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a0022913\Desktop\Ｒ８尼崎市の人口作成途中\ホームページ用\"/>
    </mc:Choice>
  </mc:AlternateContent>
  <xr:revisionPtr revIDLastSave="0" documentId="13_ncr:1_{8A6440FF-F413-4A85-AB4C-80A46E1687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表紙・目次" sheetId="28" r:id="rId1"/>
    <sheet name="比較" sheetId="26" r:id="rId2"/>
    <sheet name="町字別全市・中央" sheetId="5" r:id="rId3"/>
    <sheet name="小田" sheetId="10" r:id="rId4"/>
    <sheet name="大庄" sheetId="13" r:id="rId5"/>
    <sheet name="立花" sheetId="15" r:id="rId6"/>
    <sheet name="武庫" sheetId="17" r:id="rId7"/>
    <sheet name="園田" sheetId="18" r:id="rId8"/>
  </sheets>
  <definedNames>
    <definedName name="_xlnm._FilterDatabase" localSheetId="7" hidden="1">園田!$L$1:$T$1</definedName>
    <definedName name="_xlnm._FilterDatabase" localSheetId="3" hidden="1">小田!$L$1:$T$1</definedName>
    <definedName name="_xlnm._FilterDatabase" localSheetId="4" hidden="1">大庄!$L$1:$T$1</definedName>
    <definedName name="_xlnm._FilterDatabase" localSheetId="2" hidden="1">町字別全市・中央!$W$10:$X$163</definedName>
    <definedName name="_xlnm._FilterDatabase" localSheetId="6" hidden="1">武庫!$L$1:$T$1</definedName>
    <definedName name="_xlnm._FilterDatabase" localSheetId="5" hidden="1">立花!$L$1:$T$1</definedName>
    <definedName name="_xlnm.Print_Area" localSheetId="7">園田!$A$1:$U$128</definedName>
    <definedName name="_xlnm.Print_Area" localSheetId="3">小田!$A$1:$U$105</definedName>
    <definedName name="_xlnm.Print_Area" localSheetId="4">大庄!$A$1:$U$123</definedName>
    <definedName name="_xlnm.Print_Area" localSheetId="2">町字別全市・中央!$A$1:$U$161</definedName>
    <definedName name="_xlnm.Print_Area" localSheetId="0">表紙・目次!$A$1:$K$166</definedName>
    <definedName name="_xlnm.Print_Area" localSheetId="6">武庫!$A$1:$U$133</definedName>
    <definedName name="_xlnm.Print_Area" localSheetId="5">立花!$A$1:$U$122</definedName>
    <definedName name="_xlnm.Print_Titles" localSheetId="7">園田!$1:$5</definedName>
    <definedName name="_xlnm.Print_Titles" localSheetId="3">小田!$1:$5</definedName>
    <definedName name="_xlnm.Print_Titles" localSheetId="4">大庄!$1:$5</definedName>
    <definedName name="_xlnm.Print_Titles" localSheetId="2">町字別全市・中央!$1:$5</definedName>
    <definedName name="_xlnm.Print_Titles" localSheetId="6">武庫!$1:$5</definedName>
    <definedName name="_xlnm.Print_Titles" localSheetId="5">立花!$1:$5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8" l="1"/>
  <c r="C11" i="18"/>
  <c r="C12" i="18"/>
  <c r="C13" i="18"/>
  <c r="C14" i="18"/>
  <c r="C15" i="18"/>
  <c r="C16" i="18"/>
  <c r="C17" i="18"/>
  <c r="C22" i="18"/>
  <c r="C23" i="18"/>
  <c r="C24" i="18"/>
  <c r="C25" i="18"/>
  <c r="C26" i="18"/>
  <c r="C28" i="18"/>
  <c r="C29" i="18"/>
  <c r="C31" i="18"/>
  <c r="C32" i="18"/>
  <c r="C33" i="18"/>
  <c r="C34" i="18"/>
  <c r="C35" i="18"/>
  <c r="C36" i="18"/>
  <c r="C38" i="18"/>
  <c r="C39" i="18"/>
  <c r="C40" i="18"/>
  <c r="C42" i="18"/>
  <c r="C43" i="18"/>
  <c r="C44" i="18"/>
  <c r="C46" i="18"/>
  <c r="C47" i="18"/>
  <c r="C48" i="18"/>
  <c r="C50" i="18"/>
  <c r="C52" i="18"/>
  <c r="C53" i="18"/>
  <c r="C54" i="18"/>
  <c r="C55" i="18"/>
  <c r="C59" i="18"/>
  <c r="C61" i="18"/>
  <c r="C62" i="18"/>
  <c r="C63" i="18"/>
  <c r="C65" i="18"/>
  <c r="C67" i="18"/>
  <c r="C68" i="18"/>
  <c r="C69" i="18"/>
  <c r="C71" i="18"/>
  <c r="C72" i="18"/>
  <c r="C74" i="18"/>
  <c r="C75" i="18"/>
  <c r="C77" i="18"/>
  <c r="C78" i="18"/>
  <c r="C79" i="18"/>
  <c r="C80" i="18"/>
  <c r="C81" i="18"/>
  <c r="C82" i="18"/>
  <c r="C10" i="17" l="1"/>
  <c r="C11" i="17"/>
  <c r="C12" i="17"/>
  <c r="C13" i="17"/>
  <c r="C14" i="17"/>
  <c r="C15" i="17"/>
  <c r="C16" i="17"/>
  <c r="C17" i="17"/>
  <c r="C19" i="17"/>
  <c r="C20" i="17"/>
  <c r="C21" i="17"/>
  <c r="C23" i="17"/>
  <c r="C24" i="17"/>
  <c r="C26" i="17"/>
  <c r="C27" i="17"/>
  <c r="C28" i="17"/>
  <c r="C29" i="17"/>
  <c r="C31" i="17"/>
  <c r="C32" i="17"/>
  <c r="C33" i="17"/>
  <c r="C34" i="17"/>
  <c r="C36" i="17"/>
  <c r="C37" i="17"/>
  <c r="C39" i="17"/>
  <c r="C41" i="17"/>
  <c r="C42" i="17"/>
  <c r="C43" i="17"/>
  <c r="C44" i="17"/>
  <c r="C45" i="17"/>
  <c r="C46" i="17"/>
  <c r="C47" i="17"/>
  <c r="C48" i="17"/>
  <c r="C49" i="17"/>
  <c r="C50" i="17"/>
  <c r="C52" i="17"/>
  <c r="C54" i="17"/>
  <c r="C55" i="17"/>
  <c r="C56" i="17"/>
  <c r="C58" i="17"/>
  <c r="C60" i="17"/>
  <c r="C61" i="17"/>
  <c r="C63" i="17"/>
  <c r="C64" i="17"/>
  <c r="F7" i="13" l="1"/>
  <c r="E7" i="13"/>
  <c r="D7" i="13" l="1"/>
  <c r="C10" i="13" l="1"/>
  <c r="C11" i="13"/>
  <c r="C12" i="13"/>
  <c r="C13" i="13"/>
  <c r="C15" i="13"/>
  <c r="C16" i="13"/>
  <c r="C17" i="13"/>
  <c r="C19" i="13"/>
  <c r="C21" i="13"/>
  <c r="C23" i="13"/>
  <c r="C25" i="13"/>
  <c r="C27" i="13"/>
  <c r="C29" i="13"/>
  <c r="C30" i="13"/>
  <c r="C31" i="13"/>
  <c r="C32" i="13"/>
  <c r="C33" i="13"/>
  <c r="C35" i="13"/>
  <c r="C36" i="13"/>
  <c r="C37" i="13"/>
  <c r="C38" i="13"/>
  <c r="C39" i="13"/>
  <c r="C43" i="13"/>
  <c r="C44" i="13"/>
  <c r="C45" i="13"/>
  <c r="C46" i="13"/>
  <c r="C48" i="13"/>
  <c r="C49" i="13"/>
  <c r="C50" i="13"/>
  <c r="C51" i="13"/>
  <c r="C52" i="13"/>
  <c r="C59" i="13"/>
  <c r="C61" i="13"/>
  <c r="C62" i="13"/>
  <c r="C63" i="13"/>
  <c r="C64" i="13"/>
  <c r="C66" i="13"/>
  <c r="C67" i="13"/>
  <c r="C68" i="13"/>
  <c r="C70" i="13"/>
  <c r="C71" i="13"/>
  <c r="C72" i="13"/>
  <c r="C73" i="13"/>
  <c r="C75" i="13"/>
  <c r="C76" i="13"/>
  <c r="C77" i="13"/>
  <c r="C78" i="13"/>
  <c r="C79" i="13"/>
  <c r="C81" i="13"/>
  <c r="C82" i="13"/>
  <c r="C83" i="13"/>
  <c r="C85" i="13"/>
  <c r="C86" i="13"/>
  <c r="C87" i="13"/>
  <c r="C88" i="13"/>
  <c r="E7" i="10" l="1"/>
  <c r="D7" i="10"/>
  <c r="B7" i="10"/>
  <c r="C10" i="10"/>
  <c r="C12" i="10"/>
  <c r="C13" i="10"/>
  <c r="C14" i="10"/>
  <c r="C16" i="10"/>
  <c r="C17" i="10"/>
  <c r="C18" i="10"/>
  <c r="C19" i="10"/>
  <c r="C21" i="10"/>
  <c r="C22" i="10"/>
  <c r="C23" i="10"/>
  <c r="C24" i="10"/>
  <c r="C26" i="10"/>
  <c r="C28" i="10"/>
  <c r="C30" i="10"/>
  <c r="C31" i="10"/>
  <c r="C32" i="10"/>
  <c r="C33" i="10"/>
  <c r="C34" i="10"/>
  <c r="C36" i="10"/>
  <c r="C37" i="10"/>
  <c r="C38" i="10"/>
  <c r="C40" i="10"/>
  <c r="C42" i="10"/>
  <c r="C44" i="10"/>
  <c r="C46" i="10"/>
  <c r="C48" i="10"/>
  <c r="C49" i="10"/>
  <c r="C53" i="10"/>
  <c r="C54" i="10"/>
  <c r="C56" i="10"/>
  <c r="C58" i="10"/>
  <c r="C59" i="10"/>
  <c r="C60" i="10"/>
  <c r="C61" i="10"/>
  <c r="C63" i="10"/>
  <c r="C64" i="10"/>
  <c r="C65" i="10"/>
  <c r="C67" i="10"/>
  <c r="C69" i="10"/>
  <c r="C70" i="10"/>
  <c r="C71" i="10"/>
  <c r="C72" i="10"/>
  <c r="C74" i="10"/>
  <c r="C76" i="10"/>
  <c r="C77" i="10"/>
  <c r="C78" i="10"/>
  <c r="C80" i="10"/>
  <c r="C81" i="10"/>
  <c r="C82" i="10"/>
  <c r="C84" i="10"/>
  <c r="C85" i="10"/>
  <c r="C86" i="10"/>
  <c r="C88" i="10"/>
  <c r="C89" i="10"/>
  <c r="C91" i="10"/>
  <c r="C92" i="10"/>
  <c r="C94" i="10"/>
  <c r="C95" i="10"/>
  <c r="C97" i="10"/>
  <c r="C98" i="10"/>
  <c r="C99" i="10"/>
  <c r="C13" i="5"/>
  <c r="C15" i="5"/>
  <c r="C16" i="5"/>
  <c r="C17" i="5"/>
  <c r="C18" i="5"/>
  <c r="C20" i="5"/>
  <c r="C21" i="5"/>
  <c r="C22" i="5"/>
  <c r="C23" i="5"/>
  <c r="C24" i="5"/>
  <c r="C32" i="5"/>
  <c r="C34" i="5"/>
  <c r="C35" i="5"/>
  <c r="C36" i="5"/>
  <c r="C37" i="5"/>
  <c r="C38" i="5"/>
  <c r="C41" i="5"/>
  <c r="C43" i="5"/>
  <c r="C44" i="5"/>
  <c r="C45" i="5"/>
  <c r="C46" i="5"/>
  <c r="C47" i="5"/>
  <c r="C48" i="5"/>
  <c r="C49" i="5"/>
  <c r="C51" i="5"/>
  <c r="C52" i="5"/>
  <c r="C53" i="5"/>
  <c r="C54" i="5"/>
  <c r="C55" i="5"/>
  <c r="C57" i="5"/>
  <c r="C58" i="5"/>
  <c r="C59" i="5"/>
  <c r="C60" i="5"/>
  <c r="C62" i="5"/>
  <c r="C63" i="5"/>
  <c r="C64" i="5"/>
  <c r="C65" i="5"/>
  <c r="C66" i="5"/>
  <c r="C67" i="5"/>
  <c r="C68" i="5"/>
  <c r="C69" i="5"/>
  <c r="C71" i="5"/>
  <c r="C72" i="5"/>
  <c r="C73" i="5"/>
  <c r="C74" i="5"/>
  <c r="C75" i="5"/>
  <c r="C76" i="5"/>
  <c r="C78" i="5"/>
  <c r="C80" i="5"/>
  <c r="C82" i="5"/>
  <c r="C84" i="5"/>
  <c r="C85" i="5"/>
  <c r="C86" i="5"/>
  <c r="C88" i="5"/>
  <c r="C90" i="5"/>
  <c r="C92" i="5"/>
  <c r="C94" i="5"/>
  <c r="C96" i="5"/>
  <c r="C98" i="5"/>
  <c r="C100" i="5"/>
  <c r="C101" i="5"/>
  <c r="C102" i="5"/>
  <c r="C104" i="5"/>
  <c r="C105" i="5"/>
  <c r="C106" i="5"/>
  <c r="C107" i="5"/>
  <c r="C108" i="5"/>
  <c r="C110" i="5"/>
  <c r="C111" i="5"/>
  <c r="C112" i="5"/>
  <c r="C114" i="5"/>
  <c r="C115" i="5"/>
  <c r="C117" i="5"/>
  <c r="C118" i="5"/>
  <c r="C119" i="5"/>
  <c r="C121" i="5"/>
  <c r="C122" i="5"/>
  <c r="C123" i="5"/>
  <c r="C125" i="5"/>
  <c r="C126" i="5"/>
  <c r="C127" i="5"/>
  <c r="C129" i="5"/>
  <c r="C130" i="5"/>
  <c r="C131" i="5"/>
  <c r="C137" i="5"/>
  <c r="C138" i="5"/>
  <c r="C139" i="5"/>
  <c r="C140" i="5"/>
  <c r="C141" i="5"/>
  <c r="C142" i="5"/>
  <c r="C144" i="5"/>
  <c r="C145" i="5"/>
  <c r="C146" i="5"/>
  <c r="C147" i="5"/>
  <c r="C148" i="5"/>
  <c r="C150" i="5"/>
  <c r="C152" i="5"/>
  <c r="C154" i="5"/>
  <c r="C155" i="5"/>
  <c r="C157" i="5"/>
  <c r="C158" i="5"/>
  <c r="D9" i="5" l="1"/>
  <c r="F9" i="5"/>
  <c r="B9" i="5" l="1"/>
  <c r="C7" i="5" l="1"/>
  <c r="D42" i="26"/>
  <c r="F42" i="26"/>
  <c r="H42" i="26"/>
  <c r="J42" i="26"/>
  <c r="D47" i="26"/>
  <c r="F47" i="26"/>
  <c r="H47" i="26"/>
  <c r="J47" i="26"/>
  <c r="D25" i="26"/>
  <c r="E25" i="26"/>
  <c r="F25" i="26"/>
  <c r="G25" i="26"/>
  <c r="H25" i="26"/>
  <c r="I25" i="26"/>
  <c r="J25" i="26"/>
  <c r="K25" i="26"/>
  <c r="D10" i="26"/>
  <c r="E10" i="26"/>
  <c r="G10" i="26"/>
  <c r="H10" i="26"/>
  <c r="I10" i="26"/>
  <c r="J10" i="26"/>
  <c r="K10" i="26"/>
  <c r="C9" i="10" l="1"/>
  <c r="C7" i="10" s="1"/>
  <c r="E7" i="17" l="1"/>
  <c r="E7" i="15"/>
  <c r="P7" i="13"/>
  <c r="K7" i="13"/>
  <c r="P7" i="10"/>
  <c r="C9" i="18" l="1"/>
  <c r="C9" i="17"/>
  <c r="C7" i="18" l="1"/>
  <c r="C16" i="15"/>
  <c r="C17" i="15"/>
  <c r="C9" i="15"/>
  <c r="C10" i="15"/>
  <c r="C11" i="5" l="1"/>
  <c r="E9" i="5" l="1"/>
  <c r="F7" i="18" l="1"/>
  <c r="L7" i="15"/>
  <c r="C11" i="15" l="1"/>
  <c r="C12" i="15"/>
  <c r="C13" i="15"/>
  <c r="C14" i="15"/>
  <c r="C19" i="15"/>
  <c r="C20" i="15"/>
  <c r="C21" i="15"/>
  <c r="C23" i="15"/>
  <c r="C24" i="15"/>
  <c r="C26" i="15"/>
  <c r="C27" i="15"/>
  <c r="C28" i="15"/>
  <c r="C29" i="15"/>
  <c r="C31" i="15"/>
  <c r="C32" i="15"/>
  <c r="C34" i="15"/>
  <c r="C35" i="15"/>
  <c r="C36" i="15"/>
  <c r="C38" i="15"/>
  <c r="C39" i="15"/>
  <c r="C40" i="15"/>
  <c r="C42" i="15"/>
  <c r="C43" i="15"/>
  <c r="C44" i="15"/>
  <c r="C46" i="15"/>
  <c r="C47" i="15"/>
  <c r="C48" i="15"/>
  <c r="C49" i="15"/>
  <c r="C51" i="15"/>
  <c r="C52" i="15"/>
  <c r="C53" i="15"/>
  <c r="C54" i="15"/>
  <c r="C56" i="15"/>
  <c r="C58" i="15"/>
  <c r="C60" i="15"/>
  <c r="C62" i="15"/>
  <c r="C64" i="15"/>
  <c r="C65" i="15"/>
  <c r="C66" i="15"/>
  <c r="C67" i="15"/>
  <c r="C69" i="15"/>
  <c r="C70" i="15"/>
  <c r="C71" i="15"/>
  <c r="C72" i="15"/>
  <c r="C73" i="15"/>
  <c r="C74" i="15"/>
  <c r="C75" i="15"/>
  <c r="C77" i="15"/>
  <c r="C78" i="15"/>
  <c r="C79" i="15"/>
  <c r="C81" i="15"/>
  <c r="C82" i="15"/>
  <c r="C83" i="15"/>
  <c r="C85" i="15"/>
  <c r="C86" i="15"/>
  <c r="C9" i="13"/>
  <c r="C7" i="13" s="1"/>
  <c r="C9" i="5" l="1"/>
  <c r="C7" i="15"/>
  <c r="P9" i="5" l="1"/>
  <c r="P7" i="15"/>
  <c r="P7" i="17"/>
  <c r="E7" i="18"/>
  <c r="P7" i="18"/>
  <c r="K7" i="18"/>
  <c r="B7" i="17"/>
  <c r="K7" i="17"/>
  <c r="K7" i="15"/>
  <c r="K7" i="10"/>
  <c r="K9" i="5"/>
  <c r="I9" i="5" l="1"/>
  <c r="J9" i="5"/>
  <c r="H9" i="5"/>
  <c r="G9" i="5"/>
  <c r="U9" i="5"/>
  <c r="T9" i="5"/>
  <c r="S9" i="5"/>
  <c r="R9" i="5"/>
  <c r="Q9" i="5"/>
  <c r="O9" i="5"/>
  <c r="N9" i="5"/>
  <c r="M9" i="5"/>
  <c r="L9" i="5"/>
  <c r="U7" i="10"/>
  <c r="U7" i="13"/>
  <c r="U7" i="15"/>
  <c r="U7" i="17"/>
  <c r="U7" i="18"/>
  <c r="T7" i="10"/>
  <c r="T7" i="13"/>
  <c r="T7" i="15"/>
  <c r="T7" i="17"/>
  <c r="T7" i="18"/>
  <c r="S7" i="10"/>
  <c r="S7" i="13"/>
  <c r="S7" i="15"/>
  <c r="S7" i="17"/>
  <c r="S7" i="18"/>
  <c r="R7" i="10"/>
  <c r="R7" i="13"/>
  <c r="R7" i="15"/>
  <c r="R7" i="17"/>
  <c r="R7" i="18"/>
  <c r="Q7" i="10"/>
  <c r="Q7" i="13"/>
  <c r="Q7" i="15"/>
  <c r="Q7" i="17"/>
  <c r="Q7" i="18"/>
  <c r="O7" i="10"/>
  <c r="O7" i="13"/>
  <c r="O7" i="15"/>
  <c r="O7" i="17"/>
  <c r="O7" i="18"/>
  <c r="N7" i="10"/>
  <c r="N7" i="13"/>
  <c r="N7" i="15"/>
  <c r="N7" i="17"/>
  <c r="N7" i="18"/>
  <c r="M7" i="10"/>
  <c r="M7" i="13"/>
  <c r="M7" i="15"/>
  <c r="M7" i="17"/>
  <c r="M7" i="18"/>
  <c r="L7" i="10"/>
  <c r="L7" i="13"/>
  <c r="L7" i="17"/>
  <c r="L7" i="18"/>
  <c r="J7" i="10"/>
  <c r="J7" i="13"/>
  <c r="J7" i="15"/>
  <c r="J7" i="17"/>
  <c r="J7" i="18"/>
  <c r="I7" i="10"/>
  <c r="I7" i="13"/>
  <c r="I7" i="15"/>
  <c r="I7" i="17"/>
  <c r="I7" i="18"/>
  <c r="H7" i="10"/>
  <c r="H7" i="13"/>
  <c r="H7" i="15"/>
  <c r="H7" i="17"/>
  <c r="H7" i="18"/>
  <c r="G7" i="10"/>
  <c r="G7" i="13"/>
  <c r="G7" i="15"/>
  <c r="G7" i="17"/>
  <c r="G7" i="18"/>
  <c r="F7" i="10"/>
  <c r="F7" i="15"/>
  <c r="F7" i="17"/>
  <c r="D7" i="15"/>
  <c r="D7" i="17"/>
  <c r="D7" i="18"/>
  <c r="C7" i="17"/>
  <c r="B7" i="13"/>
  <c r="B7" i="15"/>
  <c r="B7" i="18"/>
  <c r="U7" i="5" l="1"/>
  <c r="T7" i="5"/>
  <c r="F7" i="5"/>
  <c r="H7" i="5"/>
  <c r="J7" i="5"/>
  <c r="L7" i="5"/>
  <c r="N7" i="5"/>
  <c r="P7" i="5"/>
  <c r="R7" i="5"/>
  <c r="G7" i="5"/>
  <c r="I7" i="5"/>
  <c r="K7" i="5"/>
  <c r="M7" i="5"/>
  <c r="O7" i="5"/>
  <c r="Q7" i="5"/>
  <c r="S7" i="5"/>
</calcChain>
</file>

<file path=xl/sharedStrings.xml><?xml version="1.0" encoding="utf-8"?>
<sst xmlns="http://schemas.openxmlformats.org/spreadsheetml/2006/main" count="876" uniqueCount="515">
  <si>
    <t>南清水　　　　　　　　　　　　</t>
  </si>
  <si>
    <t>菜切山町　　　　　　　　　　　</t>
  </si>
  <si>
    <t>全市総数</t>
  </si>
  <si>
    <t>町(丁）</t>
    <rPh sb="2" eb="3">
      <t>チョウ</t>
    </rPh>
    <phoneticPr fontId="2"/>
  </si>
  <si>
    <t>小田地区合計</t>
    <rPh sb="0" eb="2">
      <t>オダ</t>
    </rPh>
    <rPh sb="2" eb="4">
      <t>チク</t>
    </rPh>
    <rPh sb="4" eb="6">
      <t>ゴウケイ</t>
    </rPh>
    <phoneticPr fontId="2"/>
  </si>
  <si>
    <t>中央地区合計</t>
    <rPh sb="2" eb="4">
      <t>チク</t>
    </rPh>
    <rPh sb="4" eb="6">
      <t>ゴウケイ</t>
    </rPh>
    <phoneticPr fontId="2"/>
  </si>
  <si>
    <t>立花地区合計</t>
    <rPh sb="0" eb="2">
      <t>タチバナ</t>
    </rPh>
    <rPh sb="2" eb="4">
      <t>チク</t>
    </rPh>
    <rPh sb="4" eb="6">
      <t>ゴウケイ</t>
    </rPh>
    <phoneticPr fontId="2"/>
  </si>
  <si>
    <t>園田地区合計</t>
    <rPh sb="0" eb="2">
      <t>ソノダ</t>
    </rPh>
    <rPh sb="2" eb="4">
      <t>チク</t>
    </rPh>
    <rPh sb="4" eb="6">
      <t>ゴウケイ</t>
    </rPh>
    <phoneticPr fontId="2"/>
  </si>
  <si>
    <t>総数</t>
    <rPh sb="0" eb="2">
      <t>ソウスウ</t>
    </rPh>
    <phoneticPr fontId="2"/>
  </si>
  <si>
    <t>大庄地区合計</t>
    <rPh sb="0" eb="2">
      <t>オオショウ</t>
    </rPh>
    <rPh sb="2" eb="4">
      <t>チク</t>
    </rPh>
    <rPh sb="4" eb="6">
      <t>ゴウケイ</t>
    </rPh>
    <phoneticPr fontId="2"/>
  </si>
  <si>
    <t>武庫地区合計</t>
    <rPh sb="0" eb="2">
      <t>ムコ</t>
    </rPh>
    <rPh sb="2" eb="4">
      <t>チク</t>
    </rPh>
    <rPh sb="4" eb="6">
      <t>ゴウケイ</t>
    </rPh>
    <phoneticPr fontId="2"/>
  </si>
  <si>
    <t>（１）　全市・中央地区</t>
    <rPh sb="4" eb="6">
      <t>ゼンシ</t>
    </rPh>
    <rPh sb="7" eb="9">
      <t>チュウオウ</t>
    </rPh>
    <rPh sb="9" eb="11">
      <t>チク</t>
    </rPh>
    <phoneticPr fontId="2"/>
  </si>
  <si>
    <t>（３）　大庄地区</t>
    <rPh sb="4" eb="6">
      <t>オオショウ</t>
    </rPh>
    <rPh sb="6" eb="8">
      <t>チク</t>
    </rPh>
    <phoneticPr fontId="2"/>
  </si>
  <si>
    <t>（４）　立花地区</t>
    <rPh sb="4" eb="6">
      <t>タチバナ</t>
    </rPh>
    <rPh sb="6" eb="8">
      <t>チク</t>
    </rPh>
    <phoneticPr fontId="2"/>
  </si>
  <si>
    <t>（５）　武庫地区</t>
    <rPh sb="4" eb="6">
      <t>ムコ</t>
    </rPh>
    <rPh sb="6" eb="8">
      <t>チク</t>
    </rPh>
    <phoneticPr fontId="2"/>
  </si>
  <si>
    <t>（６）　園田地区</t>
    <rPh sb="4" eb="6">
      <t>ソノダ</t>
    </rPh>
    <rPh sb="6" eb="8">
      <t>チク</t>
    </rPh>
    <phoneticPr fontId="2"/>
  </si>
  <si>
    <t>75以上</t>
    <rPh sb="2" eb="4">
      <t>イジョウ</t>
    </rPh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</si>
  <si>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</si>
  <si>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</si>
  <si>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</si>
  <si>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</si>
  <si>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</si>
  <si>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</si>
  <si>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</si>
  <si>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</si>
  <si>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</si>
  <si>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</si>
  <si>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</si>
  <si>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</si>
  <si>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</si>
  <si>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</si>
  <si>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（２）　小田地区</t>
    <rPh sb="4" eb="6">
      <t>オダ</t>
    </rPh>
    <rPh sb="6" eb="8">
      <t>チク</t>
    </rPh>
    <phoneticPr fontId="2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</si>
  <si>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</si>
  <si>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</si>
  <si>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</si>
  <si>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過　　去 　　と 　　の 　　比 　　較</t>
    <rPh sb="0" eb="1">
      <t>カ</t>
    </rPh>
    <rPh sb="3" eb="4">
      <t>キョ</t>
    </rPh>
    <rPh sb="15" eb="16">
      <t>ヒ</t>
    </rPh>
    <rPh sb="19" eb="20">
      <t>クラ</t>
    </rPh>
    <phoneticPr fontId="2"/>
  </si>
  <si>
    <t>（１）　世帯数及び人口総数（各年３月３１日現在）</t>
    <rPh sb="4" eb="7">
      <t>セタイスウ</t>
    </rPh>
    <rPh sb="7" eb="8">
      <t>オヨ</t>
    </rPh>
    <rPh sb="9" eb="11">
      <t>ジンコウ</t>
    </rPh>
    <rPh sb="11" eb="13">
      <t>ソウスウ</t>
    </rPh>
    <rPh sb="14" eb="16">
      <t>カクネン</t>
    </rPh>
    <rPh sb="17" eb="18">
      <t>ガツ</t>
    </rPh>
    <rPh sb="20" eb="21">
      <t>ニチ</t>
    </rPh>
    <rPh sb="21" eb="23">
      <t>ゲンザイ</t>
    </rPh>
    <phoneticPr fontId="2"/>
  </si>
  <si>
    <t>地　区</t>
    <rPh sb="0" eb="3">
      <t>チク</t>
    </rPh>
    <phoneticPr fontId="2"/>
  </si>
  <si>
    <t>人　口</t>
    <rPh sb="0" eb="3">
      <t>ジンコウ</t>
    </rPh>
    <phoneticPr fontId="2"/>
  </si>
  <si>
    <t>全　市</t>
    <rPh sb="0" eb="1">
      <t>ゼン</t>
    </rPh>
    <rPh sb="2" eb="3">
      <t>シ</t>
    </rPh>
    <phoneticPr fontId="2"/>
  </si>
  <si>
    <t>中　央</t>
    <rPh sb="0" eb="3">
      <t>チュウオウ</t>
    </rPh>
    <phoneticPr fontId="2"/>
  </si>
  <si>
    <t>小　田</t>
    <rPh sb="0" eb="3">
      <t>オダ</t>
    </rPh>
    <phoneticPr fontId="2"/>
  </si>
  <si>
    <t>大　庄</t>
    <rPh sb="0" eb="3">
      <t>オオショウ</t>
    </rPh>
    <phoneticPr fontId="2"/>
  </si>
  <si>
    <t>立　花</t>
    <rPh sb="0" eb="3">
      <t>タチバナ</t>
    </rPh>
    <phoneticPr fontId="2"/>
  </si>
  <si>
    <t>武　庫</t>
    <rPh sb="0" eb="3">
      <t>ムコ</t>
    </rPh>
    <phoneticPr fontId="2"/>
  </si>
  <si>
    <t>園　田</t>
    <rPh sb="0" eb="3">
      <t>ソノダ</t>
    </rPh>
    <phoneticPr fontId="2"/>
  </si>
  <si>
    <t>（２）　男 女 別 人 口（各年３月３１日現在）</t>
    <rPh sb="4" eb="5">
      <t>オトコ</t>
    </rPh>
    <rPh sb="6" eb="7">
      <t>オンナ</t>
    </rPh>
    <rPh sb="8" eb="9">
      <t>ベツ</t>
    </rPh>
    <rPh sb="10" eb="11">
      <t>ヒト</t>
    </rPh>
    <rPh sb="12" eb="13">
      <t>クチ</t>
    </rPh>
    <rPh sb="14" eb="15">
      <t>カク</t>
    </rPh>
    <rPh sb="15" eb="16">
      <t>ネン</t>
    </rPh>
    <rPh sb="17" eb="18">
      <t>ガツ</t>
    </rPh>
    <rPh sb="20" eb="21">
      <t>ニチ</t>
    </rPh>
    <rPh sb="21" eb="23">
      <t>ゲンザイ</t>
    </rPh>
    <phoneticPr fontId="2"/>
  </si>
  <si>
    <t>（３）　転入･転出人 口</t>
    <rPh sb="4" eb="6">
      <t>テンニュウ</t>
    </rPh>
    <rPh sb="7" eb="9">
      <t>テンシュツ</t>
    </rPh>
    <rPh sb="9" eb="10">
      <t>ジン</t>
    </rPh>
    <rPh sb="11" eb="12">
      <t>クチ</t>
    </rPh>
    <phoneticPr fontId="2"/>
  </si>
  <si>
    <t>（年間）</t>
    <rPh sb="1" eb="3">
      <t>ネンカン</t>
    </rPh>
    <phoneticPr fontId="2"/>
  </si>
  <si>
    <t>転入</t>
    <rPh sb="0" eb="2">
      <t>テンニュウ</t>
    </rPh>
    <phoneticPr fontId="2"/>
  </si>
  <si>
    <t>合計</t>
    <rPh sb="0" eb="2">
      <t>ゴウケイ</t>
    </rPh>
    <phoneticPr fontId="2"/>
  </si>
  <si>
    <t>転出</t>
    <rPh sb="0" eb="2">
      <t>テンシュツ</t>
    </rPh>
    <phoneticPr fontId="2"/>
  </si>
  <si>
    <t>尼崎市</t>
  </si>
  <si>
    <t>目次</t>
    <rPh sb="0" eb="2">
      <t>モクジ</t>
    </rPh>
    <phoneticPr fontId="2"/>
  </si>
  <si>
    <t>　　　　　　</t>
    <phoneticPr fontId="2"/>
  </si>
  <si>
    <t xml:space="preserve"> 町（丁）別・年齢別（５歳）世帯数及び人口</t>
    <rPh sb="7" eb="9">
      <t>ネンレイ</t>
    </rPh>
    <rPh sb="9" eb="10">
      <t>ベツ</t>
    </rPh>
    <rPh sb="12" eb="13">
      <t>サイ</t>
    </rPh>
    <rPh sb="14" eb="17">
      <t>セタイスウ</t>
    </rPh>
    <rPh sb="17" eb="18">
      <t>オヨ</t>
    </rPh>
    <rPh sb="19" eb="21">
      <t>ジンコウ</t>
    </rPh>
    <phoneticPr fontId="2"/>
  </si>
  <si>
    <t>町 (丁）別 ・年 齢 別 （５歳）世 帯 数 及 び 人 口</t>
    <rPh sb="3" eb="4">
      <t>チョウ</t>
    </rPh>
    <rPh sb="8" eb="9">
      <t>トシ</t>
    </rPh>
    <rPh sb="10" eb="11">
      <t>ヨワイ</t>
    </rPh>
    <rPh sb="12" eb="13">
      <t>ベツ</t>
    </rPh>
    <rPh sb="16" eb="17">
      <t>サイ</t>
    </rPh>
    <rPh sb="18" eb="19">
      <t>ヨ</t>
    </rPh>
    <rPh sb="20" eb="21">
      <t>オビ</t>
    </rPh>
    <rPh sb="22" eb="23">
      <t>カズ</t>
    </rPh>
    <rPh sb="24" eb="25">
      <t>オヨ</t>
    </rPh>
    <rPh sb="28" eb="29">
      <t>ジン</t>
    </rPh>
    <rPh sb="30" eb="31">
      <t>クチ</t>
    </rPh>
    <phoneticPr fontId="2"/>
  </si>
  <si>
    <t xml:space="preserve">地 区・年 齢（各 歳）別 人 口　　　         </t>
    <rPh sb="0" eb="1">
      <t>チ</t>
    </rPh>
    <rPh sb="2" eb="3">
      <t>ク</t>
    </rPh>
    <rPh sb="4" eb="5">
      <t>トシ</t>
    </rPh>
    <rPh sb="6" eb="7">
      <t>ヨワイ</t>
    </rPh>
    <rPh sb="8" eb="9">
      <t>カク</t>
    </rPh>
    <rPh sb="10" eb="11">
      <t>サイ</t>
    </rPh>
    <rPh sb="12" eb="13">
      <t>ベツ</t>
    </rPh>
    <rPh sb="14" eb="15">
      <t>ジン</t>
    </rPh>
    <rPh sb="16" eb="17">
      <t>クチ</t>
    </rPh>
    <phoneticPr fontId="2"/>
  </si>
  <si>
    <t>地 区 別 外 国 人 登 録 者 数　　　      　　</t>
    <rPh sb="0" eb="1">
      <t>チ</t>
    </rPh>
    <rPh sb="2" eb="3">
      <t>ク</t>
    </rPh>
    <rPh sb="4" eb="5">
      <t>ベツ</t>
    </rPh>
    <rPh sb="6" eb="7">
      <t>ガイ</t>
    </rPh>
    <rPh sb="8" eb="9">
      <t>コク</t>
    </rPh>
    <rPh sb="10" eb="11">
      <t>ジン</t>
    </rPh>
    <rPh sb="12" eb="13">
      <t>ノボル</t>
    </rPh>
    <rPh sb="14" eb="15">
      <t>ロク</t>
    </rPh>
    <rPh sb="16" eb="17">
      <t>シャ</t>
    </rPh>
    <rPh sb="18" eb="19">
      <t>スウ</t>
    </rPh>
    <phoneticPr fontId="2"/>
  </si>
  <si>
    <t>１　</t>
    <phoneticPr fontId="2"/>
  </si>
  <si>
    <t>２　</t>
    <phoneticPr fontId="2"/>
  </si>
  <si>
    <t>３　</t>
    <phoneticPr fontId="2"/>
  </si>
  <si>
    <t>北城内　　　　　　　　　　　　</t>
  </si>
  <si>
    <t>南城内　　　　　　　　　　　　</t>
  </si>
  <si>
    <t>東初島町　　　　　　　　　　　</t>
  </si>
  <si>
    <t>北初島町　　　　　　　　　　　</t>
  </si>
  <si>
    <t>南初島町　　　　　　　　　　　</t>
  </si>
  <si>
    <t>蓬川荘園　　　　　　　　　　　</t>
  </si>
  <si>
    <t>御園町　　　　　　　　　　　　</t>
  </si>
  <si>
    <t>西御園町　　　　　　　　　　　</t>
  </si>
  <si>
    <t>建家町　　　　　　　　　　　　</t>
  </si>
  <si>
    <t>寺町　　　　　　　　　　　　　</t>
  </si>
  <si>
    <t>東桜木町　　　　　　　　　　　</t>
  </si>
  <si>
    <t>西桜木町　　　　　　　　　　　</t>
  </si>
  <si>
    <t>汐町　　　　　　　　　　　　　</t>
  </si>
  <si>
    <t>玄番北之町　　　　　　　　　　</t>
  </si>
  <si>
    <t>玄番南之町　　　　　　　　　　</t>
  </si>
  <si>
    <t>西向島町　　　　　　　　　　　</t>
  </si>
  <si>
    <t>東海岸町　　　　　　　　　　　</t>
  </si>
  <si>
    <t>北大物町　　　　　　　　　　　</t>
  </si>
  <si>
    <t>西大物町　　　　　　　　　　　</t>
  </si>
  <si>
    <t>神崎町　　　　　　　　　　　　</t>
  </si>
  <si>
    <t>高田町　　　　　　　　　　　　</t>
  </si>
  <si>
    <t>額田町　　　　　　　　　　　　</t>
  </si>
  <si>
    <t>善法寺町　　　　　　　　　　　</t>
  </si>
  <si>
    <t>梶ケ島　　　　　　　　　　　　</t>
  </si>
  <si>
    <t>蓬川町　　　　　　　　　　　　</t>
  </si>
  <si>
    <t>大庄川田町　　　　　　　　　　</t>
  </si>
  <si>
    <t>琴浦町　　　　　　　　　　　　</t>
  </si>
  <si>
    <t>水明町　　　　　　　　　　　　</t>
  </si>
  <si>
    <t>丸島町　　　　　　　　　　　　</t>
  </si>
  <si>
    <t>　　２　　町（丁）名については　、複数の地区にまたがる場合があるので注釈に留意</t>
    <rPh sb="5" eb="6">
      <t>チョウ</t>
    </rPh>
    <rPh sb="7" eb="8">
      <t>チョウ</t>
    </rPh>
    <rPh sb="9" eb="10">
      <t>メイ</t>
    </rPh>
    <rPh sb="17" eb="18">
      <t>フク</t>
    </rPh>
    <rPh sb="18" eb="19">
      <t>カズ</t>
    </rPh>
    <rPh sb="20" eb="21">
      <t>チ</t>
    </rPh>
    <rPh sb="21" eb="22">
      <t>ク</t>
    </rPh>
    <rPh sb="27" eb="29">
      <t>バアイ</t>
    </rPh>
    <rPh sb="34" eb="36">
      <t>チュウシャク</t>
    </rPh>
    <rPh sb="37" eb="39">
      <t>リュウイ</t>
    </rPh>
    <phoneticPr fontId="2"/>
  </si>
  <si>
    <t>　　　　含めています。　（平成２４年７月９日施行）</t>
    <rPh sb="4" eb="5">
      <t>フク</t>
    </rPh>
    <rPh sb="13" eb="15">
      <t>ヘイセイ</t>
    </rPh>
    <rPh sb="17" eb="18">
      <t>ネン</t>
    </rPh>
    <rPh sb="19" eb="20">
      <t>ガツ</t>
    </rPh>
    <rPh sb="21" eb="22">
      <t>ニチ</t>
    </rPh>
    <rPh sb="22" eb="24">
      <t>セコウ</t>
    </rPh>
    <phoneticPr fontId="2"/>
  </si>
  <si>
    <t>地区 ・年齢（各歳）別人口</t>
    <rPh sb="0" eb="1">
      <t>チ</t>
    </rPh>
    <rPh sb="1" eb="2">
      <t>ク</t>
    </rPh>
    <rPh sb="4" eb="5">
      <t>トシ</t>
    </rPh>
    <rPh sb="5" eb="6">
      <t>ヨワイ</t>
    </rPh>
    <rPh sb="7" eb="8">
      <t>カク</t>
    </rPh>
    <rPh sb="8" eb="9">
      <t>サイ</t>
    </rPh>
    <rPh sb="10" eb="11">
      <t>ベツ</t>
    </rPh>
    <rPh sb="11" eb="12">
      <t>ジン</t>
    </rPh>
    <rPh sb="12" eb="13">
      <t>クチ</t>
    </rPh>
    <phoneticPr fontId="2"/>
  </si>
  <si>
    <t>利用上の注意</t>
    <phoneticPr fontId="2"/>
  </si>
  <si>
    <t>尼　崎　市　の　人　口</t>
    <rPh sb="0" eb="1">
      <t>アマ</t>
    </rPh>
    <rPh sb="2" eb="3">
      <t>ザキ</t>
    </rPh>
    <rPh sb="4" eb="5">
      <t>シ</t>
    </rPh>
    <rPh sb="8" eb="9">
      <t>ジン</t>
    </rPh>
    <rPh sb="10" eb="11">
      <t>クチ</t>
    </rPh>
    <phoneticPr fontId="2"/>
  </si>
  <si>
    <t>　　　　してください。</t>
    <phoneticPr fontId="2"/>
  </si>
  <si>
    <t>　　　 　 秘匿した数字は、最寄の欄に合算し（　）で表しています。</t>
    <rPh sb="6" eb="7">
      <t>ヒ</t>
    </rPh>
    <rPh sb="7" eb="8">
      <t>トク</t>
    </rPh>
    <rPh sb="10" eb="11">
      <t>カズ</t>
    </rPh>
    <rPh sb="11" eb="12">
      <t>ジ</t>
    </rPh>
    <rPh sb="14" eb="16">
      <t>モヨリ</t>
    </rPh>
    <rPh sb="17" eb="18">
      <t>ラン</t>
    </rPh>
    <rPh sb="19" eb="21">
      <t>ガッサン</t>
    </rPh>
    <rPh sb="26" eb="27">
      <t>アラワ</t>
    </rPh>
    <phoneticPr fontId="2"/>
  </si>
  <si>
    <t>　（２）　　小　田　地　区　……………………………………………………………　　</t>
    <phoneticPr fontId="2"/>
  </si>
  <si>
    <t>　（３）　　大　庄　地　区　……………………………………………………………　　</t>
    <phoneticPr fontId="2"/>
  </si>
  <si>
    <t>　（４）　　立　花　地　区　……………………………………………………………</t>
    <phoneticPr fontId="2"/>
  </si>
  <si>
    <t>　（５）　　武　庫　地　区　……………………………………………………………</t>
    <phoneticPr fontId="2"/>
  </si>
  <si>
    <t>　（６）　　園　田　地　区　……………………………………………………………</t>
    <phoneticPr fontId="2"/>
  </si>
  <si>
    <t>地区別外国人登録者数　………………………………………………………</t>
    <rPh sb="0" eb="1">
      <t>チ</t>
    </rPh>
    <rPh sb="1" eb="2">
      <t>ク</t>
    </rPh>
    <rPh sb="2" eb="3">
      <t>ベツ</t>
    </rPh>
    <rPh sb="3" eb="4">
      <t>ソト</t>
    </rPh>
    <rPh sb="4" eb="5">
      <t>コク</t>
    </rPh>
    <rPh sb="5" eb="6">
      <t>ジン</t>
    </rPh>
    <rPh sb="6" eb="8">
      <t>トウロク</t>
    </rPh>
    <rPh sb="8" eb="9">
      <t>シャ</t>
    </rPh>
    <rPh sb="9" eb="10">
      <t>スウ</t>
    </rPh>
    <phoneticPr fontId="2"/>
  </si>
  <si>
    <t>　（１）　　全　市　総　数　……………………………………………………………　</t>
    <phoneticPr fontId="2"/>
  </si>
  <si>
    <t>　（２）　　中　央　地　区　……………………………………………………………　　</t>
    <rPh sb="6" eb="7">
      <t>ナカ</t>
    </rPh>
    <rPh sb="8" eb="9">
      <t>ヒサシ</t>
    </rPh>
    <phoneticPr fontId="2"/>
  </si>
  <si>
    <t>　（３）　　小　田　地　区　……………………………………………………………　　</t>
    <phoneticPr fontId="2"/>
  </si>
  <si>
    <t>　（４）　　大　庄　地　区　……………………………………………………………　　</t>
    <phoneticPr fontId="2"/>
  </si>
  <si>
    <t>　（５）　　立　花　地　区　……………………………………………………………</t>
    <phoneticPr fontId="2"/>
  </si>
  <si>
    <t>　（６）　　武　庫　地　区　……………………………………………………………</t>
    <phoneticPr fontId="2"/>
  </si>
  <si>
    <t>　（７）　　園　田　地　区　……………………………………………………………</t>
    <phoneticPr fontId="2"/>
  </si>
  <si>
    <t>　　１　　住民基本台帳法の改正に伴い、当該冊子の住民基本台帳人口には外国人を</t>
    <rPh sb="5" eb="6">
      <t>ジュウ</t>
    </rPh>
    <rPh sb="6" eb="7">
      <t>ミン</t>
    </rPh>
    <rPh sb="7" eb="8">
      <t>モト</t>
    </rPh>
    <rPh sb="8" eb="9">
      <t>ホン</t>
    </rPh>
    <rPh sb="9" eb="10">
      <t>ダイ</t>
    </rPh>
    <rPh sb="10" eb="11">
      <t>トバリ</t>
    </rPh>
    <rPh sb="11" eb="12">
      <t>ホウ</t>
    </rPh>
    <rPh sb="13" eb="14">
      <t>アラタ</t>
    </rPh>
    <rPh sb="14" eb="15">
      <t>セイ</t>
    </rPh>
    <rPh sb="16" eb="17">
      <t>トモナ</t>
    </rPh>
    <rPh sb="19" eb="20">
      <t>トウ</t>
    </rPh>
    <rPh sb="20" eb="21">
      <t>ガイ</t>
    </rPh>
    <rPh sb="21" eb="22">
      <t>サツ</t>
    </rPh>
    <rPh sb="22" eb="23">
      <t>コ</t>
    </rPh>
    <rPh sb="24" eb="26">
      <t>ジュウミン</t>
    </rPh>
    <rPh sb="26" eb="28">
      <t>キホン</t>
    </rPh>
    <rPh sb="28" eb="30">
      <t>ダイチョウ</t>
    </rPh>
    <rPh sb="30" eb="32">
      <t>ジンコウ</t>
    </rPh>
    <rPh sb="34" eb="36">
      <t>ガイコク</t>
    </rPh>
    <rPh sb="36" eb="37">
      <t>ジン</t>
    </rPh>
    <phoneticPr fontId="2"/>
  </si>
  <si>
    <t>町（丁）別・年齢別（５歳）世帯数及び人口</t>
    <rPh sb="0" eb="1">
      <t>チョウ</t>
    </rPh>
    <rPh sb="2" eb="3">
      <t>チョウ</t>
    </rPh>
    <rPh sb="4" eb="5">
      <t>ベツ</t>
    </rPh>
    <rPh sb="6" eb="7">
      <t>トシ</t>
    </rPh>
    <rPh sb="7" eb="8">
      <t>ヨワイ</t>
    </rPh>
    <rPh sb="8" eb="9">
      <t>ベツ</t>
    </rPh>
    <rPh sb="11" eb="12">
      <t>サイ</t>
    </rPh>
    <rPh sb="13" eb="15">
      <t>セタイ</t>
    </rPh>
    <rPh sb="15" eb="16">
      <t>カズ</t>
    </rPh>
    <rPh sb="16" eb="17">
      <t>オヨ</t>
    </rPh>
    <rPh sb="18" eb="20">
      <t>ジンコウ</t>
    </rPh>
    <phoneticPr fontId="2"/>
  </si>
  <si>
    <t>　（１）　　全　市　総　数　及　び 　中　央　地　区　…………………………………　</t>
    <phoneticPr fontId="2"/>
  </si>
  <si>
    <t>　（１）　世帯数及び人口総数　………………………………………………………………　　　</t>
    <phoneticPr fontId="2"/>
  </si>
  <si>
    <t>　（２）　男女別人口　…………………………………………………………………　　　　</t>
    <rPh sb="5" eb="7">
      <t>ダンジョ</t>
    </rPh>
    <rPh sb="7" eb="8">
      <t>ベツ</t>
    </rPh>
    <phoneticPr fontId="2"/>
  </si>
  <si>
    <t>　（３）　転入・転出人口　…………………………………………………………………　…　</t>
    <rPh sb="5" eb="7">
      <t>テンニュウ</t>
    </rPh>
    <rPh sb="8" eb="10">
      <t>テンシュツ</t>
    </rPh>
    <rPh sb="10" eb="12">
      <t>ジンコウ</t>
    </rPh>
    <phoneticPr fontId="2"/>
  </si>
  <si>
    <t xml:space="preserve">過去との比較  </t>
    <rPh sb="0" eb="2">
      <t>カコ</t>
    </rPh>
    <rPh sb="4" eb="5">
      <t>ヒ</t>
    </rPh>
    <rPh sb="5" eb="6">
      <t>クラ</t>
    </rPh>
    <phoneticPr fontId="2"/>
  </si>
  <si>
    <t>東本町　１丁目　　　　　　　　　</t>
    <phoneticPr fontId="2"/>
  </si>
  <si>
    <t>東本町　２丁目　　　　　　　　　</t>
    <phoneticPr fontId="2"/>
  </si>
  <si>
    <t>東本町　３丁目　　　　　　　　　</t>
    <phoneticPr fontId="2"/>
  </si>
  <si>
    <t>東本町　４丁目　　　　　　　　　</t>
    <phoneticPr fontId="2"/>
  </si>
  <si>
    <t>築地　１丁目　　　　　　　　　　</t>
    <phoneticPr fontId="2"/>
  </si>
  <si>
    <t>築地　２丁目　　　　　　　　　　</t>
    <phoneticPr fontId="2"/>
  </si>
  <si>
    <t>築地　３丁目　　　　　　　　　　</t>
    <phoneticPr fontId="2"/>
  </si>
  <si>
    <t>築地　４丁目　　　　　　　　　　</t>
    <phoneticPr fontId="2"/>
  </si>
  <si>
    <t>築地　５丁目　　　　　　　　　　</t>
    <phoneticPr fontId="2"/>
  </si>
  <si>
    <t>昭和通　１丁目　　　　　　　　　</t>
    <phoneticPr fontId="2"/>
  </si>
  <si>
    <t>昭和通　２丁目　　　　　　　　　</t>
    <phoneticPr fontId="2"/>
  </si>
  <si>
    <t>昭和通　４丁目　　　　　　　　　</t>
    <phoneticPr fontId="2"/>
  </si>
  <si>
    <t>昭和通　５丁目　　　　　　　　　</t>
    <phoneticPr fontId="2"/>
  </si>
  <si>
    <t>昭和通　６丁目　　　　　　　　　</t>
    <phoneticPr fontId="2"/>
  </si>
  <si>
    <t>昭和通　７丁目　　　　　　　　　</t>
    <phoneticPr fontId="2"/>
  </si>
  <si>
    <t>昭和通　８丁目　　　　　　　　　</t>
    <phoneticPr fontId="2"/>
  </si>
  <si>
    <t>昭和通　９丁目　　　　　　　　　</t>
    <phoneticPr fontId="2"/>
  </si>
  <si>
    <t>昭和南通　３丁目　　　　　　　　</t>
    <phoneticPr fontId="2"/>
  </si>
  <si>
    <t>昭和南通　４丁目　　　　　　　　</t>
    <phoneticPr fontId="2"/>
  </si>
  <si>
    <t>昭和南通　５丁目　　　　　　　　</t>
    <phoneticPr fontId="2"/>
  </si>
  <si>
    <t>昭和南通　６丁目　　　　　　　　</t>
    <phoneticPr fontId="2"/>
  </si>
  <si>
    <t>昭和南通　７丁目　　　　　　　　</t>
    <phoneticPr fontId="2"/>
  </si>
  <si>
    <t>昭和南通　８丁目　　　　　　　　</t>
    <phoneticPr fontId="2"/>
  </si>
  <si>
    <t>昭和南通　９丁目　　　　　　　　</t>
    <phoneticPr fontId="2"/>
  </si>
  <si>
    <t>神田北通　１丁目　　　　　　　　</t>
    <phoneticPr fontId="2"/>
  </si>
  <si>
    <t>神田北通　２丁目　　　　　　　　</t>
    <phoneticPr fontId="2"/>
  </si>
  <si>
    <t>神田北通　３丁目　　　　　　　　</t>
    <phoneticPr fontId="2"/>
  </si>
  <si>
    <t>神田北通　４丁目　　　　　　　　</t>
    <phoneticPr fontId="2"/>
  </si>
  <si>
    <t>神田北通　５丁目　　　　　　　　</t>
    <phoneticPr fontId="2"/>
  </si>
  <si>
    <t>神田北通　６丁目　　　　　　　　</t>
    <phoneticPr fontId="2"/>
  </si>
  <si>
    <t>神田北通　７丁目　　　　　　　　</t>
    <phoneticPr fontId="2"/>
  </si>
  <si>
    <t>神田北通　８丁目　　　　　　　　</t>
    <phoneticPr fontId="2"/>
  </si>
  <si>
    <t>神田北通　９丁目　　　　　　　　</t>
    <phoneticPr fontId="2"/>
  </si>
  <si>
    <t>神田中通　２丁目　　　　　　　　</t>
    <phoneticPr fontId="2"/>
  </si>
  <si>
    <t>神田中通　３丁目　　　　　　　　</t>
    <phoneticPr fontId="2"/>
  </si>
  <si>
    <t>神田中通　４丁目　　　　　　　　</t>
    <phoneticPr fontId="2"/>
  </si>
  <si>
    <t>神田中通　５丁目　　　　　　　　</t>
    <phoneticPr fontId="2"/>
  </si>
  <si>
    <t>神田中通　６丁目　　　　　　　　</t>
    <phoneticPr fontId="2"/>
  </si>
  <si>
    <t>神田中通　７丁目　　　　　　　　</t>
    <phoneticPr fontId="2"/>
  </si>
  <si>
    <t>神田中通　８丁目　　　　　　　　</t>
    <phoneticPr fontId="2"/>
  </si>
  <si>
    <t>神田中通　９丁目　　　　　　　　</t>
    <phoneticPr fontId="2"/>
  </si>
  <si>
    <t>神田南通　１丁目　　　　　　　　</t>
    <phoneticPr fontId="2"/>
  </si>
  <si>
    <t>神田南通　２丁目　　　　　　　　</t>
    <phoneticPr fontId="2"/>
  </si>
  <si>
    <t>神田南通　３丁目　　　　　　　　</t>
    <phoneticPr fontId="2"/>
  </si>
  <si>
    <t>神田南通　４丁目　　　　　　　　</t>
    <phoneticPr fontId="2"/>
  </si>
  <si>
    <t>神田南通　５丁目　　　　　　　　</t>
    <phoneticPr fontId="2"/>
  </si>
  <si>
    <t>神田南通　６丁目　　　　　　　　</t>
    <phoneticPr fontId="2"/>
  </si>
  <si>
    <t>開明町　１丁目　　　　　　　　　</t>
    <phoneticPr fontId="2"/>
  </si>
  <si>
    <t>開明町　２丁目　　　　　　　　　</t>
    <phoneticPr fontId="2"/>
  </si>
  <si>
    <t>開明町　３丁目　　　　　　　　　</t>
    <phoneticPr fontId="2"/>
  </si>
  <si>
    <t>西本町北通　３丁目　　　　　　　</t>
    <phoneticPr fontId="2"/>
  </si>
  <si>
    <t>西本町北通　４丁目　　　　　　　</t>
    <phoneticPr fontId="2"/>
  </si>
  <si>
    <t>西本町北通　５丁目　　　　　　　</t>
    <phoneticPr fontId="2"/>
  </si>
  <si>
    <t>西本町　１丁目　　　　　　　　　</t>
    <phoneticPr fontId="2"/>
  </si>
  <si>
    <t>西本町　２丁目　　　　　　　　　</t>
    <phoneticPr fontId="2"/>
  </si>
  <si>
    <t>西本町　３丁目　　　　　　　　　</t>
    <phoneticPr fontId="2"/>
  </si>
  <si>
    <t>西本町　４丁目　　　　　　　　　</t>
    <phoneticPr fontId="2"/>
  </si>
  <si>
    <t>西本町　５丁目　　　　　　　　　</t>
    <phoneticPr fontId="2"/>
  </si>
  <si>
    <t>西本町　６丁目　　　　　　　　　</t>
    <phoneticPr fontId="2"/>
  </si>
  <si>
    <t>西本町　７丁目　　　　　　　　　</t>
    <phoneticPr fontId="2"/>
  </si>
  <si>
    <t>西本町　８丁目　　　　　　　　　</t>
    <phoneticPr fontId="2"/>
  </si>
  <si>
    <t>中在家町　３丁目　　　　　　　　</t>
    <phoneticPr fontId="2"/>
  </si>
  <si>
    <t>中在家町　４丁目　　　　　　　　</t>
    <phoneticPr fontId="2"/>
  </si>
  <si>
    <t>北竹谷町　１丁目　　　　　　　　</t>
    <phoneticPr fontId="2"/>
  </si>
  <si>
    <t>北竹谷町　２丁目　　　　　　　　</t>
    <phoneticPr fontId="2"/>
  </si>
  <si>
    <t>北竹谷町　３丁目　　　　　　　　</t>
    <phoneticPr fontId="2"/>
  </si>
  <si>
    <t>宮内町　１丁目　　　　　　　　　</t>
    <phoneticPr fontId="2"/>
  </si>
  <si>
    <t>宮内町　２丁目　　　　　　　　　</t>
    <phoneticPr fontId="2"/>
  </si>
  <si>
    <t>宮内町　３丁目　　　　　　　　　</t>
    <phoneticPr fontId="2"/>
  </si>
  <si>
    <t>竹谷町　１丁目　　　　　　　　　</t>
    <phoneticPr fontId="2"/>
  </si>
  <si>
    <t>竹谷町　２丁目　　　　　　　　　</t>
    <phoneticPr fontId="2"/>
  </si>
  <si>
    <t>竹谷町　３丁目　　　　　　　　　</t>
    <phoneticPr fontId="2"/>
  </si>
  <si>
    <t>南竹谷町　１丁目　　　　　　　　</t>
    <phoneticPr fontId="2"/>
  </si>
  <si>
    <t>南竹谷町　２丁目　　　　　　　　</t>
    <phoneticPr fontId="2"/>
  </si>
  <si>
    <t>南竹谷町　３丁目　　　　　　　　</t>
    <phoneticPr fontId="2"/>
  </si>
  <si>
    <t>西難波町　１丁目　　　　　　　　</t>
    <phoneticPr fontId="2"/>
  </si>
  <si>
    <t>西難波町　２丁目　　　　　　　　</t>
    <phoneticPr fontId="2"/>
  </si>
  <si>
    <t>西難波町　３丁目　　　　　　　　</t>
    <phoneticPr fontId="2"/>
  </si>
  <si>
    <t>西難波町　４丁目　　　　　　　　</t>
    <phoneticPr fontId="2"/>
  </si>
  <si>
    <t>西難波町　５丁目　　　　　　　　</t>
    <phoneticPr fontId="2"/>
  </si>
  <si>
    <t>西難波町　６丁目　　　　　　　　</t>
    <phoneticPr fontId="2"/>
  </si>
  <si>
    <t>東難波町　１丁目　　　　　　　　</t>
    <phoneticPr fontId="2"/>
  </si>
  <si>
    <t>東難波町　２丁目　　　　　　　　</t>
    <phoneticPr fontId="2"/>
  </si>
  <si>
    <t>東難波町　３丁目　　　　　　　　</t>
    <phoneticPr fontId="2"/>
  </si>
  <si>
    <t>東難波町　４丁目　　　　　　　　</t>
    <phoneticPr fontId="2"/>
  </si>
  <si>
    <t>東難波町　５丁目　　　　　　　　</t>
    <phoneticPr fontId="2"/>
  </si>
  <si>
    <t>大物町　１丁目(1)　　　　</t>
    <phoneticPr fontId="2"/>
  </si>
  <si>
    <t>大物町　２丁目　　　　</t>
    <phoneticPr fontId="2"/>
  </si>
  <si>
    <t>東大物町　１丁目(2)　　　　　　　</t>
    <phoneticPr fontId="2"/>
  </si>
  <si>
    <t>東大物町　２丁目　　　　　　　　</t>
    <phoneticPr fontId="2"/>
  </si>
  <si>
    <t>久々知西町　１丁目　　　　　　　</t>
    <phoneticPr fontId="2"/>
  </si>
  <si>
    <t>久々知西町　２丁目　　　　　　　</t>
    <phoneticPr fontId="2"/>
  </si>
  <si>
    <t>久々知　１丁目　　　　　　　　　</t>
    <phoneticPr fontId="2"/>
  </si>
  <si>
    <t>久々知　２丁目　　　　　　　　　</t>
    <phoneticPr fontId="2"/>
  </si>
  <si>
    <t>久々知　３丁目　　　　　　　　　</t>
    <phoneticPr fontId="2"/>
  </si>
  <si>
    <t>次屋　１丁目　　　　　　　　　　</t>
    <phoneticPr fontId="2"/>
  </si>
  <si>
    <t>次屋　２丁目　　　　　　　　　　</t>
    <phoneticPr fontId="2"/>
  </si>
  <si>
    <t>次屋　３丁目　　　　　　　　　　</t>
    <phoneticPr fontId="2"/>
  </si>
  <si>
    <t>次屋　４丁目　　　　　　　　　　</t>
    <phoneticPr fontId="2"/>
  </si>
  <si>
    <t>下坂部　１丁目　　　　　　　　　</t>
    <phoneticPr fontId="2"/>
  </si>
  <si>
    <t>下坂部　２丁目　　　　　　　　　</t>
    <phoneticPr fontId="2"/>
  </si>
  <si>
    <t>下坂部　３丁目　　　　　　　　　</t>
    <phoneticPr fontId="2"/>
  </si>
  <si>
    <t>潮江　１丁目　　　　　　　　　　</t>
    <phoneticPr fontId="2"/>
  </si>
  <si>
    <t>潮江　２丁目　　　　　　　　　　</t>
    <phoneticPr fontId="2"/>
  </si>
  <si>
    <t>潮江　３丁目　　　　　　　　　　</t>
    <phoneticPr fontId="2"/>
  </si>
  <si>
    <t>潮江　４丁目　　　　　　　　　　</t>
    <phoneticPr fontId="2"/>
  </si>
  <si>
    <t>潮江　５丁目　　　　　　　　　　</t>
    <phoneticPr fontId="2"/>
  </si>
  <si>
    <t>浜　１丁目　　　　　　　　　　　</t>
    <phoneticPr fontId="2"/>
  </si>
  <si>
    <t>浜　２丁目　　　　　　　　　　　</t>
    <phoneticPr fontId="2"/>
  </si>
  <si>
    <t>浜　３丁目　　　　　　　　　　　</t>
    <phoneticPr fontId="2"/>
  </si>
  <si>
    <t>常光寺　１丁目　　　　　　　　　</t>
    <phoneticPr fontId="2"/>
  </si>
  <si>
    <t>常光寺　２丁目　　　　　　　　　</t>
    <phoneticPr fontId="2"/>
  </si>
  <si>
    <t>常光寺　３丁目　　　　　　　　　</t>
    <phoneticPr fontId="2"/>
  </si>
  <si>
    <t>常光寺　４丁目　　　　　　　　　</t>
    <phoneticPr fontId="2"/>
  </si>
  <si>
    <t>今福　１丁目　　　　　　　　　　</t>
    <phoneticPr fontId="2"/>
  </si>
  <si>
    <t>今福　２丁目　　　　　　　　　　</t>
    <phoneticPr fontId="2"/>
  </si>
  <si>
    <t>杭瀬北新町　１丁目　　　　　　　</t>
    <phoneticPr fontId="2"/>
  </si>
  <si>
    <t>杭瀬北新町　２丁目　　　　　　　</t>
    <phoneticPr fontId="2"/>
  </si>
  <si>
    <t>杭瀬北新町　３丁目　　　　　　　</t>
    <phoneticPr fontId="2"/>
  </si>
  <si>
    <t>杭瀬北新町　４丁目　　　　　　　</t>
    <phoneticPr fontId="2"/>
  </si>
  <si>
    <t>杭瀬本町　１丁目　　　　　　　　</t>
    <phoneticPr fontId="2"/>
  </si>
  <si>
    <t>杭瀬本町　２丁目　　　　　　　　</t>
    <phoneticPr fontId="2"/>
  </si>
  <si>
    <t>杭瀬本町　３丁目　　　　　　　　</t>
    <phoneticPr fontId="2"/>
  </si>
  <si>
    <t>杭瀬寺島　１丁目　　　　　　　　</t>
    <phoneticPr fontId="2"/>
  </si>
  <si>
    <t>杭瀬南新町　１丁目　　　　　　　</t>
    <phoneticPr fontId="2"/>
  </si>
  <si>
    <t>杭瀬南新町　２丁目　　　　　　　</t>
    <phoneticPr fontId="2"/>
  </si>
  <si>
    <t>杭瀬南新町　３丁目　　　　　　　</t>
    <phoneticPr fontId="2"/>
  </si>
  <si>
    <t>杭瀬南新町　４丁目　　　　　　　</t>
    <phoneticPr fontId="2"/>
  </si>
  <si>
    <t>長洲東通　１丁目　　　　　　　　</t>
    <phoneticPr fontId="2"/>
  </si>
  <si>
    <t>長洲東通　２丁目　　　　　　　　</t>
    <phoneticPr fontId="2"/>
  </si>
  <si>
    <t>長洲東通　３丁目　　　　　　　　</t>
    <phoneticPr fontId="2"/>
  </si>
  <si>
    <t>長洲中通　１丁目　　　　　　　　</t>
    <phoneticPr fontId="2"/>
  </si>
  <si>
    <t>長洲中通　２丁目　　　　　　　　</t>
    <phoneticPr fontId="2"/>
  </si>
  <si>
    <t>長洲中通　３丁目　　　　　　　　</t>
    <phoneticPr fontId="2"/>
  </si>
  <si>
    <t>長洲本通　１丁目　　　　　　　　</t>
    <phoneticPr fontId="2"/>
  </si>
  <si>
    <t>長洲本通　２丁目　　　　　　　　</t>
    <phoneticPr fontId="2"/>
  </si>
  <si>
    <t>長洲本通　３丁目　　　　　　　　</t>
    <phoneticPr fontId="2"/>
  </si>
  <si>
    <t>長洲西通　１丁目　　　　　　　　</t>
    <phoneticPr fontId="2"/>
  </si>
  <si>
    <t>長洲西通　２丁目　　　　　　　　</t>
    <phoneticPr fontId="2"/>
  </si>
  <si>
    <t>西川　１丁目　　　　　　　　　　</t>
    <phoneticPr fontId="2"/>
  </si>
  <si>
    <t>西川　２丁目　　　　　　　　　　</t>
    <phoneticPr fontId="2"/>
  </si>
  <si>
    <t>金楽寺町　１丁目　　　　　　　　</t>
    <phoneticPr fontId="2"/>
  </si>
  <si>
    <t>金楽寺町　２丁目　　　　　　　　</t>
    <phoneticPr fontId="2"/>
  </si>
  <si>
    <t>西長洲町　１丁目　　　　　　　　</t>
    <phoneticPr fontId="2"/>
  </si>
  <si>
    <t>西長洲町　２丁目　　　　　　　　</t>
    <phoneticPr fontId="2"/>
  </si>
  <si>
    <t>西長洲町　３丁目　　　　　　　　</t>
    <phoneticPr fontId="2"/>
  </si>
  <si>
    <t>大物町　１丁目(4)　　　　　　　</t>
    <phoneticPr fontId="2"/>
  </si>
  <si>
    <t>名神町　３丁目(5)　　　　　　　　　</t>
    <phoneticPr fontId="2"/>
  </si>
  <si>
    <t>浜田町　１丁目　　　　　　　　　</t>
    <phoneticPr fontId="2"/>
  </si>
  <si>
    <t>浜田町　２丁目　　　　　　　　　</t>
    <phoneticPr fontId="2"/>
  </si>
  <si>
    <t>浜田町　３丁目　　　　　　　　　</t>
    <phoneticPr fontId="2"/>
  </si>
  <si>
    <t>浜田町　４丁目　　　　　　　　　</t>
    <phoneticPr fontId="2"/>
  </si>
  <si>
    <t>浜田町　５丁目　　　　　　　　　</t>
    <phoneticPr fontId="2"/>
  </si>
  <si>
    <t>崇徳院　１丁目　　　　　　　　　</t>
    <phoneticPr fontId="2"/>
  </si>
  <si>
    <t>崇徳院　２丁目　　　　　　　　　</t>
    <phoneticPr fontId="2"/>
  </si>
  <si>
    <t>崇徳院　３丁目　　　　　　　　　</t>
    <phoneticPr fontId="2"/>
  </si>
  <si>
    <t>大庄中通　１丁目　　　　　　　　</t>
    <phoneticPr fontId="2"/>
  </si>
  <si>
    <t>大庄中通　２丁目　　　　　　　　</t>
    <phoneticPr fontId="2"/>
  </si>
  <si>
    <t>大庄中通　３丁目　　　　　　　　</t>
    <phoneticPr fontId="2"/>
  </si>
  <si>
    <t>大庄中通　４丁目　　　　　　　　</t>
    <phoneticPr fontId="2"/>
  </si>
  <si>
    <t>大庄中通　５丁目　　　　　　　　</t>
    <phoneticPr fontId="2"/>
  </si>
  <si>
    <t>道意町　１丁目　　　　　　　　　</t>
    <phoneticPr fontId="2"/>
  </si>
  <si>
    <t>道意町　２丁目　　　　　　　　　</t>
    <phoneticPr fontId="2"/>
  </si>
  <si>
    <t>道意町　３丁目　　　　　　　　　</t>
    <phoneticPr fontId="2"/>
  </si>
  <si>
    <t>道意町　４丁目　　　　　　　　　</t>
    <phoneticPr fontId="2"/>
  </si>
  <si>
    <t>道意町　５丁目　　　　　　　　　</t>
    <phoneticPr fontId="2"/>
  </si>
  <si>
    <t>道意町　６丁目　　　　　　　　　</t>
    <phoneticPr fontId="2"/>
  </si>
  <si>
    <t>道意町　７丁目　　　　　　　　　</t>
    <phoneticPr fontId="2"/>
  </si>
  <si>
    <t>武庫川町　１丁目　　　　　　　　</t>
    <phoneticPr fontId="2"/>
  </si>
  <si>
    <t>武庫川町　２丁目　　　　　　　　</t>
    <phoneticPr fontId="2"/>
  </si>
  <si>
    <t>武庫川町　３丁目　　　　　　　　</t>
    <phoneticPr fontId="2"/>
  </si>
  <si>
    <t>武庫川町　４丁目　　　　　　　　</t>
    <phoneticPr fontId="2"/>
  </si>
  <si>
    <t>元浜町　１丁目　　　　　　　　　</t>
    <phoneticPr fontId="2"/>
  </si>
  <si>
    <t>元浜町　２丁目　　　　　　　　　</t>
    <phoneticPr fontId="2"/>
  </si>
  <si>
    <t>元浜町　３丁目　　　　　　　　　</t>
    <phoneticPr fontId="2"/>
  </si>
  <si>
    <t>元浜町　４丁目　　　　　　　　　</t>
    <phoneticPr fontId="2"/>
  </si>
  <si>
    <t>元浜町　５丁目　　　　　　　　　</t>
    <phoneticPr fontId="2"/>
  </si>
  <si>
    <t>稲葉荘　１丁目　　　　　　　　　</t>
    <phoneticPr fontId="2"/>
  </si>
  <si>
    <t>稲葉荘　２丁目　　　　　　　　　</t>
    <phoneticPr fontId="2"/>
  </si>
  <si>
    <t>稲葉荘　３丁目　　　　　　　　　</t>
    <phoneticPr fontId="2"/>
  </si>
  <si>
    <t>稲葉荘　４丁目　　　　　　　　　</t>
    <phoneticPr fontId="2"/>
  </si>
  <si>
    <t>稲葉元町　１丁目　　　　　　　　</t>
    <phoneticPr fontId="2"/>
  </si>
  <si>
    <t>稲葉元町　２丁目　　　　　　　　</t>
    <phoneticPr fontId="2"/>
  </si>
  <si>
    <t>稲葉元町　３丁目　　　　　　　　</t>
    <phoneticPr fontId="2"/>
  </si>
  <si>
    <t>大庄西町　１丁目　　　　　　　　</t>
    <phoneticPr fontId="2"/>
  </si>
  <si>
    <t>大庄西町　２丁目　　　　　　　　</t>
    <phoneticPr fontId="2"/>
  </si>
  <si>
    <t>大庄西町　３丁目　　　　　　　　</t>
    <phoneticPr fontId="2"/>
  </si>
  <si>
    <t>大庄西町　４丁目　　　　　　　　</t>
    <phoneticPr fontId="2"/>
  </si>
  <si>
    <t>大庄北　１丁目　　　　　　　　　</t>
    <phoneticPr fontId="2"/>
  </si>
  <si>
    <t>大庄北　２丁目　　　　　　　　　</t>
    <phoneticPr fontId="2"/>
  </si>
  <si>
    <t>大庄北　３丁目　　　　　　　　　</t>
    <phoneticPr fontId="2"/>
  </si>
  <si>
    <t>大庄北　４丁目　　　　　　　　　</t>
    <phoneticPr fontId="2"/>
  </si>
  <si>
    <t>大庄北　５丁目　　　　　　　　　</t>
    <phoneticPr fontId="2"/>
  </si>
  <si>
    <t>大島　１丁目　　　　　　　　　　</t>
    <phoneticPr fontId="2"/>
  </si>
  <si>
    <t>大島　２丁目　　　　　　　　　　</t>
    <phoneticPr fontId="2"/>
  </si>
  <si>
    <t>大島　３丁目　　　　　　　　　　</t>
    <phoneticPr fontId="2"/>
  </si>
  <si>
    <t>西立花町　４丁目　　　　　　　　</t>
    <phoneticPr fontId="2"/>
  </si>
  <si>
    <t>西立花町　５丁目　　　　　　　　</t>
    <phoneticPr fontId="2"/>
  </si>
  <si>
    <t>西立花町　２丁目(7)　　　　　　　　</t>
    <phoneticPr fontId="2"/>
  </si>
  <si>
    <t>西立花町　３丁目(7)　　　　　　　　</t>
    <phoneticPr fontId="2"/>
  </si>
  <si>
    <t>塚口町　１丁目　　　　　　　　　</t>
    <phoneticPr fontId="2"/>
  </si>
  <si>
    <t>塚口町　２丁目　　　　　　　　　</t>
    <phoneticPr fontId="2"/>
  </si>
  <si>
    <t>塚口町　３丁目　　　　　　　　　</t>
    <phoneticPr fontId="2"/>
  </si>
  <si>
    <t>塚口町　４丁目　　　　　　　　　</t>
    <phoneticPr fontId="2"/>
  </si>
  <si>
    <t>塚口町　５丁目　　　　　　　　　</t>
    <phoneticPr fontId="2"/>
  </si>
  <si>
    <t>塚口町　６丁目　　　　　　　　　</t>
    <phoneticPr fontId="2"/>
  </si>
  <si>
    <t>東七松町　１丁目　　　　　　　　</t>
    <phoneticPr fontId="2"/>
  </si>
  <si>
    <t>東七松町　２丁目　　　　　　　　</t>
    <phoneticPr fontId="2"/>
  </si>
  <si>
    <t>七松町　１丁目　　　　　　　　　</t>
    <phoneticPr fontId="2"/>
  </si>
  <si>
    <t>七松町　２丁目　　　　　　　　　</t>
    <phoneticPr fontId="2"/>
  </si>
  <si>
    <t>七松町　３丁目　　　　　　　　　</t>
    <phoneticPr fontId="2"/>
  </si>
  <si>
    <t>南七松町　１丁目　　　　　　　　</t>
    <phoneticPr fontId="2"/>
  </si>
  <si>
    <t>南七松町　２丁目　　　　　　　　</t>
    <phoneticPr fontId="2"/>
  </si>
  <si>
    <t>南塚口町　７丁目　　　　　　　　</t>
    <phoneticPr fontId="2"/>
  </si>
  <si>
    <t>南塚口町　８丁目　　　　　　　　</t>
    <phoneticPr fontId="2"/>
  </si>
  <si>
    <t>大西町　１丁目　　　　　　　　　</t>
    <phoneticPr fontId="2"/>
  </si>
  <si>
    <t>大西町　２丁目　　　　　　　　　</t>
    <phoneticPr fontId="2"/>
  </si>
  <si>
    <t>大西町　３丁目　　　　　　　　　</t>
    <phoneticPr fontId="2"/>
  </si>
  <si>
    <t>三反田町　１丁目　　　　　　　　</t>
    <phoneticPr fontId="2"/>
  </si>
  <si>
    <t>三反田町　２丁目　　　　　　　　</t>
    <phoneticPr fontId="2"/>
  </si>
  <si>
    <t>三反田町　３丁目　　　　　　　　</t>
    <phoneticPr fontId="2"/>
  </si>
  <si>
    <t>尾浜町　１丁目　　　　　　　　　</t>
    <phoneticPr fontId="2"/>
  </si>
  <si>
    <t>尾浜町　２丁目　　　　　　　　　</t>
    <phoneticPr fontId="2"/>
  </si>
  <si>
    <t>尾浜町　３丁目　　　　　　　　　</t>
    <phoneticPr fontId="2"/>
  </si>
  <si>
    <t>立花町　１丁目　　　　　　　　　</t>
    <phoneticPr fontId="2"/>
  </si>
  <si>
    <t>立花町　２丁目　　　　　　　　　</t>
    <phoneticPr fontId="2"/>
  </si>
  <si>
    <t>立花町　３丁目　　　　　　　　　</t>
    <phoneticPr fontId="2"/>
  </si>
  <si>
    <t>立花町　４丁目　　　　　　　　　</t>
    <phoneticPr fontId="2"/>
  </si>
  <si>
    <t>水堂町　１丁目　　　　　　　　　</t>
    <phoneticPr fontId="2"/>
  </si>
  <si>
    <t>水堂町　２丁目　　　　　　　　　</t>
    <phoneticPr fontId="2"/>
  </si>
  <si>
    <t>水堂町　３丁目　　　　　　　　　</t>
    <phoneticPr fontId="2"/>
  </si>
  <si>
    <t>南武庫之荘　２丁目　(11)　　　　　　</t>
    <phoneticPr fontId="2"/>
  </si>
  <si>
    <t>武庫之荘東　２丁目(13)　　　　　　　</t>
    <phoneticPr fontId="2"/>
  </si>
  <si>
    <t>武庫之荘本町　３丁目(12)　　　　　</t>
    <phoneticPr fontId="2"/>
  </si>
  <si>
    <t>富松町　１丁目　　　　　　　　　</t>
    <phoneticPr fontId="2"/>
  </si>
  <si>
    <t>富松町　２丁目　　　　　　　　　</t>
    <phoneticPr fontId="2"/>
  </si>
  <si>
    <t>富松町　３丁目　　　　　　　　　</t>
    <phoneticPr fontId="2"/>
  </si>
  <si>
    <t>富松町　４丁目　　　　　　　　　</t>
    <phoneticPr fontId="2"/>
  </si>
  <si>
    <t>塚口本町　１丁目　　　　　　　　</t>
    <phoneticPr fontId="2"/>
  </si>
  <si>
    <t>塚口本町　２丁目　　　　　　　　</t>
    <phoneticPr fontId="2"/>
  </si>
  <si>
    <t>塚口本町　３丁目　　　　　　　　</t>
    <phoneticPr fontId="2"/>
  </si>
  <si>
    <t>塚口本町　４丁目　　　　　　　　</t>
    <phoneticPr fontId="2"/>
  </si>
  <si>
    <t>塚口本町　５丁目　　　　　　　　</t>
    <phoneticPr fontId="2"/>
  </si>
  <si>
    <t>塚口本町　６丁目　　　　　　　　</t>
    <phoneticPr fontId="2"/>
  </si>
  <si>
    <t>塚口本町　７丁目　　　　　　　　</t>
    <phoneticPr fontId="2"/>
  </si>
  <si>
    <t>西立花町　１丁目　　　　　　　　</t>
    <phoneticPr fontId="2"/>
  </si>
  <si>
    <t>上ノ島町　１丁目　　　　　　　　</t>
    <phoneticPr fontId="2"/>
  </si>
  <si>
    <t>上ノ島町　２丁目　　　　　　　　</t>
    <phoneticPr fontId="2"/>
  </si>
  <si>
    <t>上ノ島町　３丁目　　　　　　　　</t>
    <phoneticPr fontId="2"/>
  </si>
  <si>
    <t>栗山町　１丁目　　　　　　　　　</t>
    <phoneticPr fontId="2"/>
  </si>
  <si>
    <t>栗山町　２丁目　　　　　　　　　</t>
    <phoneticPr fontId="2"/>
  </si>
  <si>
    <t>西立花町　２丁目(14)　　　　　　　　</t>
    <phoneticPr fontId="2"/>
  </si>
  <si>
    <t>西立花町　３丁目(14)　　　　　　　　</t>
    <phoneticPr fontId="2"/>
  </si>
  <si>
    <t>武庫之荘　１丁目　　　　　　　　</t>
    <phoneticPr fontId="2"/>
  </si>
  <si>
    <t>武庫之荘　２丁目　　　　　　　　</t>
    <phoneticPr fontId="2"/>
  </si>
  <si>
    <t>武庫之荘　３丁目　　　　　　　　</t>
    <phoneticPr fontId="2"/>
  </si>
  <si>
    <t>武庫之荘　４丁目　　　　　　　　</t>
    <phoneticPr fontId="2"/>
  </si>
  <si>
    <t>武庫之荘　５丁目　　　　　　　　</t>
    <phoneticPr fontId="2"/>
  </si>
  <si>
    <t>武庫之荘　６丁目　　　　　　　　</t>
    <phoneticPr fontId="2"/>
  </si>
  <si>
    <t>武庫之荘　７丁目　　　　　　　　</t>
    <phoneticPr fontId="2"/>
  </si>
  <si>
    <t>武庫之荘　８丁目　　　　　　　　</t>
    <phoneticPr fontId="2"/>
  </si>
  <si>
    <t>武庫之荘　９丁目　　　　　　　　</t>
    <phoneticPr fontId="2"/>
  </si>
  <si>
    <t>武庫元町　１丁目　　　　　　　　</t>
    <phoneticPr fontId="2"/>
  </si>
  <si>
    <t>武庫元町　２丁目　　　　　　　　</t>
    <phoneticPr fontId="2"/>
  </si>
  <si>
    <t>武庫豊町　２丁目　　　　　　　　</t>
    <phoneticPr fontId="2"/>
  </si>
  <si>
    <t>武庫豊町　３丁目　　　　　　　　</t>
    <phoneticPr fontId="2"/>
  </si>
  <si>
    <t>武庫町　１丁目　　　　　　　　　</t>
    <phoneticPr fontId="2"/>
  </si>
  <si>
    <t>武庫町　２丁目　　　　　　　　　</t>
    <phoneticPr fontId="2"/>
  </si>
  <si>
    <t>武庫町　３丁目　　　　　　　　　</t>
    <phoneticPr fontId="2"/>
  </si>
  <si>
    <t>武庫町　４丁目　　　　　　　　　</t>
    <phoneticPr fontId="2"/>
  </si>
  <si>
    <t>西昆陽　１丁目　　　　　　　　　</t>
    <phoneticPr fontId="2"/>
  </si>
  <si>
    <t>西昆陽　２丁目　　　　　　　　　</t>
    <phoneticPr fontId="2"/>
  </si>
  <si>
    <t>西昆陽　３丁目　　　　　　　　　</t>
    <phoneticPr fontId="2"/>
  </si>
  <si>
    <t>西昆陽　４丁目　　　　　　　　　</t>
    <phoneticPr fontId="2"/>
  </si>
  <si>
    <t>常松　１丁目　　　　　　　　　　</t>
    <phoneticPr fontId="2"/>
  </si>
  <si>
    <t>常松　２丁目　　　　　　　　　　</t>
    <phoneticPr fontId="2"/>
  </si>
  <si>
    <t>水堂町　４丁目(15)　　　　　　　　　</t>
    <phoneticPr fontId="2"/>
  </si>
  <si>
    <t>南武庫之荘　１丁目(16)　　　　　　　</t>
    <phoneticPr fontId="2"/>
  </si>
  <si>
    <t>武庫之荘西　２丁目　　　　　　　</t>
    <phoneticPr fontId="2"/>
  </si>
  <si>
    <t>武庫之荘本町　１丁目　　　　　　</t>
    <phoneticPr fontId="2"/>
  </si>
  <si>
    <t>武庫之荘本町　２丁目　　　　　　</t>
    <phoneticPr fontId="2"/>
  </si>
  <si>
    <t>武庫之荘東　１丁目(18)　　　　　　　</t>
    <phoneticPr fontId="2"/>
  </si>
  <si>
    <t>常吉　１丁目　　　　　　　　　　</t>
    <phoneticPr fontId="2"/>
  </si>
  <si>
    <t>常吉　２丁目　　　　　　　　　　</t>
    <phoneticPr fontId="2"/>
  </si>
  <si>
    <t>武庫の里　１丁目　　　　　　　　</t>
    <phoneticPr fontId="2"/>
  </si>
  <si>
    <t>武庫の里　２丁目　　　　　　　　</t>
    <phoneticPr fontId="2"/>
  </si>
  <si>
    <t>武庫之荘本町　３丁目(17)　　　　　</t>
    <phoneticPr fontId="2"/>
  </si>
  <si>
    <t>東園田町　１丁目　　　　　　　　</t>
    <phoneticPr fontId="2"/>
  </si>
  <si>
    <t>東園田町　２丁目　　　　　　　　</t>
    <phoneticPr fontId="2"/>
  </si>
  <si>
    <t>東園田町　３丁目　　　　　　　　</t>
    <phoneticPr fontId="2"/>
  </si>
  <si>
    <t>東園田町　４丁目　　　　　　　　</t>
    <phoneticPr fontId="2"/>
  </si>
  <si>
    <t>東園田町　５丁目　　　　　　　　</t>
    <phoneticPr fontId="2"/>
  </si>
  <si>
    <t>東園田町　６丁目　　　　　　　　</t>
    <phoneticPr fontId="2"/>
  </si>
  <si>
    <t>東園田町　７丁目　　　　　　　　</t>
    <phoneticPr fontId="2"/>
  </si>
  <si>
    <t>東園田町　８丁目　　　　　　　　</t>
    <phoneticPr fontId="2"/>
  </si>
  <si>
    <t>東園田町　９丁目　　　　　　　　</t>
    <phoneticPr fontId="2"/>
  </si>
  <si>
    <t>戸ノ内町　１丁目　　　　　　　　</t>
    <phoneticPr fontId="2"/>
  </si>
  <si>
    <t>戸ノ内町　２丁目　　　　　　　　</t>
    <phoneticPr fontId="2"/>
  </si>
  <si>
    <t>戸ノ内町　３丁目　　　　　　　　</t>
    <phoneticPr fontId="2"/>
  </si>
  <si>
    <t>戸ノ内町　４丁目　　　　　　　　</t>
    <phoneticPr fontId="2"/>
  </si>
  <si>
    <t>戸ノ内町　５丁目　　　　　　　　</t>
    <phoneticPr fontId="2"/>
  </si>
  <si>
    <t>戸ノ内町　６丁目　　　　　　　　</t>
    <phoneticPr fontId="2"/>
  </si>
  <si>
    <t>東塚口町　１丁目　　　　　　　　</t>
    <phoneticPr fontId="2"/>
  </si>
  <si>
    <t>東塚口町　２丁目　　　　　　　　</t>
    <phoneticPr fontId="2"/>
  </si>
  <si>
    <t>南塚口町　１丁目　　　　　　　　</t>
    <phoneticPr fontId="2"/>
  </si>
  <si>
    <t>南塚口町　２丁目　　　　　　　　</t>
    <phoneticPr fontId="2"/>
  </si>
  <si>
    <t>南塚口町　３丁目　　　　　　　　</t>
    <phoneticPr fontId="2"/>
  </si>
  <si>
    <t>南塚口町　４丁目　　　　　　　　</t>
    <phoneticPr fontId="2"/>
  </si>
  <si>
    <t>南塚口町　６丁目(19)　　　　　　　</t>
    <phoneticPr fontId="2"/>
  </si>
  <si>
    <t>南塚口町　５丁目(19)　　　　　　　　</t>
    <phoneticPr fontId="2"/>
  </si>
  <si>
    <t>上坂部　１丁目　　　　　　　　　</t>
    <phoneticPr fontId="2"/>
  </si>
  <si>
    <t>上坂部　２丁目　　　　　　　　　</t>
    <phoneticPr fontId="2"/>
  </si>
  <si>
    <t>上坂部　３丁目　　　　　　　　　</t>
    <phoneticPr fontId="2"/>
  </si>
  <si>
    <t>若王寺　１丁目　　　　　　　　　</t>
    <phoneticPr fontId="2"/>
  </si>
  <si>
    <t>若王寺　２丁目　　　　　　　　　</t>
    <phoneticPr fontId="2"/>
  </si>
  <si>
    <t>若王寺　３丁目　　　　　　　　　</t>
    <phoneticPr fontId="2"/>
  </si>
  <si>
    <t>小中島　１丁目　　　　　　　　　</t>
    <phoneticPr fontId="2"/>
  </si>
  <si>
    <t>小中島　２丁目　　　　　　　　　</t>
    <phoneticPr fontId="2"/>
  </si>
  <si>
    <t>小中島　３丁目　　　　　　　　　</t>
    <phoneticPr fontId="2"/>
  </si>
  <si>
    <t>田能　１丁目　　　　　　　　　　</t>
    <phoneticPr fontId="2"/>
  </si>
  <si>
    <t>田能　２丁目　　　　　　　　　　</t>
    <phoneticPr fontId="2"/>
  </si>
  <si>
    <t>田能　３丁目　　　　　　　　　　</t>
    <phoneticPr fontId="2"/>
  </si>
  <si>
    <t>田能　４丁目　　　　　　　　　　</t>
    <phoneticPr fontId="2"/>
  </si>
  <si>
    <t>田能　５丁目　　　　　　　　　　</t>
    <phoneticPr fontId="2"/>
  </si>
  <si>
    <t>椎堂　１丁目　　　　　　　　　　</t>
    <phoneticPr fontId="2"/>
  </si>
  <si>
    <t>猪名寺　１丁目　　　　　　　　　</t>
    <phoneticPr fontId="2"/>
  </si>
  <si>
    <t>猪名寺　２丁目　　　　　　　　　</t>
    <phoneticPr fontId="2"/>
  </si>
  <si>
    <t>猪名寺　３丁目　　　　　　　　　</t>
    <phoneticPr fontId="2"/>
  </si>
  <si>
    <t>御園　１丁目　　　　　　　　　　</t>
    <phoneticPr fontId="2"/>
  </si>
  <si>
    <t>御園　２丁目　　　　　　　　　　</t>
    <phoneticPr fontId="2"/>
  </si>
  <si>
    <t>御園　３丁目　　　　　　　　　　</t>
    <phoneticPr fontId="2"/>
  </si>
  <si>
    <t>口田中　１丁目　　　　　　　　　</t>
    <phoneticPr fontId="2"/>
  </si>
  <si>
    <t>口田中　２丁目　　　　　　　　　</t>
    <phoneticPr fontId="2"/>
  </si>
  <si>
    <t>瓦宮　１丁目　　　　　　　　　　</t>
    <phoneticPr fontId="2"/>
  </si>
  <si>
    <t>瓦宮　２丁目　　　　　　　　　　</t>
    <phoneticPr fontId="2"/>
  </si>
  <si>
    <t>食満　１丁目　　　　　　　　　　</t>
    <phoneticPr fontId="2"/>
  </si>
  <si>
    <t>食満　２丁目　　　　　　　　　　</t>
    <phoneticPr fontId="2"/>
  </si>
  <si>
    <t>食満　３丁目　　　　　　　　　　</t>
    <phoneticPr fontId="2"/>
  </si>
  <si>
    <t>食満　５丁目　　　　　　　　　　</t>
    <phoneticPr fontId="2"/>
  </si>
  <si>
    <t>食満　６丁目　　　　　　　　　　</t>
    <phoneticPr fontId="2"/>
  </si>
  <si>
    <t>食満　７丁目　　　　　　　　　　</t>
    <phoneticPr fontId="2"/>
  </si>
  <si>
    <t>下坂部　４丁目(20)　　　　　　　　　</t>
    <phoneticPr fontId="2"/>
  </si>
  <si>
    <t>南塚口町　５丁目(8)　　　　　　　</t>
    <phoneticPr fontId="2"/>
  </si>
  <si>
    <t>名神町　１丁目(9)　　　　　　　　</t>
    <phoneticPr fontId="2"/>
  </si>
  <si>
    <t>水堂町　４丁目(10)　　　　　　　　</t>
    <phoneticPr fontId="2"/>
  </si>
  <si>
    <t>南塚口町　６丁目(8)　　　　　　　</t>
    <phoneticPr fontId="2"/>
  </si>
  <si>
    <t>(1)　１丁目の一部は､小田地区である。</t>
    <rPh sb="5" eb="7">
      <t>チョウメ</t>
    </rPh>
    <rPh sb="8" eb="10">
      <t>イチブ</t>
    </rPh>
    <rPh sb="12" eb="14">
      <t>オダ</t>
    </rPh>
    <rPh sb="14" eb="16">
      <t>チク</t>
    </rPh>
    <phoneticPr fontId="2"/>
  </si>
  <si>
    <t>(2)　１丁目の一部は､小田地区である。</t>
    <rPh sb="5" eb="7">
      <t>チョウメ</t>
    </rPh>
    <rPh sb="8" eb="10">
      <t>イチブ</t>
    </rPh>
    <rPh sb="12" eb="14">
      <t>オダ</t>
    </rPh>
    <rPh sb="14" eb="16">
      <t>チク</t>
    </rPh>
    <phoneticPr fontId="2"/>
  </si>
  <si>
    <t>(3)　４丁目の一部は、園田地区である。</t>
    <rPh sb="5" eb="7">
      <t>チョウメ</t>
    </rPh>
    <rPh sb="8" eb="10">
      <t>イチブ</t>
    </rPh>
    <rPh sb="12" eb="14">
      <t>ソノダ</t>
    </rPh>
    <rPh sb="14" eb="16">
      <t>チク</t>
    </rPh>
    <phoneticPr fontId="2"/>
  </si>
  <si>
    <t>(4)　１丁目の一部と　２丁目の全部は、中央地区である。</t>
    <rPh sb="5" eb="7">
      <t>チョウメ</t>
    </rPh>
    <rPh sb="8" eb="10">
      <t>イチブ</t>
    </rPh>
    <rPh sb="13" eb="15">
      <t>チョウメ</t>
    </rPh>
    <rPh sb="16" eb="18">
      <t>ゼンブ</t>
    </rPh>
    <rPh sb="20" eb="22">
      <t>チュウオウ</t>
    </rPh>
    <rPh sb="22" eb="24">
      <t>チク</t>
    </rPh>
    <phoneticPr fontId="2"/>
  </si>
  <si>
    <t>(5)　１、２丁目は、立花地区である。</t>
    <rPh sb="7" eb="9">
      <t>チョウメ</t>
    </rPh>
    <rPh sb="11" eb="13">
      <t>タチバナ</t>
    </rPh>
    <rPh sb="13" eb="15">
      <t>チク</t>
    </rPh>
    <phoneticPr fontId="2"/>
  </si>
  <si>
    <t>(6)　１丁目の一部と　２丁目の全部は、中央地区である。</t>
    <rPh sb="5" eb="7">
      <t>チョウメ</t>
    </rPh>
    <rPh sb="8" eb="10">
      <t>イチブ</t>
    </rPh>
    <rPh sb="13" eb="15">
      <t>チョウメ</t>
    </rPh>
    <rPh sb="16" eb="18">
      <t>ゼンブ</t>
    </rPh>
    <rPh sb="20" eb="22">
      <t>チュウオウ</t>
    </rPh>
    <rPh sb="22" eb="24">
      <t>チク</t>
    </rPh>
    <phoneticPr fontId="2"/>
  </si>
  <si>
    <t>(7)　１丁目の全部と　２，３丁目の一部は、立花地区である。</t>
    <rPh sb="5" eb="7">
      <t>チョウメ</t>
    </rPh>
    <rPh sb="8" eb="10">
      <t>ゼンブ</t>
    </rPh>
    <rPh sb="15" eb="17">
      <t>チョウメ</t>
    </rPh>
    <rPh sb="18" eb="20">
      <t>イチブ</t>
    </rPh>
    <rPh sb="22" eb="24">
      <t>タチバナ</t>
    </rPh>
    <rPh sb="24" eb="26">
      <t>チク</t>
    </rPh>
    <phoneticPr fontId="2"/>
  </si>
  <si>
    <t>(10)　４丁目の一部は、武庫地区である。</t>
    <rPh sb="6" eb="8">
      <t>チョウメ</t>
    </rPh>
    <rPh sb="9" eb="11">
      <t>イチブ</t>
    </rPh>
    <rPh sb="13" eb="15">
      <t>ムコ</t>
    </rPh>
    <rPh sb="15" eb="17">
      <t>チク</t>
    </rPh>
    <phoneticPr fontId="2"/>
  </si>
  <si>
    <t>(11)　１丁目、４～１２丁目は、武庫地区である。</t>
    <rPh sb="6" eb="8">
      <t>チョウメ</t>
    </rPh>
    <rPh sb="13" eb="15">
      <t>チョウメ</t>
    </rPh>
    <rPh sb="17" eb="19">
      <t>ムコ</t>
    </rPh>
    <rPh sb="19" eb="21">
      <t>チク</t>
    </rPh>
    <phoneticPr fontId="2"/>
  </si>
  <si>
    <t>(12)　１、２丁目の全部と　３丁目の一部は、武庫地区である。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ムコ</t>
    </rPh>
    <rPh sb="25" eb="27">
      <t>チク</t>
    </rPh>
    <phoneticPr fontId="2"/>
  </si>
  <si>
    <t>(13)　１丁目は武庫地区である。</t>
    <rPh sb="6" eb="8">
      <t>チョウメ</t>
    </rPh>
    <rPh sb="9" eb="11">
      <t>ムコ</t>
    </rPh>
    <rPh sb="11" eb="13">
      <t>チク</t>
    </rPh>
    <phoneticPr fontId="2"/>
  </si>
  <si>
    <t>(14)　２、３丁目の一部と　４，５丁目は、大庄地区である。</t>
    <rPh sb="8" eb="10">
      <t>チョウメ</t>
    </rPh>
    <rPh sb="11" eb="13">
      <t>イチブ</t>
    </rPh>
    <rPh sb="18" eb="20">
      <t>チョウメ</t>
    </rPh>
    <rPh sb="22" eb="24">
      <t>オオショウ</t>
    </rPh>
    <rPh sb="24" eb="26">
      <t>チク</t>
    </rPh>
    <phoneticPr fontId="2"/>
  </si>
  <si>
    <t>(15)　１～３丁目の全部と　４丁目の一部は、立花地区である。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タチバナ</t>
    </rPh>
    <rPh sb="25" eb="27">
      <t>チク</t>
    </rPh>
    <phoneticPr fontId="2"/>
  </si>
  <si>
    <t>(16)　２、３丁目は、立花地区である。</t>
    <rPh sb="8" eb="10">
      <t>チョウメ</t>
    </rPh>
    <rPh sb="12" eb="14">
      <t>タチバナ</t>
    </rPh>
    <rPh sb="14" eb="16">
      <t>チク</t>
    </rPh>
    <phoneticPr fontId="2"/>
  </si>
  <si>
    <t>(17)　３丁目の一部は、立花地区である。</t>
    <rPh sb="6" eb="8">
      <t>チョウメ</t>
    </rPh>
    <rPh sb="9" eb="11">
      <t>イチブ</t>
    </rPh>
    <rPh sb="13" eb="15">
      <t>タチバナ</t>
    </rPh>
    <rPh sb="15" eb="17">
      <t>チク</t>
    </rPh>
    <phoneticPr fontId="2"/>
  </si>
  <si>
    <t>(18)　２丁目は立花地区である。</t>
    <rPh sb="6" eb="8">
      <t>チョウメ</t>
    </rPh>
    <rPh sb="9" eb="11">
      <t>タチバナ</t>
    </rPh>
    <rPh sb="11" eb="13">
      <t>チク</t>
    </rPh>
    <phoneticPr fontId="2"/>
  </si>
  <si>
    <t>(19)　５、６丁目の一部と　７、８丁目は、立花地区である。</t>
    <rPh sb="8" eb="10">
      <t>チョウメ</t>
    </rPh>
    <rPh sb="11" eb="13">
      <t>イチブ</t>
    </rPh>
    <rPh sb="18" eb="20">
      <t>チョウメ</t>
    </rPh>
    <rPh sb="22" eb="24">
      <t>タチバナ</t>
    </rPh>
    <rPh sb="24" eb="26">
      <t>チク</t>
    </rPh>
    <phoneticPr fontId="2"/>
  </si>
  <si>
    <t>(20)　１～３丁目の全部と　４丁目の一部は、小田地区である。</t>
    <rPh sb="8" eb="10">
      <t>チョウメ</t>
    </rPh>
    <rPh sb="11" eb="13">
      <t>ゼンブ</t>
    </rPh>
    <rPh sb="16" eb="18">
      <t>チョウメ</t>
    </rPh>
    <rPh sb="19" eb="21">
      <t>イチブ</t>
    </rPh>
    <rPh sb="23" eb="25">
      <t>オダ</t>
    </rPh>
    <rPh sb="25" eb="27">
      <t>チク</t>
    </rPh>
    <phoneticPr fontId="2"/>
  </si>
  <si>
    <t>武庫元町　３丁目　　　　　　　　</t>
  </si>
  <si>
    <t>※　職権による記載・消除等も含んでいます。</t>
    <rPh sb="2" eb="4">
      <t>ショッケン</t>
    </rPh>
    <rPh sb="7" eb="9">
      <t>キサイ</t>
    </rPh>
    <rPh sb="10" eb="11">
      <t>ショウ</t>
    </rPh>
    <rPh sb="11" eb="12">
      <t>ジョ</t>
    </rPh>
    <rPh sb="12" eb="13">
      <t>トウ</t>
    </rPh>
    <rPh sb="14" eb="15">
      <t>フク</t>
    </rPh>
    <phoneticPr fontId="2"/>
  </si>
  <si>
    <t>田能　６丁目　　　　　　　　　　</t>
  </si>
  <si>
    <t>下坂部　４丁目(3)　　　　　　　　　</t>
    <phoneticPr fontId="2"/>
  </si>
  <si>
    <t>東大物町　１丁目(6)　</t>
    <rPh sb="0" eb="1">
      <t>ヒガシ</t>
    </rPh>
    <rPh sb="1" eb="3">
      <t>ダイモツ</t>
    </rPh>
    <rPh sb="3" eb="4">
      <t>チョウ</t>
    </rPh>
    <rPh sb="6" eb="8">
      <t>チョウメ</t>
    </rPh>
    <phoneticPr fontId="2"/>
  </si>
  <si>
    <t>　　３　　世帯数がきわめて少数の町（丁）については、「X」で秘匿措置を講じています。</t>
    <rPh sb="5" eb="6">
      <t>ヨ</t>
    </rPh>
    <rPh sb="6" eb="7">
      <t>オビ</t>
    </rPh>
    <rPh sb="7" eb="8">
      <t>カズ</t>
    </rPh>
    <rPh sb="13" eb="14">
      <t>ショウ</t>
    </rPh>
    <rPh sb="14" eb="15">
      <t>カズ</t>
    </rPh>
    <rPh sb="16" eb="17">
      <t>マチ</t>
    </rPh>
    <rPh sb="18" eb="19">
      <t>チョウ</t>
    </rPh>
    <rPh sb="30" eb="32">
      <t>ヒトク</t>
    </rPh>
    <rPh sb="32" eb="34">
      <t>ソチ</t>
    </rPh>
    <rPh sb="35" eb="36">
      <t>コウ</t>
    </rPh>
    <phoneticPr fontId="2"/>
  </si>
  <si>
    <t>(8)　１～４丁目の全部と　５，６丁目の一部は、園田地区である。</t>
    <rPh sb="7" eb="9">
      <t>チョウメ</t>
    </rPh>
    <rPh sb="10" eb="12">
      <t>ゼンブ</t>
    </rPh>
    <rPh sb="17" eb="19">
      <t>チョウメ</t>
    </rPh>
    <rPh sb="20" eb="22">
      <t>イチブ</t>
    </rPh>
    <rPh sb="24" eb="26">
      <t>ソノダ</t>
    </rPh>
    <rPh sb="26" eb="28">
      <t>チク</t>
    </rPh>
    <phoneticPr fontId="2"/>
  </si>
  <si>
    <t>(9)　３丁目は小田地区である。</t>
    <rPh sb="5" eb="7">
      <t>チョウメ</t>
    </rPh>
    <rPh sb="8" eb="10">
      <t>オダ</t>
    </rPh>
    <rPh sb="10" eb="12">
      <t>チク</t>
    </rPh>
    <phoneticPr fontId="2"/>
  </si>
  <si>
    <t>末広町　１丁目</t>
    <rPh sb="0" eb="2">
      <t>スエヒロ</t>
    </rPh>
    <rPh sb="2" eb="3">
      <t>マチ</t>
    </rPh>
    <rPh sb="5" eb="7">
      <t>チョウメ</t>
    </rPh>
    <phoneticPr fontId="2"/>
  </si>
  <si>
    <t>大浜町　１丁目</t>
    <rPh sb="0" eb="2">
      <t>オオハマ</t>
    </rPh>
    <rPh sb="2" eb="3">
      <t>マチ</t>
    </rPh>
    <rPh sb="5" eb="7">
      <t>チョウメ</t>
    </rPh>
    <phoneticPr fontId="2"/>
  </si>
  <si>
    <t>大浜町　２丁目</t>
    <rPh sb="0" eb="2">
      <t>オオハマ</t>
    </rPh>
    <rPh sb="2" eb="3">
      <t>マチ</t>
    </rPh>
    <rPh sb="5" eb="7">
      <t>チョウメ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</si>
  <si>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</si>
  <si>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</si>
  <si>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</si>
  <si>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</si>
  <si>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</si>
  <si>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0～4</t>
    <phoneticPr fontId="2"/>
  </si>
  <si>
    <t>（住民基本台帳人口　令和８年３月３１日）</t>
    <rPh sb="10" eb="12">
      <t>レイワ</t>
    </rPh>
    <phoneticPr fontId="2"/>
  </si>
  <si>
    <t>令和８年</t>
    <rPh sb="0" eb="2">
      <t>レイワ</t>
    </rPh>
    <rPh sb="3" eb="4">
      <t>ネン</t>
    </rPh>
    <phoneticPr fontId="2"/>
  </si>
  <si>
    <t>x</t>
  </si>
  <si>
    <t>戸ノ内</t>
    <phoneticPr fontId="2"/>
  </si>
  <si>
    <t>　(住民基本台帳人口　令和８年３月３１日現在)</t>
    <phoneticPr fontId="2"/>
  </si>
  <si>
    <t>名神町　２丁目(9)　　　　　　　　　　</t>
    <phoneticPr fontId="2"/>
  </si>
  <si>
    <t>南武庫之荘　３丁目　(11)　　　　　　</t>
    <phoneticPr fontId="2"/>
  </si>
  <si>
    <t>南武庫之荘　４丁目(16)　　　　　　　　</t>
    <phoneticPr fontId="2"/>
  </si>
  <si>
    <t>南武庫之荘　５丁目(16)　　　　　　　　</t>
    <phoneticPr fontId="2"/>
  </si>
  <si>
    <t>南武庫之荘　６丁目(16)　　　　　　　　</t>
    <phoneticPr fontId="2"/>
  </si>
  <si>
    <t>南武庫之荘　７丁目(16)　　　　　　　　</t>
    <phoneticPr fontId="2"/>
  </si>
  <si>
    <t>南武庫之荘　８丁目(16)　　　　　　　　</t>
    <phoneticPr fontId="2"/>
  </si>
  <si>
    <t>南武庫之荘　９丁目(16)　　　　　　　　</t>
    <phoneticPr fontId="2"/>
  </si>
  <si>
    <t>南武庫之荘　１０丁目(16)　　　　　　　</t>
    <phoneticPr fontId="2"/>
  </si>
  <si>
    <t>南武庫之荘　１１丁目(16)　　　　　　　</t>
    <phoneticPr fontId="2"/>
  </si>
  <si>
    <t>南武庫之荘　１２丁目(16)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</si>
</sst>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General\)"/>
    <numFmt numFmtId="177" formatCode="\(#,##0\)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5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48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36"/>
      <name val="ＭＳ Ｐ明朝"/>
      <family val="1"/>
      <charset val="128"/>
    </font>
    <font>
      <sz val="22"/>
      <name val="ＭＳ Ｐ明朝"/>
      <family val="1"/>
      <charset val="128"/>
    </font>
    <font>
      <sz val="24"/>
      <name val="ＭＳ Ｐ明朝"/>
      <family val="1"/>
      <charset val="128"/>
    </font>
    <font>
      <sz val="16"/>
      <name val="ＭＳ Ｐ明朝"/>
      <family val="1"/>
      <charset val="128"/>
    </font>
    <font>
      <sz val="19"/>
      <name val="ＭＳ Ｐ明朝"/>
      <family val="1"/>
      <charset val="128"/>
    </font>
    <font>
      <sz val="19"/>
      <name val="ＭＳ Ｐゴシック"/>
      <family val="3"/>
      <charset val="128"/>
    </font>
    <font>
      <sz val="15"/>
      <name val="ＭＳ Ｐ明朝"/>
      <family val="1"/>
      <charset val="128"/>
    </font>
    <font>
      <sz val="26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352">
    <xf numFmtId="0" fontId="0" fillId="0" borderId="0" xfId="0"/>
    <xf numFmtId="38" fontId="8" fillId="0" borderId="0" xfId="1" applyFont="1" applyFill="1" applyBorder="1"/>
    <xf numFmtId="38" fontId="10" fillId="0" borderId="0" xfId="1" applyFont="1" applyBorder="1" applyAlignment="1"/>
    <xf numFmtId="38" fontId="10" fillId="0" borderId="0" xfId="1" applyFont="1" applyBorder="1"/>
    <xf numFmtId="38" fontId="10" fillId="0" borderId="0" xfId="1" applyFont="1" applyFill="1" applyBorder="1"/>
    <xf numFmtId="38" fontId="10" fillId="0" borderId="2" xfId="1" applyFont="1" applyBorder="1"/>
    <xf numFmtId="38" fontId="10" fillId="0" borderId="3" xfId="1" applyFont="1" applyBorder="1"/>
    <xf numFmtId="38" fontId="10" fillId="0" borderId="3" xfId="1" applyFont="1" applyFill="1" applyBorder="1"/>
    <xf numFmtId="38" fontId="10" fillId="0" borderId="0" xfId="1" applyFont="1" applyFill="1" applyBorder="1" applyAlignment="1"/>
    <xf numFmtId="38" fontId="10" fillId="0" borderId="0" xfId="1" applyFont="1" applyFill="1" applyBorder="1" applyAlignment="1">
      <alignment horizontal="right"/>
    </xf>
    <xf numFmtId="38" fontId="10" fillId="0" borderId="6" xfId="1" applyFont="1" applyBorder="1"/>
    <xf numFmtId="38" fontId="10" fillId="0" borderId="0" xfId="1" applyFont="1" applyBorder="1" applyAlignment="1">
      <alignment vertical="center"/>
    </xf>
    <xf numFmtId="38" fontId="10" fillId="0" borderId="0" xfId="1" applyFont="1" applyAlignment="1">
      <alignment horizontal="left"/>
    </xf>
    <xf numFmtId="38" fontId="3" fillId="0" borderId="0" xfId="1" applyFont="1" applyBorder="1"/>
    <xf numFmtId="38" fontId="10" fillId="0" borderId="0" xfId="1" applyFont="1"/>
    <xf numFmtId="38" fontId="11" fillId="0" borderId="0" xfId="1" applyFont="1" applyFill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38" fontId="10" fillId="0" borderId="0" xfId="1" applyFont="1" applyFill="1"/>
    <xf numFmtId="38" fontId="10" fillId="0" borderId="0" xfId="1" applyFont="1" applyFill="1" applyAlignment="1">
      <alignment horizontal="center" vertical="center"/>
    </xf>
    <xf numFmtId="38" fontId="10" fillId="0" borderId="0" xfId="1" applyFont="1" applyFill="1" applyAlignment="1"/>
    <xf numFmtId="38" fontId="6" fillId="0" borderId="0" xfId="1" applyFont="1" applyAlignment="1">
      <alignment horizontal="left"/>
    </xf>
    <xf numFmtId="38" fontId="8" fillId="0" borderId="0" xfId="1" applyFont="1" applyAlignment="1"/>
    <xf numFmtId="38" fontId="8" fillId="0" borderId="0" xfId="1" applyFont="1" applyFill="1" applyAlignment="1"/>
    <xf numFmtId="38" fontId="5" fillId="0" borderId="0" xfId="1" applyFont="1" applyBorder="1"/>
    <xf numFmtId="38" fontId="10" fillId="0" borderId="4" xfId="1" applyFont="1" applyBorder="1" applyAlignment="1">
      <alignment horizontal="left" vertical="center"/>
    </xf>
    <xf numFmtId="38" fontId="8" fillId="0" borderId="4" xfId="1" applyFont="1" applyBorder="1"/>
    <xf numFmtId="38" fontId="10" fillId="0" borderId="0" xfId="1" applyFont="1" applyAlignment="1">
      <alignment horizontal="distributed"/>
    </xf>
    <xf numFmtId="38" fontId="10" fillId="0" borderId="0" xfId="1" applyFont="1" applyBorder="1" applyAlignment="1">
      <alignment horizontal="center"/>
    </xf>
    <xf numFmtId="38" fontId="8" fillId="0" borderId="7" xfId="1" applyFont="1" applyBorder="1"/>
    <xf numFmtId="38" fontId="8" fillId="0" borderId="4" xfId="1" applyFont="1" applyBorder="1" applyAlignment="1">
      <alignment horizontal="left"/>
    </xf>
    <xf numFmtId="38" fontId="12" fillId="0" borderId="4" xfId="1" applyFont="1" applyBorder="1"/>
    <xf numFmtId="38" fontId="8" fillId="0" borderId="0" xfId="1" applyFont="1" applyBorder="1"/>
    <xf numFmtId="38" fontId="10" fillId="0" borderId="7" xfId="1" applyFont="1" applyBorder="1"/>
    <xf numFmtId="38" fontId="7" fillId="0" borderId="0" xfId="1" applyFont="1" applyFill="1" applyBorder="1"/>
    <xf numFmtId="38" fontId="8" fillId="0" borderId="0" xfId="1" applyFont="1"/>
    <xf numFmtId="38" fontId="4" fillId="0" borderId="4" xfId="1" applyFont="1" applyBorder="1"/>
    <xf numFmtId="38" fontId="12" fillId="0" borderId="0" xfId="1" applyFont="1"/>
    <xf numFmtId="38" fontId="10" fillId="0" borderId="0" xfId="1" applyFont="1" applyAlignment="1">
      <alignment horizontal="center" vertical="center"/>
    </xf>
    <xf numFmtId="38" fontId="10" fillId="0" borderId="0" xfId="1" applyFont="1" applyFill="1" applyAlignment="1">
      <alignment horizontal="left" vertical="center"/>
    </xf>
    <xf numFmtId="38" fontId="8" fillId="0" borderId="4" xfId="1" applyFont="1" applyFill="1" applyBorder="1"/>
    <xf numFmtId="38" fontId="12" fillId="0" borderId="0" xfId="1" applyFont="1" applyBorder="1"/>
    <xf numFmtId="38" fontId="10" fillId="0" borderId="0" xfId="1" applyFont="1" applyAlignment="1">
      <alignment horizontal="center"/>
    </xf>
    <xf numFmtId="38" fontId="10" fillId="0" borderId="0" xfId="1" applyFont="1" applyFill="1" applyAlignment="1">
      <alignment horizontal="left"/>
    </xf>
    <xf numFmtId="38" fontId="6" fillId="0" borderId="0" xfId="1" applyFont="1" applyFill="1" applyAlignment="1">
      <alignment horizontal="left"/>
    </xf>
    <xf numFmtId="38" fontId="10" fillId="0" borderId="0" xfId="1" applyFont="1" applyFill="1" applyAlignment="1">
      <alignment horizontal="distributed"/>
    </xf>
    <xf numFmtId="38" fontId="5" fillId="0" borderId="0" xfId="1" applyFont="1" applyFill="1" applyBorder="1"/>
    <xf numFmtId="38" fontId="3" fillId="0" borderId="0" xfId="1" applyFont="1" applyFill="1" applyBorder="1"/>
    <xf numFmtId="38" fontId="13" fillId="0" borderId="5" xfId="1" applyFont="1" applyBorder="1" applyAlignment="1">
      <alignment horizontal="left" vertical="center"/>
    </xf>
    <xf numFmtId="38" fontId="13" fillId="0" borderId="4" xfId="1" applyFont="1" applyBorder="1" applyAlignment="1">
      <alignment horizontal="left" vertical="center"/>
    </xf>
    <xf numFmtId="38" fontId="13" fillId="0" borderId="0" xfId="1" applyFont="1" applyAlignment="1">
      <alignment horizontal="left" vertical="center"/>
    </xf>
    <xf numFmtId="0" fontId="8" fillId="0" borderId="4" xfId="1" applyNumberFormat="1" applyFont="1" applyBorder="1"/>
    <xf numFmtId="0" fontId="4" fillId="0" borderId="0" xfId="0" applyFont="1"/>
    <xf numFmtId="0" fontId="16" fillId="0" borderId="0" xfId="0" applyFont="1" applyAlignment="1">
      <alignment horizontal="distributed" vertical="distributed"/>
    </xf>
    <xf numFmtId="0" fontId="17" fillId="0" borderId="0" xfId="0" applyFont="1" applyAlignment="1">
      <alignment horizontal="center" vertical="distributed"/>
    </xf>
    <xf numFmtId="0" fontId="18" fillId="0" borderId="0" xfId="0" applyFont="1" applyAlignment="1">
      <alignment horizontal="distributed" vertical="distributed"/>
    </xf>
    <xf numFmtId="0" fontId="20" fillId="0" borderId="0" xfId="0" applyFont="1" applyAlignment="1">
      <alignment horizontal="distributed" vertical="distributed"/>
    </xf>
    <xf numFmtId="0" fontId="21" fillId="0" borderId="0" xfId="0" applyFont="1" applyAlignment="1">
      <alignment horizontal="distributed" vertical="distributed"/>
    </xf>
    <xf numFmtId="0" fontId="18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distributed" vertical="distributed"/>
    </xf>
    <xf numFmtId="0" fontId="14" fillId="0" borderId="0" xfId="0" applyFont="1" applyAlignment="1">
      <alignment horizontal="left"/>
    </xf>
    <xf numFmtId="0" fontId="18" fillId="0" borderId="0" xfId="0" applyFont="1" applyAlignment="1"/>
    <xf numFmtId="0" fontId="1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Alignment="1">
      <alignment horizontal="distributed" vertical="distributed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5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9" fillId="0" borderId="0" xfId="0" applyFont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18" fillId="0" borderId="0" xfId="0" applyFont="1" applyAlignment="1">
      <alignment horizontal="right" vertical="center"/>
    </xf>
    <xf numFmtId="0" fontId="23" fillId="0" borderId="0" xfId="0" applyFont="1" applyAlignment="1">
      <alignment horizontal="distributed" vertical="distributed"/>
    </xf>
    <xf numFmtId="0" fontId="23" fillId="0" borderId="0" xfId="0" applyFont="1" applyAlignment="1">
      <alignment horizontal="center" vertical="distributed"/>
    </xf>
    <xf numFmtId="0" fontId="26" fillId="0" borderId="0" xfId="0" applyFont="1" applyAlignment="1">
      <alignment horizontal="center" vertical="center"/>
    </xf>
    <xf numFmtId="38" fontId="8" fillId="0" borderId="4" xfId="1" applyFont="1" applyBorder="1" applyAlignment="1">
      <alignment vertical="center"/>
    </xf>
    <xf numFmtId="38" fontId="10" fillId="0" borderId="0" xfId="1" applyFont="1" applyAlignment="1">
      <alignment horizontal="left" vertical="center"/>
    </xf>
    <xf numFmtId="38" fontId="28" fillId="0" borderId="4" xfId="1" applyFont="1" applyBorder="1" applyAlignment="1">
      <alignment vertical="center"/>
    </xf>
    <xf numFmtId="38" fontId="28" fillId="0" borderId="4" xfId="1" applyFont="1" applyBorder="1"/>
    <xf numFmtId="38" fontId="26" fillId="0" borderId="9" xfId="1" applyFont="1" applyBorder="1"/>
    <xf numFmtId="38" fontId="26" fillId="0" borderId="9" xfId="1" applyFont="1" applyBorder="1" applyAlignment="1">
      <alignment horizontal="distributed"/>
    </xf>
    <xf numFmtId="38" fontId="26" fillId="0" borderId="9" xfId="1" applyFont="1" applyFill="1" applyBorder="1"/>
    <xf numFmtId="38" fontId="26" fillId="0" borderId="0" xfId="1" applyFont="1" applyBorder="1"/>
    <xf numFmtId="38" fontId="26" fillId="0" borderId="0" xfId="1" applyFont="1" applyBorder="1" applyAlignment="1">
      <alignment horizontal="distributed"/>
    </xf>
    <xf numFmtId="38" fontId="26" fillId="0" borderId="0" xfId="1" applyFont="1" applyFill="1" applyBorder="1"/>
    <xf numFmtId="38" fontId="26" fillId="0" borderId="9" xfId="1" applyFont="1" applyFill="1" applyBorder="1" applyAlignment="1">
      <alignment horizontal="distributed"/>
    </xf>
    <xf numFmtId="38" fontId="26" fillId="0" borderId="0" xfId="1" applyFont="1" applyFill="1" applyBorder="1" applyAlignment="1">
      <alignment horizontal="distributed"/>
    </xf>
    <xf numFmtId="38" fontId="26" fillId="0" borderId="4" xfId="1" applyFont="1" applyBorder="1"/>
    <xf numFmtId="38" fontId="12" fillId="0" borderId="0" xfId="1" applyFont="1" applyAlignment="1">
      <alignment horizontal="distributed"/>
    </xf>
    <xf numFmtId="38" fontId="12" fillId="0" borderId="0" xfId="1" applyFont="1" applyFill="1"/>
    <xf numFmtId="0" fontId="8" fillId="0" borderId="4" xfId="1" applyNumberFormat="1" applyFont="1" applyFill="1" applyBorder="1"/>
    <xf numFmtId="38" fontId="19" fillId="0" borderId="0" xfId="1" applyFont="1" applyBorder="1"/>
    <xf numFmtId="0" fontId="8" fillId="0" borderId="4" xfId="1" applyNumberFormat="1" applyFont="1" applyBorder="1" applyAlignment="1">
      <alignment horizontal="left"/>
    </xf>
    <xf numFmtId="177" fontId="8" fillId="0" borderId="4" xfId="1" applyNumberFormat="1" applyFont="1" applyBorder="1"/>
    <xf numFmtId="38" fontId="26" fillId="0" borderId="0" xfId="1" applyFont="1" applyBorder="1" applyAlignment="1">
      <alignment horizontal="left"/>
    </xf>
    <xf numFmtId="38" fontId="26" fillId="0" borderId="0" xfId="1" applyFont="1" applyBorder="1" applyAlignment="1"/>
    <xf numFmtId="38" fontId="10" fillId="0" borderId="4" xfId="1" applyFont="1" applyFill="1" applyBorder="1" applyAlignment="1">
      <alignment horizontal="right"/>
    </xf>
    <xf numFmtId="38" fontId="10" fillId="0" borderId="0" xfId="1" applyFont="1" applyFill="1" applyAlignment="1">
      <alignment vertical="center"/>
    </xf>
    <xf numFmtId="38" fontId="9" fillId="0" borderId="0" xfId="1" applyFont="1" applyFill="1" applyAlignment="1">
      <alignment horizontal="left"/>
    </xf>
    <xf numFmtId="38" fontId="13" fillId="0" borderId="4" xfId="1" applyFont="1" applyFill="1" applyBorder="1" applyAlignment="1">
      <alignment horizontal="left" vertical="center"/>
    </xf>
    <xf numFmtId="38" fontId="9" fillId="0" borderId="0" xfId="1" applyFont="1" applyFill="1"/>
    <xf numFmtId="177" fontId="8" fillId="0" borderId="4" xfId="1" applyNumberFormat="1" applyFont="1" applyFill="1" applyBorder="1"/>
    <xf numFmtId="38" fontId="8" fillId="0" borderId="7" xfId="1" applyFont="1" applyFill="1" applyBorder="1"/>
    <xf numFmtId="38" fontId="10" fillId="0" borderId="3" xfId="1" applyFont="1" applyFill="1" applyBorder="1" applyAlignment="1">
      <alignment horizontal="right"/>
    </xf>
    <xf numFmtId="38" fontId="8" fillId="0" borderId="4" xfId="1" applyFont="1" applyFill="1" applyBorder="1" applyAlignment="1">
      <alignment horizontal="left"/>
    </xf>
    <xf numFmtId="38" fontId="8" fillId="0" borderId="3" xfId="1" applyFont="1" applyFill="1" applyBorder="1"/>
    <xf numFmtId="38" fontId="10" fillId="0" borderId="7" xfId="1" applyFont="1" applyFill="1" applyBorder="1"/>
    <xf numFmtId="38" fontId="7" fillId="0" borderId="0" xfId="1" applyFont="1" applyFill="1" applyBorder="1" applyAlignment="1">
      <alignment horizontal="center"/>
    </xf>
    <xf numFmtId="38" fontId="13" fillId="0" borderId="3" xfId="1" applyFont="1" applyFill="1" applyBorder="1" applyAlignment="1"/>
    <xf numFmtId="38" fontId="8" fillId="0" borderId="0" xfId="1" applyFont="1" applyFill="1"/>
    <xf numFmtId="0" fontId="8" fillId="0" borderId="0" xfId="1" applyNumberFormat="1" applyFont="1" applyFill="1"/>
    <xf numFmtId="0" fontId="8" fillId="0" borderId="4" xfId="1" applyNumberFormat="1" applyFont="1" applyFill="1" applyBorder="1" applyAlignment="1">
      <alignment horizontal="left"/>
    </xf>
    <xf numFmtId="0" fontId="8" fillId="0" borderId="0" xfId="1" applyNumberFormat="1" applyFont="1" applyFill="1" applyAlignment="1">
      <alignment horizontal="right"/>
    </xf>
    <xf numFmtId="38" fontId="12" fillId="0" borderId="4" xfId="1" applyFont="1" applyFill="1" applyBorder="1"/>
    <xf numFmtId="177" fontId="8" fillId="0" borderId="0" xfId="1" applyNumberFormat="1" applyFont="1" applyFill="1"/>
    <xf numFmtId="38" fontId="8" fillId="0" borderId="4" xfId="1" applyFont="1" applyFill="1" applyBorder="1" applyAlignment="1"/>
    <xf numFmtId="38" fontId="8" fillId="0" borderId="0" xfId="1" applyFont="1" applyFill="1" applyAlignment="1">
      <alignment horizontal="right"/>
    </xf>
    <xf numFmtId="38" fontId="10" fillId="0" borderId="6" xfId="1" applyFont="1" applyFill="1" applyBorder="1" applyAlignment="1">
      <alignment horizontal="right"/>
    </xf>
    <xf numFmtId="38" fontId="10" fillId="0" borderId="6" xfId="1" applyFont="1" applyFill="1" applyBorder="1"/>
    <xf numFmtId="38" fontId="8" fillId="0" borderId="0" xfId="1" applyFont="1" applyFill="1" applyBorder="1" applyAlignment="1">
      <alignment horizontal="distributed"/>
    </xf>
    <xf numFmtId="0" fontId="0" fillId="0" borderId="0" xfId="0" applyFill="1"/>
    <xf numFmtId="0" fontId="15" fillId="0" borderId="0" xfId="2" applyFont="1" applyFill="1" applyAlignment="1">
      <alignment horizontal="center"/>
    </xf>
    <xf numFmtId="0" fontId="15" fillId="0" borderId="0" xfId="2" applyFont="1" applyFill="1"/>
    <xf numFmtId="0" fontId="7" fillId="0" borderId="0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38" fontId="7" fillId="0" borderId="2" xfId="1" applyFont="1" applyFill="1" applyBorder="1"/>
    <xf numFmtId="38" fontId="0" fillId="0" borderId="0" xfId="1" applyFont="1" applyFill="1"/>
    <xf numFmtId="0" fontId="7" fillId="0" borderId="3" xfId="2" applyFont="1" applyFill="1" applyBorder="1" applyAlignment="1">
      <alignment horizontal="center"/>
    </xf>
    <xf numFmtId="0" fontId="7" fillId="0" borderId="6" xfId="2" applyFont="1" applyFill="1" applyBorder="1"/>
    <xf numFmtId="0" fontId="7" fillId="0" borderId="3" xfId="2" applyFont="1" applyFill="1" applyBorder="1"/>
    <xf numFmtId="0" fontId="29" fillId="0" borderId="0" xfId="2" applyFont="1" applyFill="1" applyBorder="1" applyAlignment="1">
      <alignment vertical="top"/>
    </xf>
    <xf numFmtId="0" fontId="7" fillId="0" borderId="0" xfId="2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0" fontId="7" fillId="0" borderId="0" xfId="2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0" xfId="2" applyFont="1" applyFill="1" applyBorder="1"/>
    <xf numFmtId="0" fontId="0" fillId="0" borderId="0" xfId="0" applyFill="1" applyBorder="1"/>
    <xf numFmtId="0" fontId="7" fillId="0" borderId="14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38" fontId="7" fillId="0" borderId="0" xfId="1" applyNumberFormat="1" applyFont="1" applyFill="1" applyBorder="1"/>
    <xf numFmtId="0" fontId="0" fillId="0" borderId="3" xfId="0" applyFill="1" applyBorder="1"/>
    <xf numFmtId="0" fontId="7" fillId="0" borderId="0" xfId="2" applyFont="1" applyFill="1" applyAlignment="1">
      <alignment vertical="top"/>
    </xf>
    <xf numFmtId="0" fontId="7" fillId="0" borderId="0" xfId="2" applyFont="1" applyFill="1" applyAlignment="1">
      <alignment horizontal="center"/>
    </xf>
    <xf numFmtId="0" fontId="7" fillId="0" borderId="0" xfId="2" applyFont="1" applyFill="1"/>
    <xf numFmtId="38" fontId="7" fillId="0" borderId="0" xfId="2" applyNumberFormat="1" applyFont="1" applyFill="1" applyBorder="1"/>
    <xf numFmtId="0" fontId="0" fillId="0" borderId="0" xfId="0" applyFill="1" applyAlignment="1">
      <alignment horizontal="center" vertical="center"/>
    </xf>
    <xf numFmtId="38" fontId="7" fillId="0" borderId="2" xfId="1" applyFont="1" applyFill="1" applyBorder="1" applyAlignment="1">
      <alignment horizontal="center"/>
    </xf>
    <xf numFmtId="38" fontId="7" fillId="0" borderId="4" xfId="1" applyFont="1" applyFill="1" applyBorder="1" applyAlignment="1">
      <alignment horizontal="center"/>
    </xf>
    <xf numFmtId="0" fontId="7" fillId="0" borderId="17" xfId="2" applyFont="1" applyFill="1" applyBorder="1" applyAlignment="1">
      <alignment horizontal="center"/>
    </xf>
    <xf numFmtId="38" fontId="7" fillId="0" borderId="18" xfId="1" applyFont="1" applyFill="1" applyBorder="1" applyAlignment="1">
      <alignment horizontal="center"/>
    </xf>
    <xf numFmtId="38" fontId="7" fillId="0" borderId="19" xfId="1" applyFont="1" applyFill="1" applyBorder="1" applyAlignment="1">
      <alignment horizontal="center"/>
    </xf>
    <xf numFmtId="38" fontId="7" fillId="0" borderId="6" xfId="1" applyFont="1" applyFill="1" applyBorder="1"/>
    <xf numFmtId="38" fontId="7" fillId="0" borderId="7" xfId="1" applyFont="1" applyFill="1" applyBorder="1"/>
    <xf numFmtId="0" fontId="6" fillId="0" borderId="0" xfId="0" applyFont="1" applyFill="1" applyBorder="1"/>
    <xf numFmtId="0" fontId="6" fillId="0" borderId="0" xfId="2" applyFont="1" applyFill="1" applyBorder="1"/>
    <xf numFmtId="0" fontId="7" fillId="0" borderId="0" xfId="0" applyFont="1" applyFill="1"/>
    <xf numFmtId="0" fontId="7" fillId="0" borderId="23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center"/>
    </xf>
    <xf numFmtId="38" fontId="7" fillId="0" borderId="3" xfId="1" applyFont="1" applyFill="1" applyBorder="1"/>
    <xf numFmtId="0" fontId="30" fillId="0" borderId="0" xfId="0" applyFont="1" applyFill="1" applyBorder="1" applyAlignment="1">
      <alignment horizontal="left" vertical="center" shrinkToFit="1"/>
    </xf>
    <xf numFmtId="1" fontId="30" fillId="0" borderId="0" xfId="0" applyNumberFormat="1" applyFont="1" applyFill="1" applyBorder="1"/>
    <xf numFmtId="38" fontId="12" fillId="0" borderId="0" xfId="1" applyFont="1" applyFill="1" applyBorder="1"/>
    <xf numFmtId="177" fontId="8" fillId="0" borderId="7" xfId="1" applyNumberFormat="1" applyFont="1" applyFill="1" applyBorder="1"/>
    <xf numFmtId="38" fontId="28" fillId="0" borderId="7" xfId="1" applyFont="1" applyBorder="1" applyAlignment="1">
      <alignment vertical="center"/>
    </xf>
    <xf numFmtId="38" fontId="28" fillId="0" borderId="7" xfId="1" applyFont="1" applyBorder="1"/>
    <xf numFmtId="38" fontId="8" fillId="0" borderId="3" xfId="1" applyFont="1" applyBorder="1"/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right"/>
    </xf>
    <xf numFmtId="38" fontId="10" fillId="0" borderId="4" xfId="1" applyFont="1" applyBorder="1" applyAlignment="1">
      <alignment horizontal="right"/>
    </xf>
    <xf numFmtId="38" fontId="10" fillId="0" borderId="0" xfId="0" applyNumberFormat="1" applyFont="1" applyAlignment="1">
      <alignment horizontal="right"/>
    </xf>
    <xf numFmtId="177" fontId="10" fillId="0" borderId="0" xfId="1" applyNumberFormat="1" applyFont="1" applyFill="1" applyBorder="1"/>
    <xf numFmtId="177" fontId="10" fillId="0" borderId="4" xfId="1" applyNumberFormat="1" applyFont="1" applyFill="1" applyBorder="1"/>
    <xf numFmtId="177" fontId="10" fillId="0" borderId="0" xfId="1" applyNumberFormat="1" applyFont="1" applyFill="1" applyBorder="1" applyAlignment="1">
      <alignment vertical="center"/>
    </xf>
    <xf numFmtId="38" fontId="10" fillId="0" borderId="8" xfId="1" applyFont="1" applyBorder="1" applyAlignment="1">
      <alignment horizontal="center" vertical="center"/>
    </xf>
    <xf numFmtId="38" fontId="26" fillId="0" borderId="9" xfId="1" applyFont="1" applyBorder="1" applyAlignment="1">
      <alignment horizontal="left"/>
    </xf>
    <xf numFmtId="38" fontId="11" fillId="0" borderId="0" xfId="1" applyFont="1" applyFill="1" applyAlignment="1">
      <alignment horizontal="left" vertical="center"/>
    </xf>
    <xf numFmtId="38" fontId="1" fillId="0" borderId="0" xfId="1" applyFont="1"/>
    <xf numFmtId="38" fontId="10" fillId="0" borderId="4" xfId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38" fontId="10" fillId="0" borderId="1" xfId="1" applyFont="1" applyFill="1" applyBorder="1"/>
    <xf numFmtId="38" fontId="10" fillId="0" borderId="5" xfId="1" applyFont="1" applyFill="1" applyBorder="1"/>
    <xf numFmtId="38" fontId="10" fillId="0" borderId="1" xfId="1" applyFont="1" applyBorder="1"/>
    <xf numFmtId="38" fontId="9" fillId="0" borderId="0" xfId="1" applyFont="1" applyBorder="1" applyAlignment="1">
      <alignment vertical="center"/>
    </xf>
    <xf numFmtId="38" fontId="10" fillId="0" borderId="4" xfId="1" applyFont="1" applyBorder="1" applyAlignment="1">
      <alignment horizontal="left"/>
    </xf>
    <xf numFmtId="38" fontId="10" fillId="0" borderId="11" xfId="1" applyFont="1" applyBorder="1"/>
    <xf numFmtId="38" fontId="10" fillId="0" borderId="12" xfId="1" applyFont="1" applyBorder="1"/>
    <xf numFmtId="38" fontId="10" fillId="0" borderId="13" xfId="1" applyFont="1" applyBorder="1"/>
    <xf numFmtId="38" fontId="10" fillId="0" borderId="4" xfId="1" applyFont="1" applyBorder="1"/>
    <xf numFmtId="38" fontId="10" fillId="0" borderId="2" xfId="1" applyFont="1" applyBorder="1" applyAlignment="1"/>
    <xf numFmtId="38" fontId="10" fillId="0" borderId="4" xfId="1" applyFont="1" applyBorder="1" applyAlignment="1"/>
    <xf numFmtId="38" fontId="9" fillId="0" borderId="0" xfId="1" applyFont="1" applyFill="1" applyBorder="1" applyAlignment="1">
      <alignment vertical="center"/>
    </xf>
    <xf numFmtId="38" fontId="10" fillId="0" borderId="4" xfId="1" applyFont="1" applyBorder="1" applyAlignment="1">
      <alignment vertical="center"/>
    </xf>
    <xf numFmtId="0" fontId="1" fillId="0" borderId="0" xfId="0" applyFont="1" applyFill="1" applyBorder="1"/>
    <xf numFmtId="0" fontId="10" fillId="0" borderId="0" xfId="0" applyFont="1"/>
    <xf numFmtId="0" fontId="1" fillId="0" borderId="0" xfId="1" applyNumberFormat="1" applyFont="1"/>
    <xf numFmtId="0" fontId="10" fillId="0" borderId="0" xfId="0" applyNumberFormat="1" applyFont="1"/>
    <xf numFmtId="0" fontId="10" fillId="0" borderId="0" xfId="1" applyNumberFormat="1" applyFont="1" applyBorder="1"/>
    <xf numFmtId="0" fontId="10" fillId="0" borderId="4" xfId="1" applyNumberFormat="1" applyFont="1" applyBorder="1"/>
    <xf numFmtId="177" fontId="1" fillId="0" borderId="0" xfId="1" applyNumberFormat="1" applyFont="1"/>
    <xf numFmtId="38" fontId="1" fillId="0" borderId="0" xfId="1" applyFont="1" applyAlignment="1">
      <alignment horizontal="right"/>
    </xf>
    <xf numFmtId="38" fontId="9" fillId="0" borderId="0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177" fontId="9" fillId="0" borderId="0" xfId="1" applyNumberFormat="1" applyFont="1" applyBorder="1" applyAlignment="1">
      <alignment vertical="center"/>
    </xf>
    <xf numFmtId="177" fontId="10" fillId="0" borderId="0" xfId="1" applyNumberFormat="1" applyFont="1" applyBorder="1" applyAlignment="1">
      <alignment vertical="center"/>
    </xf>
    <xf numFmtId="177" fontId="10" fillId="0" borderId="0" xfId="1" applyNumberFormat="1" applyFont="1" applyFill="1" applyBorder="1" applyAlignment="1">
      <alignment horizontal="right"/>
    </xf>
    <xf numFmtId="177" fontId="10" fillId="0" borderId="4" xfId="1" applyNumberFormat="1" applyFont="1" applyBorder="1"/>
    <xf numFmtId="177" fontId="10" fillId="0" borderId="0" xfId="1" applyNumberFormat="1" applyFont="1" applyBorder="1"/>
    <xf numFmtId="0" fontId="1" fillId="0" borderId="0" xfId="1" applyNumberFormat="1" applyFont="1" applyFill="1"/>
    <xf numFmtId="0" fontId="10" fillId="0" borderId="0" xfId="1" applyNumberFormat="1" applyFont="1" applyFill="1" applyBorder="1"/>
    <xf numFmtId="0" fontId="10" fillId="0" borderId="4" xfId="1" applyNumberFormat="1" applyFont="1" applyFill="1" applyBorder="1"/>
    <xf numFmtId="38" fontId="1" fillId="0" borderId="0" xfId="1" applyFont="1" applyBorder="1"/>
    <xf numFmtId="38" fontId="9" fillId="0" borderId="3" xfId="1" applyFont="1" applyBorder="1" applyAlignment="1">
      <alignment vertical="center"/>
    </xf>
    <xf numFmtId="38" fontId="10" fillId="0" borderId="3" xfId="1" applyFont="1" applyBorder="1" applyAlignment="1">
      <alignment vertical="center"/>
    </xf>
    <xf numFmtId="38" fontId="10" fillId="0" borderId="3" xfId="1" applyFont="1" applyBorder="1" applyAlignment="1">
      <alignment horizontal="right"/>
    </xf>
    <xf numFmtId="38" fontId="1" fillId="0" borderId="0" xfId="1" applyFont="1" applyFill="1" applyBorder="1"/>
    <xf numFmtId="38" fontId="10" fillId="0" borderId="2" xfId="1" applyFont="1" applyFill="1" applyBorder="1"/>
    <xf numFmtId="38" fontId="10" fillId="0" borderId="4" xfId="1" applyFont="1" applyFill="1" applyBorder="1"/>
    <xf numFmtId="177" fontId="10" fillId="0" borderId="2" xfId="1" applyNumberFormat="1" applyFont="1" applyBorder="1"/>
    <xf numFmtId="177" fontId="10" fillId="0" borderId="0" xfId="1" applyNumberFormat="1" applyFont="1" applyBorder="1" applyAlignment="1">
      <alignment horizontal="right"/>
    </xf>
    <xf numFmtId="177" fontId="10" fillId="0" borderId="2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7" fontId="10" fillId="0" borderId="2" xfId="1" applyNumberFormat="1" applyFont="1" applyFill="1" applyBorder="1"/>
    <xf numFmtId="176" fontId="10" fillId="0" borderId="0" xfId="1" applyNumberFormat="1" applyFont="1" applyFill="1" applyBorder="1"/>
    <xf numFmtId="38" fontId="1" fillId="0" borderId="0" xfId="1" applyFont="1" applyFill="1"/>
    <xf numFmtId="38" fontId="1" fillId="0" borderId="0" xfId="1" applyFont="1" applyFill="1" applyAlignment="1">
      <alignment horizontal="distributed"/>
    </xf>
    <xf numFmtId="38" fontId="1" fillId="0" borderId="0" xfId="1" applyFont="1" applyAlignment="1">
      <alignment horizontal="center" vertical="center"/>
    </xf>
    <xf numFmtId="38" fontId="10" fillId="0" borderId="4" xfId="1" applyFont="1" applyBorder="1" applyAlignment="1">
      <alignment horizontal="center"/>
    </xf>
    <xf numFmtId="38" fontId="10" fillId="0" borderId="8" xfId="1" applyFont="1" applyBorder="1" applyAlignment="1">
      <alignment horizontal="center"/>
    </xf>
    <xf numFmtId="38" fontId="10" fillId="2" borderId="0" xfId="1" applyFont="1" applyFill="1" applyBorder="1"/>
    <xf numFmtId="38" fontId="10" fillId="0" borderId="0" xfId="0" applyNumberFormat="1" applyFont="1"/>
    <xf numFmtId="38" fontId="10" fillId="0" borderId="0" xfId="0" applyNumberFormat="1" applyFont="1" applyFill="1"/>
    <xf numFmtId="0" fontId="1" fillId="0" borderId="0" xfId="0" applyFont="1" applyFill="1"/>
    <xf numFmtId="177" fontId="10" fillId="0" borderId="0" xfId="0" applyNumberFormat="1" applyFont="1"/>
    <xf numFmtId="177" fontId="10" fillId="0" borderId="0" xfId="0" applyNumberFormat="1" applyFont="1" applyFill="1"/>
    <xf numFmtId="0" fontId="10" fillId="0" borderId="3" xfId="0" applyFont="1" applyBorder="1"/>
    <xf numFmtId="38" fontId="10" fillId="0" borderId="3" xfId="0" applyNumberFormat="1" applyFont="1" applyBorder="1"/>
    <xf numFmtId="38" fontId="10" fillId="0" borderId="3" xfId="0" applyNumberFormat="1" applyFont="1" applyFill="1" applyBorder="1"/>
    <xf numFmtId="38" fontId="10" fillId="0" borderId="0" xfId="0" applyNumberFormat="1" applyFont="1" applyBorder="1"/>
    <xf numFmtId="38" fontId="10" fillId="0" borderId="0" xfId="0" applyNumberFormat="1" applyFont="1" applyFill="1" applyBorder="1"/>
    <xf numFmtId="0" fontId="10" fillId="0" borderId="0" xfId="1" applyNumberFormat="1" applyFont="1" applyBorder="1" applyAlignment="1">
      <alignment horizontal="right"/>
    </xf>
    <xf numFmtId="38" fontId="1" fillId="0" borderId="0" xfId="1" applyFont="1" applyFill="1" applyBorder="1" applyAlignment="1">
      <alignment horizontal="distributed"/>
    </xf>
    <xf numFmtId="38" fontId="1" fillId="0" borderId="0" xfId="1" applyFont="1" applyFill="1" applyAlignment="1">
      <alignment horizontal="center"/>
    </xf>
    <xf numFmtId="38" fontId="10" fillId="0" borderId="8" xfId="1" applyFont="1" applyFill="1" applyBorder="1"/>
    <xf numFmtId="38" fontId="10" fillId="0" borderId="9" xfId="1" applyFont="1" applyFill="1" applyBorder="1"/>
    <xf numFmtId="38" fontId="10" fillId="0" borderId="10" xfId="1" applyFont="1" applyFill="1" applyBorder="1"/>
    <xf numFmtId="38" fontId="10" fillId="0" borderId="4" xfId="1" applyFont="1" applyFill="1" applyBorder="1" applyAlignment="1">
      <alignment horizontal="left" vertical="center"/>
    </xf>
    <xf numFmtId="38" fontId="9" fillId="0" borderId="0" xfId="1" applyFont="1" applyFill="1" applyBorder="1" applyAlignment="1">
      <alignment horizontal="right"/>
    </xf>
    <xf numFmtId="38" fontId="10" fillId="0" borderId="0" xfId="1" applyFont="1" applyFill="1" applyBorder="1" applyAlignment="1">
      <alignment vertical="center"/>
    </xf>
    <xf numFmtId="0" fontId="1" fillId="0" borderId="0" xfId="0" applyFont="1"/>
    <xf numFmtId="177" fontId="10" fillId="0" borderId="0" xfId="1" applyNumberFormat="1" applyFont="1" applyFill="1"/>
    <xf numFmtId="177" fontId="1" fillId="0" borderId="0" xfId="1" applyNumberFormat="1" applyFont="1" applyFill="1"/>
    <xf numFmtId="177" fontId="10" fillId="0" borderId="4" xfId="1" applyNumberFormat="1" applyFont="1" applyFill="1" applyBorder="1" applyAlignment="1">
      <alignment horizontal="right"/>
    </xf>
    <xf numFmtId="177" fontId="10" fillId="0" borderId="3" xfId="1" applyNumberFormat="1" applyFont="1" applyFill="1" applyBorder="1" applyAlignment="1">
      <alignment horizontal="right"/>
    </xf>
    <xf numFmtId="38" fontId="10" fillId="0" borderId="3" xfId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horizontal="right"/>
    </xf>
    <xf numFmtId="38" fontId="1" fillId="0" borderId="0" xfId="1" applyFont="1" applyFill="1" applyBorder="1" applyAlignment="1">
      <alignment horizontal="center"/>
    </xf>
    <xf numFmtId="38" fontId="1" fillId="0" borderId="0" xfId="1" applyFont="1" applyAlignment="1">
      <alignment horizontal="distributed"/>
    </xf>
    <xf numFmtId="38" fontId="10" fillId="0" borderId="8" xfId="1" applyFont="1" applyBorder="1"/>
    <xf numFmtId="38" fontId="10" fillId="0" borderId="10" xfId="1" applyFont="1" applyBorder="1"/>
    <xf numFmtId="38" fontId="10" fillId="0" borderId="9" xfId="1" applyFont="1" applyBorder="1"/>
    <xf numFmtId="0" fontId="10" fillId="0" borderId="4" xfId="1" applyNumberFormat="1" applyFont="1" applyBorder="1" applyAlignment="1">
      <alignment horizontal="right"/>
    </xf>
    <xf numFmtId="38" fontId="10" fillId="0" borderId="2" xfId="1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38" fontId="1" fillId="0" borderId="0" xfId="1" applyFont="1" applyBorder="1" applyAlignment="1">
      <alignment horizontal="distributed"/>
    </xf>
    <xf numFmtId="38" fontId="1" fillId="0" borderId="0" xfId="1" applyFont="1" applyBorder="1" applyAlignment="1">
      <alignment horizontal="center"/>
    </xf>
    <xf numFmtId="38" fontId="9" fillId="0" borderId="8" xfId="1" applyFont="1" applyBorder="1"/>
    <xf numFmtId="38" fontId="9" fillId="0" borderId="10" xfId="1" applyFont="1" applyBorder="1"/>
    <xf numFmtId="38" fontId="9" fillId="0" borderId="9" xfId="1" applyFont="1" applyBorder="1"/>
    <xf numFmtId="38" fontId="9" fillId="0" borderId="0" xfId="1" applyFont="1" applyBorder="1"/>
    <xf numFmtId="38" fontId="9" fillId="0" borderId="0" xfId="1" applyFont="1" applyBorder="1" applyAlignment="1"/>
    <xf numFmtId="38" fontId="9" fillId="0" borderId="0" xfId="1" applyFont="1" applyAlignment="1">
      <alignment horizontal="distributed"/>
    </xf>
    <xf numFmtId="38" fontId="9" fillId="0" borderId="0" xfId="1" applyFont="1"/>
    <xf numFmtId="38" fontId="10" fillId="0" borderId="0" xfId="1" applyFont="1" applyAlignment="1"/>
    <xf numFmtId="38" fontId="10" fillId="0" borderId="2" xfId="1" applyFont="1" applyFill="1" applyBorder="1" applyAlignment="1">
      <alignment horizontal="right"/>
    </xf>
    <xf numFmtId="38" fontId="10" fillId="0" borderId="3" xfId="1" applyFont="1" applyBorder="1" applyAlignment="1"/>
    <xf numFmtId="38" fontId="10" fillId="0" borderId="0" xfId="1" applyFont="1" applyFill="1" applyAlignment="1">
      <alignment horizontal="right"/>
    </xf>
    <xf numFmtId="177" fontId="10" fillId="0" borderId="0" xfId="1" applyNumberFormat="1" applyFont="1" applyFill="1" applyAlignment="1">
      <alignment horizontal="right"/>
    </xf>
    <xf numFmtId="0" fontId="10" fillId="0" borderId="0" xfId="1" applyNumberFormat="1" applyFont="1" applyFill="1"/>
    <xf numFmtId="38" fontId="10" fillId="0" borderId="2" xfId="1" applyFont="1" applyFill="1" applyBorder="1" applyAlignment="1">
      <alignment horizontal="right" vertical="center"/>
    </xf>
    <xf numFmtId="0" fontId="10" fillId="0" borderId="0" xfId="1" applyNumberFormat="1" applyFont="1" applyFill="1" applyAlignment="1">
      <alignment horizontal="right"/>
    </xf>
    <xf numFmtId="0" fontId="10" fillId="0" borderId="0" xfId="1" applyNumberFormat="1" applyFont="1" applyFill="1" applyBorder="1" applyAlignment="1">
      <alignment horizontal="right"/>
    </xf>
    <xf numFmtId="0" fontId="10" fillId="0" borderId="2" xfId="1" applyNumberFormat="1" applyFont="1" applyFill="1" applyBorder="1"/>
    <xf numFmtId="0" fontId="10" fillId="0" borderId="2" xfId="1" applyNumberFormat="1" applyFont="1" applyFill="1" applyBorder="1" applyAlignment="1">
      <alignment horizontal="right"/>
    </xf>
    <xf numFmtId="0" fontId="20" fillId="0" borderId="0" xfId="0" applyFont="1" applyAlignment="1">
      <alignment horizontal="distributed" vertical="distributed"/>
    </xf>
    <xf numFmtId="0" fontId="27" fillId="0" borderId="0" xfId="0" applyFont="1" applyAlignment="1">
      <alignment horizontal="distributed" vertical="distributed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 vertical="distributed"/>
    </xf>
    <xf numFmtId="0" fontId="18" fillId="0" borderId="0" xfId="0" applyFont="1" applyAlignment="1">
      <alignment horizontal="distributed" vertical="distributed"/>
    </xf>
    <xf numFmtId="0" fontId="18" fillId="0" borderId="0" xfId="0" quotePrefix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distributed"/>
    </xf>
    <xf numFmtId="0" fontId="18" fillId="0" borderId="0" xfId="0" applyFont="1" applyAlignment="1"/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distributed" vertical="distributed"/>
    </xf>
    <xf numFmtId="0" fontId="26" fillId="0" borderId="0" xfId="0" applyFont="1" applyAlignment="1">
      <alignment horizontal="left"/>
    </xf>
    <xf numFmtId="38" fontId="7" fillId="0" borderId="2" xfId="1" applyFont="1" applyFill="1" applyBorder="1" applyAlignment="1">
      <alignment horizontal="center"/>
    </xf>
    <xf numFmtId="38" fontId="7" fillId="0" borderId="4" xfId="1" applyFont="1" applyFill="1" applyBorder="1" applyAlignment="1">
      <alignment horizontal="center"/>
    </xf>
    <xf numFmtId="38" fontId="7" fillId="0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0" fillId="0" borderId="14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left"/>
    </xf>
    <xf numFmtId="0" fontId="10" fillId="0" borderId="0" xfId="2" applyFont="1" applyFill="1" applyAlignment="1">
      <alignment horizontal="center"/>
    </xf>
    <xf numFmtId="0" fontId="7" fillId="0" borderId="15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0" fillId="0" borderId="15" xfId="2" applyFont="1" applyFill="1" applyBorder="1" applyAlignment="1">
      <alignment horizontal="center" vertical="center"/>
    </xf>
    <xf numFmtId="0" fontId="0" fillId="0" borderId="20" xfId="2" applyFont="1" applyFill="1" applyBorder="1" applyAlignment="1">
      <alignment horizontal="center" vertical="center"/>
    </xf>
    <xf numFmtId="0" fontId="0" fillId="0" borderId="2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center" vertical="center"/>
    </xf>
    <xf numFmtId="0" fontId="1" fillId="0" borderId="21" xfId="2" applyFont="1" applyFill="1" applyBorder="1" applyAlignment="1">
      <alignment horizontal="center" vertical="center"/>
    </xf>
    <xf numFmtId="38" fontId="10" fillId="0" borderId="16" xfId="1" applyFont="1" applyFill="1" applyBorder="1" applyAlignment="1">
      <alignment horizontal="center" vertical="center"/>
    </xf>
    <xf numFmtId="38" fontId="10" fillId="0" borderId="22" xfId="1" applyFont="1" applyFill="1" applyBorder="1" applyAlignment="1">
      <alignment horizontal="center" vertical="center"/>
    </xf>
    <xf numFmtId="38" fontId="11" fillId="0" borderId="0" xfId="1" applyFont="1" applyAlignment="1">
      <alignment horizontal="left" vertical="center"/>
    </xf>
    <xf numFmtId="38" fontId="10" fillId="0" borderId="16" xfId="1" applyFont="1" applyBorder="1" applyAlignment="1">
      <alignment horizontal="center" vertical="center"/>
    </xf>
    <xf numFmtId="38" fontId="10" fillId="0" borderId="22" xfId="1" applyFont="1" applyBorder="1" applyAlignment="1">
      <alignment horizontal="center" vertical="center"/>
    </xf>
    <xf numFmtId="38" fontId="10" fillId="0" borderId="8" xfId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38" fontId="10" fillId="0" borderId="10" xfId="1" applyFont="1" applyFill="1" applyBorder="1" applyAlignment="1">
      <alignment horizontal="center" vertical="center"/>
    </xf>
    <xf numFmtId="38" fontId="10" fillId="0" borderId="6" xfId="1" applyFont="1" applyFill="1" applyBorder="1" applyAlignment="1">
      <alignment horizontal="center" vertical="center"/>
    </xf>
    <xf numFmtId="38" fontId="13" fillId="0" borderId="3" xfId="1" applyFont="1" applyBorder="1" applyAlignment="1">
      <alignment horizontal="left" vertical="center"/>
    </xf>
    <xf numFmtId="38" fontId="26" fillId="0" borderId="9" xfId="1" applyFont="1" applyBorder="1" applyAlignment="1">
      <alignment horizontal="left"/>
    </xf>
    <xf numFmtId="38" fontId="10" fillId="0" borderId="9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38" fontId="26" fillId="0" borderId="9" xfId="1" applyFont="1" applyFill="1" applyBorder="1" applyAlignment="1">
      <alignment horizontal="left"/>
    </xf>
    <xf numFmtId="38" fontId="11" fillId="0" borderId="0" xfId="1" applyFont="1" applyFill="1" applyAlignment="1">
      <alignment horizontal="left" vertical="center"/>
    </xf>
    <xf numFmtId="38" fontId="13" fillId="0" borderId="3" xfId="1" applyFont="1" applyFill="1" applyBorder="1" applyAlignment="1">
      <alignment horizontal="left" vertical="center"/>
    </xf>
    <xf numFmtId="38" fontId="10" fillId="0" borderId="8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38" fontId="10" fillId="0" borderId="9" xfId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horizontal="center" vertical="center"/>
    </xf>
    <xf numFmtId="38" fontId="13" fillId="0" borderId="3" xfId="1" applyFont="1" applyBorder="1" applyAlignment="1">
      <alignment horizontal="left"/>
    </xf>
    <xf numFmtId="38" fontId="26" fillId="0" borderId="0" xfId="1" applyFont="1" applyFill="1" applyBorder="1" applyAlignment="1">
      <alignment horizontal="left"/>
    </xf>
  </cellXfs>
  <cellStyles count="7">
    <cellStyle name="桁区切り" xfId="1" builtinId="6"/>
    <cellStyle name="桁区切り 2" xfId="5" xr:uid="{00000000-0005-0000-0000-000001000000}"/>
    <cellStyle name="標準" xfId="0" builtinId="0"/>
    <cellStyle name="標準 2" xfId="3" xr:uid="{00000000-0005-0000-0000-000003000000}"/>
    <cellStyle name="標準 2 2" xfId="6" xr:uid="{00000000-0005-0000-0000-000004000000}"/>
    <cellStyle name="標準 3" xfId="4" xr:uid="{00000000-0005-0000-0000-000005000000}"/>
    <cellStyle name="標準_h12census.kaku.tyouaza." xfId="2" xr:uid="{00000000-0005-0000-0000-000006000000}"/>
  </cellStyles>
  <dxfs count="2"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85"/>
  <sheetViews>
    <sheetView tabSelected="1" zoomScaleNormal="100" zoomScaleSheetLayoutView="100" workbookViewId="0">
      <selection activeCell="F14" sqref="F14"/>
    </sheetView>
  </sheetViews>
  <sheetFormatPr defaultRowHeight="13.5"/>
  <cols>
    <col min="1" max="2" width="5.5" customWidth="1"/>
    <col min="3" max="3" width="9.625" customWidth="1"/>
    <col min="4" max="9" width="9.125" customWidth="1"/>
    <col min="10" max="10" width="9.625" customWidth="1"/>
  </cols>
  <sheetData>
    <row r="3" spans="3:11" ht="13.5" customHeight="1"/>
    <row r="4" spans="3:11" ht="13.5" customHeight="1"/>
    <row r="5" spans="3:11" ht="13.5" customHeight="1"/>
    <row r="6" spans="3:11" ht="13.5" customHeight="1">
      <c r="C6" s="300" t="s">
        <v>95</v>
      </c>
      <c r="D6" s="300"/>
      <c r="E6" s="300"/>
      <c r="F6" s="300"/>
      <c r="G6" s="300"/>
      <c r="H6" s="300"/>
      <c r="I6" s="300"/>
      <c r="J6" s="300"/>
      <c r="K6" s="52"/>
    </row>
    <row r="7" spans="3:11" ht="13.5" customHeight="1">
      <c r="C7" s="300"/>
      <c r="D7" s="300"/>
      <c r="E7" s="300"/>
      <c r="F7" s="300"/>
      <c r="G7" s="300"/>
      <c r="H7" s="300"/>
      <c r="I7" s="300"/>
      <c r="J7" s="300"/>
      <c r="K7" s="52"/>
    </row>
    <row r="8" spans="3:11" ht="13.5" customHeight="1">
      <c r="C8" s="300"/>
      <c r="D8" s="300"/>
      <c r="E8" s="300"/>
      <c r="F8" s="300"/>
      <c r="G8" s="300"/>
      <c r="H8" s="300"/>
      <c r="I8" s="300"/>
      <c r="J8" s="300"/>
      <c r="K8" s="52"/>
    </row>
    <row r="9" spans="3:11" ht="13.5" customHeight="1">
      <c r="C9" s="55"/>
      <c r="D9" s="55"/>
      <c r="E9" s="55"/>
      <c r="F9" s="55"/>
      <c r="G9" s="55"/>
      <c r="H9" s="55"/>
      <c r="I9" s="55"/>
      <c r="J9" s="55"/>
      <c r="K9" s="52"/>
    </row>
    <row r="10" spans="3:11" ht="13.5" customHeight="1">
      <c r="C10" s="55"/>
      <c r="D10" s="55"/>
      <c r="E10" s="55"/>
      <c r="F10" s="55"/>
      <c r="G10" s="55"/>
      <c r="H10" s="55"/>
      <c r="I10" s="55"/>
      <c r="J10" s="55"/>
      <c r="K10" s="52"/>
    </row>
    <row r="11" spans="3:11" ht="13.5" customHeight="1">
      <c r="D11" s="307" t="s">
        <v>499</v>
      </c>
      <c r="E11" s="307"/>
      <c r="F11" s="307"/>
      <c r="G11" s="307"/>
      <c r="H11" s="307"/>
      <c r="I11" s="307"/>
      <c r="J11" s="78"/>
    </row>
    <row r="12" spans="3:11" ht="13.5" customHeight="1">
      <c r="C12" s="78"/>
      <c r="D12" s="307"/>
      <c r="E12" s="307"/>
      <c r="F12" s="307"/>
      <c r="G12" s="307"/>
      <c r="H12" s="307"/>
      <c r="I12" s="307"/>
      <c r="J12" s="78"/>
    </row>
    <row r="13" spans="3:11" ht="13.5" customHeight="1">
      <c r="C13" s="78"/>
      <c r="D13" s="79"/>
      <c r="E13" s="79"/>
      <c r="F13" s="79"/>
      <c r="G13" s="79"/>
      <c r="H13" s="79"/>
      <c r="I13" s="79"/>
      <c r="J13" s="78"/>
    </row>
    <row r="14" spans="3:11" ht="13.5" customHeight="1">
      <c r="C14" s="78"/>
      <c r="D14" s="79"/>
      <c r="E14" s="79"/>
      <c r="F14" s="79"/>
      <c r="G14" s="79"/>
      <c r="H14" s="79"/>
      <c r="I14" s="79"/>
      <c r="J14" s="78"/>
    </row>
    <row r="15" spans="3:11" ht="13.5" customHeight="1">
      <c r="C15" s="78"/>
      <c r="D15" s="78"/>
      <c r="E15" s="78"/>
      <c r="F15" s="78"/>
      <c r="G15" s="78"/>
      <c r="H15" s="78"/>
      <c r="I15" s="78"/>
      <c r="J15" s="78"/>
    </row>
    <row r="16" spans="3:11" ht="13.5" customHeight="1"/>
    <row r="17" spans="3:11" ht="13.5" customHeight="1"/>
    <row r="18" spans="3:11" ht="13.5" customHeight="1">
      <c r="C18" s="305" t="s">
        <v>59</v>
      </c>
      <c r="D18" s="304" t="s">
        <v>56</v>
      </c>
      <c r="E18" s="304"/>
      <c r="F18" s="304"/>
      <c r="G18" s="304"/>
      <c r="H18" s="304"/>
      <c r="I18" s="304"/>
    </row>
    <row r="19" spans="3:11" ht="13.5" customHeight="1">
      <c r="C19" s="306"/>
      <c r="D19" s="304"/>
      <c r="E19" s="304"/>
      <c r="F19" s="304"/>
      <c r="G19" s="304"/>
      <c r="H19" s="304"/>
      <c r="I19" s="304"/>
    </row>
    <row r="20" spans="3:11" ht="13.5" customHeight="1">
      <c r="C20" s="77"/>
      <c r="D20" s="76"/>
      <c r="E20" s="76"/>
      <c r="F20" s="76"/>
      <c r="G20" s="76"/>
      <c r="H20" s="76"/>
      <c r="I20" s="76"/>
    </row>
    <row r="21" spans="3:11" ht="13.5" customHeight="1">
      <c r="C21" s="305" t="s">
        <v>60</v>
      </c>
      <c r="D21" s="304" t="s">
        <v>57</v>
      </c>
      <c r="E21" s="304"/>
      <c r="F21" s="304"/>
      <c r="G21" s="304"/>
      <c r="H21" s="304"/>
      <c r="I21" s="304"/>
    </row>
    <row r="22" spans="3:11" ht="13.5" customHeight="1">
      <c r="C22" s="306"/>
      <c r="D22" s="304"/>
      <c r="E22" s="304"/>
      <c r="F22" s="304"/>
      <c r="G22" s="304"/>
      <c r="H22" s="304"/>
      <c r="I22" s="304"/>
      <c r="K22" s="53"/>
    </row>
    <row r="23" spans="3:11" ht="13.5" customHeight="1">
      <c r="C23" s="77"/>
      <c r="D23" s="54"/>
      <c r="E23" s="54"/>
      <c r="F23" s="54"/>
      <c r="G23" s="54"/>
      <c r="H23" s="54"/>
      <c r="I23" s="54"/>
      <c r="K23" s="53"/>
    </row>
    <row r="24" spans="3:11" ht="13.5" customHeight="1">
      <c r="C24" s="305" t="s">
        <v>61</v>
      </c>
      <c r="D24" s="304" t="s">
        <v>58</v>
      </c>
      <c r="E24" s="304"/>
      <c r="F24" s="304"/>
      <c r="G24" s="304"/>
      <c r="H24" s="304"/>
      <c r="I24" s="304"/>
      <c r="K24" s="53"/>
    </row>
    <row r="25" spans="3:11" ht="13.5" customHeight="1">
      <c r="C25" s="306"/>
      <c r="D25" s="304"/>
      <c r="E25" s="304"/>
      <c r="F25" s="304"/>
      <c r="G25" s="304"/>
      <c r="H25" s="304"/>
      <c r="I25" s="304"/>
    </row>
    <row r="26" spans="3:11" ht="13.5" customHeight="1">
      <c r="K26" s="53"/>
    </row>
    <row r="27" spans="3:11" ht="13.5" customHeight="1">
      <c r="K27" s="53"/>
    </row>
    <row r="28" spans="3:11" ht="13.5" customHeight="1">
      <c r="K28" s="53"/>
    </row>
    <row r="29" spans="3:11" ht="13.5" customHeight="1">
      <c r="K29" s="53"/>
    </row>
    <row r="30" spans="3:11" ht="13.5" customHeight="1">
      <c r="K30" s="53"/>
    </row>
    <row r="31" spans="3:11" ht="13.5" customHeight="1">
      <c r="K31" s="53"/>
    </row>
    <row r="32" spans="3:11" ht="13.5" customHeight="1">
      <c r="K32" s="53"/>
    </row>
    <row r="33" spans="3:10" ht="13.5" customHeight="1"/>
    <row r="34" spans="3:10" ht="13.5" customHeight="1"/>
    <row r="35" spans="3:10" ht="13.5" customHeight="1"/>
    <row r="36" spans="3:10" ht="13.5" customHeight="1"/>
    <row r="37" spans="3:10" ht="13.5" customHeight="1"/>
    <row r="38" spans="3:10" ht="13.5" customHeight="1">
      <c r="C38" s="75"/>
      <c r="D38" s="75"/>
      <c r="E38" s="75"/>
      <c r="F38" s="75"/>
      <c r="G38" s="75"/>
      <c r="H38" s="75"/>
      <c r="I38" s="75"/>
      <c r="J38" s="75"/>
    </row>
    <row r="39" spans="3:10" ht="13.5" customHeight="1">
      <c r="C39" s="75"/>
      <c r="D39" s="75"/>
      <c r="E39" s="75"/>
      <c r="F39" s="75"/>
      <c r="G39" s="75"/>
      <c r="H39" s="75"/>
      <c r="I39" s="75"/>
      <c r="J39" s="75"/>
    </row>
    <row r="40" spans="3:10" ht="13.5" customHeight="1">
      <c r="C40" s="75"/>
      <c r="D40" s="75"/>
      <c r="E40" s="75"/>
      <c r="F40" s="75"/>
      <c r="G40" s="75"/>
      <c r="H40" s="75"/>
      <c r="I40" s="75"/>
      <c r="J40" s="75"/>
    </row>
    <row r="41" spans="3:10" ht="13.5" customHeight="1"/>
    <row r="42" spans="3:10" ht="13.5" customHeight="1"/>
    <row r="43" spans="3:10" ht="13.5" customHeight="1"/>
    <row r="44" spans="3:10" ht="13.5" customHeight="1"/>
    <row r="45" spans="3:10" ht="13.5" customHeight="1"/>
    <row r="46" spans="3:10" ht="13.5" customHeight="1"/>
    <row r="47" spans="3:10" ht="13.5" customHeight="1"/>
    <row r="48" spans="3:10" ht="13.5" customHeight="1"/>
    <row r="49" spans="4:9" ht="13.5" customHeight="1"/>
    <row r="50" spans="4:9" ht="13.5" customHeight="1">
      <c r="D50" s="55"/>
      <c r="E50" s="55"/>
      <c r="F50" s="55"/>
      <c r="G50" s="55"/>
      <c r="H50" s="55"/>
      <c r="I50" s="55"/>
    </row>
    <row r="51" spans="4:9" ht="13.5" customHeight="1">
      <c r="D51" s="55"/>
      <c r="E51" s="301" t="s">
        <v>52</v>
      </c>
      <c r="F51" s="301"/>
      <c r="G51" s="301"/>
      <c r="H51" s="301"/>
      <c r="I51" s="55"/>
    </row>
    <row r="52" spans="4:9" ht="13.5" customHeight="1">
      <c r="D52" s="55"/>
      <c r="E52" s="301"/>
      <c r="F52" s="301"/>
      <c r="G52" s="301"/>
      <c r="H52" s="301"/>
      <c r="I52" s="55"/>
    </row>
    <row r="53" spans="4:9" ht="13.5" customHeight="1">
      <c r="D53" s="55"/>
      <c r="E53" s="301"/>
      <c r="F53" s="301"/>
      <c r="G53" s="301"/>
      <c r="H53" s="301"/>
      <c r="I53" s="55"/>
    </row>
    <row r="54" spans="4:9" ht="13.5" customHeight="1">
      <c r="D54" s="55"/>
      <c r="E54" s="301"/>
      <c r="F54" s="301"/>
      <c r="G54" s="301"/>
      <c r="H54" s="301"/>
      <c r="I54" s="55"/>
    </row>
    <row r="55" spans="4:9" ht="13.5" customHeight="1">
      <c r="D55" s="55"/>
      <c r="E55" s="55"/>
      <c r="F55" s="55"/>
      <c r="G55" s="55"/>
      <c r="H55" s="55"/>
      <c r="I55" s="55"/>
    </row>
    <row r="56" spans="4:9" ht="13.5" customHeight="1"/>
    <row r="57" spans="4:9" ht="13.5" customHeight="1"/>
    <row r="58" spans="4:9" ht="13.5" customHeight="1"/>
    <row r="59" spans="4:9" ht="13.5" customHeight="1"/>
    <row r="60" spans="4:9" ht="13.5" customHeight="1"/>
    <row r="61" spans="4:9" ht="13.5" customHeight="1"/>
    <row r="62" spans="4:9" ht="13.5" customHeight="1"/>
    <row r="63" spans="4:9" ht="13.5" customHeight="1"/>
    <row r="64" spans="4:9" ht="13.5" customHeight="1">
      <c r="E64" s="303" t="s">
        <v>94</v>
      </c>
      <c r="F64" s="303"/>
      <c r="G64" s="303"/>
      <c r="H64" s="303"/>
      <c r="I64" s="75"/>
    </row>
    <row r="65" spans="1:11" ht="13.5" customHeight="1">
      <c r="D65" s="75"/>
      <c r="E65" s="303"/>
      <c r="F65" s="303"/>
      <c r="G65" s="303"/>
      <c r="H65" s="303"/>
      <c r="I65" s="75"/>
    </row>
    <row r="66" spans="1:11" ht="18.75" customHeight="1">
      <c r="B66" s="57"/>
      <c r="C66" s="57"/>
      <c r="D66" s="75"/>
      <c r="E66" s="75"/>
      <c r="F66" s="75"/>
      <c r="G66" s="75"/>
      <c r="H66" s="75"/>
      <c r="I66" s="75"/>
      <c r="J66" s="57"/>
      <c r="K66" s="57"/>
    </row>
    <row r="67" spans="1:11" ht="15" customHeight="1">
      <c r="B67" s="57"/>
      <c r="C67" s="57"/>
      <c r="D67" s="56"/>
      <c r="E67" s="56"/>
      <c r="F67" s="56"/>
      <c r="G67" s="56"/>
      <c r="H67" s="56"/>
      <c r="I67" s="56"/>
      <c r="J67" s="57"/>
      <c r="K67" s="57"/>
    </row>
    <row r="68" spans="1:11" ht="15" customHeight="1"/>
    <row r="69" spans="1:11" ht="15" customHeight="1"/>
    <row r="70" spans="1:11" ht="18.75" customHeight="1">
      <c r="A70" s="302" t="s">
        <v>111</v>
      </c>
      <c r="B70" s="302"/>
      <c r="C70" s="302"/>
      <c r="D70" s="302"/>
      <c r="E70" s="302"/>
      <c r="F70" s="302"/>
      <c r="G70" s="302"/>
      <c r="H70" s="302"/>
      <c r="I70" s="302"/>
      <c r="J70" s="302"/>
      <c r="K70" s="302"/>
    </row>
    <row r="71" spans="1:11" ht="13.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</row>
    <row r="72" spans="1:11" ht="18.75" customHeight="1">
      <c r="A72" s="302" t="s">
        <v>92</v>
      </c>
      <c r="B72" s="302"/>
      <c r="C72" s="302"/>
      <c r="D72" s="302"/>
      <c r="E72" s="302"/>
      <c r="F72" s="302"/>
      <c r="G72" s="302"/>
      <c r="H72" s="302"/>
      <c r="I72" s="302"/>
      <c r="J72" s="302"/>
      <c r="K72" s="302"/>
    </row>
    <row r="73" spans="1:11" ht="13.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</row>
    <row r="74" spans="1:11" ht="13.5" customHeight="1"/>
    <row r="75" spans="1:11" ht="18.75" customHeight="1">
      <c r="A75" s="302" t="s">
        <v>91</v>
      </c>
      <c r="B75" s="302"/>
      <c r="C75" s="302"/>
      <c r="D75" s="302"/>
      <c r="E75" s="302"/>
      <c r="F75" s="302"/>
      <c r="G75" s="302"/>
      <c r="H75" s="302"/>
      <c r="I75" s="302"/>
      <c r="J75" s="302"/>
      <c r="K75" s="302"/>
    </row>
    <row r="76" spans="1:11" ht="13.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</row>
    <row r="77" spans="1:11" ht="18.75" customHeight="1">
      <c r="A77" s="302" t="s">
        <v>96</v>
      </c>
      <c r="B77" s="302"/>
      <c r="C77" s="302"/>
      <c r="D77" s="302"/>
      <c r="E77" s="302"/>
      <c r="F77" s="302"/>
      <c r="G77" s="302"/>
      <c r="H77" s="302"/>
      <c r="I77" s="302"/>
      <c r="J77" s="302"/>
      <c r="K77" s="302"/>
    </row>
    <row r="78" spans="1:11" ht="13.5" customHeigh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</row>
    <row r="79" spans="1:11" ht="13.5" customHeigh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ht="18.75" customHeight="1">
      <c r="A80" s="302" t="s">
        <v>487</v>
      </c>
      <c r="B80" s="302"/>
      <c r="C80" s="302"/>
      <c r="D80" s="302"/>
      <c r="E80" s="302"/>
      <c r="F80" s="302"/>
      <c r="G80" s="302"/>
      <c r="H80" s="302"/>
      <c r="I80" s="302"/>
      <c r="J80" s="302"/>
      <c r="K80" s="302"/>
    </row>
    <row r="81" spans="1:11" ht="13.5" customHeight="1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</row>
    <row r="82" spans="1:11" ht="18.75" customHeight="1">
      <c r="A82" s="302" t="s">
        <v>97</v>
      </c>
      <c r="B82" s="302"/>
      <c r="C82" s="302"/>
      <c r="D82" s="302"/>
      <c r="E82" s="302"/>
      <c r="F82" s="302"/>
      <c r="G82" s="302"/>
      <c r="H82" s="302"/>
      <c r="I82" s="302"/>
      <c r="J82" s="302"/>
      <c r="K82" s="302"/>
    </row>
    <row r="83" spans="1:11" ht="13.5" customHeight="1"/>
    <row r="84" spans="1:11" ht="18.75" customHeight="1">
      <c r="A84" s="308"/>
      <c r="B84" s="308"/>
      <c r="C84" s="308"/>
      <c r="D84" s="308"/>
      <c r="E84" s="308"/>
      <c r="F84" s="308"/>
      <c r="G84" s="308"/>
      <c r="H84" s="308"/>
      <c r="I84" s="308"/>
      <c r="J84" s="308"/>
      <c r="K84" s="308"/>
    </row>
    <row r="85" spans="1:11" ht="18.75" customHeight="1">
      <c r="B85" s="58"/>
      <c r="C85" s="58"/>
      <c r="D85" s="58"/>
      <c r="E85" s="58"/>
      <c r="F85" s="58"/>
      <c r="G85" s="58"/>
      <c r="H85" s="58"/>
      <c r="I85" s="58"/>
      <c r="J85" s="58"/>
      <c r="K85" s="58"/>
    </row>
    <row r="86" spans="1:11" ht="13.5" customHeight="1">
      <c r="B86" s="62"/>
      <c r="C86" s="62"/>
      <c r="D86" s="62"/>
      <c r="E86" s="62"/>
      <c r="F86" s="62"/>
      <c r="G86" s="62"/>
      <c r="H86" s="62"/>
      <c r="I86" s="62"/>
      <c r="J86" s="62"/>
      <c r="K86" s="62"/>
    </row>
    <row r="87" spans="1:11" s="51" customFormat="1" ht="18.75" customHeight="1">
      <c r="A87"/>
      <c r="B87"/>
      <c r="C87"/>
      <c r="D87"/>
      <c r="E87"/>
      <c r="F87"/>
      <c r="G87"/>
      <c r="H87"/>
      <c r="I87"/>
      <c r="J87"/>
      <c r="K87"/>
    </row>
    <row r="88" spans="1:11" s="51" customFormat="1" ht="13.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</row>
    <row r="89" spans="1:11" s="63" customFormat="1" ht="18.75" customHeight="1">
      <c r="A89" s="57" t="s">
        <v>54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1:11" s="51" customFormat="1" ht="13.5" customHeight="1"/>
    <row r="91" spans="1:11" ht="13.5" customHeight="1"/>
    <row r="92" spans="1:11" ht="13.5" customHeight="1"/>
    <row r="93" spans="1:11" ht="13.5" customHeight="1"/>
    <row r="94" spans="1:11" ht="13.5" customHeight="1"/>
    <row r="95" spans="1:11" ht="13.5" customHeight="1"/>
    <row r="96" spans="1:11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spans="2:11" ht="13.5" customHeight="1"/>
    <row r="114" spans="2:11" ht="13.5" customHeight="1"/>
    <row r="115" spans="2:11" ht="13.5" customHeight="1"/>
    <row r="116" spans="2:11" ht="13.5" customHeight="1"/>
    <row r="117" spans="2:11" ht="13.5" customHeight="1"/>
    <row r="118" spans="2:11" ht="13.5" customHeight="1"/>
    <row r="119" spans="2:11" ht="13.5" customHeight="1"/>
    <row r="120" spans="2:11" ht="13.5" customHeight="1"/>
    <row r="121" spans="2:11" ht="13.5" customHeight="1">
      <c r="F121" s="311" t="s">
        <v>53</v>
      </c>
      <c r="G121" s="311"/>
    </row>
    <row r="122" spans="2:11" ht="13.5" customHeight="1">
      <c r="F122" s="311"/>
      <c r="G122" s="311"/>
    </row>
    <row r="123" spans="2:11" ht="13.5" customHeight="1">
      <c r="F123" s="64"/>
      <c r="G123" s="64"/>
    </row>
    <row r="124" spans="2:11" ht="13.5" customHeight="1">
      <c r="C124" s="63"/>
      <c r="F124" s="64"/>
      <c r="G124" s="64"/>
    </row>
    <row r="125" spans="2:11" ht="18" customHeight="1">
      <c r="F125" s="64"/>
      <c r="G125" s="64"/>
      <c r="K125" s="65"/>
    </row>
    <row r="126" spans="2:11" ht="15" customHeight="1">
      <c r="F126" s="64"/>
      <c r="G126" s="64"/>
      <c r="K126" s="66"/>
    </row>
    <row r="127" spans="2:11" ht="20.100000000000001" customHeight="1">
      <c r="B127" s="309" t="s">
        <v>117</v>
      </c>
      <c r="C127" s="309"/>
      <c r="D127" s="309"/>
      <c r="E127" s="309"/>
      <c r="F127" s="309"/>
      <c r="G127" s="309"/>
      <c r="H127" s="309"/>
      <c r="I127" s="309"/>
      <c r="J127" s="309"/>
      <c r="K127" s="80"/>
    </row>
    <row r="128" spans="2:11" ht="17.100000000000001" customHeight="1">
      <c r="B128" s="74"/>
      <c r="C128" s="67"/>
      <c r="D128" s="68"/>
      <c r="F128" s="64"/>
      <c r="G128" s="64"/>
      <c r="K128" s="66"/>
    </row>
    <row r="129" spans="1:11" ht="18" customHeight="1">
      <c r="B129" s="310" t="s">
        <v>114</v>
      </c>
      <c r="C129" s="310"/>
      <c r="D129" s="310"/>
      <c r="E129" s="310"/>
      <c r="F129" s="310"/>
      <c r="G129" s="310"/>
      <c r="H129" s="310"/>
      <c r="I129" s="310"/>
      <c r="J129" s="310"/>
      <c r="K129" s="66">
        <v>1</v>
      </c>
    </row>
    <row r="130" spans="1:11" ht="18" customHeight="1">
      <c r="B130" s="310" t="s">
        <v>115</v>
      </c>
      <c r="C130" s="310"/>
      <c r="D130" s="310"/>
      <c r="E130" s="310"/>
      <c r="F130" s="310"/>
      <c r="G130" s="310"/>
      <c r="H130" s="310"/>
      <c r="I130" s="310"/>
      <c r="J130" s="310"/>
      <c r="K130" s="66">
        <v>1</v>
      </c>
    </row>
    <row r="131" spans="1:11" ht="18" customHeight="1">
      <c r="B131" s="310" t="s">
        <v>116</v>
      </c>
      <c r="C131" s="310"/>
      <c r="D131" s="310"/>
      <c r="E131" s="310"/>
      <c r="F131" s="310"/>
      <c r="G131" s="310"/>
      <c r="H131" s="310"/>
      <c r="I131" s="310"/>
      <c r="J131" s="310"/>
      <c r="K131" s="66">
        <v>1</v>
      </c>
    </row>
    <row r="132" spans="1:11" ht="15" customHeight="1">
      <c r="B132" s="69"/>
      <c r="C132" s="69"/>
      <c r="D132" s="68"/>
      <c r="F132" s="64"/>
      <c r="G132" s="64"/>
      <c r="K132" s="66"/>
    </row>
    <row r="133" spans="1:11" ht="18.95" customHeight="1">
      <c r="B133" s="69"/>
      <c r="C133" s="69"/>
      <c r="D133" s="68"/>
      <c r="F133" s="64"/>
      <c r="G133" s="64"/>
      <c r="K133" s="66"/>
    </row>
    <row r="134" spans="1:11" ht="20.100000000000001" customHeight="1">
      <c r="A134" s="70"/>
      <c r="B134" s="309" t="s">
        <v>112</v>
      </c>
      <c r="C134" s="309"/>
      <c r="D134" s="309"/>
      <c r="E134" s="309"/>
      <c r="F134" s="309"/>
      <c r="G134" s="309"/>
      <c r="H134" s="309"/>
      <c r="I134" s="309"/>
      <c r="J134" s="309"/>
      <c r="K134" s="66"/>
    </row>
    <row r="135" spans="1:11" ht="17.100000000000001" customHeight="1">
      <c r="B135" s="71"/>
      <c r="C135" s="71"/>
      <c r="D135" s="71"/>
      <c r="E135" s="71"/>
      <c r="F135" s="71"/>
      <c r="G135" s="71"/>
      <c r="H135" s="71"/>
      <c r="I135" s="71"/>
      <c r="J135" s="71"/>
      <c r="K135" s="72"/>
    </row>
    <row r="136" spans="1:11" ht="18" customHeight="1">
      <c r="B136" s="310" t="s">
        <v>113</v>
      </c>
      <c r="C136" s="310"/>
      <c r="D136" s="310"/>
      <c r="E136" s="310"/>
      <c r="F136" s="310"/>
      <c r="G136" s="310"/>
      <c r="H136" s="310"/>
      <c r="I136" s="310"/>
      <c r="J136" s="310"/>
      <c r="K136" s="66">
        <v>2</v>
      </c>
    </row>
    <row r="137" spans="1:11" ht="18" customHeight="1">
      <c r="B137" s="310" t="s">
        <v>98</v>
      </c>
      <c r="C137" s="310"/>
      <c r="D137" s="310"/>
      <c r="E137" s="310"/>
      <c r="F137" s="310"/>
      <c r="G137" s="310"/>
      <c r="H137" s="310"/>
      <c r="I137" s="310"/>
      <c r="J137" s="310"/>
      <c r="K137" s="66">
        <v>8</v>
      </c>
    </row>
    <row r="138" spans="1:11" ht="18" customHeight="1">
      <c r="B138" s="310" t="s">
        <v>99</v>
      </c>
      <c r="C138" s="310"/>
      <c r="D138" s="310"/>
      <c r="E138" s="310"/>
      <c r="F138" s="310"/>
      <c r="G138" s="310"/>
      <c r="H138" s="310"/>
      <c r="I138" s="310"/>
      <c r="J138" s="310"/>
      <c r="K138" s="66">
        <v>12</v>
      </c>
    </row>
    <row r="139" spans="1:11" ht="18" customHeight="1">
      <c r="B139" s="310" t="s">
        <v>100</v>
      </c>
      <c r="C139" s="310"/>
      <c r="D139" s="310"/>
      <c r="E139" s="310"/>
      <c r="F139" s="310"/>
      <c r="G139" s="310"/>
      <c r="H139" s="310"/>
      <c r="I139" s="310"/>
      <c r="J139" s="310"/>
      <c r="K139" s="66">
        <v>16</v>
      </c>
    </row>
    <row r="140" spans="1:11" ht="18" customHeight="1">
      <c r="B140" s="310" t="s">
        <v>101</v>
      </c>
      <c r="C140" s="310"/>
      <c r="D140" s="310"/>
      <c r="E140" s="310"/>
      <c r="F140" s="310"/>
      <c r="G140" s="310"/>
      <c r="H140" s="310"/>
      <c r="I140" s="310"/>
      <c r="J140" s="310"/>
      <c r="K140" s="66">
        <v>20</v>
      </c>
    </row>
    <row r="141" spans="1:11" ht="18" customHeight="1">
      <c r="B141" s="310" t="s">
        <v>102</v>
      </c>
      <c r="C141" s="310"/>
      <c r="D141" s="310"/>
      <c r="E141" s="310"/>
      <c r="F141" s="310"/>
      <c r="G141" s="310"/>
      <c r="H141" s="310"/>
      <c r="I141" s="310"/>
      <c r="J141" s="310"/>
      <c r="K141" s="66">
        <v>24</v>
      </c>
    </row>
    <row r="142" spans="1:11" ht="18" customHeight="1">
      <c r="B142" s="57"/>
      <c r="C142" s="57"/>
      <c r="D142" s="57"/>
      <c r="E142" s="57"/>
      <c r="F142" s="57"/>
      <c r="G142" s="57"/>
      <c r="H142" s="57"/>
      <c r="I142" s="57"/>
      <c r="J142" s="57"/>
      <c r="K142" s="57"/>
    </row>
    <row r="143" spans="1:11" ht="15" customHeight="1">
      <c r="B143" s="73"/>
      <c r="C143" s="73"/>
      <c r="D143" s="73"/>
      <c r="E143" s="73"/>
      <c r="F143" s="73"/>
      <c r="G143" s="73"/>
      <c r="H143" s="73"/>
      <c r="I143" s="73"/>
      <c r="J143" s="73"/>
      <c r="K143" s="66"/>
    </row>
    <row r="144" spans="1:11" ht="20.100000000000001" customHeight="1">
      <c r="B144" s="312" t="s">
        <v>93</v>
      </c>
      <c r="C144" s="312"/>
      <c r="D144" s="312"/>
      <c r="E144" s="312"/>
      <c r="F144" s="312"/>
      <c r="G144" s="312"/>
      <c r="H144" s="312"/>
      <c r="I144" s="312"/>
      <c r="J144" s="312"/>
      <c r="K144" s="66"/>
    </row>
    <row r="145" spans="1:11" ht="17.100000000000001" customHeight="1">
      <c r="B145" s="73"/>
      <c r="C145" s="73"/>
      <c r="D145" s="73"/>
      <c r="E145" s="73"/>
      <c r="F145" s="73"/>
      <c r="G145" s="73"/>
      <c r="H145" s="73"/>
      <c r="I145" s="73"/>
      <c r="J145" s="73"/>
      <c r="K145" s="66"/>
    </row>
    <row r="146" spans="1:11" ht="18" customHeight="1">
      <c r="B146" s="310" t="s">
        <v>104</v>
      </c>
      <c r="C146" s="310"/>
      <c r="D146" s="310"/>
      <c r="E146" s="310"/>
      <c r="F146" s="310"/>
      <c r="G146" s="310"/>
      <c r="H146" s="310"/>
      <c r="I146" s="310"/>
      <c r="J146" s="310"/>
      <c r="K146" s="66">
        <v>28</v>
      </c>
    </row>
    <row r="147" spans="1:11" ht="18" customHeight="1">
      <c r="B147" s="310" t="s">
        <v>105</v>
      </c>
      <c r="C147" s="310"/>
      <c r="D147" s="310"/>
      <c r="E147" s="310"/>
      <c r="F147" s="310"/>
      <c r="G147" s="310"/>
      <c r="H147" s="310"/>
      <c r="I147" s="310"/>
      <c r="J147" s="310"/>
      <c r="K147" s="66">
        <v>30</v>
      </c>
    </row>
    <row r="148" spans="1:11" ht="18" customHeight="1">
      <c r="B148" s="310" t="s">
        <v>106</v>
      </c>
      <c r="C148" s="310"/>
      <c r="D148" s="310"/>
      <c r="E148" s="310"/>
      <c r="F148" s="310"/>
      <c r="G148" s="310"/>
      <c r="H148" s="310"/>
      <c r="I148" s="310"/>
      <c r="J148" s="310"/>
      <c r="K148" s="66">
        <v>32</v>
      </c>
    </row>
    <row r="149" spans="1:11" ht="18" customHeight="1">
      <c r="B149" s="310" t="s">
        <v>107</v>
      </c>
      <c r="C149" s="310"/>
      <c r="D149" s="310"/>
      <c r="E149" s="310"/>
      <c r="F149" s="310"/>
      <c r="G149" s="310"/>
      <c r="H149" s="310"/>
      <c r="I149" s="310"/>
      <c r="J149" s="310"/>
      <c r="K149" s="71">
        <v>34</v>
      </c>
    </row>
    <row r="150" spans="1:11" ht="18" customHeight="1">
      <c r="B150" s="310" t="s">
        <v>108</v>
      </c>
      <c r="C150" s="310"/>
      <c r="D150" s="310"/>
      <c r="E150" s="310"/>
      <c r="F150" s="310"/>
      <c r="G150" s="310"/>
      <c r="H150" s="310"/>
      <c r="I150" s="310"/>
      <c r="J150" s="310"/>
      <c r="K150" s="71">
        <v>36</v>
      </c>
    </row>
    <row r="151" spans="1:11" ht="18" customHeight="1">
      <c r="B151" s="310" t="s">
        <v>109</v>
      </c>
      <c r="C151" s="310"/>
      <c r="D151" s="310"/>
      <c r="E151" s="310"/>
      <c r="F151" s="310"/>
      <c r="G151" s="310"/>
      <c r="H151" s="310"/>
      <c r="I151" s="310"/>
      <c r="J151" s="310"/>
      <c r="K151" s="71">
        <v>38</v>
      </c>
    </row>
    <row r="152" spans="1:11" ht="18" customHeight="1">
      <c r="B152" s="310" t="s">
        <v>110</v>
      </c>
      <c r="C152" s="310"/>
      <c r="D152" s="310"/>
      <c r="E152" s="310"/>
      <c r="F152" s="310"/>
      <c r="G152" s="310"/>
      <c r="H152" s="310"/>
      <c r="I152" s="310"/>
      <c r="J152" s="310"/>
      <c r="K152" s="66">
        <v>40</v>
      </c>
    </row>
    <row r="153" spans="1:11" ht="18" customHeight="1">
      <c r="B153" s="61"/>
      <c r="C153" s="61"/>
      <c r="D153" s="61"/>
      <c r="E153" s="61"/>
      <c r="F153" s="61"/>
      <c r="G153" s="61"/>
      <c r="H153" s="61"/>
      <c r="I153" s="61"/>
      <c r="J153" s="61"/>
      <c r="K153" s="66"/>
    </row>
    <row r="154" spans="1:11" ht="18" customHeight="1">
      <c r="B154" s="61"/>
      <c r="C154" s="61"/>
      <c r="D154" s="61"/>
      <c r="E154" s="61"/>
      <c r="F154" s="61"/>
      <c r="G154" s="61"/>
      <c r="H154" s="61"/>
      <c r="I154" s="61"/>
      <c r="J154" s="61"/>
      <c r="K154" s="66"/>
    </row>
    <row r="155" spans="1:11" ht="20.100000000000001" customHeight="1">
      <c r="A155" s="70"/>
      <c r="B155" s="309" t="s">
        <v>103</v>
      </c>
      <c r="C155" s="309"/>
      <c r="D155" s="309"/>
      <c r="E155" s="309"/>
      <c r="F155" s="309"/>
      <c r="G155" s="309"/>
      <c r="H155" s="309"/>
      <c r="I155" s="309"/>
      <c r="J155" s="309"/>
      <c r="K155" s="66">
        <v>42</v>
      </c>
    </row>
    <row r="156" spans="1:11" ht="16.5" customHeight="1">
      <c r="B156" s="73"/>
      <c r="C156" s="73"/>
      <c r="D156" s="73"/>
      <c r="E156" s="73"/>
      <c r="F156" s="73"/>
      <c r="G156" s="73"/>
      <c r="H156" s="73"/>
      <c r="I156" s="73"/>
      <c r="J156" s="73"/>
      <c r="K156" s="66"/>
    </row>
    <row r="157" spans="1:11" ht="13.5" customHeight="1"/>
    <row r="158" spans="1:11" ht="13.5" customHeight="1"/>
    <row r="159" spans="1:11" ht="13.5" customHeight="1"/>
    <row r="160" spans="1:11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</sheetData>
  <mergeCells count="38">
    <mergeCell ref="B140:J140"/>
    <mergeCell ref="B141:J141"/>
    <mergeCell ref="B131:J131"/>
    <mergeCell ref="B137:J137"/>
    <mergeCell ref="B155:J155"/>
    <mergeCell ref="B147:J147"/>
    <mergeCell ref="B152:J152"/>
    <mergeCell ref="B144:J144"/>
    <mergeCell ref="B148:J148"/>
    <mergeCell ref="B149:J149"/>
    <mergeCell ref="B150:J150"/>
    <mergeCell ref="B151:J151"/>
    <mergeCell ref="B146:J146"/>
    <mergeCell ref="B138:J138"/>
    <mergeCell ref="B139:J139"/>
    <mergeCell ref="A84:K84"/>
    <mergeCell ref="B134:J134"/>
    <mergeCell ref="B136:J136"/>
    <mergeCell ref="F121:G122"/>
    <mergeCell ref="B129:J129"/>
    <mergeCell ref="B130:J130"/>
    <mergeCell ref="B127:J127"/>
    <mergeCell ref="C6:J8"/>
    <mergeCell ref="E51:H54"/>
    <mergeCell ref="A82:K82"/>
    <mergeCell ref="E64:H65"/>
    <mergeCell ref="A80:K80"/>
    <mergeCell ref="D18:I19"/>
    <mergeCell ref="D21:I22"/>
    <mergeCell ref="D24:I25"/>
    <mergeCell ref="C18:C19"/>
    <mergeCell ref="D11:I12"/>
    <mergeCell ref="C21:C22"/>
    <mergeCell ref="C24:C25"/>
    <mergeCell ref="A70:K70"/>
    <mergeCell ref="A72:K72"/>
    <mergeCell ref="A75:K75"/>
    <mergeCell ref="A77:K77"/>
  </mergeCells>
  <phoneticPr fontId="2"/>
  <pageMargins left="0.39370078740157483" right="0.2755905511811023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zoomScaleNormal="100" zoomScaleSheetLayoutView="100" workbookViewId="0">
      <selection activeCell="L7" sqref="L7"/>
    </sheetView>
  </sheetViews>
  <sheetFormatPr defaultRowHeight="13.5"/>
  <cols>
    <col min="1" max="1" width="8.125" style="126" customWidth="1"/>
    <col min="2" max="11" width="8.625" style="126" customWidth="1"/>
    <col min="12" max="16384" width="9" style="126"/>
  </cols>
  <sheetData>
    <row r="1" spans="1:13" ht="13.5" customHeight="1"/>
    <row r="2" spans="1:13" ht="21" customHeight="1">
      <c r="A2" s="321" t="s">
        <v>35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1:13" ht="13.5" customHeight="1">
      <c r="A3" s="127"/>
      <c r="B3" s="128"/>
      <c r="C3" s="128"/>
      <c r="D3" s="128"/>
      <c r="E3" s="128"/>
      <c r="F3" s="128"/>
      <c r="G3" s="128"/>
      <c r="H3" s="128"/>
      <c r="I3" s="128"/>
      <c r="J3" s="128"/>
    </row>
    <row r="4" spans="1:13" ht="13.5" customHeight="1">
      <c r="A4" s="127"/>
      <c r="B4" s="128"/>
      <c r="C4" s="128"/>
      <c r="D4" s="128"/>
      <c r="E4" s="128"/>
      <c r="F4" s="128"/>
      <c r="G4" s="128"/>
      <c r="H4" s="128"/>
      <c r="I4" s="128"/>
      <c r="J4" s="128"/>
    </row>
    <row r="5" spans="1:13" ht="17.25" customHeight="1">
      <c r="A5" s="320" t="s">
        <v>36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</row>
    <row r="6" spans="1:13" ht="15" customHeight="1">
      <c r="A6" s="127"/>
      <c r="B6" s="128"/>
      <c r="C6" s="128"/>
      <c r="D6" s="128"/>
      <c r="E6" s="128"/>
      <c r="F6" s="128"/>
      <c r="G6" s="128"/>
      <c r="H6" s="128"/>
      <c r="I6" s="128"/>
      <c r="J6" s="128"/>
    </row>
    <row r="7" spans="1:13" ht="18" customHeight="1">
      <c r="A7" s="316" t="s">
        <v>37</v>
      </c>
      <c r="B7" s="318" t="s">
        <v>500</v>
      </c>
      <c r="C7" s="322"/>
      <c r="D7" s="318" t="s">
        <v>497</v>
      </c>
      <c r="E7" s="323"/>
      <c r="F7" s="324" t="s">
        <v>496</v>
      </c>
      <c r="G7" s="325"/>
      <c r="H7" s="324" t="s">
        <v>495</v>
      </c>
      <c r="I7" s="326"/>
      <c r="J7" s="324" t="s">
        <v>494</v>
      </c>
      <c r="K7" s="326"/>
      <c r="L7" s="129"/>
      <c r="M7" s="129"/>
    </row>
    <row r="8" spans="1:13" ht="18" customHeight="1">
      <c r="A8" s="317"/>
      <c r="B8" s="130" t="s">
        <v>32</v>
      </c>
      <c r="C8" s="131" t="s">
        <v>38</v>
      </c>
      <c r="D8" s="149" t="s">
        <v>32</v>
      </c>
      <c r="E8" s="149" t="s">
        <v>38</v>
      </c>
      <c r="F8" s="130" t="s">
        <v>32</v>
      </c>
      <c r="G8" s="131" t="s">
        <v>38</v>
      </c>
      <c r="H8" s="130" t="s">
        <v>32</v>
      </c>
      <c r="I8" s="131" t="s">
        <v>38</v>
      </c>
      <c r="J8" s="168" t="s">
        <v>32</v>
      </c>
      <c r="K8" s="169" t="s">
        <v>38</v>
      </c>
    </row>
    <row r="9" spans="1:13" ht="12.95" customHeight="1">
      <c r="A9" s="129"/>
      <c r="B9" s="133"/>
      <c r="C9" s="134"/>
      <c r="D9" s="134"/>
      <c r="E9" s="134"/>
      <c r="F9" s="134"/>
      <c r="G9" s="134"/>
      <c r="H9" s="134"/>
      <c r="I9" s="134"/>
      <c r="J9" s="134"/>
      <c r="K9" s="134"/>
    </row>
    <row r="10" spans="1:13" ht="18" customHeight="1">
      <c r="A10" s="135" t="s">
        <v>39</v>
      </c>
      <c r="B10" s="136">
        <v>248401</v>
      </c>
      <c r="C10" s="33">
        <v>458203</v>
      </c>
      <c r="D10" s="33">
        <f t="shared" ref="D10" si="0">SUM(D11:D16)</f>
        <v>245469</v>
      </c>
      <c r="E10" s="33">
        <f>SUM(E11:E16)</f>
        <v>457072</v>
      </c>
      <c r="F10" s="33">
        <v>242851</v>
      </c>
      <c r="G10" s="33">
        <f t="shared" ref="G10:K10" si="1">SUM(G11:G16)</f>
        <v>457237</v>
      </c>
      <c r="H10" s="33">
        <f t="shared" si="1"/>
        <v>240821</v>
      </c>
      <c r="I10" s="33">
        <f t="shared" si="1"/>
        <v>458313</v>
      </c>
      <c r="J10" s="33">
        <f t="shared" si="1"/>
        <v>238754</v>
      </c>
      <c r="K10" s="33">
        <f t="shared" si="1"/>
        <v>459261</v>
      </c>
    </row>
    <row r="11" spans="1:13" ht="18" customHeight="1">
      <c r="A11" s="135" t="s">
        <v>40</v>
      </c>
      <c r="B11" s="136">
        <v>31478</v>
      </c>
      <c r="C11" s="137">
        <v>52115</v>
      </c>
      <c r="D11" s="33">
        <v>30800</v>
      </c>
      <c r="E11" s="33">
        <v>51763</v>
      </c>
      <c r="F11" s="33">
        <v>30364</v>
      </c>
      <c r="G11" s="33">
        <v>51774</v>
      </c>
      <c r="H11" s="33">
        <v>30222</v>
      </c>
      <c r="I11" s="33">
        <v>52116</v>
      </c>
      <c r="J11" s="33">
        <v>29937</v>
      </c>
      <c r="K11" s="33">
        <v>52346</v>
      </c>
    </row>
    <row r="12" spans="1:13" ht="18" customHeight="1">
      <c r="A12" s="135" t="s">
        <v>41</v>
      </c>
      <c r="B12" s="136">
        <v>40233</v>
      </c>
      <c r="C12" s="137">
        <v>74445</v>
      </c>
      <c r="D12" s="33">
        <v>39925</v>
      </c>
      <c r="E12" s="33">
        <v>74382</v>
      </c>
      <c r="F12" s="33">
        <v>39412</v>
      </c>
      <c r="G12" s="33">
        <v>74239</v>
      </c>
      <c r="H12" s="33">
        <v>39157</v>
      </c>
      <c r="I12" s="33">
        <v>74408</v>
      </c>
      <c r="J12" s="33">
        <v>38681</v>
      </c>
      <c r="K12" s="33">
        <v>74207</v>
      </c>
    </row>
    <row r="13" spans="1:13" ht="18" customHeight="1">
      <c r="A13" s="135" t="s">
        <v>42</v>
      </c>
      <c r="B13" s="136">
        <v>27956</v>
      </c>
      <c r="C13" s="137">
        <v>50399</v>
      </c>
      <c r="D13" s="33">
        <v>27833</v>
      </c>
      <c r="E13" s="33">
        <v>50605</v>
      </c>
      <c r="F13" s="33">
        <v>27770</v>
      </c>
      <c r="G13" s="33">
        <v>51053</v>
      </c>
      <c r="H13" s="33">
        <v>27628</v>
      </c>
      <c r="I13" s="33">
        <v>51425</v>
      </c>
      <c r="J13" s="33">
        <v>27625</v>
      </c>
      <c r="K13" s="33">
        <v>52003</v>
      </c>
    </row>
    <row r="14" spans="1:13" ht="18" customHeight="1">
      <c r="A14" s="135" t="s">
        <v>43</v>
      </c>
      <c r="B14" s="136">
        <v>58661</v>
      </c>
      <c r="C14" s="137">
        <v>107439</v>
      </c>
      <c r="D14" s="33">
        <v>57902</v>
      </c>
      <c r="E14" s="33">
        <v>107185</v>
      </c>
      <c r="F14" s="33">
        <v>57081</v>
      </c>
      <c r="G14" s="33">
        <v>106966</v>
      </c>
      <c r="H14" s="33">
        <v>56492</v>
      </c>
      <c r="I14" s="33">
        <v>107051</v>
      </c>
      <c r="J14" s="33">
        <v>56116</v>
      </c>
      <c r="K14" s="33">
        <v>107473</v>
      </c>
    </row>
    <row r="15" spans="1:13" ht="18" customHeight="1">
      <c r="A15" s="135" t="s">
        <v>44</v>
      </c>
      <c r="B15" s="136">
        <v>38443</v>
      </c>
      <c r="C15" s="137">
        <v>74793</v>
      </c>
      <c r="D15" s="33">
        <v>38232</v>
      </c>
      <c r="E15" s="33">
        <v>74959</v>
      </c>
      <c r="F15" s="33">
        <v>37994</v>
      </c>
      <c r="G15" s="33">
        <v>75154</v>
      </c>
      <c r="H15" s="33">
        <v>37695</v>
      </c>
      <c r="I15" s="33">
        <v>75397</v>
      </c>
      <c r="J15" s="33">
        <v>37498</v>
      </c>
      <c r="K15" s="33">
        <v>75766</v>
      </c>
    </row>
    <row r="16" spans="1:13" ht="18" customHeight="1">
      <c r="A16" s="135" t="s">
        <v>45</v>
      </c>
      <c r="B16" s="136">
        <v>51630</v>
      </c>
      <c r="C16" s="137">
        <v>99012</v>
      </c>
      <c r="D16" s="33">
        <v>50777</v>
      </c>
      <c r="E16" s="33">
        <v>98178</v>
      </c>
      <c r="F16" s="33">
        <v>50230</v>
      </c>
      <c r="G16" s="33">
        <v>98051</v>
      </c>
      <c r="H16" s="33">
        <v>49627</v>
      </c>
      <c r="I16" s="33">
        <v>97916</v>
      </c>
      <c r="J16" s="33">
        <v>48897</v>
      </c>
      <c r="K16" s="33">
        <v>97466</v>
      </c>
    </row>
    <row r="17" spans="1:12" ht="12.95" customHeight="1">
      <c r="A17" s="138"/>
      <c r="B17" s="139"/>
      <c r="C17" s="140"/>
      <c r="D17" s="140"/>
      <c r="E17" s="140"/>
      <c r="F17" s="140"/>
      <c r="G17" s="140"/>
      <c r="H17" s="140"/>
      <c r="I17" s="140"/>
      <c r="J17" s="140"/>
      <c r="K17" s="140"/>
    </row>
    <row r="18" spans="1:12" s="144" customFormat="1" ht="18" customHeight="1">
      <c r="A18" s="141"/>
      <c r="B18" s="142"/>
      <c r="C18" s="142"/>
      <c r="D18" s="142"/>
      <c r="E18" s="142"/>
      <c r="F18" s="142"/>
      <c r="G18" s="142"/>
      <c r="H18" s="142"/>
      <c r="I18" s="142"/>
      <c r="J18" s="142"/>
      <c r="K18" s="143"/>
    </row>
    <row r="19" spans="1:12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6"/>
    </row>
    <row r="20" spans="1:12" ht="17.25" customHeight="1">
      <c r="A20" s="327" t="s">
        <v>46</v>
      </c>
      <c r="B20" s="327"/>
      <c r="C20" s="327"/>
      <c r="D20" s="327"/>
      <c r="E20" s="327"/>
      <c r="F20" s="327"/>
      <c r="G20" s="327"/>
      <c r="H20" s="327"/>
      <c r="I20" s="327"/>
      <c r="J20" s="327"/>
      <c r="K20" s="327"/>
    </row>
    <row r="21" spans="1:12" ht="15" customHeight="1">
      <c r="A21" s="135"/>
      <c r="B21" s="147"/>
      <c r="C21" s="147"/>
      <c r="D21" s="147"/>
      <c r="E21" s="147"/>
      <c r="F21" s="147"/>
      <c r="G21" s="147"/>
      <c r="H21" s="147"/>
      <c r="I21" s="147"/>
      <c r="J21" s="147"/>
      <c r="K21" s="148"/>
    </row>
    <row r="22" spans="1:12" ht="18" customHeight="1">
      <c r="A22" s="316" t="s">
        <v>37</v>
      </c>
      <c r="B22" s="318" t="s">
        <v>500</v>
      </c>
      <c r="C22" s="322"/>
      <c r="D22" s="318" t="s">
        <v>497</v>
      </c>
      <c r="E22" s="322"/>
      <c r="F22" s="324" t="s">
        <v>496</v>
      </c>
      <c r="G22" s="325"/>
      <c r="H22" s="324" t="s">
        <v>495</v>
      </c>
      <c r="I22" s="325"/>
      <c r="J22" s="324" t="s">
        <v>494</v>
      </c>
      <c r="K22" s="326"/>
      <c r="L22" s="148"/>
    </row>
    <row r="23" spans="1:12" ht="18" customHeight="1">
      <c r="A23" s="317"/>
      <c r="B23" s="149" t="s">
        <v>33</v>
      </c>
      <c r="C23" s="150" t="s">
        <v>34</v>
      </c>
      <c r="D23" s="149" t="s">
        <v>33</v>
      </c>
      <c r="E23" s="150" t="s">
        <v>34</v>
      </c>
      <c r="F23" s="149" t="s">
        <v>33</v>
      </c>
      <c r="G23" s="150" t="s">
        <v>34</v>
      </c>
      <c r="H23" s="149" t="s">
        <v>33</v>
      </c>
      <c r="I23" s="149" t="s">
        <v>34</v>
      </c>
      <c r="J23" s="130" t="s">
        <v>33</v>
      </c>
      <c r="K23" s="131" t="s">
        <v>34</v>
      </c>
    </row>
    <row r="24" spans="1:12" ht="12.95" customHeight="1">
      <c r="A24" s="129"/>
      <c r="B24" s="133"/>
      <c r="C24" s="135"/>
      <c r="D24" s="134"/>
      <c r="E24" s="135"/>
      <c r="F24" s="134"/>
      <c r="G24" s="135"/>
      <c r="H24" s="134"/>
      <c r="I24" s="135"/>
      <c r="J24" s="134"/>
      <c r="K24" s="134"/>
    </row>
    <row r="25" spans="1:12" ht="18" customHeight="1">
      <c r="A25" s="135" t="s">
        <v>39</v>
      </c>
      <c r="B25" s="136">
        <v>222513</v>
      </c>
      <c r="C25" s="151">
        <v>235690</v>
      </c>
      <c r="D25" s="33">
        <f t="shared" ref="D25:K25" si="2">SUM(D26:D31)</f>
        <v>221876</v>
      </c>
      <c r="E25" s="151">
        <f t="shared" si="2"/>
        <v>235196</v>
      </c>
      <c r="F25" s="33">
        <f t="shared" si="2"/>
        <v>221853</v>
      </c>
      <c r="G25" s="151">
        <f t="shared" si="2"/>
        <v>235384</v>
      </c>
      <c r="H25" s="33">
        <f t="shared" si="2"/>
        <v>222368</v>
      </c>
      <c r="I25" s="33">
        <f t="shared" si="2"/>
        <v>235945</v>
      </c>
      <c r="J25" s="33">
        <f t="shared" si="2"/>
        <v>222922</v>
      </c>
      <c r="K25" s="33">
        <f t="shared" si="2"/>
        <v>236339</v>
      </c>
    </row>
    <row r="26" spans="1:12" ht="18" customHeight="1">
      <c r="A26" s="135" t="s">
        <v>40</v>
      </c>
      <c r="B26" s="136">
        <v>26235</v>
      </c>
      <c r="C26" s="151">
        <v>25880</v>
      </c>
      <c r="D26" s="33">
        <v>25977</v>
      </c>
      <c r="E26" s="151">
        <v>25786</v>
      </c>
      <c r="F26" s="33">
        <v>25953</v>
      </c>
      <c r="G26" s="151">
        <v>25821</v>
      </c>
      <c r="H26" s="33">
        <v>26077</v>
      </c>
      <c r="I26" s="151">
        <v>26039</v>
      </c>
      <c r="J26" s="33">
        <v>26170</v>
      </c>
      <c r="K26" s="151">
        <v>26176</v>
      </c>
    </row>
    <row r="27" spans="1:12" ht="18" customHeight="1">
      <c r="A27" s="135" t="s">
        <v>41</v>
      </c>
      <c r="B27" s="136">
        <v>36229</v>
      </c>
      <c r="C27" s="151">
        <v>38216</v>
      </c>
      <c r="D27" s="33">
        <v>36221</v>
      </c>
      <c r="E27" s="151">
        <v>38161</v>
      </c>
      <c r="F27" s="33">
        <v>36037</v>
      </c>
      <c r="G27" s="151">
        <v>38202</v>
      </c>
      <c r="H27" s="33">
        <v>36119</v>
      </c>
      <c r="I27" s="151">
        <v>38289</v>
      </c>
      <c r="J27" s="33">
        <v>36021</v>
      </c>
      <c r="K27" s="151">
        <v>38186</v>
      </c>
    </row>
    <row r="28" spans="1:12" ht="18" customHeight="1">
      <c r="A28" s="135" t="s">
        <v>42</v>
      </c>
      <c r="B28" s="136">
        <v>24864</v>
      </c>
      <c r="C28" s="151">
        <v>25535</v>
      </c>
      <c r="D28" s="33">
        <v>24931</v>
      </c>
      <c r="E28" s="151">
        <v>25674</v>
      </c>
      <c r="F28" s="33">
        <v>25178</v>
      </c>
      <c r="G28" s="151">
        <v>25875</v>
      </c>
      <c r="H28" s="33">
        <v>25319</v>
      </c>
      <c r="I28" s="151">
        <v>26106</v>
      </c>
      <c r="J28" s="33">
        <v>25605</v>
      </c>
      <c r="K28" s="151">
        <v>26398</v>
      </c>
    </row>
    <row r="29" spans="1:12" ht="18" customHeight="1">
      <c r="A29" s="135" t="s">
        <v>43</v>
      </c>
      <c r="B29" s="136">
        <v>51558</v>
      </c>
      <c r="C29" s="151">
        <v>55881</v>
      </c>
      <c r="D29" s="33">
        <v>51452</v>
      </c>
      <c r="E29" s="151">
        <v>55733</v>
      </c>
      <c r="F29" s="33">
        <v>51354</v>
      </c>
      <c r="G29" s="151">
        <v>55612</v>
      </c>
      <c r="H29" s="33">
        <v>51418</v>
      </c>
      <c r="I29" s="151">
        <v>55633</v>
      </c>
      <c r="J29" s="33">
        <v>51613</v>
      </c>
      <c r="K29" s="151">
        <v>55860</v>
      </c>
    </row>
    <row r="30" spans="1:12" ht="18" customHeight="1">
      <c r="A30" s="135" t="s">
        <v>44</v>
      </c>
      <c r="B30" s="136">
        <v>35269</v>
      </c>
      <c r="C30" s="151">
        <v>39524</v>
      </c>
      <c r="D30" s="33">
        <v>35430</v>
      </c>
      <c r="E30" s="151">
        <v>39529</v>
      </c>
      <c r="F30" s="33">
        <v>35558</v>
      </c>
      <c r="G30" s="151">
        <v>39596</v>
      </c>
      <c r="H30" s="33">
        <v>35721</v>
      </c>
      <c r="I30" s="151">
        <v>39676</v>
      </c>
      <c r="J30" s="33">
        <v>35979</v>
      </c>
      <c r="K30" s="151">
        <v>39787</v>
      </c>
    </row>
    <row r="31" spans="1:12" ht="18" customHeight="1">
      <c r="A31" s="135" t="s">
        <v>45</v>
      </c>
      <c r="B31" s="136">
        <v>48358</v>
      </c>
      <c r="C31" s="151">
        <v>50654</v>
      </c>
      <c r="D31" s="33">
        <v>47865</v>
      </c>
      <c r="E31" s="151">
        <v>50313</v>
      </c>
      <c r="F31" s="33">
        <v>47773</v>
      </c>
      <c r="G31" s="151">
        <v>50278</v>
      </c>
      <c r="H31" s="33">
        <v>47714</v>
      </c>
      <c r="I31" s="151">
        <v>50202</v>
      </c>
      <c r="J31" s="33">
        <v>47534</v>
      </c>
      <c r="K31" s="151">
        <v>49932</v>
      </c>
    </row>
    <row r="32" spans="1:12" ht="12.95" customHeight="1">
      <c r="A32" s="138"/>
      <c r="B32" s="139"/>
      <c r="C32" s="140"/>
      <c r="D32" s="140"/>
      <c r="E32" s="140"/>
      <c r="F32" s="140"/>
      <c r="G32" s="140"/>
      <c r="H32" s="140"/>
      <c r="I32" s="140"/>
      <c r="J32" s="152"/>
      <c r="K32" s="140"/>
    </row>
    <row r="33" spans="1:12" s="144" customFormat="1" ht="18" customHeight="1">
      <c r="A33" s="141"/>
      <c r="B33" s="153"/>
      <c r="C33" s="153"/>
      <c r="D33" s="153"/>
      <c r="E33" s="153"/>
      <c r="F33" s="153"/>
      <c r="G33" s="153"/>
      <c r="H33" s="153"/>
      <c r="I33" s="153"/>
      <c r="J33" s="142"/>
    </row>
    <row r="34" spans="1:12">
      <c r="A34" s="154"/>
      <c r="B34" s="155"/>
      <c r="C34" s="155"/>
      <c r="D34" s="155"/>
      <c r="E34" s="155"/>
      <c r="F34" s="155"/>
      <c r="G34" s="155"/>
      <c r="H34" s="155"/>
      <c r="I34" s="155"/>
      <c r="J34" s="156"/>
    </row>
    <row r="35" spans="1:12" ht="17.25">
      <c r="A35" s="320" t="s">
        <v>47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</row>
    <row r="36" spans="1:12" ht="15.95" customHeight="1">
      <c r="A36" s="154"/>
      <c r="B36" s="155"/>
      <c r="C36" s="155"/>
      <c r="D36" s="155"/>
      <c r="E36" s="155"/>
      <c r="F36" s="155"/>
      <c r="G36" s="155"/>
      <c r="H36" s="155"/>
      <c r="I36" s="155"/>
      <c r="J36" s="155"/>
      <c r="K36" s="157" t="s">
        <v>48</v>
      </c>
    </row>
    <row r="37" spans="1:12" ht="18" customHeight="1">
      <c r="A37" s="316"/>
      <c r="B37" s="318" t="s">
        <v>497</v>
      </c>
      <c r="C37" s="319"/>
      <c r="D37" s="318" t="s">
        <v>496</v>
      </c>
      <c r="E37" s="319"/>
      <c r="F37" s="319" t="s">
        <v>495</v>
      </c>
      <c r="G37" s="328"/>
      <c r="H37" s="319" t="s">
        <v>494</v>
      </c>
      <c r="I37" s="328"/>
      <c r="J37" s="319" t="s">
        <v>493</v>
      </c>
      <c r="K37" s="329"/>
      <c r="L37" s="148"/>
    </row>
    <row r="38" spans="1:12" ht="18" customHeight="1">
      <c r="A38" s="317"/>
      <c r="B38" s="149" t="s">
        <v>33</v>
      </c>
      <c r="C38" s="149" t="s">
        <v>34</v>
      </c>
      <c r="D38" s="149" t="s">
        <v>33</v>
      </c>
      <c r="E38" s="149" t="s">
        <v>34</v>
      </c>
      <c r="F38" s="149" t="s">
        <v>33</v>
      </c>
      <c r="G38" s="149" t="s">
        <v>34</v>
      </c>
      <c r="H38" s="149" t="s">
        <v>33</v>
      </c>
      <c r="I38" s="149" t="s">
        <v>34</v>
      </c>
      <c r="J38" s="149" t="s">
        <v>33</v>
      </c>
      <c r="K38" s="150" t="s">
        <v>34</v>
      </c>
      <c r="L38" s="148"/>
    </row>
    <row r="39" spans="1:12" ht="12.95" customHeight="1">
      <c r="A39" s="129"/>
      <c r="B39" s="131"/>
      <c r="C39" s="132"/>
      <c r="D39" s="131"/>
      <c r="E39" s="132"/>
      <c r="F39" s="131"/>
      <c r="G39" s="132"/>
      <c r="H39" s="131"/>
      <c r="I39" s="132"/>
      <c r="J39" s="131"/>
      <c r="K39" s="170"/>
      <c r="L39" s="148"/>
    </row>
    <row r="40" spans="1:12" ht="18" customHeight="1">
      <c r="A40" s="129" t="s">
        <v>49</v>
      </c>
      <c r="B40" s="158">
        <v>11613</v>
      </c>
      <c r="C40" s="159">
        <v>10137</v>
      </c>
      <c r="D40" s="158">
        <v>11000</v>
      </c>
      <c r="E40" s="159">
        <v>9403</v>
      </c>
      <c r="F40" s="158">
        <v>10330</v>
      </c>
      <c r="G40" s="159">
        <v>9225</v>
      </c>
      <c r="H40" s="158">
        <v>10412</v>
      </c>
      <c r="I40" s="159">
        <v>9233</v>
      </c>
      <c r="J40" s="158">
        <v>9271</v>
      </c>
      <c r="K40" s="113">
        <v>8126</v>
      </c>
      <c r="L40" s="148"/>
    </row>
    <row r="41" spans="1:12" ht="18" customHeight="1">
      <c r="A41" s="154"/>
      <c r="B41" s="158"/>
      <c r="C41" s="159"/>
      <c r="D41" s="158"/>
      <c r="E41" s="159"/>
      <c r="F41" s="158"/>
      <c r="G41" s="159"/>
      <c r="H41" s="158"/>
      <c r="I41" s="159"/>
      <c r="J41" s="158"/>
      <c r="K41" s="113"/>
      <c r="L41" s="148"/>
    </row>
    <row r="42" spans="1:12" ht="18" customHeight="1">
      <c r="A42" s="154" t="s">
        <v>50</v>
      </c>
      <c r="B42" s="313">
        <v>21750</v>
      </c>
      <c r="C42" s="314"/>
      <c r="D42" s="313">
        <f>SUM(D40:E40)</f>
        <v>20403</v>
      </c>
      <c r="E42" s="314"/>
      <c r="F42" s="313">
        <f>SUM(F40:G40)</f>
        <v>19555</v>
      </c>
      <c r="G42" s="314"/>
      <c r="H42" s="313">
        <f>SUM(H40:I40)</f>
        <v>19645</v>
      </c>
      <c r="I42" s="314"/>
      <c r="J42" s="313">
        <f>SUM(J40:K40)</f>
        <v>17397</v>
      </c>
      <c r="K42" s="315"/>
      <c r="L42" s="148"/>
    </row>
    <row r="43" spans="1:12" ht="18" customHeight="1">
      <c r="A43" s="154"/>
      <c r="B43" s="158"/>
      <c r="C43" s="159"/>
      <c r="D43" s="158"/>
      <c r="E43" s="159"/>
      <c r="F43" s="158"/>
      <c r="G43" s="159"/>
      <c r="H43" s="158"/>
      <c r="I43" s="159"/>
      <c r="J43" s="158"/>
      <c r="K43" s="113"/>
      <c r="L43" s="148"/>
    </row>
    <row r="44" spans="1:12" s="148" customFormat="1" ht="12.95" customHeight="1">
      <c r="A44" s="160"/>
      <c r="B44" s="161"/>
      <c r="C44" s="162"/>
      <c r="D44" s="161"/>
      <c r="E44" s="162"/>
      <c r="F44" s="161"/>
      <c r="G44" s="162"/>
      <c r="H44" s="161"/>
      <c r="I44" s="162"/>
      <c r="J44" s="161"/>
      <c r="K44" s="171"/>
    </row>
    <row r="45" spans="1:12" ht="18" customHeight="1">
      <c r="A45" s="135" t="s">
        <v>51</v>
      </c>
      <c r="B45" s="158">
        <v>9860</v>
      </c>
      <c r="C45" s="159">
        <v>8555</v>
      </c>
      <c r="D45" s="158">
        <v>9662</v>
      </c>
      <c r="E45" s="159">
        <v>8341</v>
      </c>
      <c r="F45" s="158">
        <v>9503</v>
      </c>
      <c r="G45" s="159">
        <v>8287</v>
      </c>
      <c r="H45" s="158">
        <v>9779</v>
      </c>
      <c r="I45" s="159">
        <v>8541</v>
      </c>
      <c r="J45" s="158">
        <v>9659</v>
      </c>
      <c r="K45" s="113">
        <v>8417</v>
      </c>
      <c r="L45" s="148"/>
    </row>
    <row r="46" spans="1:12" ht="18" customHeight="1">
      <c r="A46" s="154"/>
      <c r="B46" s="158"/>
      <c r="C46" s="159"/>
      <c r="D46" s="158"/>
      <c r="E46" s="159"/>
      <c r="F46" s="158"/>
      <c r="G46" s="159"/>
      <c r="H46" s="158"/>
      <c r="I46" s="159"/>
      <c r="J46" s="158"/>
      <c r="K46" s="113"/>
      <c r="L46" s="148"/>
    </row>
    <row r="47" spans="1:12" ht="18" customHeight="1">
      <c r="A47" s="154" t="s">
        <v>50</v>
      </c>
      <c r="B47" s="313">
        <v>18415</v>
      </c>
      <c r="C47" s="314"/>
      <c r="D47" s="313">
        <f>SUM(D45:E45)</f>
        <v>18003</v>
      </c>
      <c r="E47" s="314"/>
      <c r="F47" s="313">
        <f>SUM(F45:G45)</f>
        <v>17790</v>
      </c>
      <c r="G47" s="314"/>
      <c r="H47" s="313">
        <f>SUM(H45:I45)</f>
        <v>18320</v>
      </c>
      <c r="I47" s="314"/>
      <c r="J47" s="313">
        <f>SUM(J45:K45)</f>
        <v>18076</v>
      </c>
      <c r="K47" s="315"/>
      <c r="L47" s="148"/>
    </row>
    <row r="48" spans="1:12" ht="18" customHeight="1">
      <c r="A48" s="138"/>
      <c r="B48" s="163"/>
      <c r="C48" s="164"/>
      <c r="D48" s="163"/>
      <c r="E48" s="164"/>
      <c r="F48" s="163"/>
      <c r="G48" s="164"/>
      <c r="H48" s="163"/>
      <c r="I48" s="164"/>
      <c r="J48" s="163"/>
      <c r="K48" s="172"/>
      <c r="L48" s="148"/>
    </row>
    <row r="49" spans="1:11" ht="18" customHeight="1">
      <c r="A49" s="141" t="s">
        <v>483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10.5" customHeight="1">
      <c r="A50" s="135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0.5" customHeight="1">
      <c r="A51" s="135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s="165" customFormat="1" ht="14.25">
      <c r="B52" s="166"/>
      <c r="C52" s="166"/>
      <c r="D52" s="166"/>
      <c r="E52" s="166"/>
      <c r="F52" s="166"/>
      <c r="G52" s="166"/>
      <c r="H52" s="166"/>
      <c r="I52" s="166"/>
      <c r="J52" s="166"/>
    </row>
    <row r="53" spans="1:11">
      <c r="A53" s="167"/>
      <c r="B53" s="167"/>
      <c r="C53" s="167"/>
      <c r="D53" s="167"/>
      <c r="E53" s="167"/>
      <c r="F53" s="167"/>
      <c r="G53" s="167"/>
      <c r="H53" s="167"/>
      <c r="I53" s="167"/>
      <c r="J53" s="167"/>
    </row>
    <row r="54" spans="1:11">
      <c r="A54" s="167"/>
      <c r="B54" s="167"/>
      <c r="C54" s="167"/>
      <c r="D54" s="167"/>
      <c r="E54" s="167"/>
      <c r="F54" s="167"/>
      <c r="G54" s="167"/>
      <c r="H54" s="167"/>
      <c r="I54" s="167"/>
      <c r="J54" s="167"/>
    </row>
    <row r="55" spans="1:11">
      <c r="A55" s="167"/>
      <c r="B55" s="167"/>
      <c r="C55" s="167"/>
      <c r="D55" s="167"/>
      <c r="E55" s="167"/>
      <c r="F55" s="167"/>
      <c r="G55" s="167"/>
      <c r="H55" s="167"/>
      <c r="I55" s="167"/>
      <c r="J55" s="167"/>
    </row>
    <row r="56" spans="1:11">
      <c r="A56" s="167"/>
      <c r="B56" s="167"/>
      <c r="C56" s="167"/>
      <c r="D56" s="167"/>
      <c r="E56" s="167"/>
      <c r="F56" s="167"/>
      <c r="G56" s="167"/>
      <c r="H56" s="167"/>
      <c r="I56" s="167"/>
      <c r="J56" s="167"/>
    </row>
    <row r="57" spans="1:11">
      <c r="A57" s="167"/>
      <c r="B57" s="167"/>
      <c r="C57" s="167"/>
      <c r="D57" s="167"/>
      <c r="E57" s="167"/>
      <c r="F57" s="167"/>
      <c r="G57" s="167"/>
      <c r="H57" s="167"/>
      <c r="I57" s="167"/>
      <c r="J57" s="167"/>
    </row>
    <row r="58" spans="1:11">
      <c r="A58" s="167"/>
      <c r="B58" s="167"/>
      <c r="C58" s="167"/>
      <c r="D58" s="167"/>
      <c r="E58" s="167"/>
      <c r="F58" s="167"/>
      <c r="G58" s="167"/>
      <c r="H58" s="167"/>
      <c r="I58" s="167"/>
      <c r="J58" s="167"/>
    </row>
    <row r="59" spans="1:11">
      <c r="A59" s="167"/>
      <c r="B59" s="167"/>
      <c r="C59" s="167"/>
      <c r="D59" s="167"/>
      <c r="E59" s="167"/>
      <c r="F59" s="167"/>
      <c r="G59" s="167"/>
      <c r="H59" s="167"/>
      <c r="I59" s="167"/>
      <c r="J59" s="167"/>
    </row>
    <row r="60" spans="1:11">
      <c r="A60" s="167"/>
      <c r="B60" s="167"/>
      <c r="C60" s="167"/>
      <c r="D60" s="167"/>
      <c r="E60" s="167"/>
      <c r="F60" s="167"/>
      <c r="G60" s="167"/>
      <c r="H60" s="167"/>
      <c r="I60" s="167"/>
      <c r="J60" s="167"/>
    </row>
  </sheetData>
  <mergeCells count="32">
    <mergeCell ref="F37:G37"/>
    <mergeCell ref="H37:I37"/>
    <mergeCell ref="J37:K37"/>
    <mergeCell ref="H22:I22"/>
    <mergeCell ref="J22:K22"/>
    <mergeCell ref="A35:K35"/>
    <mergeCell ref="A5:K5"/>
    <mergeCell ref="A2:K2"/>
    <mergeCell ref="A22:A23"/>
    <mergeCell ref="B22:C22"/>
    <mergeCell ref="D22:E22"/>
    <mergeCell ref="A7:A8"/>
    <mergeCell ref="B7:C7"/>
    <mergeCell ref="D7:E7"/>
    <mergeCell ref="F22:G22"/>
    <mergeCell ref="F7:G7"/>
    <mergeCell ref="H7:I7"/>
    <mergeCell ref="J7:K7"/>
    <mergeCell ref="A20:K20"/>
    <mergeCell ref="D47:E47"/>
    <mergeCell ref="D42:E42"/>
    <mergeCell ref="B42:C42"/>
    <mergeCell ref="A37:A38"/>
    <mergeCell ref="B37:C37"/>
    <mergeCell ref="B47:C47"/>
    <mergeCell ref="D37:E37"/>
    <mergeCell ref="F47:G47"/>
    <mergeCell ref="H47:I47"/>
    <mergeCell ref="J47:K47"/>
    <mergeCell ref="F42:G42"/>
    <mergeCell ref="H42:I42"/>
    <mergeCell ref="J42:K42"/>
  </mergeCells>
  <phoneticPr fontId="2"/>
  <pageMargins left="0.51181102362204722" right="0.31496062992125984" top="0.39370078740157483" bottom="0.35433070866141736" header="0.51181102362204722" footer="0.51181102362204722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Z727"/>
  <sheetViews>
    <sheetView zoomScale="50" zoomScaleNormal="50" zoomScaleSheetLayoutView="50" workbookViewId="0">
      <pane ySplit="9" topLeftCell="A10" activePane="bottomLeft" state="frozen"/>
      <selection activeCell="F14" sqref="F14"/>
      <selection pane="bottomLeft" activeCell="AC155" sqref="AC155"/>
    </sheetView>
  </sheetViews>
  <sheetFormatPr defaultRowHeight="21"/>
  <cols>
    <col min="1" max="1" width="25.625" style="36" customWidth="1"/>
    <col min="2" max="5" width="12.625" style="14" customWidth="1"/>
    <col min="6" max="12" width="12.125" style="14" customWidth="1"/>
    <col min="13" max="13" width="12.125" style="26" customWidth="1"/>
    <col min="14" max="14" width="12.125" style="14" customWidth="1"/>
    <col min="15" max="21" width="12.125" style="17" customWidth="1"/>
    <col min="22" max="22" width="14.75" style="34" customWidth="1"/>
    <col min="23" max="16384" width="9" style="190"/>
  </cols>
  <sheetData>
    <row r="1" spans="1:26" ht="24.6" customHeight="1">
      <c r="B1" s="332" t="s">
        <v>55</v>
      </c>
      <c r="C1" s="332"/>
      <c r="D1" s="332"/>
      <c r="E1" s="332"/>
      <c r="F1" s="332"/>
      <c r="G1" s="332"/>
      <c r="H1" s="332"/>
      <c r="I1" s="332"/>
      <c r="K1" s="37"/>
      <c r="L1" s="37"/>
      <c r="M1" s="37"/>
      <c r="N1" s="37"/>
      <c r="O1" s="18"/>
      <c r="P1" s="38"/>
      <c r="Q1" s="38"/>
      <c r="R1" s="38"/>
      <c r="S1" s="38"/>
      <c r="T1" s="38"/>
      <c r="U1" s="38"/>
    </row>
    <row r="2" spans="1:26" ht="12.95" customHeight="1"/>
    <row r="3" spans="1:26" ht="24.95" customHeight="1">
      <c r="A3" s="49" t="s">
        <v>11</v>
      </c>
      <c r="B3" s="82"/>
      <c r="C3" s="12"/>
      <c r="D3" s="12"/>
      <c r="E3" s="103" t="s">
        <v>503</v>
      </c>
      <c r="F3" s="12"/>
      <c r="L3" s="12"/>
      <c r="U3" s="19"/>
    </row>
    <row r="4" spans="1:26" ht="23.1" customHeight="1">
      <c r="A4" s="335" t="s">
        <v>3</v>
      </c>
      <c r="B4" s="333" t="s">
        <v>32</v>
      </c>
      <c r="C4" s="333" t="s">
        <v>8</v>
      </c>
      <c r="D4" s="333" t="s">
        <v>33</v>
      </c>
      <c r="E4" s="333" t="s">
        <v>34</v>
      </c>
      <c r="F4" s="335" t="s">
        <v>498</v>
      </c>
      <c r="G4" s="333" t="s">
        <v>17</v>
      </c>
      <c r="H4" s="333" t="s">
        <v>18</v>
      </c>
      <c r="I4" s="333" t="s">
        <v>19</v>
      </c>
      <c r="J4" s="333" t="s">
        <v>20</v>
      </c>
      <c r="K4" s="333" t="s">
        <v>21</v>
      </c>
      <c r="L4" s="333" t="s">
        <v>22</v>
      </c>
      <c r="M4" s="333" t="s">
        <v>23</v>
      </c>
      <c r="N4" s="333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</row>
    <row r="5" spans="1:26" ht="17.100000000000001" customHeight="1">
      <c r="A5" s="336"/>
      <c r="B5" s="334"/>
      <c r="C5" s="334"/>
      <c r="D5" s="334"/>
      <c r="E5" s="334"/>
      <c r="F5" s="336"/>
      <c r="G5" s="334"/>
      <c r="H5" s="334"/>
      <c r="I5" s="334"/>
      <c r="J5" s="334"/>
      <c r="K5" s="334"/>
      <c r="L5" s="334"/>
      <c r="M5" s="334"/>
      <c r="N5" s="334"/>
      <c r="O5" s="331"/>
      <c r="P5" s="331"/>
      <c r="Q5" s="331"/>
      <c r="R5" s="331"/>
      <c r="S5" s="331"/>
      <c r="T5" s="331"/>
      <c r="U5" s="338"/>
    </row>
    <row r="6" spans="1:26" ht="21.95" customHeight="1">
      <c r="A6" s="191"/>
      <c r="B6" s="192"/>
      <c r="C6" s="192"/>
      <c r="D6" s="192"/>
      <c r="E6" s="187"/>
      <c r="F6" s="192"/>
      <c r="G6" s="192"/>
      <c r="H6" s="192"/>
      <c r="I6" s="192"/>
      <c r="J6" s="192"/>
      <c r="K6" s="192"/>
      <c r="L6" s="192"/>
      <c r="M6" s="192"/>
      <c r="N6" s="192"/>
      <c r="O6" s="193"/>
      <c r="P6" s="193"/>
      <c r="Q6" s="193"/>
      <c r="R6" s="193"/>
      <c r="S6" s="193"/>
      <c r="T6" s="193"/>
      <c r="U6" s="193"/>
    </row>
    <row r="7" spans="1:26" ht="27" customHeight="1" thickBot="1">
      <c r="A7" s="47" t="s">
        <v>2</v>
      </c>
      <c r="B7" s="194">
        <v>248401</v>
      </c>
      <c r="C7" s="194">
        <f>D7+E7</f>
        <v>458203</v>
      </c>
      <c r="D7" s="194">
        <v>222513</v>
      </c>
      <c r="E7" s="195">
        <v>235690</v>
      </c>
      <c r="F7" s="196">
        <f>F9+小田!F7+大庄!F7+立花!F7+武庫!F7+園田!F7</f>
        <v>15671</v>
      </c>
      <c r="G7" s="196">
        <f>G9+小田!G7+大庄!G7+立花!G7+武庫!G7+園田!G7</f>
        <v>16247</v>
      </c>
      <c r="H7" s="196">
        <f>H9+小田!H7+大庄!H7+立花!H7+武庫!H7+園田!H7</f>
        <v>17201</v>
      </c>
      <c r="I7" s="196">
        <f>I9+小田!I7+大庄!I7+立花!I7+武庫!I7+園田!I7</f>
        <v>18462</v>
      </c>
      <c r="J7" s="196">
        <f>J9+小田!J7+大庄!J7+立花!J7+武庫!J7+園田!J7</f>
        <v>23330</v>
      </c>
      <c r="K7" s="196">
        <f>K9+小田!K7+大庄!K7+立花!K7+武庫!K7+園田!K7</f>
        <v>29100</v>
      </c>
      <c r="L7" s="196">
        <f>L9+小田!L7+大庄!L7+立花!L7+武庫!L7+園田!L7</f>
        <v>28691</v>
      </c>
      <c r="M7" s="196">
        <f>M9+小田!M7+大庄!M7+立花!M7+武庫!M7+園田!M7</f>
        <v>26377</v>
      </c>
      <c r="N7" s="196">
        <f>N9+小田!N7+大庄!N7+立花!N7+武庫!N7+園田!N7</f>
        <v>27440</v>
      </c>
      <c r="O7" s="196">
        <f>O9+小田!O7+大庄!O7+立花!O7+武庫!O7+園田!O7</f>
        <v>30459</v>
      </c>
      <c r="P7" s="196">
        <f>P9+小田!P7+大庄!P7+立花!P7+武庫!P7+園田!P7</f>
        <v>38057</v>
      </c>
      <c r="Q7" s="196">
        <f>Q9+小田!Q7+大庄!Q7+立花!Q7+武庫!Q7+園田!Q7</f>
        <v>35010</v>
      </c>
      <c r="R7" s="196">
        <f>R9+小田!R7+大庄!R7+立花!R7+武庫!R7+園田!R7</f>
        <v>28671</v>
      </c>
      <c r="S7" s="196">
        <f>S9+小田!S7+大庄!S7+立花!S7+武庫!S7+園田!S7</f>
        <v>23182</v>
      </c>
      <c r="T7" s="196">
        <f>T9+小田!T7+大庄!T7+立花!T7+武庫!T7+園田!T7</f>
        <v>24024</v>
      </c>
      <c r="U7" s="196">
        <f>U9+小田!U7+大庄!U7+立花!U7+武庫!U7+園田!U7</f>
        <v>76281</v>
      </c>
      <c r="V7" s="197"/>
    </row>
    <row r="8" spans="1:26" ht="21.95" customHeight="1" thickTop="1">
      <c r="A8" s="198"/>
      <c r="B8" s="199"/>
      <c r="C8" s="200"/>
      <c r="D8" s="200"/>
      <c r="E8" s="20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97"/>
    </row>
    <row r="9" spans="1:26" s="14" customFormat="1" ht="24.95" customHeight="1">
      <c r="A9" s="24" t="s">
        <v>5</v>
      </c>
      <c r="B9" s="2">
        <f>SUBTOTAL(9,B11:B158)</f>
        <v>31478</v>
      </c>
      <c r="C9" s="2">
        <f>SUBTOTAL(9,C11:C158)</f>
        <v>52115</v>
      </c>
      <c r="D9" s="2">
        <f>SUBTOTAL(9,D11:D158)</f>
        <v>26235</v>
      </c>
      <c r="E9" s="202">
        <f t="shared" ref="E9:U9" si="0">SUBTOTAL(9,E11:E55,E57:E108,E110:E158)</f>
        <v>25880</v>
      </c>
      <c r="F9" s="3">
        <f t="shared" si="0"/>
        <v>1275</v>
      </c>
      <c r="G9" s="3">
        <f t="shared" si="0"/>
        <v>1290</v>
      </c>
      <c r="H9" s="3">
        <f t="shared" si="0"/>
        <v>1554</v>
      </c>
      <c r="I9" s="3">
        <f t="shared" si="0"/>
        <v>1831</v>
      </c>
      <c r="J9" s="3">
        <f t="shared" si="0"/>
        <v>3044</v>
      </c>
      <c r="K9" s="3">
        <f t="shared" si="0"/>
        <v>3602</v>
      </c>
      <c r="L9" s="3">
        <f t="shared" si="0"/>
        <v>3156</v>
      </c>
      <c r="M9" s="3">
        <f t="shared" si="0"/>
        <v>2811</v>
      </c>
      <c r="N9" s="3">
        <f t="shared" si="0"/>
        <v>2773</v>
      </c>
      <c r="O9" s="3">
        <f t="shared" si="0"/>
        <v>3370</v>
      </c>
      <c r="P9" s="3">
        <f t="shared" si="0"/>
        <v>4507</v>
      </c>
      <c r="Q9" s="3">
        <f t="shared" si="0"/>
        <v>4131</v>
      </c>
      <c r="R9" s="3">
        <f t="shared" si="0"/>
        <v>3470</v>
      </c>
      <c r="S9" s="3">
        <f t="shared" si="0"/>
        <v>2860</v>
      </c>
      <c r="T9" s="3">
        <f t="shared" si="0"/>
        <v>3038</v>
      </c>
      <c r="U9" s="3">
        <f t="shared" si="0"/>
        <v>9403</v>
      </c>
      <c r="V9" s="197"/>
    </row>
    <row r="10" spans="1:26" s="14" customFormat="1" ht="21.95" customHeight="1">
      <c r="A10" s="24"/>
      <c r="B10" s="203"/>
      <c r="C10" s="2"/>
      <c r="D10" s="2"/>
      <c r="E10" s="204"/>
      <c r="F10" s="3"/>
      <c r="G10" s="3"/>
      <c r="H10" s="3"/>
      <c r="I10" s="3"/>
      <c r="J10" s="3"/>
      <c r="K10" s="3"/>
      <c r="L10" s="3"/>
      <c r="M10" s="3"/>
      <c r="N10" s="3"/>
      <c r="O10" s="4"/>
      <c r="P10" s="4"/>
      <c r="Q10" s="4"/>
      <c r="R10" s="4"/>
      <c r="S10" s="4"/>
      <c r="T10" s="4"/>
      <c r="U10" s="3"/>
      <c r="V10" s="197"/>
    </row>
    <row r="11" spans="1:26" s="11" customFormat="1" ht="24">
      <c r="A11" s="81" t="s">
        <v>62</v>
      </c>
      <c r="B11" s="205">
        <v>216</v>
      </c>
      <c r="C11" s="11">
        <f>D11+E11</f>
        <v>311</v>
      </c>
      <c r="D11" s="11">
        <v>165</v>
      </c>
      <c r="E11" s="206">
        <v>146</v>
      </c>
      <c r="F11" s="11">
        <v>8</v>
      </c>
      <c r="G11" s="11">
        <v>6</v>
      </c>
      <c r="H11" s="11">
        <v>6</v>
      </c>
      <c r="I11" s="11">
        <v>10</v>
      </c>
      <c r="J11" s="11">
        <v>18</v>
      </c>
      <c r="K11" s="11">
        <v>29</v>
      </c>
      <c r="L11" s="11">
        <v>22</v>
      </c>
      <c r="M11" s="11">
        <v>18</v>
      </c>
      <c r="N11" s="11">
        <v>18</v>
      </c>
      <c r="O11" s="11">
        <v>17</v>
      </c>
      <c r="P11" s="11">
        <v>27</v>
      </c>
      <c r="Q11" s="11">
        <v>13</v>
      </c>
      <c r="R11" s="11">
        <v>23</v>
      </c>
      <c r="S11" s="11">
        <v>13</v>
      </c>
      <c r="T11" s="11">
        <v>20</v>
      </c>
      <c r="U11" s="11">
        <v>63</v>
      </c>
      <c r="V11" s="197"/>
      <c r="W11" s="207"/>
      <c r="X11" s="207"/>
      <c r="Y11" s="207"/>
      <c r="Z11" s="190"/>
    </row>
    <row r="12" spans="1:26" s="11" customFormat="1" ht="24">
      <c r="A12" s="81"/>
      <c r="B12" s="205"/>
      <c r="E12" s="206"/>
      <c r="V12" s="197"/>
      <c r="W12" s="207"/>
      <c r="X12" s="207"/>
      <c r="Y12" s="207"/>
      <c r="Z12" s="190"/>
    </row>
    <row r="13" spans="1:26" ht="20.100000000000001" customHeight="1">
      <c r="A13" s="25" t="s">
        <v>63</v>
      </c>
      <c r="B13" s="205">
        <v>350</v>
      </c>
      <c r="C13" s="11">
        <f t="shared" ref="C13:C98" si="1">D13+E13</f>
        <v>612</v>
      </c>
      <c r="D13" s="3">
        <v>307</v>
      </c>
      <c r="E13" s="202">
        <v>305</v>
      </c>
      <c r="F13" s="208">
        <v>19</v>
      </c>
      <c r="G13" s="208">
        <v>22</v>
      </c>
      <c r="H13" s="208">
        <v>28</v>
      </c>
      <c r="I13" s="208">
        <v>23</v>
      </c>
      <c r="J13" s="208">
        <v>21</v>
      </c>
      <c r="K13" s="208">
        <v>36</v>
      </c>
      <c r="L13" s="208">
        <v>35</v>
      </c>
      <c r="M13" s="208">
        <v>46</v>
      </c>
      <c r="N13" s="208">
        <v>38</v>
      </c>
      <c r="O13" s="208">
        <v>41</v>
      </c>
      <c r="P13" s="208">
        <v>45</v>
      </c>
      <c r="Q13" s="208">
        <v>49</v>
      </c>
      <c r="R13" s="208">
        <v>40</v>
      </c>
      <c r="S13" s="208">
        <v>26</v>
      </c>
      <c r="T13" s="208">
        <v>29</v>
      </c>
      <c r="U13" s="208">
        <v>114</v>
      </c>
      <c r="V13" s="197"/>
      <c r="W13" s="207"/>
      <c r="X13" s="207"/>
      <c r="Y13" s="207"/>
    </row>
    <row r="14" spans="1:26" ht="20.100000000000001" customHeight="1">
      <c r="A14" s="25"/>
      <c r="B14" s="205"/>
      <c r="C14" s="11"/>
      <c r="D14" s="3"/>
      <c r="E14" s="202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197"/>
      <c r="W14" s="207"/>
      <c r="X14" s="207"/>
      <c r="Y14" s="207"/>
    </row>
    <row r="15" spans="1:26" ht="20.100000000000001" customHeight="1">
      <c r="A15" s="25" t="s">
        <v>118</v>
      </c>
      <c r="B15" s="197">
        <v>89</v>
      </c>
      <c r="C15" s="11">
        <f t="shared" si="1"/>
        <v>148</v>
      </c>
      <c r="D15" s="3">
        <v>79</v>
      </c>
      <c r="E15" s="202">
        <v>69</v>
      </c>
      <c r="F15" s="208">
        <v>4</v>
      </c>
      <c r="G15" s="208">
        <v>0</v>
      </c>
      <c r="H15" s="208">
        <v>4</v>
      </c>
      <c r="I15" s="208">
        <v>4</v>
      </c>
      <c r="J15" s="208">
        <v>9</v>
      </c>
      <c r="K15" s="208">
        <v>13</v>
      </c>
      <c r="L15" s="208">
        <v>14</v>
      </c>
      <c r="M15" s="208">
        <v>5</v>
      </c>
      <c r="N15" s="208">
        <v>5</v>
      </c>
      <c r="O15" s="208">
        <v>12</v>
      </c>
      <c r="P15" s="208">
        <v>11</v>
      </c>
      <c r="Q15" s="208">
        <v>18</v>
      </c>
      <c r="R15" s="208">
        <v>4</v>
      </c>
      <c r="S15" s="208">
        <v>4</v>
      </c>
      <c r="T15" s="208">
        <v>13</v>
      </c>
      <c r="U15" s="208">
        <v>28</v>
      </c>
      <c r="V15" s="197"/>
      <c r="W15" s="207"/>
      <c r="X15" s="207"/>
      <c r="Y15" s="207"/>
    </row>
    <row r="16" spans="1:26" ht="20.100000000000001" customHeight="1">
      <c r="A16" s="25" t="s">
        <v>119</v>
      </c>
      <c r="B16" s="197">
        <v>184</v>
      </c>
      <c r="C16" s="11">
        <f t="shared" si="1"/>
        <v>286</v>
      </c>
      <c r="D16" s="3">
        <v>136</v>
      </c>
      <c r="E16" s="202">
        <v>150</v>
      </c>
      <c r="F16" s="208">
        <v>6</v>
      </c>
      <c r="G16" s="208">
        <v>2</v>
      </c>
      <c r="H16" s="208">
        <v>7</v>
      </c>
      <c r="I16" s="208">
        <v>4</v>
      </c>
      <c r="J16" s="208">
        <v>21</v>
      </c>
      <c r="K16" s="208">
        <v>26</v>
      </c>
      <c r="L16" s="208">
        <v>28</v>
      </c>
      <c r="M16" s="208">
        <v>18</v>
      </c>
      <c r="N16" s="208">
        <v>11</v>
      </c>
      <c r="O16" s="208">
        <v>17</v>
      </c>
      <c r="P16" s="208">
        <v>25</v>
      </c>
      <c r="Q16" s="208">
        <v>19</v>
      </c>
      <c r="R16" s="208">
        <v>23</v>
      </c>
      <c r="S16" s="208">
        <v>10</v>
      </c>
      <c r="T16" s="208">
        <v>16</v>
      </c>
      <c r="U16" s="208">
        <v>53</v>
      </c>
      <c r="W16" s="207"/>
      <c r="X16" s="207"/>
      <c r="Y16" s="207"/>
      <c r="Z16" s="209"/>
    </row>
    <row r="17" spans="1:26" ht="20.100000000000001" customHeight="1">
      <c r="A17" s="25" t="s">
        <v>120</v>
      </c>
      <c r="B17" s="197">
        <v>146</v>
      </c>
      <c r="C17" s="11">
        <f t="shared" si="1"/>
        <v>224</v>
      </c>
      <c r="D17" s="3">
        <v>127</v>
      </c>
      <c r="E17" s="202">
        <v>97</v>
      </c>
      <c r="F17" s="208">
        <v>6</v>
      </c>
      <c r="G17" s="208">
        <v>1</v>
      </c>
      <c r="H17" s="208">
        <v>1</v>
      </c>
      <c r="I17" s="208">
        <v>6</v>
      </c>
      <c r="J17" s="208">
        <v>17</v>
      </c>
      <c r="K17" s="208">
        <v>18</v>
      </c>
      <c r="L17" s="210">
        <v>22</v>
      </c>
      <c r="M17" s="208">
        <v>17</v>
      </c>
      <c r="N17" s="208">
        <v>4</v>
      </c>
      <c r="O17" s="208">
        <v>6</v>
      </c>
      <c r="P17" s="208">
        <v>13</v>
      </c>
      <c r="Q17" s="208">
        <v>20</v>
      </c>
      <c r="R17" s="208">
        <v>12</v>
      </c>
      <c r="S17" s="208">
        <v>10</v>
      </c>
      <c r="T17" s="208">
        <v>17</v>
      </c>
      <c r="U17" s="208">
        <v>54</v>
      </c>
      <c r="W17" s="207"/>
      <c r="X17" s="207"/>
      <c r="Y17" s="207"/>
      <c r="Z17" s="209"/>
    </row>
    <row r="18" spans="1:26" s="209" customFormat="1" ht="20.100000000000001" customHeight="1">
      <c r="A18" s="50" t="s">
        <v>121</v>
      </c>
      <c r="B18" s="197">
        <v>396</v>
      </c>
      <c r="C18" s="11">
        <f t="shared" si="1"/>
        <v>569</v>
      </c>
      <c r="D18" s="211">
        <v>284</v>
      </c>
      <c r="E18" s="212">
        <v>285</v>
      </c>
      <c r="F18" s="211">
        <v>4</v>
      </c>
      <c r="G18" s="211">
        <v>12</v>
      </c>
      <c r="H18" s="211">
        <v>11</v>
      </c>
      <c r="I18" s="211">
        <v>14</v>
      </c>
      <c r="J18" s="211">
        <v>33</v>
      </c>
      <c r="K18" s="211">
        <v>52</v>
      </c>
      <c r="L18" s="211">
        <v>45</v>
      </c>
      <c r="M18" s="211">
        <v>23</v>
      </c>
      <c r="N18" s="211">
        <v>28</v>
      </c>
      <c r="O18" s="211">
        <v>29</v>
      </c>
      <c r="P18" s="211">
        <v>53</v>
      </c>
      <c r="Q18" s="211">
        <v>47</v>
      </c>
      <c r="R18" s="211">
        <v>52</v>
      </c>
      <c r="S18" s="211">
        <v>33</v>
      </c>
      <c r="T18" s="211">
        <v>22</v>
      </c>
      <c r="U18" s="211">
        <v>111</v>
      </c>
      <c r="W18" s="207"/>
      <c r="X18" s="207"/>
      <c r="Y18" s="207"/>
      <c r="Z18" s="190"/>
    </row>
    <row r="19" spans="1:26" s="209" customFormat="1" ht="20.100000000000001" customHeight="1">
      <c r="A19" s="50"/>
      <c r="B19" s="197"/>
      <c r="C19" s="11"/>
      <c r="D19" s="211"/>
      <c r="E19" s="212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W19" s="207"/>
      <c r="X19" s="207"/>
      <c r="Y19" s="207"/>
      <c r="Z19" s="190"/>
    </row>
    <row r="20" spans="1:26" s="209" customFormat="1" ht="20.100000000000001" customHeight="1">
      <c r="A20" s="50" t="s">
        <v>122</v>
      </c>
      <c r="B20" s="197">
        <v>57</v>
      </c>
      <c r="C20" s="11">
        <f t="shared" si="1"/>
        <v>125</v>
      </c>
      <c r="D20" s="3">
        <v>62</v>
      </c>
      <c r="E20" s="202">
        <v>63</v>
      </c>
      <c r="F20" s="211">
        <v>4</v>
      </c>
      <c r="G20" s="211">
        <v>2</v>
      </c>
      <c r="H20" s="211">
        <v>8</v>
      </c>
      <c r="I20" s="211">
        <v>9</v>
      </c>
      <c r="J20" s="211">
        <v>5</v>
      </c>
      <c r="K20" s="211">
        <v>6</v>
      </c>
      <c r="L20" s="211">
        <v>4</v>
      </c>
      <c r="M20" s="211">
        <v>9</v>
      </c>
      <c r="N20" s="211">
        <v>4</v>
      </c>
      <c r="O20" s="211">
        <v>12</v>
      </c>
      <c r="P20" s="211">
        <v>13</v>
      </c>
      <c r="Q20" s="211">
        <v>18</v>
      </c>
      <c r="R20" s="211">
        <v>6</v>
      </c>
      <c r="S20" s="211">
        <v>2</v>
      </c>
      <c r="T20" s="211">
        <v>4</v>
      </c>
      <c r="U20" s="211">
        <v>19</v>
      </c>
      <c r="W20" s="207"/>
      <c r="X20" s="207"/>
      <c r="Y20" s="207"/>
      <c r="Z20" s="190"/>
    </row>
    <row r="21" spans="1:26" ht="20.100000000000001" customHeight="1">
      <c r="A21" s="25" t="s">
        <v>123</v>
      </c>
      <c r="B21" s="197">
        <v>175</v>
      </c>
      <c r="C21" s="11">
        <f t="shared" si="1"/>
        <v>342</v>
      </c>
      <c r="D21" s="3">
        <v>169</v>
      </c>
      <c r="E21" s="202">
        <v>173</v>
      </c>
      <c r="F21" s="3">
        <v>14</v>
      </c>
      <c r="G21" s="3">
        <v>14</v>
      </c>
      <c r="H21" s="3">
        <v>10</v>
      </c>
      <c r="I21" s="3">
        <v>24</v>
      </c>
      <c r="J21" s="3">
        <v>16</v>
      </c>
      <c r="K21" s="3">
        <v>16</v>
      </c>
      <c r="L21" s="3">
        <v>26</v>
      </c>
      <c r="M21" s="3">
        <v>18</v>
      </c>
      <c r="N21" s="3">
        <v>29</v>
      </c>
      <c r="O21" s="4">
        <v>19</v>
      </c>
      <c r="P21" s="4">
        <v>30</v>
      </c>
      <c r="Q21" s="4">
        <v>25</v>
      </c>
      <c r="R21" s="4">
        <v>27</v>
      </c>
      <c r="S21" s="4">
        <v>16</v>
      </c>
      <c r="T21" s="4">
        <v>20</v>
      </c>
      <c r="U21" s="3">
        <v>38</v>
      </c>
      <c r="W21" s="207"/>
      <c r="X21" s="207"/>
      <c r="Y21" s="207"/>
    </row>
    <row r="22" spans="1:26" ht="20.100000000000001" customHeight="1">
      <c r="A22" s="25" t="s">
        <v>124</v>
      </c>
      <c r="B22" s="197">
        <v>188</v>
      </c>
      <c r="C22" s="11">
        <f t="shared" si="1"/>
        <v>331</v>
      </c>
      <c r="D22" s="3">
        <v>152</v>
      </c>
      <c r="E22" s="202">
        <v>179</v>
      </c>
      <c r="F22" s="3">
        <v>7</v>
      </c>
      <c r="G22" s="3">
        <v>11</v>
      </c>
      <c r="H22" s="3">
        <v>19</v>
      </c>
      <c r="I22" s="3">
        <v>25</v>
      </c>
      <c r="J22" s="3">
        <v>15</v>
      </c>
      <c r="K22" s="3">
        <v>11</v>
      </c>
      <c r="L22" s="3">
        <v>14</v>
      </c>
      <c r="M22" s="3">
        <v>10</v>
      </c>
      <c r="N22" s="3">
        <v>17</v>
      </c>
      <c r="O22" s="4">
        <v>14</v>
      </c>
      <c r="P22" s="4">
        <v>22</v>
      </c>
      <c r="Q22" s="4">
        <v>19</v>
      </c>
      <c r="R22" s="4">
        <v>20</v>
      </c>
      <c r="S22" s="4">
        <v>27</v>
      </c>
      <c r="T22" s="4">
        <v>24</v>
      </c>
      <c r="U22" s="3">
        <v>76</v>
      </c>
      <c r="W22" s="207"/>
      <c r="X22" s="207"/>
      <c r="Y22" s="207"/>
    </row>
    <row r="23" spans="1:26" ht="20.100000000000001" customHeight="1">
      <c r="A23" s="25" t="s">
        <v>125</v>
      </c>
      <c r="B23" s="197">
        <v>200</v>
      </c>
      <c r="C23" s="11">
        <f t="shared" si="1"/>
        <v>365</v>
      </c>
      <c r="D23" s="3">
        <v>165</v>
      </c>
      <c r="E23" s="202">
        <v>200</v>
      </c>
      <c r="F23" s="3">
        <v>20</v>
      </c>
      <c r="G23" s="3">
        <v>13</v>
      </c>
      <c r="H23" s="3">
        <v>21</v>
      </c>
      <c r="I23" s="3">
        <v>26</v>
      </c>
      <c r="J23" s="3">
        <v>18</v>
      </c>
      <c r="K23" s="3">
        <v>8</v>
      </c>
      <c r="L23" s="3">
        <v>26</v>
      </c>
      <c r="M23" s="3">
        <v>22</v>
      </c>
      <c r="N23" s="3">
        <v>9</v>
      </c>
      <c r="O23" s="4">
        <v>19</v>
      </c>
      <c r="P23" s="4">
        <v>31</v>
      </c>
      <c r="Q23" s="4">
        <v>26</v>
      </c>
      <c r="R23" s="4">
        <v>26</v>
      </c>
      <c r="S23" s="4">
        <v>17</v>
      </c>
      <c r="T23" s="4">
        <v>20</v>
      </c>
      <c r="U23" s="3">
        <v>63</v>
      </c>
      <c r="W23" s="207"/>
      <c r="X23" s="207"/>
      <c r="Y23" s="207"/>
      <c r="Z23" s="213"/>
    </row>
    <row r="24" spans="1:26" ht="20.100000000000001" customHeight="1">
      <c r="A24" s="25" t="s">
        <v>126</v>
      </c>
      <c r="B24" s="197">
        <v>262</v>
      </c>
      <c r="C24" s="11">
        <f t="shared" si="1"/>
        <v>459</v>
      </c>
      <c r="D24" s="211">
        <v>240</v>
      </c>
      <c r="E24" s="212">
        <v>219</v>
      </c>
      <c r="F24" s="211">
        <v>4</v>
      </c>
      <c r="G24" s="211">
        <v>16</v>
      </c>
      <c r="H24" s="211">
        <v>30</v>
      </c>
      <c r="I24" s="211">
        <v>24</v>
      </c>
      <c r="J24" s="211">
        <v>30</v>
      </c>
      <c r="K24" s="211">
        <v>20</v>
      </c>
      <c r="L24" s="211">
        <v>24</v>
      </c>
      <c r="M24" s="211">
        <v>25</v>
      </c>
      <c r="N24" s="211">
        <v>30</v>
      </c>
      <c r="O24" s="211">
        <v>30</v>
      </c>
      <c r="P24" s="211">
        <v>44</v>
      </c>
      <c r="Q24" s="211">
        <v>38</v>
      </c>
      <c r="R24" s="211">
        <v>29</v>
      </c>
      <c r="S24" s="211">
        <v>32</v>
      </c>
      <c r="T24" s="211">
        <v>16</v>
      </c>
      <c r="U24" s="211">
        <v>67</v>
      </c>
      <c r="W24" s="207"/>
      <c r="X24" s="207"/>
      <c r="Y24" s="207"/>
      <c r="Z24" s="214"/>
    </row>
    <row r="25" spans="1:26" ht="20.100000000000001" customHeight="1">
      <c r="A25" s="25"/>
      <c r="B25" s="197"/>
      <c r="C25" s="11"/>
      <c r="D25" s="211"/>
      <c r="E25" s="212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W25" s="207"/>
      <c r="X25" s="207"/>
      <c r="Y25" s="207"/>
      <c r="Z25" s="214"/>
    </row>
    <row r="26" spans="1:26" s="213" customFormat="1" ht="20.100000000000001" customHeight="1">
      <c r="A26" s="99" t="s">
        <v>64</v>
      </c>
      <c r="B26" s="215" t="s">
        <v>501</v>
      </c>
      <c r="C26" s="215" t="s">
        <v>501</v>
      </c>
      <c r="D26" s="215" t="s">
        <v>501</v>
      </c>
      <c r="E26" s="216" t="s">
        <v>501</v>
      </c>
      <c r="F26" s="215" t="s">
        <v>501</v>
      </c>
      <c r="G26" s="215" t="s">
        <v>501</v>
      </c>
      <c r="H26" s="215" t="s">
        <v>501</v>
      </c>
      <c r="I26" s="215" t="s">
        <v>501</v>
      </c>
      <c r="J26" s="215" t="s">
        <v>501</v>
      </c>
      <c r="K26" s="215" t="s">
        <v>501</v>
      </c>
      <c r="L26" s="215" t="s">
        <v>501</v>
      </c>
      <c r="M26" s="215" t="s">
        <v>501</v>
      </c>
      <c r="N26" s="215" t="s">
        <v>501</v>
      </c>
      <c r="O26" s="215" t="s">
        <v>501</v>
      </c>
      <c r="P26" s="215" t="s">
        <v>501</v>
      </c>
      <c r="Q26" s="215" t="s">
        <v>501</v>
      </c>
      <c r="R26" s="215" t="s">
        <v>501</v>
      </c>
      <c r="S26" s="215" t="s">
        <v>501</v>
      </c>
      <c r="T26" s="215" t="s">
        <v>501</v>
      </c>
      <c r="U26" s="215" t="s">
        <v>501</v>
      </c>
      <c r="W26" s="207"/>
      <c r="X26" s="207"/>
      <c r="Y26" s="207"/>
    </row>
    <row r="27" spans="1:26" s="213" customFormat="1" ht="20.100000000000001" customHeight="1">
      <c r="A27" s="99"/>
      <c r="B27" s="197"/>
      <c r="C27" s="11"/>
      <c r="D27" s="9"/>
      <c r="E27" s="10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W27" s="207"/>
      <c r="X27" s="207"/>
      <c r="Y27" s="207"/>
    </row>
    <row r="28" spans="1:26" s="214" customFormat="1" ht="20.100000000000001" customHeight="1">
      <c r="A28" s="29" t="s">
        <v>65</v>
      </c>
      <c r="B28" s="215" t="s">
        <v>501</v>
      </c>
      <c r="C28" s="217" t="s">
        <v>501</v>
      </c>
      <c r="D28" s="9" t="s">
        <v>501</v>
      </c>
      <c r="E28" s="102" t="s">
        <v>501</v>
      </c>
      <c r="F28" s="9" t="s">
        <v>501</v>
      </c>
      <c r="G28" s="9" t="s">
        <v>501</v>
      </c>
      <c r="H28" s="9" t="s">
        <v>501</v>
      </c>
      <c r="I28" s="9" t="s">
        <v>501</v>
      </c>
      <c r="J28" s="9" t="s">
        <v>501</v>
      </c>
      <c r="K28" s="9" t="s">
        <v>501</v>
      </c>
      <c r="L28" s="9" t="s">
        <v>501</v>
      </c>
      <c r="M28" s="9" t="s">
        <v>501</v>
      </c>
      <c r="N28" s="9" t="s">
        <v>501</v>
      </c>
      <c r="O28" s="9" t="s">
        <v>501</v>
      </c>
      <c r="P28" s="9" t="s">
        <v>501</v>
      </c>
      <c r="Q28" s="9" t="s">
        <v>501</v>
      </c>
      <c r="R28" s="9" t="s">
        <v>501</v>
      </c>
      <c r="S28" s="9" t="s">
        <v>501</v>
      </c>
      <c r="T28" s="215" t="s">
        <v>501</v>
      </c>
      <c r="U28" s="217" t="s">
        <v>501</v>
      </c>
      <c r="V28" s="197"/>
    </row>
    <row r="29" spans="1:26" s="214" customFormat="1" ht="20.100000000000001" customHeight="1">
      <c r="A29" s="29"/>
      <c r="B29" s="197"/>
      <c r="C29" s="11"/>
      <c r="D29" s="9"/>
      <c r="E29" s="10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97"/>
    </row>
    <row r="30" spans="1:26" s="213" customFormat="1" ht="20.100000000000001" customHeight="1">
      <c r="A30" s="99" t="s">
        <v>66</v>
      </c>
      <c r="B30" s="218">
        <v>299</v>
      </c>
      <c r="C30" s="219">
        <v>348</v>
      </c>
      <c r="D30" s="220">
        <v>257</v>
      </c>
      <c r="E30" s="221">
        <v>91</v>
      </c>
      <c r="F30" s="222">
        <v>6</v>
      </c>
      <c r="G30" s="222">
        <v>2</v>
      </c>
      <c r="H30" s="222">
        <v>3</v>
      </c>
      <c r="I30" s="222">
        <v>9</v>
      </c>
      <c r="J30" s="222">
        <v>18</v>
      </c>
      <c r="K30" s="222">
        <v>28</v>
      </c>
      <c r="L30" s="222">
        <v>23</v>
      </c>
      <c r="M30" s="222">
        <v>18</v>
      </c>
      <c r="N30" s="222">
        <v>29</v>
      </c>
      <c r="O30" s="184">
        <v>19</v>
      </c>
      <c r="P30" s="184">
        <v>24</v>
      </c>
      <c r="Q30" s="184">
        <v>25</v>
      </c>
      <c r="R30" s="184">
        <v>16</v>
      </c>
      <c r="S30" s="184">
        <v>22</v>
      </c>
      <c r="T30" s="184">
        <v>34</v>
      </c>
      <c r="U30" s="184">
        <v>72</v>
      </c>
      <c r="V30" s="197"/>
      <c r="W30" s="207"/>
      <c r="X30" s="207"/>
      <c r="Y30" s="207"/>
      <c r="Z30" s="190"/>
    </row>
    <row r="31" spans="1:26" s="213" customFormat="1" ht="20.100000000000001" customHeight="1">
      <c r="A31" s="99"/>
      <c r="B31" s="197"/>
      <c r="C31" s="11"/>
      <c r="D31" s="9"/>
      <c r="E31" s="221"/>
      <c r="F31" s="222"/>
      <c r="G31" s="222"/>
      <c r="H31" s="222"/>
      <c r="I31" s="222"/>
      <c r="J31" s="222"/>
      <c r="K31" s="222"/>
      <c r="L31" s="222"/>
      <c r="M31" s="222"/>
      <c r="N31" s="222"/>
      <c r="O31" s="184"/>
      <c r="P31" s="184"/>
      <c r="Q31" s="184"/>
      <c r="R31" s="184"/>
      <c r="S31" s="184"/>
      <c r="T31" s="184"/>
      <c r="U31" s="184"/>
      <c r="V31" s="197"/>
      <c r="W31" s="207"/>
      <c r="X31" s="207"/>
      <c r="Y31" s="207"/>
      <c r="Z31" s="190"/>
    </row>
    <row r="32" spans="1:26" ht="20.100000000000001" customHeight="1">
      <c r="A32" s="25" t="s">
        <v>67</v>
      </c>
      <c r="B32" s="197">
        <v>86</v>
      </c>
      <c r="C32" s="11">
        <f t="shared" si="1"/>
        <v>186</v>
      </c>
      <c r="D32" s="3">
        <v>96</v>
      </c>
      <c r="E32" s="202">
        <v>90</v>
      </c>
      <c r="F32" s="3">
        <v>13</v>
      </c>
      <c r="G32" s="3">
        <v>21</v>
      </c>
      <c r="H32" s="3">
        <v>5</v>
      </c>
      <c r="I32" s="3">
        <v>5</v>
      </c>
      <c r="J32" s="3">
        <v>10</v>
      </c>
      <c r="K32" s="3">
        <v>7</v>
      </c>
      <c r="L32" s="3">
        <v>10</v>
      </c>
      <c r="M32" s="3">
        <v>12</v>
      </c>
      <c r="N32" s="3">
        <v>18</v>
      </c>
      <c r="O32" s="4">
        <v>12</v>
      </c>
      <c r="P32" s="4">
        <v>20</v>
      </c>
      <c r="Q32" s="4">
        <v>7</v>
      </c>
      <c r="R32" s="4">
        <v>3</v>
      </c>
      <c r="S32" s="4">
        <v>10</v>
      </c>
      <c r="T32" s="4">
        <v>7</v>
      </c>
      <c r="U32" s="4">
        <v>26</v>
      </c>
      <c r="V32" s="197"/>
      <c r="W32" s="207"/>
      <c r="X32" s="207"/>
      <c r="Y32" s="207"/>
    </row>
    <row r="33" spans="1:26" ht="20.100000000000001" customHeight="1">
      <c r="A33" s="25"/>
      <c r="B33" s="197"/>
      <c r="C33" s="11"/>
      <c r="D33" s="3"/>
      <c r="E33" s="202"/>
      <c r="F33" s="3"/>
      <c r="G33" s="3"/>
      <c r="H33" s="3"/>
      <c r="I33" s="3"/>
      <c r="J33" s="3"/>
      <c r="K33" s="3"/>
      <c r="L33" s="3"/>
      <c r="M33" s="3"/>
      <c r="N33" s="3"/>
      <c r="O33" s="4"/>
      <c r="P33" s="4"/>
      <c r="Q33" s="4"/>
      <c r="R33" s="4"/>
      <c r="S33" s="4"/>
      <c r="T33" s="4"/>
      <c r="U33" s="4"/>
      <c r="V33" s="197"/>
      <c r="W33" s="207"/>
      <c r="X33" s="207"/>
      <c r="Y33" s="207"/>
    </row>
    <row r="34" spans="1:26" ht="19.5" customHeight="1">
      <c r="A34" s="25" t="s">
        <v>127</v>
      </c>
      <c r="B34" s="197">
        <v>801</v>
      </c>
      <c r="C34" s="11">
        <f t="shared" si="1"/>
        <v>1257</v>
      </c>
      <c r="D34" s="3">
        <v>680</v>
      </c>
      <c r="E34" s="202">
        <v>577</v>
      </c>
      <c r="F34" s="3">
        <v>24</v>
      </c>
      <c r="G34" s="3">
        <v>29</v>
      </c>
      <c r="H34" s="3">
        <v>48</v>
      </c>
      <c r="I34" s="3">
        <v>47</v>
      </c>
      <c r="J34" s="3">
        <v>85</v>
      </c>
      <c r="K34" s="3">
        <v>109</v>
      </c>
      <c r="L34" s="3">
        <v>93</v>
      </c>
      <c r="M34" s="3">
        <v>86</v>
      </c>
      <c r="N34" s="3">
        <v>74</v>
      </c>
      <c r="O34" s="4">
        <v>84</v>
      </c>
      <c r="P34" s="4">
        <v>103</v>
      </c>
      <c r="Q34" s="4">
        <v>89</v>
      </c>
      <c r="R34" s="4">
        <v>59</v>
      </c>
      <c r="S34" s="4">
        <v>64</v>
      </c>
      <c r="T34" s="4">
        <v>54</v>
      </c>
      <c r="U34" s="3">
        <v>209</v>
      </c>
      <c r="V34" s="197"/>
      <c r="W34" s="207"/>
      <c r="X34" s="207"/>
      <c r="Y34" s="207"/>
      <c r="Z34" s="223"/>
    </row>
    <row r="35" spans="1:26" s="223" customFormat="1" ht="20.100000000000001" customHeight="1">
      <c r="A35" s="96" t="s">
        <v>128</v>
      </c>
      <c r="B35" s="197">
        <v>637</v>
      </c>
      <c r="C35" s="11">
        <f t="shared" si="1"/>
        <v>1037</v>
      </c>
      <c r="D35" s="224">
        <v>500</v>
      </c>
      <c r="E35" s="225">
        <v>537</v>
      </c>
      <c r="F35" s="224">
        <v>30</v>
      </c>
      <c r="G35" s="224">
        <v>19</v>
      </c>
      <c r="H35" s="224">
        <v>30</v>
      </c>
      <c r="I35" s="224">
        <v>27</v>
      </c>
      <c r="J35" s="224">
        <v>65</v>
      </c>
      <c r="K35" s="224">
        <v>65</v>
      </c>
      <c r="L35" s="224">
        <v>42</v>
      </c>
      <c r="M35" s="224">
        <v>65</v>
      </c>
      <c r="N35" s="224">
        <v>57</v>
      </c>
      <c r="O35" s="224">
        <v>66</v>
      </c>
      <c r="P35" s="224">
        <v>84</v>
      </c>
      <c r="Q35" s="224">
        <v>76</v>
      </c>
      <c r="R35" s="224">
        <v>77</v>
      </c>
      <c r="S35" s="224">
        <v>78</v>
      </c>
      <c r="T35" s="224">
        <v>68</v>
      </c>
      <c r="U35" s="224">
        <v>188</v>
      </c>
      <c r="V35" s="197"/>
      <c r="W35" s="207"/>
      <c r="X35" s="207"/>
      <c r="Y35" s="207"/>
      <c r="Z35" s="190"/>
    </row>
    <row r="36" spans="1:26" ht="20.100000000000001" customHeight="1">
      <c r="A36" s="25" t="s">
        <v>129</v>
      </c>
      <c r="B36" s="197">
        <v>279</v>
      </c>
      <c r="C36" s="11">
        <f t="shared" si="1"/>
        <v>341</v>
      </c>
      <c r="D36" s="3">
        <v>170</v>
      </c>
      <c r="E36" s="202">
        <v>171</v>
      </c>
      <c r="F36" s="3">
        <v>3</v>
      </c>
      <c r="G36" s="3">
        <v>5</v>
      </c>
      <c r="H36" s="3">
        <v>2</v>
      </c>
      <c r="I36" s="3">
        <v>3</v>
      </c>
      <c r="J36" s="3">
        <v>15</v>
      </c>
      <c r="K36" s="3">
        <v>49</v>
      </c>
      <c r="L36" s="3">
        <v>34</v>
      </c>
      <c r="M36" s="3">
        <v>23</v>
      </c>
      <c r="N36" s="3">
        <v>22</v>
      </c>
      <c r="O36" s="4">
        <v>21</v>
      </c>
      <c r="P36" s="4">
        <v>22</v>
      </c>
      <c r="Q36" s="4">
        <v>35</v>
      </c>
      <c r="R36" s="4">
        <v>21</v>
      </c>
      <c r="S36" s="4">
        <v>16</v>
      </c>
      <c r="T36" s="4">
        <v>17</v>
      </c>
      <c r="U36" s="3">
        <v>53</v>
      </c>
      <c r="V36" s="197"/>
      <c r="W36" s="207"/>
      <c r="X36" s="207"/>
      <c r="Y36" s="207"/>
    </row>
    <row r="37" spans="1:26" ht="20.100000000000001" customHeight="1">
      <c r="A37" s="25" t="s">
        <v>130</v>
      </c>
      <c r="B37" s="197">
        <v>356</v>
      </c>
      <c r="C37" s="11">
        <f t="shared" si="1"/>
        <v>401</v>
      </c>
      <c r="D37" s="3">
        <v>232</v>
      </c>
      <c r="E37" s="202">
        <v>169</v>
      </c>
      <c r="F37" s="3">
        <v>0</v>
      </c>
      <c r="G37" s="3">
        <v>4</v>
      </c>
      <c r="H37" s="3">
        <v>5</v>
      </c>
      <c r="I37" s="3">
        <v>3</v>
      </c>
      <c r="J37" s="3">
        <v>56</v>
      </c>
      <c r="K37" s="3">
        <v>111</v>
      </c>
      <c r="L37" s="3">
        <v>44</v>
      </c>
      <c r="M37" s="3">
        <v>38</v>
      </c>
      <c r="N37" s="3">
        <v>25</v>
      </c>
      <c r="O37" s="4">
        <v>10</v>
      </c>
      <c r="P37" s="4">
        <v>24</v>
      </c>
      <c r="Q37" s="4">
        <v>18</v>
      </c>
      <c r="R37" s="4">
        <v>15</v>
      </c>
      <c r="S37" s="4">
        <v>19</v>
      </c>
      <c r="T37" s="4">
        <v>12</v>
      </c>
      <c r="U37" s="3">
        <v>17</v>
      </c>
      <c r="V37" s="197"/>
      <c r="W37" s="207"/>
      <c r="X37" s="207"/>
      <c r="Y37" s="207"/>
    </row>
    <row r="38" spans="1:26" ht="20.100000000000001" customHeight="1">
      <c r="A38" s="25" t="s">
        <v>131</v>
      </c>
      <c r="B38" s="197">
        <v>205</v>
      </c>
      <c r="C38" s="11">
        <f t="shared" si="1"/>
        <v>367</v>
      </c>
      <c r="D38" s="3">
        <v>171</v>
      </c>
      <c r="E38" s="202">
        <v>196</v>
      </c>
      <c r="F38" s="3">
        <v>7</v>
      </c>
      <c r="G38" s="3">
        <v>5</v>
      </c>
      <c r="H38" s="3">
        <v>5</v>
      </c>
      <c r="I38" s="3">
        <v>16</v>
      </c>
      <c r="J38" s="3">
        <v>31</v>
      </c>
      <c r="K38" s="3">
        <v>17</v>
      </c>
      <c r="L38" s="3">
        <v>17</v>
      </c>
      <c r="M38" s="3">
        <v>17</v>
      </c>
      <c r="N38" s="3">
        <v>13</v>
      </c>
      <c r="O38" s="4">
        <v>20</v>
      </c>
      <c r="P38" s="4">
        <v>47</v>
      </c>
      <c r="Q38" s="4">
        <v>69</v>
      </c>
      <c r="R38" s="4">
        <v>36</v>
      </c>
      <c r="S38" s="4">
        <v>12</v>
      </c>
      <c r="T38" s="4">
        <v>17</v>
      </c>
      <c r="U38" s="3">
        <v>38</v>
      </c>
      <c r="V38" s="197"/>
      <c r="W38" s="207"/>
      <c r="X38" s="207"/>
      <c r="Y38" s="207"/>
    </row>
    <row r="39" spans="1:26" ht="20.100000000000001" customHeight="1">
      <c r="A39" s="25" t="s">
        <v>132</v>
      </c>
      <c r="B39" s="215" t="s">
        <v>501</v>
      </c>
      <c r="C39" s="217" t="s">
        <v>501</v>
      </c>
      <c r="D39" s="9" t="s">
        <v>501</v>
      </c>
      <c r="E39" s="102" t="s">
        <v>501</v>
      </c>
      <c r="F39" s="9" t="s">
        <v>501</v>
      </c>
      <c r="G39" s="9" t="s">
        <v>501</v>
      </c>
      <c r="H39" s="9" t="s">
        <v>501</v>
      </c>
      <c r="I39" s="9" t="s">
        <v>501</v>
      </c>
      <c r="J39" s="9" t="s">
        <v>501</v>
      </c>
      <c r="K39" s="9" t="s">
        <v>501</v>
      </c>
      <c r="L39" s="9" t="s">
        <v>501</v>
      </c>
      <c r="M39" s="9" t="s">
        <v>501</v>
      </c>
      <c r="N39" s="9" t="s">
        <v>501</v>
      </c>
      <c r="O39" s="9" t="s">
        <v>501</v>
      </c>
      <c r="P39" s="9" t="s">
        <v>501</v>
      </c>
      <c r="Q39" s="9" t="s">
        <v>501</v>
      </c>
      <c r="R39" s="9" t="s">
        <v>501</v>
      </c>
      <c r="S39" s="9" t="s">
        <v>501</v>
      </c>
      <c r="T39" s="9" t="s">
        <v>501</v>
      </c>
      <c r="U39" s="9" t="s">
        <v>501</v>
      </c>
      <c r="V39" s="197"/>
      <c r="W39" s="207"/>
      <c r="X39" s="207"/>
      <c r="Y39" s="207"/>
      <c r="Z39" s="209"/>
    </row>
    <row r="40" spans="1:26" s="209" customFormat="1" ht="20.100000000000001" customHeight="1">
      <c r="A40" s="50" t="s">
        <v>133</v>
      </c>
      <c r="B40" s="218">
        <v>91</v>
      </c>
      <c r="C40" s="219">
        <v>116</v>
      </c>
      <c r="D40" s="222">
        <v>56</v>
      </c>
      <c r="E40" s="221">
        <v>60</v>
      </c>
      <c r="F40" s="222">
        <v>1</v>
      </c>
      <c r="G40" s="222">
        <v>1</v>
      </c>
      <c r="H40" s="222">
        <v>1</v>
      </c>
      <c r="I40" s="222">
        <v>2</v>
      </c>
      <c r="J40" s="222">
        <v>12</v>
      </c>
      <c r="K40" s="222">
        <v>21</v>
      </c>
      <c r="L40" s="222">
        <v>7</v>
      </c>
      <c r="M40" s="222">
        <v>7</v>
      </c>
      <c r="N40" s="222">
        <v>5</v>
      </c>
      <c r="O40" s="222">
        <v>9</v>
      </c>
      <c r="P40" s="222">
        <v>9</v>
      </c>
      <c r="Q40" s="222">
        <v>5</v>
      </c>
      <c r="R40" s="222">
        <v>6</v>
      </c>
      <c r="S40" s="222">
        <v>5</v>
      </c>
      <c r="T40" s="222">
        <v>7</v>
      </c>
      <c r="U40" s="222">
        <v>18</v>
      </c>
      <c r="V40" s="197"/>
      <c r="W40" s="207"/>
      <c r="X40" s="207"/>
      <c r="Y40" s="207"/>
      <c r="Z40" s="190"/>
    </row>
    <row r="41" spans="1:26" ht="20.100000000000001" customHeight="1">
      <c r="A41" s="25" t="s">
        <v>134</v>
      </c>
      <c r="B41" s="197">
        <v>62</v>
      </c>
      <c r="C41" s="11">
        <f t="shared" si="1"/>
        <v>85</v>
      </c>
      <c r="D41" s="3">
        <v>41</v>
      </c>
      <c r="E41" s="202">
        <v>44</v>
      </c>
      <c r="F41" s="2">
        <v>2</v>
      </c>
      <c r="G41" s="2">
        <v>2</v>
      </c>
      <c r="H41" s="181">
        <v>1</v>
      </c>
      <c r="I41" s="181">
        <v>1</v>
      </c>
      <c r="J41" s="3">
        <v>3</v>
      </c>
      <c r="K41" s="3">
        <v>4</v>
      </c>
      <c r="L41" s="3">
        <v>5</v>
      </c>
      <c r="M41" s="3">
        <v>5</v>
      </c>
      <c r="N41" s="3">
        <v>3</v>
      </c>
      <c r="O41" s="4">
        <v>4</v>
      </c>
      <c r="P41" s="4">
        <v>9</v>
      </c>
      <c r="Q41" s="4">
        <v>11</v>
      </c>
      <c r="R41" s="4">
        <v>6</v>
      </c>
      <c r="S41" s="4">
        <v>2</v>
      </c>
      <c r="T41" s="4">
        <v>5</v>
      </c>
      <c r="U41" s="3">
        <v>22</v>
      </c>
      <c r="V41" s="197"/>
      <c r="W41" s="207"/>
      <c r="X41" s="207"/>
      <c r="Y41" s="207"/>
    </row>
    <row r="42" spans="1:26" ht="20.100000000000001" customHeight="1">
      <c r="A42" s="25"/>
      <c r="B42" s="197"/>
      <c r="C42" s="11"/>
      <c r="D42" s="3"/>
      <c r="E42" s="202"/>
      <c r="F42" s="2"/>
      <c r="G42" s="2"/>
      <c r="H42" s="181"/>
      <c r="I42" s="181"/>
      <c r="J42" s="3"/>
      <c r="K42" s="3"/>
      <c r="L42" s="3"/>
      <c r="M42" s="3"/>
      <c r="N42" s="3"/>
      <c r="O42" s="4"/>
      <c r="P42" s="4"/>
      <c r="Q42" s="4"/>
      <c r="R42" s="4"/>
      <c r="S42" s="4"/>
      <c r="T42" s="4"/>
      <c r="U42" s="3"/>
      <c r="V42" s="197"/>
      <c r="W42" s="207"/>
      <c r="X42" s="207"/>
      <c r="Y42" s="207"/>
    </row>
    <row r="43" spans="1:26" ht="20.100000000000001" customHeight="1">
      <c r="A43" s="25" t="s">
        <v>135</v>
      </c>
      <c r="B43" s="197">
        <v>98</v>
      </c>
      <c r="C43" s="11">
        <f t="shared" si="1"/>
        <v>108</v>
      </c>
      <c r="D43" s="3">
        <v>66</v>
      </c>
      <c r="E43" s="202">
        <v>42</v>
      </c>
      <c r="F43" s="181">
        <v>0</v>
      </c>
      <c r="G43" s="181">
        <v>0</v>
      </c>
      <c r="H43" s="181">
        <v>0</v>
      </c>
      <c r="I43" s="181">
        <v>0</v>
      </c>
      <c r="J43" s="3">
        <v>12</v>
      </c>
      <c r="K43" s="3">
        <v>20</v>
      </c>
      <c r="L43" s="3">
        <v>15</v>
      </c>
      <c r="M43" s="3">
        <v>13</v>
      </c>
      <c r="N43" s="3">
        <v>7</v>
      </c>
      <c r="O43" s="4">
        <v>3</v>
      </c>
      <c r="P43" s="4">
        <v>12</v>
      </c>
      <c r="Q43" s="4">
        <v>5</v>
      </c>
      <c r="R43" s="4">
        <v>5</v>
      </c>
      <c r="S43" s="4">
        <v>3</v>
      </c>
      <c r="T43" s="4">
        <v>3</v>
      </c>
      <c r="U43" s="3">
        <v>10</v>
      </c>
      <c r="V43" s="197"/>
      <c r="W43" s="207"/>
      <c r="X43" s="207"/>
      <c r="Y43" s="207"/>
    </row>
    <row r="44" spans="1:26" ht="20.100000000000001" customHeight="1">
      <c r="A44" s="25" t="s">
        <v>136</v>
      </c>
      <c r="B44" s="197">
        <v>154</v>
      </c>
      <c r="C44" s="11">
        <f t="shared" si="1"/>
        <v>207</v>
      </c>
      <c r="D44" s="3">
        <v>115</v>
      </c>
      <c r="E44" s="202">
        <v>92</v>
      </c>
      <c r="F44" s="3">
        <v>6</v>
      </c>
      <c r="G44" s="3">
        <v>2</v>
      </c>
      <c r="H44" s="3">
        <v>4</v>
      </c>
      <c r="I44" s="3">
        <v>8</v>
      </c>
      <c r="J44" s="3">
        <v>9</v>
      </c>
      <c r="K44" s="3">
        <v>15</v>
      </c>
      <c r="L44" s="3">
        <v>21</v>
      </c>
      <c r="M44" s="3">
        <v>8</v>
      </c>
      <c r="N44" s="3">
        <v>12</v>
      </c>
      <c r="O44" s="4">
        <v>13</v>
      </c>
      <c r="P44" s="4">
        <v>19</v>
      </c>
      <c r="Q44" s="4">
        <v>31</v>
      </c>
      <c r="R44" s="4">
        <v>15</v>
      </c>
      <c r="S44" s="4">
        <v>12</v>
      </c>
      <c r="T44" s="4">
        <v>12</v>
      </c>
      <c r="U44" s="3">
        <v>20</v>
      </c>
      <c r="V44" s="197"/>
      <c r="W44" s="207"/>
      <c r="X44" s="207"/>
      <c r="Y44" s="207"/>
    </row>
    <row r="45" spans="1:26" ht="20.100000000000001" customHeight="1">
      <c r="A45" s="25" t="s">
        <v>137</v>
      </c>
      <c r="B45" s="197">
        <v>313</v>
      </c>
      <c r="C45" s="11">
        <f t="shared" si="1"/>
        <v>353</v>
      </c>
      <c r="D45" s="3">
        <v>190</v>
      </c>
      <c r="E45" s="202">
        <v>163</v>
      </c>
      <c r="F45" s="181">
        <v>3</v>
      </c>
      <c r="G45" s="3">
        <v>1</v>
      </c>
      <c r="H45" s="3">
        <v>4</v>
      </c>
      <c r="I45" s="3">
        <v>1</v>
      </c>
      <c r="J45" s="3">
        <v>65</v>
      </c>
      <c r="K45" s="3">
        <v>68</v>
      </c>
      <c r="L45" s="3">
        <v>26</v>
      </c>
      <c r="M45" s="3">
        <v>20</v>
      </c>
      <c r="N45" s="3">
        <v>29</v>
      </c>
      <c r="O45" s="4">
        <v>19</v>
      </c>
      <c r="P45" s="4">
        <v>34</v>
      </c>
      <c r="Q45" s="4">
        <v>26</v>
      </c>
      <c r="R45" s="4">
        <v>23</v>
      </c>
      <c r="S45" s="4">
        <v>16</v>
      </c>
      <c r="T45" s="4">
        <v>7</v>
      </c>
      <c r="U45" s="3">
        <v>11</v>
      </c>
      <c r="V45" s="197"/>
      <c r="W45" s="207"/>
      <c r="X45" s="207"/>
      <c r="Y45" s="207"/>
    </row>
    <row r="46" spans="1:26" ht="20.100000000000001" customHeight="1">
      <c r="A46" s="25" t="s">
        <v>138</v>
      </c>
      <c r="B46" s="197">
        <v>122</v>
      </c>
      <c r="C46" s="11">
        <f t="shared" si="1"/>
        <v>140</v>
      </c>
      <c r="D46" s="3">
        <v>78</v>
      </c>
      <c r="E46" s="202">
        <v>62</v>
      </c>
      <c r="F46" s="181">
        <v>1</v>
      </c>
      <c r="G46" s="181">
        <v>0</v>
      </c>
      <c r="H46" s="181">
        <v>0</v>
      </c>
      <c r="I46" s="3">
        <v>2</v>
      </c>
      <c r="J46" s="3">
        <v>10</v>
      </c>
      <c r="K46" s="3">
        <v>16</v>
      </c>
      <c r="L46" s="3">
        <v>24</v>
      </c>
      <c r="M46" s="3">
        <v>7</v>
      </c>
      <c r="N46" s="3">
        <v>9</v>
      </c>
      <c r="O46" s="4">
        <v>9</v>
      </c>
      <c r="P46" s="4">
        <v>12</v>
      </c>
      <c r="Q46" s="4">
        <v>7</v>
      </c>
      <c r="R46" s="4">
        <v>14</v>
      </c>
      <c r="S46" s="4">
        <v>4</v>
      </c>
      <c r="T46" s="4">
        <v>5</v>
      </c>
      <c r="U46" s="3">
        <v>20</v>
      </c>
      <c r="V46" s="197"/>
      <c r="W46" s="207"/>
      <c r="X46" s="207"/>
      <c r="Y46" s="207"/>
    </row>
    <row r="47" spans="1:26" ht="20.100000000000001" customHeight="1">
      <c r="A47" s="25" t="s">
        <v>139</v>
      </c>
      <c r="B47" s="197">
        <v>159</v>
      </c>
      <c r="C47" s="11">
        <f t="shared" si="1"/>
        <v>193</v>
      </c>
      <c r="D47" s="3">
        <v>104</v>
      </c>
      <c r="E47" s="202">
        <v>89</v>
      </c>
      <c r="F47" s="3">
        <v>1</v>
      </c>
      <c r="G47" s="3">
        <v>3</v>
      </c>
      <c r="H47" s="3">
        <v>3</v>
      </c>
      <c r="I47" s="3">
        <v>4</v>
      </c>
      <c r="J47" s="3">
        <v>40</v>
      </c>
      <c r="K47" s="3">
        <v>26</v>
      </c>
      <c r="L47" s="3">
        <v>20</v>
      </c>
      <c r="M47" s="3">
        <v>10</v>
      </c>
      <c r="N47" s="3">
        <v>8</v>
      </c>
      <c r="O47" s="4">
        <v>13</v>
      </c>
      <c r="P47" s="4">
        <v>3</v>
      </c>
      <c r="Q47" s="4">
        <v>11</v>
      </c>
      <c r="R47" s="4">
        <v>6</v>
      </c>
      <c r="S47" s="4">
        <v>8</v>
      </c>
      <c r="T47" s="4">
        <v>10</v>
      </c>
      <c r="U47" s="3">
        <v>27</v>
      </c>
      <c r="V47" s="197"/>
      <c r="W47" s="207"/>
      <c r="X47" s="207"/>
      <c r="Y47" s="207"/>
    </row>
    <row r="48" spans="1:26" ht="20.100000000000001" customHeight="1">
      <c r="A48" s="25" t="s">
        <v>140</v>
      </c>
      <c r="B48" s="197">
        <v>228</v>
      </c>
      <c r="C48" s="11">
        <f t="shared" si="1"/>
        <v>368</v>
      </c>
      <c r="D48" s="3">
        <v>189</v>
      </c>
      <c r="E48" s="202">
        <v>179</v>
      </c>
      <c r="F48" s="3">
        <v>9</v>
      </c>
      <c r="G48" s="3">
        <v>7</v>
      </c>
      <c r="H48" s="3">
        <v>11</v>
      </c>
      <c r="I48" s="3">
        <v>13</v>
      </c>
      <c r="J48" s="3">
        <v>17</v>
      </c>
      <c r="K48" s="3">
        <v>28</v>
      </c>
      <c r="L48" s="3">
        <v>15</v>
      </c>
      <c r="M48" s="3">
        <v>19</v>
      </c>
      <c r="N48" s="3">
        <v>29</v>
      </c>
      <c r="O48" s="4">
        <v>25</v>
      </c>
      <c r="P48" s="4">
        <v>32</v>
      </c>
      <c r="Q48" s="4">
        <v>29</v>
      </c>
      <c r="R48" s="4">
        <v>25</v>
      </c>
      <c r="S48" s="4">
        <v>16</v>
      </c>
      <c r="T48" s="4">
        <v>23</v>
      </c>
      <c r="U48" s="3">
        <v>70</v>
      </c>
      <c r="V48" s="197"/>
      <c r="W48" s="207"/>
      <c r="X48" s="207"/>
      <c r="Y48" s="207"/>
      <c r="Z48" s="226"/>
    </row>
    <row r="49" spans="1:26" s="226" customFormat="1" ht="20.100000000000001" customHeight="1">
      <c r="A49" s="25" t="s">
        <v>141</v>
      </c>
      <c r="B49" s="197">
        <v>165</v>
      </c>
      <c r="C49" s="11">
        <f t="shared" si="1"/>
        <v>264</v>
      </c>
      <c r="D49" s="3">
        <v>137</v>
      </c>
      <c r="E49" s="202">
        <v>127</v>
      </c>
      <c r="F49" s="3">
        <v>8</v>
      </c>
      <c r="G49" s="3">
        <v>7</v>
      </c>
      <c r="H49" s="3">
        <v>7</v>
      </c>
      <c r="I49" s="3">
        <v>5</v>
      </c>
      <c r="J49" s="3">
        <v>12</v>
      </c>
      <c r="K49" s="3">
        <v>24</v>
      </c>
      <c r="L49" s="3">
        <v>23</v>
      </c>
      <c r="M49" s="3">
        <v>17</v>
      </c>
      <c r="N49" s="3">
        <v>10</v>
      </c>
      <c r="O49" s="4">
        <v>20</v>
      </c>
      <c r="P49" s="4">
        <v>26</v>
      </c>
      <c r="Q49" s="4">
        <v>15</v>
      </c>
      <c r="R49" s="4">
        <v>13</v>
      </c>
      <c r="S49" s="4">
        <v>18</v>
      </c>
      <c r="T49" s="4">
        <v>17</v>
      </c>
      <c r="U49" s="3">
        <v>42</v>
      </c>
      <c r="V49" s="197"/>
      <c r="W49" s="207"/>
      <c r="X49" s="207"/>
      <c r="Y49" s="207"/>
      <c r="Z49" s="190"/>
    </row>
    <row r="50" spans="1:26" s="226" customFormat="1" ht="20.100000000000001" customHeight="1">
      <c r="A50" s="25"/>
      <c r="B50" s="197"/>
      <c r="C50" s="11"/>
      <c r="D50" s="3"/>
      <c r="E50" s="202"/>
      <c r="F50" s="3"/>
      <c r="G50" s="3"/>
      <c r="H50" s="3"/>
      <c r="I50" s="3"/>
      <c r="J50" s="3"/>
      <c r="K50" s="3"/>
      <c r="L50" s="3"/>
      <c r="M50" s="3"/>
      <c r="N50" s="3"/>
      <c r="O50" s="4"/>
      <c r="P50" s="4"/>
      <c r="Q50" s="4"/>
      <c r="R50" s="4"/>
      <c r="S50" s="4"/>
      <c r="T50" s="4"/>
      <c r="U50" s="3"/>
      <c r="V50" s="197"/>
      <c r="W50" s="207"/>
      <c r="X50" s="207"/>
      <c r="Y50" s="207"/>
      <c r="Z50" s="190"/>
    </row>
    <row r="51" spans="1:26" ht="20.100000000000001" customHeight="1">
      <c r="A51" s="39" t="s">
        <v>142</v>
      </c>
      <c r="B51" s="197">
        <v>99</v>
      </c>
      <c r="C51" s="11">
        <f t="shared" si="1"/>
        <v>105</v>
      </c>
      <c r="D51" s="3">
        <v>47</v>
      </c>
      <c r="E51" s="202">
        <v>58</v>
      </c>
      <c r="F51" s="181">
        <v>0</v>
      </c>
      <c r="G51" s="181">
        <v>0</v>
      </c>
      <c r="H51" s="181">
        <v>0</v>
      </c>
      <c r="I51" s="181">
        <v>1</v>
      </c>
      <c r="J51" s="3">
        <v>2</v>
      </c>
      <c r="K51" s="3">
        <v>5</v>
      </c>
      <c r="L51" s="3">
        <v>6</v>
      </c>
      <c r="M51" s="3">
        <v>4</v>
      </c>
      <c r="N51" s="3">
        <v>2</v>
      </c>
      <c r="O51" s="4">
        <v>4</v>
      </c>
      <c r="P51" s="4">
        <v>3</v>
      </c>
      <c r="Q51" s="4">
        <v>5</v>
      </c>
      <c r="R51" s="4">
        <v>2</v>
      </c>
      <c r="S51" s="4">
        <v>2</v>
      </c>
      <c r="T51" s="4">
        <v>4</v>
      </c>
      <c r="U51" s="3">
        <v>65</v>
      </c>
      <c r="V51" s="197"/>
      <c r="W51" s="207"/>
      <c r="X51" s="207"/>
      <c r="Y51" s="207"/>
    </row>
    <row r="52" spans="1:26" ht="20.100000000000001" customHeight="1">
      <c r="A52" s="25" t="s">
        <v>143</v>
      </c>
      <c r="B52" s="197">
        <v>38</v>
      </c>
      <c r="C52" s="11">
        <f t="shared" si="1"/>
        <v>52</v>
      </c>
      <c r="D52" s="3">
        <v>22</v>
      </c>
      <c r="E52" s="202">
        <v>30</v>
      </c>
      <c r="F52" s="181">
        <v>0</v>
      </c>
      <c r="G52" s="181">
        <v>0</v>
      </c>
      <c r="H52" s="3">
        <v>2</v>
      </c>
      <c r="I52" s="3">
        <v>2</v>
      </c>
      <c r="J52" s="3">
        <v>3</v>
      </c>
      <c r="K52" s="3">
        <v>9</v>
      </c>
      <c r="L52" s="3">
        <v>3</v>
      </c>
      <c r="M52" s="3">
        <v>1</v>
      </c>
      <c r="N52" s="3">
        <v>3</v>
      </c>
      <c r="O52" s="4">
        <v>3</v>
      </c>
      <c r="P52" s="4">
        <v>5</v>
      </c>
      <c r="Q52" s="4">
        <v>6</v>
      </c>
      <c r="R52" s="4">
        <v>4</v>
      </c>
      <c r="S52" s="4">
        <v>4</v>
      </c>
      <c r="T52" s="4">
        <v>2</v>
      </c>
      <c r="U52" s="3">
        <v>5</v>
      </c>
      <c r="V52" s="197"/>
      <c r="W52" s="207"/>
      <c r="X52" s="207"/>
      <c r="Y52" s="207"/>
    </row>
    <row r="53" spans="1:26" ht="20.100000000000001" customHeight="1">
      <c r="A53" s="25" t="s">
        <v>144</v>
      </c>
      <c r="B53" s="197">
        <v>50</v>
      </c>
      <c r="C53" s="11">
        <f t="shared" si="1"/>
        <v>61</v>
      </c>
      <c r="D53" s="3">
        <v>39</v>
      </c>
      <c r="E53" s="202">
        <v>22</v>
      </c>
      <c r="F53" s="3">
        <v>1</v>
      </c>
      <c r="G53" s="181">
        <v>0</v>
      </c>
      <c r="H53" s="181">
        <v>0</v>
      </c>
      <c r="I53" s="3">
        <v>0</v>
      </c>
      <c r="J53" s="3">
        <v>4</v>
      </c>
      <c r="K53" s="3">
        <v>6</v>
      </c>
      <c r="L53" s="3">
        <v>2</v>
      </c>
      <c r="M53" s="3">
        <v>4</v>
      </c>
      <c r="N53" s="3">
        <v>6</v>
      </c>
      <c r="O53" s="4">
        <v>6</v>
      </c>
      <c r="P53" s="4">
        <v>3</v>
      </c>
      <c r="Q53" s="4">
        <v>7</v>
      </c>
      <c r="R53" s="4">
        <v>3</v>
      </c>
      <c r="S53" s="4">
        <v>4</v>
      </c>
      <c r="T53" s="4">
        <v>3</v>
      </c>
      <c r="U53" s="3">
        <v>12</v>
      </c>
      <c r="V53" s="197"/>
      <c r="W53" s="207"/>
      <c r="X53" s="207"/>
      <c r="Y53" s="207"/>
    </row>
    <row r="54" spans="1:26" ht="19.5" customHeight="1">
      <c r="A54" s="25" t="s">
        <v>145</v>
      </c>
      <c r="B54" s="197">
        <v>232</v>
      </c>
      <c r="C54" s="11">
        <f t="shared" si="1"/>
        <v>376</v>
      </c>
      <c r="D54" s="3">
        <v>175</v>
      </c>
      <c r="E54" s="202">
        <v>201</v>
      </c>
      <c r="F54" s="3">
        <v>10</v>
      </c>
      <c r="G54" s="3">
        <v>8</v>
      </c>
      <c r="H54" s="3">
        <v>9</v>
      </c>
      <c r="I54" s="3">
        <v>8</v>
      </c>
      <c r="J54" s="3">
        <v>17</v>
      </c>
      <c r="K54" s="3">
        <v>13</v>
      </c>
      <c r="L54" s="3">
        <v>17</v>
      </c>
      <c r="M54" s="3">
        <v>13</v>
      </c>
      <c r="N54" s="3">
        <v>29</v>
      </c>
      <c r="O54" s="4">
        <v>22</v>
      </c>
      <c r="P54" s="4">
        <v>36</v>
      </c>
      <c r="Q54" s="4">
        <v>58</v>
      </c>
      <c r="R54" s="4">
        <v>39</v>
      </c>
      <c r="S54" s="4">
        <v>19</v>
      </c>
      <c r="T54" s="4">
        <v>20</v>
      </c>
      <c r="U54" s="3">
        <v>58</v>
      </c>
      <c r="V54" s="197"/>
      <c r="W54" s="207"/>
      <c r="X54" s="207"/>
      <c r="Y54" s="207"/>
    </row>
    <row r="55" spans="1:26" ht="20.100000000000001" customHeight="1">
      <c r="A55" s="25" t="s">
        <v>146</v>
      </c>
      <c r="B55" s="197">
        <v>35</v>
      </c>
      <c r="C55" s="11">
        <f t="shared" si="1"/>
        <v>43</v>
      </c>
      <c r="D55" s="3">
        <v>27</v>
      </c>
      <c r="E55" s="202">
        <v>16</v>
      </c>
      <c r="F55" s="181">
        <v>0</v>
      </c>
      <c r="G55" s="3">
        <v>0</v>
      </c>
      <c r="H55" s="181">
        <v>1</v>
      </c>
      <c r="I55" s="181">
        <v>0</v>
      </c>
      <c r="J55" s="3">
        <v>4</v>
      </c>
      <c r="K55" s="3">
        <v>5</v>
      </c>
      <c r="L55" s="3">
        <v>0</v>
      </c>
      <c r="M55" s="3">
        <v>2</v>
      </c>
      <c r="N55" s="3">
        <v>3</v>
      </c>
      <c r="O55" s="4">
        <v>6</v>
      </c>
      <c r="P55" s="4">
        <v>2</v>
      </c>
      <c r="Q55" s="4">
        <v>2</v>
      </c>
      <c r="R55" s="4">
        <v>3</v>
      </c>
      <c r="S55" s="4">
        <v>2</v>
      </c>
      <c r="T55" s="4">
        <v>7</v>
      </c>
      <c r="U55" s="3">
        <v>6</v>
      </c>
      <c r="V55" s="197"/>
      <c r="W55" s="207"/>
      <c r="X55" s="207"/>
      <c r="Y55" s="207"/>
    </row>
    <row r="56" spans="1:26" ht="20.100000000000001" customHeight="1">
      <c r="A56" s="28"/>
      <c r="B56" s="227"/>
      <c r="C56" s="228"/>
      <c r="D56" s="6"/>
      <c r="E56" s="32"/>
      <c r="F56" s="229"/>
      <c r="G56" s="6"/>
      <c r="H56" s="229"/>
      <c r="I56" s="229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6"/>
      <c r="V56" s="197"/>
      <c r="W56" s="207"/>
      <c r="X56" s="207"/>
      <c r="Y56" s="207"/>
    </row>
    <row r="57" spans="1:26" ht="20.100000000000001" customHeight="1">
      <c r="A57" s="25" t="s">
        <v>147</v>
      </c>
      <c r="B57" s="197">
        <v>266</v>
      </c>
      <c r="C57" s="11">
        <f t="shared" si="1"/>
        <v>337</v>
      </c>
      <c r="D57" s="3">
        <v>185</v>
      </c>
      <c r="E57" s="202">
        <v>152</v>
      </c>
      <c r="F57" s="3">
        <v>7</v>
      </c>
      <c r="G57" s="3">
        <v>2</v>
      </c>
      <c r="H57" s="3">
        <v>7</v>
      </c>
      <c r="I57" s="3">
        <v>4</v>
      </c>
      <c r="J57" s="3">
        <v>38</v>
      </c>
      <c r="K57" s="3">
        <v>45</v>
      </c>
      <c r="L57" s="3">
        <v>32</v>
      </c>
      <c r="M57" s="3">
        <v>25</v>
      </c>
      <c r="N57" s="3">
        <v>13</v>
      </c>
      <c r="O57" s="4">
        <v>15</v>
      </c>
      <c r="P57" s="4">
        <v>25</v>
      </c>
      <c r="Q57" s="4">
        <v>28</v>
      </c>
      <c r="R57" s="4">
        <v>16</v>
      </c>
      <c r="S57" s="4">
        <v>17</v>
      </c>
      <c r="T57" s="4">
        <v>21</v>
      </c>
      <c r="U57" s="3">
        <v>42</v>
      </c>
      <c r="V57" s="197"/>
      <c r="W57" s="207"/>
      <c r="X57" s="207"/>
      <c r="Y57" s="207"/>
    </row>
    <row r="58" spans="1:26" ht="20.100000000000001" customHeight="1">
      <c r="A58" s="25" t="s">
        <v>148</v>
      </c>
      <c r="B58" s="197">
        <v>90</v>
      </c>
      <c r="C58" s="11">
        <f t="shared" si="1"/>
        <v>131</v>
      </c>
      <c r="D58" s="3">
        <v>71</v>
      </c>
      <c r="E58" s="202">
        <v>60</v>
      </c>
      <c r="F58" s="3">
        <v>6</v>
      </c>
      <c r="G58" s="3">
        <v>2</v>
      </c>
      <c r="H58" s="3">
        <v>1</v>
      </c>
      <c r="I58" s="3">
        <v>3</v>
      </c>
      <c r="J58" s="3">
        <v>13</v>
      </c>
      <c r="K58" s="3">
        <v>28</v>
      </c>
      <c r="L58" s="3">
        <v>19</v>
      </c>
      <c r="M58" s="3">
        <v>6</v>
      </c>
      <c r="N58" s="3">
        <v>8</v>
      </c>
      <c r="O58" s="4">
        <v>3</v>
      </c>
      <c r="P58" s="4">
        <v>2</v>
      </c>
      <c r="Q58" s="4">
        <v>3</v>
      </c>
      <c r="R58" s="4">
        <v>7</v>
      </c>
      <c r="S58" s="4">
        <v>2</v>
      </c>
      <c r="T58" s="4">
        <v>9</v>
      </c>
      <c r="U58" s="3">
        <v>19</v>
      </c>
      <c r="V58" s="197"/>
      <c r="W58" s="207"/>
      <c r="X58" s="207"/>
      <c r="Y58" s="207"/>
    </row>
    <row r="59" spans="1:26" ht="20.100000000000001" customHeight="1">
      <c r="A59" s="25" t="s">
        <v>149</v>
      </c>
      <c r="B59" s="197">
        <v>60</v>
      </c>
      <c r="C59" s="11">
        <f t="shared" si="1"/>
        <v>103</v>
      </c>
      <c r="D59" s="3">
        <v>52</v>
      </c>
      <c r="E59" s="202">
        <v>51</v>
      </c>
      <c r="F59" s="3">
        <v>2</v>
      </c>
      <c r="G59" s="181">
        <v>0</v>
      </c>
      <c r="H59" s="181">
        <v>0</v>
      </c>
      <c r="I59" s="3">
        <v>3</v>
      </c>
      <c r="J59" s="3">
        <v>14</v>
      </c>
      <c r="K59" s="3">
        <v>7</v>
      </c>
      <c r="L59" s="3">
        <v>5</v>
      </c>
      <c r="M59" s="3">
        <v>6</v>
      </c>
      <c r="N59" s="3">
        <v>4</v>
      </c>
      <c r="O59" s="4">
        <v>1</v>
      </c>
      <c r="P59" s="4">
        <v>11</v>
      </c>
      <c r="Q59" s="4">
        <v>8</v>
      </c>
      <c r="R59" s="4">
        <v>4</v>
      </c>
      <c r="S59" s="4">
        <v>5</v>
      </c>
      <c r="T59" s="4">
        <v>9</v>
      </c>
      <c r="U59" s="3">
        <v>24</v>
      </c>
      <c r="V59" s="197"/>
      <c r="W59" s="207"/>
      <c r="X59" s="207"/>
      <c r="Y59" s="207"/>
    </row>
    <row r="60" spans="1:26" ht="20.100000000000001" customHeight="1">
      <c r="A60" s="25" t="s">
        <v>150</v>
      </c>
      <c r="B60" s="197">
        <v>138</v>
      </c>
      <c r="C60" s="11">
        <f t="shared" si="1"/>
        <v>233</v>
      </c>
      <c r="D60" s="3">
        <v>126</v>
      </c>
      <c r="E60" s="202">
        <v>107</v>
      </c>
      <c r="F60" s="3">
        <v>7</v>
      </c>
      <c r="G60" s="3">
        <v>7</v>
      </c>
      <c r="H60" s="3">
        <v>6</v>
      </c>
      <c r="I60" s="3">
        <v>6</v>
      </c>
      <c r="J60" s="3">
        <v>13</v>
      </c>
      <c r="K60" s="3">
        <v>12</v>
      </c>
      <c r="L60" s="3">
        <v>12</v>
      </c>
      <c r="M60" s="3">
        <v>15</v>
      </c>
      <c r="N60" s="3">
        <v>10</v>
      </c>
      <c r="O60" s="4">
        <v>13</v>
      </c>
      <c r="P60" s="4">
        <v>19</v>
      </c>
      <c r="Q60" s="4">
        <v>15</v>
      </c>
      <c r="R60" s="4">
        <v>15</v>
      </c>
      <c r="S60" s="4">
        <v>18</v>
      </c>
      <c r="T60" s="4">
        <v>12</v>
      </c>
      <c r="U60" s="3">
        <v>53</v>
      </c>
      <c r="V60" s="197"/>
      <c r="W60" s="207"/>
      <c r="X60" s="207"/>
      <c r="Y60" s="207"/>
    </row>
    <row r="61" spans="1:26" ht="20.100000000000001" customHeight="1">
      <c r="A61" s="25"/>
      <c r="B61" s="197"/>
      <c r="C61" s="11"/>
      <c r="D61" s="3"/>
      <c r="E61" s="202"/>
      <c r="F61" s="3"/>
      <c r="G61" s="3"/>
      <c r="H61" s="3"/>
      <c r="I61" s="3"/>
      <c r="J61" s="3"/>
      <c r="K61" s="3"/>
      <c r="L61" s="3"/>
      <c r="M61" s="3"/>
      <c r="N61" s="3"/>
      <c r="O61" s="4"/>
      <c r="P61" s="4"/>
      <c r="Q61" s="4"/>
      <c r="R61" s="4"/>
      <c r="S61" s="4"/>
      <c r="T61" s="4"/>
      <c r="U61" s="3"/>
      <c r="V61" s="197"/>
      <c r="W61" s="207"/>
      <c r="X61" s="207"/>
      <c r="Y61" s="207"/>
    </row>
    <row r="62" spans="1:26" ht="20.100000000000001" customHeight="1">
      <c r="A62" s="25" t="s">
        <v>151</v>
      </c>
      <c r="B62" s="197">
        <v>11</v>
      </c>
      <c r="C62" s="11">
        <f t="shared" si="1"/>
        <v>18</v>
      </c>
      <c r="D62" s="3">
        <v>10</v>
      </c>
      <c r="E62" s="202">
        <v>8</v>
      </c>
      <c r="F62" s="181">
        <v>0</v>
      </c>
      <c r="G62" s="181">
        <v>0</v>
      </c>
      <c r="H62" s="181">
        <v>0</v>
      </c>
      <c r="I62" s="181">
        <v>0</v>
      </c>
      <c r="J62" s="3">
        <v>0</v>
      </c>
      <c r="K62" s="3">
        <v>1</v>
      </c>
      <c r="L62" s="3">
        <v>4</v>
      </c>
      <c r="M62" s="3">
        <v>1</v>
      </c>
      <c r="N62" s="3">
        <v>2</v>
      </c>
      <c r="O62" s="4">
        <v>0</v>
      </c>
      <c r="P62" s="4">
        <v>3</v>
      </c>
      <c r="Q62" s="4">
        <v>2</v>
      </c>
      <c r="R62" s="4">
        <v>1</v>
      </c>
      <c r="S62" s="4">
        <v>1</v>
      </c>
      <c r="T62" s="9">
        <v>0</v>
      </c>
      <c r="U62" s="3">
        <v>3</v>
      </c>
      <c r="V62" s="197"/>
      <c r="W62" s="207"/>
      <c r="X62" s="207"/>
      <c r="Y62" s="207"/>
    </row>
    <row r="63" spans="1:26" ht="20.100000000000001" customHeight="1">
      <c r="A63" s="25" t="s">
        <v>152</v>
      </c>
      <c r="B63" s="197">
        <v>131</v>
      </c>
      <c r="C63" s="11">
        <f t="shared" si="1"/>
        <v>163</v>
      </c>
      <c r="D63" s="3">
        <v>94</v>
      </c>
      <c r="E63" s="202">
        <v>69</v>
      </c>
      <c r="F63" s="181">
        <v>0</v>
      </c>
      <c r="G63" s="3">
        <v>2</v>
      </c>
      <c r="H63" s="3">
        <v>2</v>
      </c>
      <c r="I63" s="3">
        <v>1</v>
      </c>
      <c r="J63" s="3">
        <v>9</v>
      </c>
      <c r="K63" s="3">
        <v>13</v>
      </c>
      <c r="L63" s="3">
        <v>6</v>
      </c>
      <c r="M63" s="3">
        <v>4</v>
      </c>
      <c r="N63" s="3">
        <v>7</v>
      </c>
      <c r="O63" s="4">
        <v>9</v>
      </c>
      <c r="P63" s="4">
        <v>14</v>
      </c>
      <c r="Q63" s="4">
        <v>19</v>
      </c>
      <c r="R63" s="4">
        <v>13</v>
      </c>
      <c r="S63" s="4">
        <v>8</v>
      </c>
      <c r="T63" s="4">
        <v>17</v>
      </c>
      <c r="U63" s="3">
        <v>39</v>
      </c>
      <c r="V63" s="197"/>
      <c r="W63" s="207"/>
      <c r="X63" s="207"/>
      <c r="Y63" s="207"/>
    </row>
    <row r="64" spans="1:26" ht="20.100000000000001" customHeight="1">
      <c r="A64" s="25" t="s">
        <v>153</v>
      </c>
      <c r="B64" s="197">
        <v>17</v>
      </c>
      <c r="C64" s="11">
        <f t="shared" si="1"/>
        <v>29</v>
      </c>
      <c r="D64" s="3">
        <v>11</v>
      </c>
      <c r="E64" s="202">
        <v>18</v>
      </c>
      <c r="F64" s="181">
        <v>0</v>
      </c>
      <c r="G64" s="3">
        <v>1</v>
      </c>
      <c r="H64" s="3">
        <v>1</v>
      </c>
      <c r="I64" s="3">
        <v>1</v>
      </c>
      <c r="J64" s="3">
        <v>0</v>
      </c>
      <c r="K64" s="3">
        <v>1</v>
      </c>
      <c r="L64" s="181">
        <v>0</v>
      </c>
      <c r="M64" s="3">
        <v>2</v>
      </c>
      <c r="N64" s="3">
        <v>1</v>
      </c>
      <c r="O64" s="4">
        <v>4</v>
      </c>
      <c r="P64" s="4">
        <v>2</v>
      </c>
      <c r="Q64" s="4">
        <v>1</v>
      </c>
      <c r="R64" s="4">
        <v>1</v>
      </c>
      <c r="S64" s="4">
        <v>2</v>
      </c>
      <c r="T64" s="4">
        <v>1</v>
      </c>
      <c r="U64" s="3">
        <v>11</v>
      </c>
      <c r="V64" s="197"/>
      <c r="W64" s="207"/>
      <c r="X64" s="207"/>
      <c r="Y64" s="207"/>
    </row>
    <row r="65" spans="1:25" ht="20.100000000000001" customHeight="1">
      <c r="A65" s="25" t="s">
        <v>154</v>
      </c>
      <c r="B65" s="197">
        <v>27</v>
      </c>
      <c r="C65" s="11">
        <f t="shared" si="1"/>
        <v>41</v>
      </c>
      <c r="D65" s="3">
        <v>20</v>
      </c>
      <c r="E65" s="202">
        <v>21</v>
      </c>
      <c r="F65" s="181">
        <v>0</v>
      </c>
      <c r="G65" s="181">
        <v>0</v>
      </c>
      <c r="H65" s="181">
        <v>0</v>
      </c>
      <c r="I65" s="3">
        <v>2</v>
      </c>
      <c r="J65" s="3">
        <v>1</v>
      </c>
      <c r="K65" s="3">
        <v>3</v>
      </c>
      <c r="L65" s="181">
        <v>0</v>
      </c>
      <c r="M65" s="3">
        <v>3</v>
      </c>
      <c r="N65" s="3">
        <v>3</v>
      </c>
      <c r="O65" s="4">
        <v>1</v>
      </c>
      <c r="P65" s="4">
        <v>2</v>
      </c>
      <c r="Q65" s="4">
        <v>5</v>
      </c>
      <c r="R65" s="4">
        <v>2</v>
      </c>
      <c r="S65" s="4">
        <v>6</v>
      </c>
      <c r="T65" s="4">
        <v>2</v>
      </c>
      <c r="U65" s="3">
        <v>11</v>
      </c>
      <c r="V65" s="197"/>
      <c r="W65" s="207"/>
      <c r="X65" s="207"/>
      <c r="Y65" s="207"/>
    </row>
    <row r="66" spans="1:25" ht="20.100000000000001" customHeight="1">
      <c r="A66" s="25" t="s">
        <v>155</v>
      </c>
      <c r="B66" s="197">
        <v>24</v>
      </c>
      <c r="C66" s="11">
        <f t="shared" si="1"/>
        <v>42</v>
      </c>
      <c r="D66" s="3">
        <v>19</v>
      </c>
      <c r="E66" s="202">
        <v>23</v>
      </c>
      <c r="F66" s="181">
        <v>0</v>
      </c>
      <c r="G66" s="3">
        <v>0</v>
      </c>
      <c r="H66" s="3">
        <v>1</v>
      </c>
      <c r="I66" s="3">
        <v>5</v>
      </c>
      <c r="J66" s="3">
        <v>1</v>
      </c>
      <c r="K66" s="3">
        <v>1</v>
      </c>
      <c r="L66" s="181">
        <v>0</v>
      </c>
      <c r="M66" s="181">
        <v>1</v>
      </c>
      <c r="N66" s="3">
        <v>1</v>
      </c>
      <c r="O66" s="4">
        <v>5</v>
      </c>
      <c r="P66" s="4">
        <v>1</v>
      </c>
      <c r="Q66" s="4">
        <v>5</v>
      </c>
      <c r="R66" s="4">
        <v>6</v>
      </c>
      <c r="S66" s="4">
        <v>4</v>
      </c>
      <c r="T66" s="9">
        <v>1</v>
      </c>
      <c r="U66" s="3">
        <v>10</v>
      </c>
      <c r="V66" s="197"/>
      <c r="W66" s="207"/>
      <c r="X66" s="207"/>
      <c r="Y66" s="207"/>
    </row>
    <row r="67" spans="1:25" ht="20.100000000000001" customHeight="1">
      <c r="A67" s="25" t="s">
        <v>156</v>
      </c>
      <c r="B67" s="197">
        <v>105</v>
      </c>
      <c r="C67" s="11">
        <f t="shared" si="1"/>
        <v>192</v>
      </c>
      <c r="D67" s="3">
        <v>86</v>
      </c>
      <c r="E67" s="202">
        <v>106</v>
      </c>
      <c r="F67" s="3">
        <v>0</v>
      </c>
      <c r="G67" s="3">
        <v>8</v>
      </c>
      <c r="H67" s="3">
        <v>3</v>
      </c>
      <c r="I67" s="3">
        <v>6</v>
      </c>
      <c r="J67" s="3">
        <v>4</v>
      </c>
      <c r="K67" s="3">
        <v>12</v>
      </c>
      <c r="L67" s="3">
        <v>8</v>
      </c>
      <c r="M67" s="3">
        <v>9</v>
      </c>
      <c r="N67" s="3">
        <v>14</v>
      </c>
      <c r="O67" s="4">
        <v>10</v>
      </c>
      <c r="P67" s="4">
        <v>12</v>
      </c>
      <c r="Q67" s="4">
        <v>26</v>
      </c>
      <c r="R67" s="4">
        <v>22</v>
      </c>
      <c r="S67" s="4">
        <v>17</v>
      </c>
      <c r="T67" s="4">
        <v>7</v>
      </c>
      <c r="U67" s="3">
        <v>34</v>
      </c>
      <c r="V67" s="197"/>
      <c r="W67" s="207"/>
      <c r="X67" s="207"/>
      <c r="Y67" s="207"/>
    </row>
    <row r="68" spans="1:25" ht="20.100000000000001" customHeight="1">
      <c r="A68" s="25" t="s">
        <v>157</v>
      </c>
      <c r="B68" s="197">
        <v>96</v>
      </c>
      <c r="C68" s="11">
        <f t="shared" si="1"/>
        <v>147</v>
      </c>
      <c r="D68" s="3">
        <v>72</v>
      </c>
      <c r="E68" s="202">
        <v>75</v>
      </c>
      <c r="F68" s="3">
        <v>4</v>
      </c>
      <c r="G68" s="3">
        <v>2</v>
      </c>
      <c r="H68" s="3">
        <v>3</v>
      </c>
      <c r="I68" s="3">
        <v>5</v>
      </c>
      <c r="J68" s="3">
        <v>10</v>
      </c>
      <c r="K68" s="3">
        <v>10</v>
      </c>
      <c r="L68" s="3">
        <v>17</v>
      </c>
      <c r="M68" s="3">
        <v>5</v>
      </c>
      <c r="N68" s="3">
        <v>9</v>
      </c>
      <c r="O68" s="4">
        <v>5</v>
      </c>
      <c r="P68" s="4">
        <v>8</v>
      </c>
      <c r="Q68" s="4">
        <v>9</v>
      </c>
      <c r="R68" s="4">
        <v>12</v>
      </c>
      <c r="S68" s="4">
        <v>9</v>
      </c>
      <c r="T68" s="4">
        <v>10</v>
      </c>
      <c r="U68" s="3">
        <v>29</v>
      </c>
      <c r="V68" s="197"/>
      <c r="W68" s="207"/>
      <c r="X68" s="207"/>
      <c r="Y68" s="207"/>
    </row>
    <row r="69" spans="1:25" ht="20.100000000000001" customHeight="1">
      <c r="A69" s="25" t="s">
        <v>158</v>
      </c>
      <c r="B69" s="197">
        <v>121</v>
      </c>
      <c r="C69" s="11">
        <f t="shared" si="1"/>
        <v>197</v>
      </c>
      <c r="D69" s="3">
        <v>107</v>
      </c>
      <c r="E69" s="202">
        <v>90</v>
      </c>
      <c r="F69" s="3">
        <v>5</v>
      </c>
      <c r="G69" s="3">
        <v>5</v>
      </c>
      <c r="H69" s="3">
        <v>8</v>
      </c>
      <c r="I69" s="3">
        <v>3</v>
      </c>
      <c r="J69" s="3">
        <v>9</v>
      </c>
      <c r="K69" s="3">
        <v>13</v>
      </c>
      <c r="L69" s="3">
        <v>10</v>
      </c>
      <c r="M69" s="3">
        <v>10</v>
      </c>
      <c r="N69" s="3">
        <v>6</v>
      </c>
      <c r="O69" s="4">
        <v>13</v>
      </c>
      <c r="P69" s="4">
        <v>12</v>
      </c>
      <c r="Q69" s="4">
        <v>13</v>
      </c>
      <c r="R69" s="4">
        <v>17</v>
      </c>
      <c r="S69" s="4">
        <v>13</v>
      </c>
      <c r="T69" s="4">
        <v>15</v>
      </c>
      <c r="U69" s="3">
        <v>45</v>
      </c>
      <c r="V69" s="197"/>
      <c r="W69" s="207"/>
      <c r="X69" s="207"/>
      <c r="Y69" s="207"/>
    </row>
    <row r="70" spans="1:25" ht="20.100000000000001" customHeight="1">
      <c r="A70" s="25"/>
      <c r="B70" s="197"/>
      <c r="C70" s="11"/>
      <c r="D70" s="3"/>
      <c r="E70" s="202"/>
      <c r="F70" s="3"/>
      <c r="G70" s="3"/>
      <c r="H70" s="3"/>
      <c r="I70" s="3"/>
      <c r="J70" s="3"/>
      <c r="K70" s="3"/>
      <c r="L70" s="3"/>
      <c r="M70" s="3"/>
      <c r="N70" s="3"/>
      <c r="O70" s="4"/>
      <c r="P70" s="4"/>
      <c r="Q70" s="4"/>
      <c r="R70" s="4"/>
      <c r="S70" s="4"/>
      <c r="T70" s="4"/>
      <c r="U70" s="3"/>
      <c r="V70" s="197"/>
      <c r="W70" s="207"/>
      <c r="X70" s="207"/>
      <c r="Y70" s="207"/>
    </row>
    <row r="71" spans="1:25" ht="20.100000000000001" customHeight="1">
      <c r="A71" s="25" t="s">
        <v>159</v>
      </c>
      <c r="B71" s="197">
        <v>237</v>
      </c>
      <c r="C71" s="11">
        <f t="shared" si="1"/>
        <v>302</v>
      </c>
      <c r="D71" s="3">
        <v>170</v>
      </c>
      <c r="E71" s="202">
        <v>132</v>
      </c>
      <c r="F71" s="3">
        <v>3</v>
      </c>
      <c r="G71" s="3">
        <v>6</v>
      </c>
      <c r="H71" s="3">
        <v>4</v>
      </c>
      <c r="I71" s="3">
        <v>4</v>
      </c>
      <c r="J71" s="3">
        <v>18</v>
      </c>
      <c r="K71" s="3">
        <v>22</v>
      </c>
      <c r="L71" s="3">
        <v>19</v>
      </c>
      <c r="M71" s="3">
        <v>18</v>
      </c>
      <c r="N71" s="3">
        <v>17</v>
      </c>
      <c r="O71" s="4">
        <v>15</v>
      </c>
      <c r="P71" s="4">
        <v>19</v>
      </c>
      <c r="Q71" s="4">
        <v>19</v>
      </c>
      <c r="R71" s="4">
        <v>30</v>
      </c>
      <c r="S71" s="4">
        <v>19</v>
      </c>
      <c r="T71" s="4">
        <v>26</v>
      </c>
      <c r="U71" s="3">
        <v>63</v>
      </c>
      <c r="V71" s="197"/>
      <c r="W71" s="207"/>
      <c r="X71" s="207"/>
      <c r="Y71" s="207"/>
    </row>
    <row r="72" spans="1:25" ht="20.100000000000001" customHeight="1">
      <c r="A72" s="25" t="s">
        <v>160</v>
      </c>
      <c r="B72" s="197">
        <v>124</v>
      </c>
      <c r="C72" s="11">
        <f t="shared" si="1"/>
        <v>132</v>
      </c>
      <c r="D72" s="3">
        <v>81</v>
      </c>
      <c r="E72" s="202">
        <v>51</v>
      </c>
      <c r="F72" s="181">
        <v>1</v>
      </c>
      <c r="G72" s="181">
        <v>0</v>
      </c>
      <c r="H72" s="181">
        <v>0</v>
      </c>
      <c r="I72" s="3">
        <v>0</v>
      </c>
      <c r="J72" s="3">
        <v>22</v>
      </c>
      <c r="K72" s="3">
        <v>17</v>
      </c>
      <c r="L72" s="3">
        <v>21</v>
      </c>
      <c r="M72" s="3">
        <v>10</v>
      </c>
      <c r="N72" s="3">
        <v>9</v>
      </c>
      <c r="O72" s="4">
        <v>15</v>
      </c>
      <c r="P72" s="4">
        <v>7</v>
      </c>
      <c r="Q72" s="4">
        <v>4</v>
      </c>
      <c r="R72" s="4">
        <v>2</v>
      </c>
      <c r="S72" s="4">
        <v>9</v>
      </c>
      <c r="T72" s="4">
        <v>1</v>
      </c>
      <c r="U72" s="3">
        <v>14</v>
      </c>
      <c r="V72" s="197"/>
      <c r="W72" s="207"/>
      <c r="X72" s="207"/>
      <c r="Y72" s="207"/>
    </row>
    <row r="73" spans="1:25" ht="20.100000000000001" customHeight="1">
      <c r="A73" s="25" t="s">
        <v>161</v>
      </c>
      <c r="B73" s="197">
        <v>127</v>
      </c>
      <c r="C73" s="11">
        <f t="shared" si="1"/>
        <v>215</v>
      </c>
      <c r="D73" s="3">
        <v>109</v>
      </c>
      <c r="E73" s="202">
        <v>106</v>
      </c>
      <c r="F73" s="3">
        <v>6</v>
      </c>
      <c r="G73" s="3">
        <v>2</v>
      </c>
      <c r="H73" s="3">
        <v>4</v>
      </c>
      <c r="I73" s="3">
        <v>7</v>
      </c>
      <c r="J73" s="3">
        <v>14</v>
      </c>
      <c r="K73" s="3">
        <v>14</v>
      </c>
      <c r="L73" s="3">
        <v>10</v>
      </c>
      <c r="M73" s="3">
        <v>11</v>
      </c>
      <c r="N73" s="3">
        <v>6</v>
      </c>
      <c r="O73" s="4">
        <v>15</v>
      </c>
      <c r="P73" s="4">
        <v>27</v>
      </c>
      <c r="Q73" s="4">
        <v>19</v>
      </c>
      <c r="R73" s="4">
        <v>21</v>
      </c>
      <c r="S73" s="4">
        <v>19</v>
      </c>
      <c r="T73" s="4">
        <v>8</v>
      </c>
      <c r="U73" s="3">
        <v>32</v>
      </c>
      <c r="V73" s="197"/>
      <c r="W73" s="207"/>
      <c r="X73" s="207"/>
      <c r="Y73" s="207"/>
    </row>
    <row r="74" spans="1:25" ht="20.100000000000001" customHeight="1">
      <c r="A74" s="25" t="s">
        <v>162</v>
      </c>
      <c r="B74" s="197">
        <v>33</v>
      </c>
      <c r="C74" s="11">
        <f t="shared" si="1"/>
        <v>57</v>
      </c>
      <c r="D74" s="3">
        <v>26</v>
      </c>
      <c r="E74" s="202">
        <v>31</v>
      </c>
      <c r="F74" s="181">
        <v>0</v>
      </c>
      <c r="G74" s="3">
        <v>2</v>
      </c>
      <c r="H74" s="3">
        <v>2</v>
      </c>
      <c r="I74" s="3">
        <v>2</v>
      </c>
      <c r="J74" s="3">
        <v>3</v>
      </c>
      <c r="K74" s="3">
        <v>2</v>
      </c>
      <c r="L74" s="3">
        <v>3</v>
      </c>
      <c r="M74" s="181">
        <v>0</v>
      </c>
      <c r="N74" s="3">
        <v>4</v>
      </c>
      <c r="O74" s="4">
        <v>4</v>
      </c>
      <c r="P74" s="4">
        <v>3</v>
      </c>
      <c r="Q74" s="4">
        <v>4</v>
      </c>
      <c r="R74" s="4">
        <v>7</v>
      </c>
      <c r="S74" s="4">
        <v>3</v>
      </c>
      <c r="T74" s="4">
        <v>5</v>
      </c>
      <c r="U74" s="3">
        <v>13</v>
      </c>
      <c r="V74" s="197"/>
      <c r="W74" s="207"/>
      <c r="X74" s="207"/>
      <c r="Y74" s="207"/>
    </row>
    <row r="75" spans="1:25" ht="20.100000000000001" customHeight="1">
      <c r="A75" s="25" t="s">
        <v>163</v>
      </c>
      <c r="B75" s="197">
        <v>120</v>
      </c>
      <c r="C75" s="11">
        <f t="shared" si="1"/>
        <v>186</v>
      </c>
      <c r="D75" s="3">
        <v>96</v>
      </c>
      <c r="E75" s="202">
        <v>90</v>
      </c>
      <c r="F75" s="3">
        <v>5</v>
      </c>
      <c r="G75" s="3">
        <v>6</v>
      </c>
      <c r="H75" s="3">
        <v>3</v>
      </c>
      <c r="I75" s="3">
        <v>4</v>
      </c>
      <c r="J75" s="3">
        <v>18</v>
      </c>
      <c r="K75" s="3">
        <v>7</v>
      </c>
      <c r="L75" s="3">
        <v>13</v>
      </c>
      <c r="M75" s="3">
        <v>12</v>
      </c>
      <c r="N75" s="3">
        <v>14</v>
      </c>
      <c r="O75" s="4">
        <v>11</v>
      </c>
      <c r="P75" s="4">
        <v>9</v>
      </c>
      <c r="Q75" s="4">
        <v>11</v>
      </c>
      <c r="R75" s="4">
        <v>4</v>
      </c>
      <c r="S75" s="4">
        <v>10</v>
      </c>
      <c r="T75" s="4">
        <v>18</v>
      </c>
      <c r="U75" s="3">
        <v>41</v>
      </c>
      <c r="V75" s="197"/>
      <c r="W75" s="207"/>
      <c r="X75" s="207"/>
      <c r="Y75" s="207"/>
    </row>
    <row r="76" spans="1:25" ht="20.100000000000001" customHeight="1">
      <c r="A76" s="25" t="s">
        <v>164</v>
      </c>
      <c r="B76" s="197">
        <v>123</v>
      </c>
      <c r="C76" s="11">
        <f t="shared" si="1"/>
        <v>219</v>
      </c>
      <c r="D76" s="3">
        <v>119</v>
      </c>
      <c r="E76" s="202">
        <v>100</v>
      </c>
      <c r="F76" s="3">
        <v>4</v>
      </c>
      <c r="G76" s="3">
        <v>5</v>
      </c>
      <c r="H76" s="3">
        <v>8</v>
      </c>
      <c r="I76" s="3">
        <v>11</v>
      </c>
      <c r="J76" s="3">
        <v>14</v>
      </c>
      <c r="K76" s="3">
        <v>15</v>
      </c>
      <c r="L76" s="3">
        <v>11</v>
      </c>
      <c r="M76" s="3">
        <v>12</v>
      </c>
      <c r="N76" s="3">
        <v>15</v>
      </c>
      <c r="O76" s="4">
        <v>18</v>
      </c>
      <c r="P76" s="4">
        <v>17</v>
      </c>
      <c r="Q76" s="4">
        <v>19</v>
      </c>
      <c r="R76" s="4">
        <v>13</v>
      </c>
      <c r="S76" s="4">
        <v>11</v>
      </c>
      <c r="T76" s="4">
        <v>14</v>
      </c>
      <c r="U76" s="3">
        <v>32</v>
      </c>
      <c r="V76" s="197"/>
      <c r="W76" s="207"/>
      <c r="X76" s="207"/>
      <c r="Y76" s="207"/>
    </row>
    <row r="77" spans="1:25" ht="20.100000000000001" customHeight="1">
      <c r="A77" s="25"/>
      <c r="B77" s="197"/>
      <c r="C77" s="11"/>
      <c r="D77" s="3"/>
      <c r="E77" s="202"/>
      <c r="F77" s="3"/>
      <c r="G77" s="3"/>
      <c r="H77" s="3"/>
      <c r="I77" s="3"/>
      <c r="J77" s="3"/>
      <c r="K77" s="3"/>
      <c r="L77" s="3"/>
      <c r="M77" s="3"/>
      <c r="N77" s="3"/>
      <c r="O77" s="4"/>
      <c r="P77" s="4"/>
      <c r="Q77" s="4"/>
      <c r="R77" s="4"/>
      <c r="S77" s="4"/>
      <c r="T77" s="4"/>
      <c r="U77" s="3"/>
      <c r="V77" s="197"/>
      <c r="W77" s="207"/>
      <c r="X77" s="207"/>
      <c r="Y77" s="207"/>
    </row>
    <row r="78" spans="1:25" ht="19.5" customHeight="1">
      <c r="A78" s="25" t="s">
        <v>68</v>
      </c>
      <c r="B78" s="5">
        <v>566</v>
      </c>
      <c r="C78" s="11">
        <f t="shared" si="1"/>
        <v>929</v>
      </c>
      <c r="D78" s="3">
        <v>428</v>
      </c>
      <c r="E78" s="202">
        <v>501</v>
      </c>
      <c r="F78" s="3">
        <v>31</v>
      </c>
      <c r="G78" s="3">
        <v>26</v>
      </c>
      <c r="H78" s="3">
        <v>29</v>
      </c>
      <c r="I78" s="3">
        <v>21</v>
      </c>
      <c r="J78" s="3">
        <v>20</v>
      </c>
      <c r="K78" s="3">
        <v>44</v>
      </c>
      <c r="L78" s="3">
        <v>62</v>
      </c>
      <c r="M78" s="3">
        <v>46</v>
      </c>
      <c r="N78" s="3">
        <v>45</v>
      </c>
      <c r="O78" s="4">
        <v>82</v>
      </c>
      <c r="P78" s="4">
        <v>119</v>
      </c>
      <c r="Q78" s="4">
        <v>93</v>
      </c>
      <c r="R78" s="4">
        <v>80</v>
      </c>
      <c r="S78" s="4">
        <v>68</v>
      </c>
      <c r="T78" s="4">
        <v>39</v>
      </c>
      <c r="U78" s="4">
        <v>124</v>
      </c>
      <c r="V78" s="197"/>
      <c r="W78" s="207"/>
      <c r="X78" s="207"/>
      <c r="Y78" s="207"/>
    </row>
    <row r="79" spans="1:25" ht="19.5" customHeight="1">
      <c r="A79" s="25"/>
      <c r="B79" s="5"/>
      <c r="C79" s="11"/>
      <c r="D79" s="3"/>
      <c r="E79" s="202"/>
      <c r="F79" s="3"/>
      <c r="G79" s="3"/>
      <c r="H79" s="3"/>
      <c r="I79" s="3"/>
      <c r="J79" s="3"/>
      <c r="K79" s="3"/>
      <c r="L79" s="3"/>
      <c r="M79" s="3"/>
      <c r="N79" s="3"/>
      <c r="O79" s="4"/>
      <c r="P79" s="4"/>
      <c r="Q79" s="4"/>
      <c r="R79" s="4"/>
      <c r="S79" s="4"/>
      <c r="T79" s="4"/>
      <c r="U79" s="4"/>
      <c r="V79" s="197"/>
      <c r="W79" s="207"/>
      <c r="X79" s="207"/>
      <c r="Y79" s="207"/>
    </row>
    <row r="80" spans="1:25" ht="20.100000000000001" customHeight="1">
      <c r="A80" s="25" t="s">
        <v>69</v>
      </c>
      <c r="B80" s="5">
        <v>138</v>
      </c>
      <c r="C80" s="11">
        <f t="shared" si="1"/>
        <v>196</v>
      </c>
      <c r="D80" s="3">
        <v>115</v>
      </c>
      <c r="E80" s="202">
        <v>81</v>
      </c>
      <c r="F80" s="3">
        <v>4</v>
      </c>
      <c r="G80" s="3">
        <v>1</v>
      </c>
      <c r="H80" s="3">
        <v>1</v>
      </c>
      <c r="I80" s="3">
        <v>3</v>
      </c>
      <c r="J80" s="3">
        <v>8</v>
      </c>
      <c r="K80" s="3">
        <v>9</v>
      </c>
      <c r="L80" s="3">
        <v>17</v>
      </c>
      <c r="M80" s="3">
        <v>8</v>
      </c>
      <c r="N80" s="3">
        <v>7</v>
      </c>
      <c r="O80" s="4">
        <v>13</v>
      </c>
      <c r="P80" s="4">
        <v>10</v>
      </c>
      <c r="Q80" s="4">
        <v>18</v>
      </c>
      <c r="R80" s="4">
        <v>15</v>
      </c>
      <c r="S80" s="4">
        <v>11</v>
      </c>
      <c r="T80" s="4">
        <v>21</v>
      </c>
      <c r="U80" s="4">
        <v>50</v>
      </c>
      <c r="V80" s="197"/>
      <c r="W80" s="207"/>
      <c r="X80" s="207"/>
      <c r="Y80" s="207"/>
    </row>
    <row r="81" spans="1:25" ht="20.100000000000001" customHeight="1">
      <c r="A81" s="25"/>
      <c r="B81" s="5"/>
      <c r="C81" s="11"/>
      <c r="D81" s="3"/>
      <c r="E81" s="202"/>
      <c r="F81" s="3"/>
      <c r="G81" s="3"/>
      <c r="H81" s="3"/>
      <c r="I81" s="3"/>
      <c r="J81" s="3"/>
      <c r="K81" s="3"/>
      <c r="L81" s="3"/>
      <c r="M81" s="3"/>
      <c r="N81" s="3"/>
      <c r="O81" s="4"/>
      <c r="P81" s="4"/>
      <c r="Q81" s="4"/>
      <c r="R81" s="4"/>
      <c r="S81" s="4"/>
      <c r="T81" s="4"/>
      <c r="U81" s="4"/>
      <c r="V81" s="197"/>
      <c r="W81" s="207"/>
      <c r="X81" s="207"/>
      <c r="Y81" s="207"/>
    </row>
    <row r="82" spans="1:25" ht="19.5" customHeight="1">
      <c r="A82" s="25" t="s">
        <v>70</v>
      </c>
      <c r="B82" s="5">
        <v>662</v>
      </c>
      <c r="C82" s="11">
        <f t="shared" si="1"/>
        <v>890</v>
      </c>
      <c r="D82" s="3">
        <v>467</v>
      </c>
      <c r="E82" s="202">
        <v>423</v>
      </c>
      <c r="F82" s="3">
        <v>16</v>
      </c>
      <c r="G82" s="3">
        <v>10</v>
      </c>
      <c r="H82" s="3">
        <v>9</v>
      </c>
      <c r="I82" s="3">
        <v>19</v>
      </c>
      <c r="J82" s="3">
        <v>51</v>
      </c>
      <c r="K82" s="3">
        <v>56</v>
      </c>
      <c r="L82" s="3">
        <v>61</v>
      </c>
      <c r="M82" s="3">
        <v>41</v>
      </c>
      <c r="N82" s="3">
        <v>40</v>
      </c>
      <c r="O82" s="4">
        <v>59</v>
      </c>
      <c r="P82" s="4">
        <v>82</v>
      </c>
      <c r="Q82" s="4">
        <v>76</v>
      </c>
      <c r="R82" s="4">
        <v>52</v>
      </c>
      <c r="S82" s="4">
        <v>48</v>
      </c>
      <c r="T82" s="4">
        <v>46</v>
      </c>
      <c r="U82" s="4">
        <v>224</v>
      </c>
      <c r="V82" s="197"/>
      <c r="W82" s="207"/>
      <c r="X82" s="207"/>
      <c r="Y82" s="207"/>
    </row>
    <row r="83" spans="1:25" ht="19.5" customHeight="1">
      <c r="A83" s="25"/>
      <c r="B83" s="5"/>
      <c r="C83" s="11"/>
      <c r="D83" s="3"/>
      <c r="E83" s="202"/>
      <c r="F83" s="3"/>
      <c r="G83" s="3"/>
      <c r="H83" s="3"/>
      <c r="I83" s="3"/>
      <c r="J83" s="3"/>
      <c r="K83" s="3"/>
      <c r="L83" s="3"/>
      <c r="M83" s="3"/>
      <c r="N83" s="3"/>
      <c r="O83" s="4"/>
      <c r="P83" s="4"/>
      <c r="Q83" s="4"/>
      <c r="R83" s="4"/>
      <c r="S83" s="4"/>
      <c r="T83" s="4"/>
      <c r="U83" s="4"/>
      <c r="V83" s="197"/>
      <c r="W83" s="207"/>
      <c r="X83" s="207"/>
      <c r="Y83" s="207"/>
    </row>
    <row r="84" spans="1:25" ht="20.100000000000001" customHeight="1">
      <c r="A84" s="25" t="s">
        <v>165</v>
      </c>
      <c r="B84" s="5">
        <v>226</v>
      </c>
      <c r="C84" s="11">
        <f t="shared" si="1"/>
        <v>414</v>
      </c>
      <c r="D84" s="3">
        <v>208</v>
      </c>
      <c r="E84" s="202">
        <v>206</v>
      </c>
      <c r="F84" s="3">
        <v>11</v>
      </c>
      <c r="G84" s="3">
        <v>8</v>
      </c>
      <c r="H84" s="3">
        <v>9</v>
      </c>
      <c r="I84" s="3">
        <v>16</v>
      </c>
      <c r="J84" s="3">
        <v>21</v>
      </c>
      <c r="K84" s="3">
        <v>29</v>
      </c>
      <c r="L84" s="3">
        <v>25</v>
      </c>
      <c r="M84" s="3">
        <v>22</v>
      </c>
      <c r="N84" s="3">
        <v>25</v>
      </c>
      <c r="O84" s="4">
        <v>31</v>
      </c>
      <c r="P84" s="4">
        <v>28</v>
      </c>
      <c r="Q84" s="4">
        <v>24</v>
      </c>
      <c r="R84" s="4">
        <v>23</v>
      </c>
      <c r="S84" s="4">
        <v>28</v>
      </c>
      <c r="T84" s="4">
        <v>23</v>
      </c>
      <c r="U84" s="3">
        <v>91</v>
      </c>
      <c r="V84" s="197"/>
      <c r="W84" s="207"/>
      <c r="X84" s="207"/>
      <c r="Y84" s="207"/>
    </row>
    <row r="85" spans="1:25" ht="20.100000000000001" customHeight="1">
      <c r="A85" s="25" t="s">
        <v>166</v>
      </c>
      <c r="B85" s="5">
        <v>328</v>
      </c>
      <c r="C85" s="11">
        <f t="shared" si="1"/>
        <v>427</v>
      </c>
      <c r="D85" s="3">
        <v>249</v>
      </c>
      <c r="E85" s="202">
        <v>178</v>
      </c>
      <c r="F85" s="3">
        <v>11</v>
      </c>
      <c r="G85" s="3">
        <v>5</v>
      </c>
      <c r="H85" s="3">
        <v>4</v>
      </c>
      <c r="I85" s="3">
        <v>1</v>
      </c>
      <c r="J85" s="3">
        <v>37</v>
      </c>
      <c r="K85" s="3">
        <v>61</v>
      </c>
      <c r="L85" s="3">
        <v>53</v>
      </c>
      <c r="M85" s="3">
        <v>39</v>
      </c>
      <c r="N85" s="3">
        <v>26</v>
      </c>
      <c r="O85" s="4">
        <v>30</v>
      </c>
      <c r="P85" s="4">
        <v>41</v>
      </c>
      <c r="Q85" s="4">
        <v>23</v>
      </c>
      <c r="R85" s="4">
        <v>24</v>
      </c>
      <c r="S85" s="4">
        <v>13</v>
      </c>
      <c r="T85" s="4">
        <v>16</v>
      </c>
      <c r="U85" s="3">
        <v>43</v>
      </c>
      <c r="V85" s="197"/>
      <c r="W85" s="207"/>
      <c r="X85" s="207"/>
      <c r="Y85" s="207"/>
    </row>
    <row r="86" spans="1:25" ht="20.100000000000001" customHeight="1">
      <c r="A86" s="25" t="s">
        <v>167</v>
      </c>
      <c r="B86" s="5">
        <v>55</v>
      </c>
      <c r="C86" s="11">
        <f t="shared" si="1"/>
        <v>93</v>
      </c>
      <c r="D86" s="3">
        <v>45</v>
      </c>
      <c r="E86" s="202">
        <v>48</v>
      </c>
      <c r="F86" s="3">
        <v>1</v>
      </c>
      <c r="G86" s="3">
        <v>5</v>
      </c>
      <c r="H86" s="3">
        <v>4</v>
      </c>
      <c r="I86" s="3">
        <v>2</v>
      </c>
      <c r="J86" s="3">
        <v>6</v>
      </c>
      <c r="K86" s="3">
        <v>5</v>
      </c>
      <c r="L86" s="3">
        <v>5</v>
      </c>
      <c r="M86" s="3">
        <v>6</v>
      </c>
      <c r="N86" s="3">
        <v>9</v>
      </c>
      <c r="O86" s="4">
        <v>7</v>
      </c>
      <c r="P86" s="4">
        <v>8</v>
      </c>
      <c r="Q86" s="4">
        <v>7</v>
      </c>
      <c r="R86" s="4">
        <v>4</v>
      </c>
      <c r="S86" s="4">
        <v>2</v>
      </c>
      <c r="T86" s="4">
        <v>8</v>
      </c>
      <c r="U86" s="3">
        <v>14</v>
      </c>
      <c r="V86" s="197"/>
      <c r="W86" s="207"/>
      <c r="X86" s="207"/>
      <c r="Y86" s="207"/>
    </row>
    <row r="87" spans="1:25" ht="20.100000000000001" customHeight="1">
      <c r="A87" s="25"/>
      <c r="B87" s="5"/>
      <c r="C87" s="11"/>
      <c r="D87" s="3"/>
      <c r="E87" s="202"/>
      <c r="F87" s="3"/>
      <c r="G87" s="3"/>
      <c r="H87" s="3"/>
      <c r="I87" s="3"/>
      <c r="J87" s="3"/>
      <c r="K87" s="3"/>
      <c r="L87" s="3"/>
      <c r="M87" s="3"/>
      <c r="N87" s="3"/>
      <c r="O87" s="4"/>
      <c r="P87" s="4"/>
      <c r="Q87" s="4"/>
      <c r="R87" s="4"/>
      <c r="S87" s="4"/>
      <c r="T87" s="4"/>
      <c r="U87" s="3"/>
      <c r="V87" s="197"/>
      <c r="W87" s="207"/>
      <c r="X87" s="207"/>
      <c r="Y87" s="207"/>
    </row>
    <row r="88" spans="1:25" ht="19.5" customHeight="1">
      <c r="A88" s="25" t="s">
        <v>71</v>
      </c>
      <c r="B88" s="5">
        <v>50</v>
      </c>
      <c r="C88" s="11">
        <f t="shared" si="1"/>
        <v>99</v>
      </c>
      <c r="D88" s="3">
        <v>49</v>
      </c>
      <c r="E88" s="202">
        <v>50</v>
      </c>
      <c r="F88" s="3">
        <v>3</v>
      </c>
      <c r="G88" s="3">
        <v>1</v>
      </c>
      <c r="H88" s="3">
        <v>1</v>
      </c>
      <c r="I88" s="3">
        <v>5</v>
      </c>
      <c r="J88" s="3">
        <v>3</v>
      </c>
      <c r="K88" s="3">
        <v>5</v>
      </c>
      <c r="L88" s="3">
        <v>4</v>
      </c>
      <c r="M88" s="3">
        <v>7</v>
      </c>
      <c r="N88" s="3">
        <v>1</v>
      </c>
      <c r="O88" s="4">
        <v>5</v>
      </c>
      <c r="P88" s="4">
        <v>13</v>
      </c>
      <c r="Q88" s="4">
        <v>3</v>
      </c>
      <c r="R88" s="4">
        <v>8</v>
      </c>
      <c r="S88" s="4">
        <v>9</v>
      </c>
      <c r="T88" s="4">
        <v>8</v>
      </c>
      <c r="U88" s="4">
        <v>23</v>
      </c>
      <c r="V88" s="197"/>
      <c r="W88" s="207"/>
      <c r="X88" s="207"/>
      <c r="Y88" s="207"/>
    </row>
    <row r="89" spans="1:25" ht="19.5" customHeight="1">
      <c r="A89" s="25"/>
      <c r="B89" s="5"/>
      <c r="C89" s="11"/>
      <c r="D89" s="3"/>
      <c r="E89" s="202"/>
      <c r="F89" s="3"/>
      <c r="G89" s="3"/>
      <c r="H89" s="3"/>
      <c r="I89" s="3"/>
      <c r="J89" s="3"/>
      <c r="K89" s="3"/>
      <c r="L89" s="3"/>
      <c r="M89" s="3"/>
      <c r="N89" s="3"/>
      <c r="O89" s="4"/>
      <c r="P89" s="4"/>
      <c r="Q89" s="4"/>
      <c r="R89" s="4"/>
      <c r="S89" s="4"/>
      <c r="T89" s="4"/>
      <c r="U89" s="4"/>
      <c r="V89" s="197"/>
      <c r="W89" s="207"/>
      <c r="X89" s="207"/>
      <c r="Y89" s="207"/>
    </row>
    <row r="90" spans="1:25" ht="20.100000000000001" customHeight="1">
      <c r="A90" s="25" t="s">
        <v>72</v>
      </c>
      <c r="B90" s="5">
        <v>338</v>
      </c>
      <c r="C90" s="11">
        <f t="shared" si="1"/>
        <v>530</v>
      </c>
      <c r="D90" s="3">
        <v>285</v>
      </c>
      <c r="E90" s="202">
        <v>245</v>
      </c>
      <c r="F90" s="3">
        <v>15</v>
      </c>
      <c r="G90" s="3">
        <v>8</v>
      </c>
      <c r="H90" s="3">
        <v>15</v>
      </c>
      <c r="I90" s="3">
        <v>14</v>
      </c>
      <c r="J90" s="3">
        <v>29</v>
      </c>
      <c r="K90" s="3">
        <v>52</v>
      </c>
      <c r="L90" s="3">
        <v>43</v>
      </c>
      <c r="M90" s="3">
        <v>30</v>
      </c>
      <c r="N90" s="3">
        <v>25</v>
      </c>
      <c r="O90" s="4">
        <v>28</v>
      </c>
      <c r="P90" s="4">
        <v>47</v>
      </c>
      <c r="Q90" s="4">
        <v>44</v>
      </c>
      <c r="R90" s="4">
        <v>39</v>
      </c>
      <c r="S90" s="4">
        <v>22</v>
      </c>
      <c r="T90" s="4">
        <v>28</v>
      </c>
      <c r="U90" s="4">
        <v>91</v>
      </c>
      <c r="V90" s="197"/>
      <c r="W90" s="207"/>
      <c r="X90" s="207"/>
      <c r="Y90" s="207"/>
    </row>
    <row r="91" spans="1:25" ht="20.100000000000001" customHeight="1">
      <c r="A91" s="25"/>
      <c r="B91" s="5"/>
      <c r="C91" s="11"/>
      <c r="D91" s="3"/>
      <c r="E91" s="202"/>
      <c r="F91" s="3"/>
      <c r="G91" s="3"/>
      <c r="H91" s="3"/>
      <c r="I91" s="3"/>
      <c r="J91" s="3"/>
      <c r="K91" s="3"/>
      <c r="L91" s="3"/>
      <c r="M91" s="3"/>
      <c r="N91" s="3"/>
      <c r="O91" s="4"/>
      <c r="P91" s="4"/>
      <c r="Q91" s="4"/>
      <c r="R91" s="4"/>
      <c r="S91" s="4"/>
      <c r="T91" s="4"/>
      <c r="U91" s="4"/>
      <c r="V91" s="197"/>
      <c r="W91" s="207"/>
      <c r="X91" s="207"/>
      <c r="Y91" s="207"/>
    </row>
    <row r="92" spans="1:25" ht="20.100000000000001" customHeight="1">
      <c r="A92" s="25" t="s">
        <v>73</v>
      </c>
      <c r="B92" s="5">
        <v>274</v>
      </c>
      <c r="C92" s="11">
        <f t="shared" si="1"/>
        <v>424</v>
      </c>
      <c r="D92" s="3">
        <v>217</v>
      </c>
      <c r="E92" s="202">
        <v>207</v>
      </c>
      <c r="F92" s="3">
        <v>9</v>
      </c>
      <c r="G92" s="3">
        <v>11</v>
      </c>
      <c r="H92" s="3">
        <v>9</v>
      </c>
      <c r="I92" s="3">
        <v>12</v>
      </c>
      <c r="J92" s="3">
        <v>18</v>
      </c>
      <c r="K92" s="3">
        <v>24</v>
      </c>
      <c r="L92" s="3">
        <v>18</v>
      </c>
      <c r="M92" s="3">
        <v>18</v>
      </c>
      <c r="N92" s="3">
        <v>24</v>
      </c>
      <c r="O92" s="4">
        <v>20</v>
      </c>
      <c r="P92" s="4">
        <v>35</v>
      </c>
      <c r="Q92" s="4">
        <v>24</v>
      </c>
      <c r="R92" s="4">
        <v>32</v>
      </c>
      <c r="S92" s="4">
        <v>23</v>
      </c>
      <c r="T92" s="4">
        <v>33</v>
      </c>
      <c r="U92" s="4">
        <v>114</v>
      </c>
      <c r="V92" s="197"/>
      <c r="W92" s="207"/>
      <c r="X92" s="207"/>
      <c r="Y92" s="207"/>
    </row>
    <row r="93" spans="1:25" ht="20.100000000000001" customHeight="1">
      <c r="A93" s="25"/>
      <c r="B93" s="5"/>
      <c r="C93" s="11"/>
      <c r="D93" s="3"/>
      <c r="E93" s="202"/>
      <c r="F93" s="3"/>
      <c r="G93" s="3"/>
      <c r="H93" s="3"/>
      <c r="I93" s="3"/>
      <c r="J93" s="3"/>
      <c r="K93" s="3"/>
      <c r="L93" s="3"/>
      <c r="M93" s="3"/>
      <c r="N93" s="3"/>
      <c r="O93" s="4"/>
      <c r="P93" s="4"/>
      <c r="Q93" s="4"/>
      <c r="R93" s="4"/>
      <c r="S93" s="4"/>
      <c r="T93" s="4"/>
      <c r="U93" s="4"/>
      <c r="V93" s="197"/>
      <c r="W93" s="207"/>
      <c r="X93" s="207"/>
      <c r="Y93" s="207"/>
    </row>
    <row r="94" spans="1:25" ht="20.100000000000001" customHeight="1">
      <c r="A94" s="25" t="s">
        <v>74</v>
      </c>
      <c r="B94" s="5">
        <v>235</v>
      </c>
      <c r="C94" s="11">
        <f t="shared" si="1"/>
        <v>314</v>
      </c>
      <c r="D94" s="4">
        <v>172</v>
      </c>
      <c r="E94" s="202">
        <v>142</v>
      </c>
      <c r="F94" s="3">
        <v>4</v>
      </c>
      <c r="G94" s="3">
        <v>2</v>
      </c>
      <c r="H94" s="3">
        <v>7</v>
      </c>
      <c r="I94" s="3">
        <v>7</v>
      </c>
      <c r="J94" s="3">
        <v>11</v>
      </c>
      <c r="K94" s="3">
        <v>33</v>
      </c>
      <c r="L94" s="3">
        <v>29</v>
      </c>
      <c r="M94" s="3">
        <v>15</v>
      </c>
      <c r="N94" s="3">
        <v>16</v>
      </c>
      <c r="O94" s="4">
        <v>26</v>
      </c>
      <c r="P94" s="4">
        <v>14</v>
      </c>
      <c r="Q94" s="4">
        <v>15</v>
      </c>
      <c r="R94" s="4">
        <v>26</v>
      </c>
      <c r="S94" s="4">
        <v>14</v>
      </c>
      <c r="T94" s="4">
        <v>19</v>
      </c>
      <c r="U94" s="4">
        <v>76</v>
      </c>
      <c r="V94" s="197"/>
      <c r="W94" s="207"/>
      <c r="X94" s="207"/>
      <c r="Y94" s="207"/>
    </row>
    <row r="95" spans="1:25" ht="20.100000000000001" customHeight="1">
      <c r="A95" s="25"/>
      <c r="B95" s="5"/>
      <c r="C95" s="11"/>
      <c r="D95" s="4"/>
      <c r="E95" s="202"/>
      <c r="F95" s="3"/>
      <c r="G95" s="3"/>
      <c r="H95" s="3"/>
      <c r="I95" s="3"/>
      <c r="J95" s="3"/>
      <c r="K95" s="3"/>
      <c r="L95" s="3"/>
      <c r="M95" s="3"/>
      <c r="N95" s="3"/>
      <c r="O95" s="4"/>
      <c r="P95" s="4"/>
      <c r="Q95" s="4"/>
      <c r="R95" s="4"/>
      <c r="S95" s="4"/>
      <c r="T95" s="4"/>
      <c r="U95" s="4"/>
      <c r="V95" s="197"/>
      <c r="W95" s="207"/>
      <c r="X95" s="207"/>
      <c r="Y95" s="207"/>
    </row>
    <row r="96" spans="1:25" ht="20.100000000000001" customHeight="1">
      <c r="A96" s="25" t="s">
        <v>75</v>
      </c>
      <c r="B96" s="5">
        <v>313</v>
      </c>
      <c r="C96" s="11">
        <f t="shared" si="1"/>
        <v>491</v>
      </c>
      <c r="D96" s="3">
        <v>228</v>
      </c>
      <c r="E96" s="202">
        <v>263</v>
      </c>
      <c r="F96" s="3">
        <v>3</v>
      </c>
      <c r="G96" s="3">
        <v>3</v>
      </c>
      <c r="H96" s="3">
        <v>9</v>
      </c>
      <c r="I96" s="3">
        <v>5</v>
      </c>
      <c r="J96" s="3">
        <v>9</v>
      </c>
      <c r="K96" s="3">
        <v>15</v>
      </c>
      <c r="L96" s="3">
        <v>17</v>
      </c>
      <c r="M96" s="3">
        <v>17</v>
      </c>
      <c r="N96" s="3">
        <v>13</v>
      </c>
      <c r="O96" s="4">
        <v>34</v>
      </c>
      <c r="P96" s="4">
        <v>43</v>
      </c>
      <c r="Q96" s="4">
        <v>36</v>
      </c>
      <c r="R96" s="4">
        <v>40</v>
      </c>
      <c r="S96" s="4">
        <v>45</v>
      </c>
      <c r="T96" s="4">
        <v>50</v>
      </c>
      <c r="U96" s="4">
        <v>152</v>
      </c>
      <c r="V96" s="197"/>
      <c r="W96" s="207"/>
      <c r="X96" s="207"/>
      <c r="Y96" s="207"/>
    </row>
    <row r="97" spans="1:26" ht="20.100000000000001" customHeight="1">
      <c r="A97" s="25"/>
      <c r="B97" s="5"/>
      <c r="C97" s="11"/>
      <c r="D97" s="3"/>
      <c r="E97" s="202"/>
      <c r="F97" s="3"/>
      <c r="G97" s="3"/>
      <c r="H97" s="3"/>
      <c r="I97" s="3"/>
      <c r="J97" s="3"/>
      <c r="K97" s="3"/>
      <c r="L97" s="3"/>
      <c r="M97" s="3"/>
      <c r="N97" s="3"/>
      <c r="O97" s="4"/>
      <c r="P97" s="4"/>
      <c r="Q97" s="4"/>
      <c r="R97" s="4"/>
      <c r="S97" s="4"/>
      <c r="T97" s="4"/>
      <c r="U97" s="4"/>
      <c r="V97" s="197"/>
      <c r="W97" s="207"/>
      <c r="X97" s="207"/>
      <c r="Y97" s="207"/>
    </row>
    <row r="98" spans="1:26" ht="20.100000000000001" customHeight="1">
      <c r="A98" s="25" t="s">
        <v>76</v>
      </c>
      <c r="B98" s="5">
        <v>37</v>
      </c>
      <c r="C98" s="11">
        <f t="shared" si="1"/>
        <v>58</v>
      </c>
      <c r="D98" s="3">
        <v>27</v>
      </c>
      <c r="E98" s="202">
        <v>31</v>
      </c>
      <c r="F98" s="181">
        <v>1</v>
      </c>
      <c r="G98" s="3">
        <v>1</v>
      </c>
      <c r="H98" s="181">
        <v>1</v>
      </c>
      <c r="I98" s="3">
        <v>1</v>
      </c>
      <c r="J98" s="3">
        <v>3</v>
      </c>
      <c r="K98" s="3">
        <v>5</v>
      </c>
      <c r="L98" s="3">
        <v>3</v>
      </c>
      <c r="M98" s="3">
        <v>4</v>
      </c>
      <c r="N98" s="3">
        <v>2</v>
      </c>
      <c r="O98" s="4">
        <v>3</v>
      </c>
      <c r="P98" s="4">
        <v>7</v>
      </c>
      <c r="Q98" s="4">
        <v>0</v>
      </c>
      <c r="R98" s="4">
        <v>2</v>
      </c>
      <c r="S98" s="4">
        <v>8</v>
      </c>
      <c r="T98" s="4">
        <v>5</v>
      </c>
      <c r="U98" s="4">
        <v>12</v>
      </c>
      <c r="V98" s="197"/>
      <c r="W98" s="207"/>
      <c r="X98" s="207"/>
      <c r="Y98" s="207"/>
    </row>
    <row r="99" spans="1:26" ht="20.100000000000001" customHeight="1">
      <c r="A99" s="25"/>
      <c r="B99" s="5"/>
      <c r="C99" s="11"/>
      <c r="D99" s="3"/>
      <c r="E99" s="202"/>
      <c r="F99" s="181"/>
      <c r="G99" s="3"/>
      <c r="H99" s="181"/>
      <c r="I99" s="3"/>
      <c r="J99" s="3"/>
      <c r="K99" s="3"/>
      <c r="L99" s="3"/>
      <c r="M99" s="3"/>
      <c r="N99" s="3"/>
      <c r="O99" s="4"/>
      <c r="P99" s="4"/>
      <c r="Q99" s="4"/>
      <c r="R99" s="4"/>
      <c r="S99" s="4"/>
      <c r="T99" s="4"/>
      <c r="U99" s="4"/>
      <c r="V99" s="197"/>
      <c r="W99" s="207"/>
      <c r="X99" s="207"/>
      <c r="Y99" s="207"/>
    </row>
    <row r="100" spans="1:26" ht="20.100000000000001" customHeight="1">
      <c r="A100" s="25" t="s">
        <v>168</v>
      </c>
      <c r="B100" s="5">
        <v>9</v>
      </c>
      <c r="C100" s="11">
        <f t="shared" ref="C100:C158" si="2">D100+E100</f>
        <v>19</v>
      </c>
      <c r="D100" s="3">
        <v>12</v>
      </c>
      <c r="E100" s="202">
        <v>7</v>
      </c>
      <c r="F100" s="181">
        <v>0</v>
      </c>
      <c r="G100" s="3">
        <v>4</v>
      </c>
      <c r="H100" s="181">
        <v>1</v>
      </c>
      <c r="I100" s="181">
        <v>0</v>
      </c>
      <c r="J100" s="181">
        <v>0</v>
      </c>
      <c r="K100" s="181">
        <v>0</v>
      </c>
      <c r="L100" s="181">
        <v>0</v>
      </c>
      <c r="M100" s="3">
        <v>4</v>
      </c>
      <c r="N100" s="3">
        <v>2</v>
      </c>
      <c r="O100" s="4">
        <v>3</v>
      </c>
      <c r="P100" s="4">
        <v>2</v>
      </c>
      <c r="Q100" s="4">
        <v>1</v>
      </c>
      <c r="R100" s="4">
        <v>0</v>
      </c>
      <c r="S100" s="181">
        <v>1</v>
      </c>
      <c r="T100" s="181">
        <v>0</v>
      </c>
      <c r="U100" s="3">
        <v>1</v>
      </c>
      <c r="V100" s="197"/>
      <c r="W100" s="207"/>
      <c r="X100" s="207"/>
      <c r="Y100" s="207"/>
    </row>
    <row r="101" spans="1:26" ht="20.100000000000001" customHeight="1">
      <c r="A101" s="25" t="s">
        <v>169</v>
      </c>
      <c r="B101" s="5">
        <v>80</v>
      </c>
      <c r="C101" s="11">
        <f t="shared" si="2"/>
        <v>120</v>
      </c>
      <c r="D101" s="3">
        <v>55</v>
      </c>
      <c r="E101" s="202">
        <v>65</v>
      </c>
      <c r="F101" s="3">
        <v>4</v>
      </c>
      <c r="G101" s="3">
        <v>4</v>
      </c>
      <c r="H101" s="181">
        <v>1</v>
      </c>
      <c r="I101" s="181">
        <v>1</v>
      </c>
      <c r="J101" s="3">
        <v>6</v>
      </c>
      <c r="K101" s="3">
        <v>14</v>
      </c>
      <c r="L101" s="3">
        <v>12</v>
      </c>
      <c r="M101" s="3">
        <v>5</v>
      </c>
      <c r="N101" s="3">
        <v>6</v>
      </c>
      <c r="O101" s="4">
        <v>6</v>
      </c>
      <c r="P101" s="4">
        <v>15</v>
      </c>
      <c r="Q101" s="4">
        <v>15</v>
      </c>
      <c r="R101" s="4">
        <v>4</v>
      </c>
      <c r="S101" s="4">
        <v>7</v>
      </c>
      <c r="T101" s="4">
        <v>5</v>
      </c>
      <c r="U101" s="3">
        <v>15</v>
      </c>
      <c r="V101" s="197"/>
      <c r="W101" s="207"/>
      <c r="X101" s="207"/>
      <c r="Y101" s="207"/>
    </row>
    <row r="102" spans="1:26" ht="20.100000000000001" customHeight="1">
      <c r="A102" s="25" t="s">
        <v>170</v>
      </c>
      <c r="B102" s="5">
        <v>98</v>
      </c>
      <c r="C102" s="11">
        <f t="shared" si="2"/>
        <v>164</v>
      </c>
      <c r="D102" s="3">
        <v>80</v>
      </c>
      <c r="E102" s="202">
        <v>84</v>
      </c>
      <c r="F102" s="3">
        <v>6</v>
      </c>
      <c r="G102" s="3">
        <v>2</v>
      </c>
      <c r="H102" s="3">
        <v>6</v>
      </c>
      <c r="I102" s="3">
        <v>5</v>
      </c>
      <c r="J102" s="3">
        <v>8</v>
      </c>
      <c r="K102" s="3">
        <v>11</v>
      </c>
      <c r="L102" s="3">
        <v>11</v>
      </c>
      <c r="M102" s="3">
        <v>10</v>
      </c>
      <c r="N102" s="3">
        <v>8</v>
      </c>
      <c r="O102" s="4">
        <v>6</v>
      </c>
      <c r="P102" s="4">
        <v>12</v>
      </c>
      <c r="Q102" s="4">
        <v>9</v>
      </c>
      <c r="R102" s="4">
        <v>15</v>
      </c>
      <c r="S102" s="4">
        <v>11</v>
      </c>
      <c r="T102" s="4">
        <v>13</v>
      </c>
      <c r="U102" s="3">
        <v>31</v>
      </c>
      <c r="V102" s="197"/>
      <c r="W102" s="207"/>
      <c r="X102" s="207"/>
      <c r="Y102" s="207"/>
    </row>
    <row r="103" spans="1:26" ht="20.100000000000001" customHeight="1">
      <c r="A103" s="25"/>
      <c r="B103" s="5"/>
      <c r="C103" s="11"/>
      <c r="D103" s="3"/>
      <c r="E103" s="202"/>
      <c r="F103" s="3"/>
      <c r="G103" s="3"/>
      <c r="H103" s="3"/>
      <c r="I103" s="3"/>
      <c r="J103" s="3"/>
      <c r="K103" s="3"/>
      <c r="L103" s="3"/>
      <c r="M103" s="3"/>
      <c r="N103" s="3"/>
      <c r="O103" s="4"/>
      <c r="P103" s="4"/>
      <c r="Q103" s="4"/>
      <c r="R103" s="4"/>
      <c r="S103" s="4"/>
      <c r="T103" s="4"/>
      <c r="U103" s="3"/>
      <c r="V103" s="197"/>
      <c r="W103" s="207"/>
      <c r="X103" s="207"/>
      <c r="Y103" s="207"/>
    </row>
    <row r="104" spans="1:26" ht="20.100000000000001" customHeight="1">
      <c r="A104" s="25" t="s">
        <v>171</v>
      </c>
      <c r="B104" s="5">
        <v>90</v>
      </c>
      <c r="C104" s="11">
        <f t="shared" si="2"/>
        <v>135</v>
      </c>
      <c r="D104" s="3">
        <v>64</v>
      </c>
      <c r="E104" s="202">
        <v>71</v>
      </c>
      <c r="F104" s="3">
        <v>1</v>
      </c>
      <c r="G104" s="3">
        <v>1</v>
      </c>
      <c r="H104" s="3">
        <v>2</v>
      </c>
      <c r="I104" s="3">
        <v>6</v>
      </c>
      <c r="J104" s="3">
        <v>14</v>
      </c>
      <c r="K104" s="3">
        <v>14</v>
      </c>
      <c r="L104" s="3">
        <v>14</v>
      </c>
      <c r="M104" s="3">
        <v>3</v>
      </c>
      <c r="N104" s="3">
        <v>6</v>
      </c>
      <c r="O104" s="4">
        <v>7</v>
      </c>
      <c r="P104" s="4">
        <v>11</v>
      </c>
      <c r="Q104" s="4">
        <v>10</v>
      </c>
      <c r="R104" s="4">
        <v>13</v>
      </c>
      <c r="S104" s="4">
        <v>4</v>
      </c>
      <c r="T104" s="4">
        <v>7</v>
      </c>
      <c r="U104" s="3">
        <v>22</v>
      </c>
      <c r="V104" s="197"/>
      <c r="W104" s="207"/>
      <c r="X104" s="207"/>
      <c r="Y104" s="207"/>
    </row>
    <row r="105" spans="1:26" ht="20.100000000000001" customHeight="1">
      <c r="A105" s="25" t="s">
        <v>172</v>
      </c>
      <c r="B105" s="5">
        <v>320</v>
      </c>
      <c r="C105" s="11">
        <f t="shared" si="2"/>
        <v>459</v>
      </c>
      <c r="D105" s="3">
        <v>244</v>
      </c>
      <c r="E105" s="202">
        <v>215</v>
      </c>
      <c r="F105" s="3">
        <v>18</v>
      </c>
      <c r="G105" s="3">
        <v>8</v>
      </c>
      <c r="H105" s="3">
        <v>9</v>
      </c>
      <c r="I105" s="3">
        <v>5</v>
      </c>
      <c r="J105" s="3">
        <v>50</v>
      </c>
      <c r="K105" s="3">
        <v>77</v>
      </c>
      <c r="L105" s="3">
        <v>44</v>
      </c>
      <c r="M105" s="3">
        <v>30</v>
      </c>
      <c r="N105" s="3">
        <v>31</v>
      </c>
      <c r="O105" s="4">
        <v>30</v>
      </c>
      <c r="P105" s="4">
        <v>26</v>
      </c>
      <c r="Q105" s="4">
        <v>28</v>
      </c>
      <c r="R105" s="4">
        <v>21</v>
      </c>
      <c r="S105" s="4">
        <v>19</v>
      </c>
      <c r="T105" s="4">
        <v>20</v>
      </c>
      <c r="U105" s="3">
        <v>43</v>
      </c>
      <c r="V105" s="197"/>
      <c r="W105" s="207"/>
      <c r="X105" s="207"/>
      <c r="Y105" s="207"/>
      <c r="Z105" s="230"/>
    </row>
    <row r="106" spans="1:26" s="230" customFormat="1" ht="20.100000000000001" customHeight="1">
      <c r="A106" s="39" t="s">
        <v>173</v>
      </c>
      <c r="B106" s="231">
        <v>203</v>
      </c>
      <c r="C106" s="11">
        <f t="shared" si="2"/>
        <v>283</v>
      </c>
      <c r="D106" s="4">
        <v>156</v>
      </c>
      <c r="E106" s="232">
        <v>127</v>
      </c>
      <c r="F106" s="4">
        <v>4</v>
      </c>
      <c r="G106" s="4">
        <v>2</v>
      </c>
      <c r="H106" s="4">
        <v>6</v>
      </c>
      <c r="I106" s="4">
        <v>7</v>
      </c>
      <c r="J106" s="4">
        <v>15</v>
      </c>
      <c r="K106" s="4">
        <v>14</v>
      </c>
      <c r="L106" s="4">
        <v>20</v>
      </c>
      <c r="M106" s="4">
        <v>17</v>
      </c>
      <c r="N106" s="4">
        <v>19</v>
      </c>
      <c r="O106" s="4">
        <v>18</v>
      </c>
      <c r="P106" s="4">
        <v>29</v>
      </c>
      <c r="Q106" s="4">
        <v>30</v>
      </c>
      <c r="R106" s="4">
        <v>25</v>
      </c>
      <c r="S106" s="4">
        <v>18</v>
      </c>
      <c r="T106" s="4">
        <v>19</v>
      </c>
      <c r="U106" s="4">
        <v>40</v>
      </c>
      <c r="V106" s="197"/>
      <c r="W106" s="207"/>
      <c r="X106" s="207"/>
      <c r="Y106" s="207"/>
      <c r="Z106" s="190"/>
    </row>
    <row r="107" spans="1:26" ht="20.100000000000001" customHeight="1">
      <c r="A107" s="25" t="s">
        <v>174</v>
      </c>
      <c r="B107" s="5">
        <v>40</v>
      </c>
      <c r="C107" s="11">
        <f t="shared" si="2"/>
        <v>60</v>
      </c>
      <c r="D107" s="3">
        <v>34</v>
      </c>
      <c r="E107" s="202">
        <v>26</v>
      </c>
      <c r="F107" s="3">
        <v>1</v>
      </c>
      <c r="G107" s="3">
        <v>2</v>
      </c>
      <c r="H107" s="181">
        <v>0</v>
      </c>
      <c r="I107" s="181">
        <v>0</v>
      </c>
      <c r="J107" s="3">
        <v>1</v>
      </c>
      <c r="K107" s="181">
        <v>0</v>
      </c>
      <c r="L107" s="3">
        <v>3</v>
      </c>
      <c r="M107" s="3">
        <v>5</v>
      </c>
      <c r="N107" s="3">
        <v>3</v>
      </c>
      <c r="O107" s="4">
        <v>3</v>
      </c>
      <c r="P107" s="4">
        <v>9</v>
      </c>
      <c r="Q107" s="4">
        <v>4</v>
      </c>
      <c r="R107" s="4">
        <v>5</v>
      </c>
      <c r="S107" s="4">
        <v>3</v>
      </c>
      <c r="T107" s="4">
        <v>4</v>
      </c>
      <c r="U107" s="3">
        <v>17</v>
      </c>
      <c r="V107" s="197"/>
      <c r="W107" s="207"/>
      <c r="X107" s="207"/>
      <c r="Y107" s="207"/>
    </row>
    <row r="108" spans="1:26" ht="20.100000000000001" customHeight="1">
      <c r="A108" s="25" t="s">
        <v>175</v>
      </c>
      <c r="B108" s="5">
        <v>76</v>
      </c>
      <c r="C108" s="11">
        <f t="shared" si="2"/>
        <v>114</v>
      </c>
      <c r="D108" s="3">
        <v>57</v>
      </c>
      <c r="E108" s="202">
        <v>57</v>
      </c>
      <c r="F108" s="181">
        <v>0</v>
      </c>
      <c r="G108" s="3">
        <v>2</v>
      </c>
      <c r="H108" s="3">
        <v>5</v>
      </c>
      <c r="I108" s="3">
        <v>5</v>
      </c>
      <c r="J108" s="3">
        <v>6</v>
      </c>
      <c r="K108" s="3">
        <v>2</v>
      </c>
      <c r="L108" s="3">
        <v>5</v>
      </c>
      <c r="M108" s="3">
        <v>5</v>
      </c>
      <c r="N108" s="3">
        <v>3</v>
      </c>
      <c r="O108" s="4">
        <v>5</v>
      </c>
      <c r="P108" s="4">
        <v>6</v>
      </c>
      <c r="Q108" s="181">
        <v>2</v>
      </c>
      <c r="R108" s="4">
        <v>6</v>
      </c>
      <c r="S108" s="4">
        <v>11</v>
      </c>
      <c r="T108" s="4">
        <v>10</v>
      </c>
      <c r="U108" s="3">
        <v>41</v>
      </c>
      <c r="V108" s="197"/>
      <c r="W108" s="207"/>
      <c r="X108" s="207"/>
      <c r="Y108" s="207"/>
    </row>
    <row r="109" spans="1:26" ht="20.100000000000001" customHeight="1">
      <c r="A109" s="179"/>
      <c r="B109" s="10"/>
      <c r="C109" s="228"/>
      <c r="D109" s="6"/>
      <c r="E109" s="32"/>
      <c r="F109" s="229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229"/>
      <c r="R109" s="7"/>
      <c r="S109" s="7"/>
      <c r="T109" s="7"/>
      <c r="U109" s="6"/>
      <c r="V109" s="197"/>
      <c r="W109" s="207"/>
      <c r="X109" s="207"/>
      <c r="Y109" s="207"/>
    </row>
    <row r="110" spans="1:26" ht="20.100000000000001" customHeight="1">
      <c r="A110" s="31" t="s">
        <v>176</v>
      </c>
      <c r="B110" s="5">
        <v>35</v>
      </c>
      <c r="C110" s="11">
        <f t="shared" si="2"/>
        <v>66</v>
      </c>
      <c r="D110" s="3">
        <v>36</v>
      </c>
      <c r="E110" s="202">
        <v>30</v>
      </c>
      <c r="F110" s="3">
        <v>2</v>
      </c>
      <c r="G110" s="3">
        <v>3</v>
      </c>
      <c r="H110" s="3">
        <v>6</v>
      </c>
      <c r="I110" s="181">
        <v>1</v>
      </c>
      <c r="J110" s="3">
        <v>3</v>
      </c>
      <c r="K110" s="3">
        <v>9</v>
      </c>
      <c r="L110" s="3">
        <v>3</v>
      </c>
      <c r="M110" s="3">
        <v>1</v>
      </c>
      <c r="N110" s="3">
        <v>2</v>
      </c>
      <c r="O110" s="4">
        <v>5</v>
      </c>
      <c r="P110" s="4">
        <v>6</v>
      </c>
      <c r="Q110" s="4">
        <v>8</v>
      </c>
      <c r="R110" s="4">
        <v>2</v>
      </c>
      <c r="S110" s="4">
        <v>7</v>
      </c>
      <c r="T110" s="4">
        <v>2</v>
      </c>
      <c r="U110" s="3">
        <v>6</v>
      </c>
      <c r="V110" s="197"/>
      <c r="W110" s="207"/>
      <c r="X110" s="207"/>
      <c r="Y110" s="207"/>
    </row>
    <row r="111" spans="1:26" ht="19.5" customHeight="1">
      <c r="A111" s="25" t="s">
        <v>177</v>
      </c>
      <c r="B111" s="5">
        <v>127</v>
      </c>
      <c r="C111" s="11">
        <f t="shared" si="2"/>
        <v>220</v>
      </c>
      <c r="D111" s="3">
        <v>117</v>
      </c>
      <c r="E111" s="202">
        <v>103</v>
      </c>
      <c r="F111" s="3">
        <v>7</v>
      </c>
      <c r="G111" s="3">
        <v>5</v>
      </c>
      <c r="H111" s="3">
        <v>3</v>
      </c>
      <c r="I111" s="3">
        <v>10</v>
      </c>
      <c r="J111" s="3">
        <v>7</v>
      </c>
      <c r="K111" s="3">
        <v>17</v>
      </c>
      <c r="L111" s="3">
        <v>12</v>
      </c>
      <c r="M111" s="3">
        <v>16</v>
      </c>
      <c r="N111" s="3">
        <v>10</v>
      </c>
      <c r="O111" s="4">
        <v>6</v>
      </c>
      <c r="P111" s="4">
        <v>14</v>
      </c>
      <c r="Q111" s="4">
        <v>19</v>
      </c>
      <c r="R111" s="4">
        <v>14</v>
      </c>
      <c r="S111" s="4">
        <v>19</v>
      </c>
      <c r="T111" s="4">
        <v>18</v>
      </c>
      <c r="U111" s="3">
        <v>43</v>
      </c>
      <c r="V111" s="197"/>
      <c r="W111" s="207"/>
      <c r="X111" s="207"/>
      <c r="Y111" s="207"/>
    </row>
    <row r="112" spans="1:26" ht="20.100000000000001" customHeight="1">
      <c r="A112" s="25" t="s">
        <v>178</v>
      </c>
      <c r="B112" s="5">
        <v>384</v>
      </c>
      <c r="C112" s="11">
        <f t="shared" si="2"/>
        <v>465</v>
      </c>
      <c r="D112" s="3">
        <v>286</v>
      </c>
      <c r="E112" s="202">
        <v>179</v>
      </c>
      <c r="F112" s="3">
        <v>1</v>
      </c>
      <c r="G112" s="3">
        <v>3</v>
      </c>
      <c r="H112" s="3">
        <v>5</v>
      </c>
      <c r="I112" s="3">
        <v>7</v>
      </c>
      <c r="J112" s="3">
        <v>32</v>
      </c>
      <c r="K112" s="3">
        <v>51</v>
      </c>
      <c r="L112" s="3">
        <v>34</v>
      </c>
      <c r="M112" s="3">
        <v>30</v>
      </c>
      <c r="N112" s="3">
        <v>34</v>
      </c>
      <c r="O112" s="4">
        <v>27</v>
      </c>
      <c r="P112" s="4">
        <v>43</v>
      </c>
      <c r="Q112" s="4">
        <v>33</v>
      </c>
      <c r="R112" s="4">
        <v>25</v>
      </c>
      <c r="S112" s="4">
        <v>31</v>
      </c>
      <c r="T112" s="4">
        <v>31</v>
      </c>
      <c r="U112" s="3">
        <v>78</v>
      </c>
      <c r="V112" s="197"/>
      <c r="W112" s="207"/>
      <c r="X112" s="207"/>
      <c r="Y112" s="207"/>
    </row>
    <row r="113" spans="1:25" ht="20.100000000000001" customHeight="1">
      <c r="A113" s="25"/>
      <c r="B113" s="5"/>
      <c r="C113" s="11"/>
      <c r="D113" s="3"/>
      <c r="E113" s="202"/>
      <c r="F113" s="3"/>
      <c r="G113" s="3"/>
      <c r="H113" s="3"/>
      <c r="I113" s="3"/>
      <c r="J113" s="3"/>
      <c r="K113" s="3"/>
      <c r="L113" s="3"/>
      <c r="M113" s="3"/>
      <c r="N113" s="3"/>
      <c r="O113" s="4"/>
      <c r="P113" s="4"/>
      <c r="Q113" s="4"/>
      <c r="R113" s="4"/>
      <c r="S113" s="4"/>
      <c r="T113" s="4"/>
      <c r="U113" s="3"/>
      <c r="V113" s="197"/>
      <c r="W113" s="207"/>
      <c r="X113" s="207"/>
      <c r="Y113" s="207"/>
    </row>
    <row r="114" spans="1:25" ht="20.100000000000001" customHeight="1">
      <c r="A114" s="25" t="s">
        <v>179</v>
      </c>
      <c r="B114" s="5">
        <v>83</v>
      </c>
      <c r="C114" s="11">
        <f t="shared" si="2"/>
        <v>118</v>
      </c>
      <c r="D114" s="3">
        <v>70</v>
      </c>
      <c r="E114" s="202">
        <v>48</v>
      </c>
      <c r="F114" s="3">
        <v>2</v>
      </c>
      <c r="G114" s="3">
        <v>1</v>
      </c>
      <c r="H114" s="181">
        <v>0</v>
      </c>
      <c r="I114" s="3">
        <v>3</v>
      </c>
      <c r="J114" s="3">
        <v>13</v>
      </c>
      <c r="K114" s="3">
        <v>16</v>
      </c>
      <c r="L114" s="3">
        <v>7</v>
      </c>
      <c r="M114" s="3">
        <v>10</v>
      </c>
      <c r="N114" s="3">
        <v>7</v>
      </c>
      <c r="O114" s="4">
        <v>10</v>
      </c>
      <c r="P114" s="4">
        <v>8</v>
      </c>
      <c r="Q114" s="4">
        <v>9</v>
      </c>
      <c r="R114" s="4">
        <v>5</v>
      </c>
      <c r="S114" s="4">
        <v>3</v>
      </c>
      <c r="T114" s="4">
        <v>9</v>
      </c>
      <c r="U114" s="3">
        <v>15</v>
      </c>
      <c r="V114" s="197"/>
      <c r="W114" s="207"/>
      <c r="X114" s="207"/>
      <c r="Y114" s="207"/>
    </row>
    <row r="115" spans="1:25" ht="20.100000000000001" customHeight="1">
      <c r="A115" s="25" t="s">
        <v>180</v>
      </c>
      <c r="B115" s="5">
        <v>54</v>
      </c>
      <c r="C115" s="11">
        <f t="shared" si="2"/>
        <v>76</v>
      </c>
      <c r="D115" s="3">
        <v>36</v>
      </c>
      <c r="E115" s="202">
        <v>40</v>
      </c>
      <c r="F115" s="3">
        <v>2</v>
      </c>
      <c r="G115" s="3">
        <v>1</v>
      </c>
      <c r="H115" s="181">
        <v>0</v>
      </c>
      <c r="I115" s="3">
        <v>1</v>
      </c>
      <c r="J115" s="3">
        <v>4</v>
      </c>
      <c r="K115" s="3">
        <v>7</v>
      </c>
      <c r="L115" s="3">
        <v>9</v>
      </c>
      <c r="M115" s="3">
        <v>5</v>
      </c>
      <c r="N115" s="3">
        <v>2</v>
      </c>
      <c r="O115" s="4">
        <v>7</v>
      </c>
      <c r="P115" s="4">
        <v>2</v>
      </c>
      <c r="Q115" s="4">
        <v>8</v>
      </c>
      <c r="R115" s="4">
        <v>4</v>
      </c>
      <c r="S115" s="4">
        <v>6</v>
      </c>
      <c r="T115" s="4">
        <v>5</v>
      </c>
      <c r="U115" s="3">
        <v>13</v>
      </c>
      <c r="V115" s="197"/>
      <c r="W115" s="207"/>
      <c r="X115" s="207"/>
      <c r="Y115" s="207"/>
    </row>
    <row r="116" spans="1:25" ht="20.100000000000001" customHeight="1">
      <c r="A116" s="25"/>
      <c r="B116" s="5"/>
      <c r="C116" s="11"/>
      <c r="D116" s="3"/>
      <c r="E116" s="202"/>
      <c r="F116" s="3"/>
      <c r="G116" s="3"/>
      <c r="H116" s="181"/>
      <c r="I116" s="3"/>
      <c r="J116" s="3"/>
      <c r="K116" s="3"/>
      <c r="L116" s="3"/>
      <c r="M116" s="3"/>
      <c r="N116" s="3"/>
      <c r="O116" s="4"/>
      <c r="P116" s="4"/>
      <c r="Q116" s="4"/>
      <c r="R116" s="4"/>
      <c r="S116" s="4"/>
      <c r="T116" s="4"/>
      <c r="U116" s="3"/>
      <c r="V116" s="197"/>
      <c r="W116" s="207"/>
      <c r="X116" s="207"/>
      <c r="Y116" s="207"/>
    </row>
    <row r="117" spans="1:25" ht="20.100000000000001" customHeight="1">
      <c r="A117" s="25" t="s">
        <v>181</v>
      </c>
      <c r="B117" s="5">
        <v>94</v>
      </c>
      <c r="C117" s="11">
        <f t="shared" si="2"/>
        <v>234</v>
      </c>
      <c r="D117" s="3">
        <v>112</v>
      </c>
      <c r="E117" s="202">
        <v>122</v>
      </c>
      <c r="F117" s="3">
        <v>18</v>
      </c>
      <c r="G117" s="3">
        <v>30</v>
      </c>
      <c r="H117" s="3">
        <v>16</v>
      </c>
      <c r="I117" s="3">
        <v>9</v>
      </c>
      <c r="J117" s="3">
        <v>4</v>
      </c>
      <c r="K117" s="3">
        <v>10</v>
      </c>
      <c r="L117" s="3">
        <v>12</v>
      </c>
      <c r="M117" s="3">
        <v>27</v>
      </c>
      <c r="N117" s="3">
        <v>22</v>
      </c>
      <c r="O117" s="4">
        <v>15</v>
      </c>
      <c r="P117" s="4">
        <v>24</v>
      </c>
      <c r="Q117" s="4">
        <v>14</v>
      </c>
      <c r="R117" s="4">
        <v>7</v>
      </c>
      <c r="S117" s="4">
        <v>7</v>
      </c>
      <c r="T117" s="4">
        <v>6</v>
      </c>
      <c r="U117" s="3">
        <v>13</v>
      </c>
      <c r="V117" s="197"/>
      <c r="W117" s="207"/>
      <c r="X117" s="207"/>
      <c r="Y117" s="207"/>
    </row>
    <row r="118" spans="1:25" ht="20.100000000000001" customHeight="1">
      <c r="A118" s="25" t="s">
        <v>182</v>
      </c>
      <c r="B118" s="5">
        <v>110</v>
      </c>
      <c r="C118" s="11">
        <f t="shared" si="2"/>
        <v>207</v>
      </c>
      <c r="D118" s="3">
        <v>98</v>
      </c>
      <c r="E118" s="202">
        <v>109</v>
      </c>
      <c r="F118" s="3">
        <v>4</v>
      </c>
      <c r="G118" s="3">
        <v>6</v>
      </c>
      <c r="H118" s="3">
        <v>11</v>
      </c>
      <c r="I118" s="3">
        <v>3</v>
      </c>
      <c r="J118" s="3">
        <v>8</v>
      </c>
      <c r="K118" s="3">
        <v>24</v>
      </c>
      <c r="L118" s="3">
        <v>11</v>
      </c>
      <c r="M118" s="3">
        <v>10</v>
      </c>
      <c r="N118" s="3">
        <v>16</v>
      </c>
      <c r="O118" s="4">
        <v>11</v>
      </c>
      <c r="P118" s="4">
        <v>17</v>
      </c>
      <c r="Q118" s="4">
        <v>15</v>
      </c>
      <c r="R118" s="4">
        <v>13</v>
      </c>
      <c r="S118" s="4">
        <v>12</v>
      </c>
      <c r="T118" s="4">
        <v>7</v>
      </c>
      <c r="U118" s="3">
        <v>39</v>
      </c>
      <c r="V118" s="197"/>
      <c r="W118" s="207"/>
      <c r="X118" s="207"/>
      <c r="Y118" s="207"/>
    </row>
    <row r="119" spans="1:25" ht="20.100000000000001" customHeight="1">
      <c r="A119" s="25" t="s">
        <v>183</v>
      </c>
      <c r="B119" s="5">
        <v>132</v>
      </c>
      <c r="C119" s="11">
        <f t="shared" si="2"/>
        <v>219</v>
      </c>
      <c r="D119" s="3">
        <v>108</v>
      </c>
      <c r="E119" s="202">
        <v>111</v>
      </c>
      <c r="F119" s="3">
        <v>7</v>
      </c>
      <c r="G119" s="3">
        <v>4</v>
      </c>
      <c r="H119" s="3">
        <v>11</v>
      </c>
      <c r="I119" s="3">
        <v>13</v>
      </c>
      <c r="J119" s="3">
        <v>21</v>
      </c>
      <c r="K119" s="3">
        <v>23</v>
      </c>
      <c r="L119" s="3">
        <v>21</v>
      </c>
      <c r="M119" s="3">
        <v>7</v>
      </c>
      <c r="N119" s="3">
        <v>11</v>
      </c>
      <c r="O119" s="4">
        <v>11</v>
      </c>
      <c r="P119" s="4">
        <v>16</v>
      </c>
      <c r="Q119" s="4">
        <v>13</v>
      </c>
      <c r="R119" s="4">
        <v>13</v>
      </c>
      <c r="S119" s="4">
        <v>10</v>
      </c>
      <c r="T119" s="4">
        <v>8</v>
      </c>
      <c r="U119" s="3">
        <v>30</v>
      </c>
      <c r="V119" s="197"/>
      <c r="W119" s="207"/>
      <c r="X119" s="207"/>
      <c r="Y119" s="207"/>
    </row>
    <row r="120" spans="1:25" ht="20.100000000000001" customHeight="1">
      <c r="A120" s="25"/>
      <c r="B120" s="5"/>
      <c r="C120" s="11"/>
      <c r="D120" s="3"/>
      <c r="E120" s="202"/>
      <c r="F120" s="3"/>
      <c r="G120" s="3"/>
      <c r="H120" s="3"/>
      <c r="I120" s="3"/>
      <c r="J120" s="3"/>
      <c r="K120" s="3"/>
      <c r="L120" s="3"/>
      <c r="M120" s="3"/>
      <c r="N120" s="3"/>
      <c r="O120" s="4"/>
      <c r="P120" s="4"/>
      <c r="Q120" s="4"/>
      <c r="R120" s="4"/>
      <c r="S120" s="4"/>
      <c r="T120" s="4"/>
      <c r="U120" s="3"/>
      <c r="V120" s="197"/>
      <c r="W120" s="207"/>
      <c r="X120" s="207"/>
      <c r="Y120" s="207"/>
    </row>
    <row r="121" spans="1:25" ht="20.100000000000001" customHeight="1">
      <c r="A121" s="25" t="s">
        <v>184</v>
      </c>
      <c r="B121" s="5">
        <v>202</v>
      </c>
      <c r="C121" s="11">
        <f t="shared" si="2"/>
        <v>275</v>
      </c>
      <c r="D121" s="3">
        <v>134</v>
      </c>
      <c r="E121" s="202">
        <v>141</v>
      </c>
      <c r="F121" s="3">
        <v>9</v>
      </c>
      <c r="G121" s="3">
        <v>3</v>
      </c>
      <c r="H121" s="3">
        <v>3</v>
      </c>
      <c r="I121" s="3">
        <v>4</v>
      </c>
      <c r="J121" s="3">
        <v>21</v>
      </c>
      <c r="K121" s="3">
        <v>16</v>
      </c>
      <c r="L121" s="3">
        <v>20</v>
      </c>
      <c r="M121" s="3">
        <v>22</v>
      </c>
      <c r="N121" s="3">
        <v>19</v>
      </c>
      <c r="O121" s="4">
        <v>16</v>
      </c>
      <c r="P121" s="4">
        <v>16</v>
      </c>
      <c r="Q121" s="4">
        <v>12</v>
      </c>
      <c r="R121" s="4">
        <v>13</v>
      </c>
      <c r="S121" s="4">
        <v>12</v>
      </c>
      <c r="T121" s="4">
        <v>25</v>
      </c>
      <c r="U121" s="3">
        <v>64</v>
      </c>
      <c r="V121" s="197"/>
      <c r="W121" s="207"/>
      <c r="X121" s="207"/>
      <c r="Y121" s="207"/>
    </row>
    <row r="122" spans="1:25" ht="20.100000000000001" customHeight="1">
      <c r="A122" s="25" t="s">
        <v>185</v>
      </c>
      <c r="B122" s="5">
        <v>340</v>
      </c>
      <c r="C122" s="11">
        <f t="shared" si="2"/>
        <v>520</v>
      </c>
      <c r="D122" s="3">
        <v>279</v>
      </c>
      <c r="E122" s="202">
        <v>241</v>
      </c>
      <c r="F122" s="3">
        <v>8</v>
      </c>
      <c r="G122" s="3">
        <v>10</v>
      </c>
      <c r="H122" s="3">
        <v>4</v>
      </c>
      <c r="I122" s="3">
        <v>22</v>
      </c>
      <c r="J122" s="3">
        <v>28</v>
      </c>
      <c r="K122" s="3">
        <v>28</v>
      </c>
      <c r="L122" s="3">
        <v>19</v>
      </c>
      <c r="M122" s="3">
        <v>34</v>
      </c>
      <c r="N122" s="3">
        <v>32</v>
      </c>
      <c r="O122" s="4">
        <v>31</v>
      </c>
      <c r="P122" s="4">
        <v>43</v>
      </c>
      <c r="Q122" s="4">
        <v>41</v>
      </c>
      <c r="R122" s="4">
        <v>41</v>
      </c>
      <c r="S122" s="4">
        <v>34</v>
      </c>
      <c r="T122" s="4">
        <v>45</v>
      </c>
      <c r="U122" s="3">
        <v>100</v>
      </c>
      <c r="V122" s="197"/>
      <c r="W122" s="207"/>
      <c r="X122" s="207"/>
      <c r="Y122" s="207"/>
    </row>
    <row r="123" spans="1:25" ht="20.100000000000001" customHeight="1">
      <c r="A123" s="25" t="s">
        <v>186</v>
      </c>
      <c r="B123" s="5">
        <v>92</v>
      </c>
      <c r="C123" s="11">
        <f t="shared" si="2"/>
        <v>171</v>
      </c>
      <c r="D123" s="3">
        <v>79</v>
      </c>
      <c r="E123" s="202">
        <v>92</v>
      </c>
      <c r="F123" s="3">
        <v>3</v>
      </c>
      <c r="G123" s="3">
        <v>3</v>
      </c>
      <c r="H123" s="3">
        <v>8</v>
      </c>
      <c r="I123" s="3">
        <v>4</v>
      </c>
      <c r="J123" s="3">
        <v>11</v>
      </c>
      <c r="K123" s="3">
        <v>16</v>
      </c>
      <c r="L123" s="3">
        <v>21</v>
      </c>
      <c r="M123" s="3">
        <v>7</v>
      </c>
      <c r="N123" s="3">
        <v>3</v>
      </c>
      <c r="O123" s="4">
        <v>13</v>
      </c>
      <c r="P123" s="4">
        <v>12</v>
      </c>
      <c r="Q123" s="4">
        <v>20</v>
      </c>
      <c r="R123" s="4">
        <v>16</v>
      </c>
      <c r="S123" s="4">
        <v>6</v>
      </c>
      <c r="T123" s="4">
        <v>12</v>
      </c>
      <c r="U123" s="3">
        <v>16</v>
      </c>
      <c r="V123" s="197"/>
      <c r="W123" s="207"/>
      <c r="X123" s="207"/>
      <c r="Y123" s="207"/>
    </row>
    <row r="124" spans="1:25" ht="20.100000000000001" customHeight="1">
      <c r="A124" s="25"/>
      <c r="B124" s="5"/>
      <c r="C124" s="11"/>
      <c r="D124" s="3"/>
      <c r="E124" s="202"/>
      <c r="F124" s="3"/>
      <c r="G124" s="3"/>
      <c r="H124" s="3"/>
      <c r="I124" s="3"/>
      <c r="J124" s="3"/>
      <c r="K124" s="3"/>
      <c r="L124" s="3"/>
      <c r="M124" s="3"/>
      <c r="N124" s="3"/>
      <c r="O124" s="4"/>
      <c r="P124" s="4"/>
      <c r="Q124" s="4"/>
      <c r="R124" s="4"/>
      <c r="S124" s="4"/>
      <c r="T124" s="4"/>
      <c r="U124" s="3"/>
      <c r="V124" s="197"/>
      <c r="W124" s="207"/>
      <c r="X124" s="207"/>
      <c r="Y124" s="207"/>
    </row>
    <row r="125" spans="1:25" ht="20.100000000000001" customHeight="1">
      <c r="A125" s="25" t="s">
        <v>187</v>
      </c>
      <c r="B125" s="5">
        <v>152</v>
      </c>
      <c r="C125" s="11">
        <f t="shared" si="2"/>
        <v>177</v>
      </c>
      <c r="D125" s="3">
        <v>92</v>
      </c>
      <c r="E125" s="202">
        <v>85</v>
      </c>
      <c r="F125" s="3">
        <v>0</v>
      </c>
      <c r="G125" s="181">
        <v>0</v>
      </c>
      <c r="H125" s="3">
        <v>2</v>
      </c>
      <c r="I125" s="3">
        <v>3</v>
      </c>
      <c r="J125" s="3">
        <v>16</v>
      </c>
      <c r="K125" s="3">
        <v>32</v>
      </c>
      <c r="L125" s="3">
        <v>24</v>
      </c>
      <c r="M125" s="3">
        <v>10</v>
      </c>
      <c r="N125" s="3">
        <v>5</v>
      </c>
      <c r="O125" s="4">
        <v>15</v>
      </c>
      <c r="P125" s="4">
        <v>19</v>
      </c>
      <c r="Q125" s="4">
        <v>8</v>
      </c>
      <c r="R125" s="4">
        <v>8</v>
      </c>
      <c r="S125" s="4">
        <v>8</v>
      </c>
      <c r="T125" s="4">
        <v>10</v>
      </c>
      <c r="U125" s="3">
        <v>17</v>
      </c>
      <c r="V125" s="197"/>
      <c r="W125" s="207"/>
      <c r="X125" s="207"/>
      <c r="Y125" s="207"/>
    </row>
    <row r="126" spans="1:25" ht="20.100000000000001" customHeight="1">
      <c r="A126" s="25" t="s">
        <v>188</v>
      </c>
      <c r="B126" s="5">
        <v>110</v>
      </c>
      <c r="C126" s="11">
        <f t="shared" si="2"/>
        <v>191</v>
      </c>
      <c r="D126" s="3">
        <v>80</v>
      </c>
      <c r="E126" s="202">
        <v>111</v>
      </c>
      <c r="F126" s="3">
        <v>2</v>
      </c>
      <c r="G126" s="3">
        <v>2</v>
      </c>
      <c r="H126" s="3">
        <v>4</v>
      </c>
      <c r="I126" s="3">
        <v>6</v>
      </c>
      <c r="J126" s="3">
        <v>8</v>
      </c>
      <c r="K126" s="3">
        <v>6</v>
      </c>
      <c r="L126" s="3">
        <v>3</v>
      </c>
      <c r="M126" s="3">
        <v>7</v>
      </c>
      <c r="N126" s="3">
        <v>8</v>
      </c>
      <c r="O126" s="4">
        <v>4</v>
      </c>
      <c r="P126" s="4">
        <v>12</v>
      </c>
      <c r="Q126" s="4">
        <v>22</v>
      </c>
      <c r="R126" s="4">
        <v>33</v>
      </c>
      <c r="S126" s="4">
        <v>12</v>
      </c>
      <c r="T126" s="4">
        <v>12</v>
      </c>
      <c r="U126" s="3">
        <v>50</v>
      </c>
      <c r="V126" s="197"/>
      <c r="W126" s="207"/>
      <c r="X126" s="207"/>
      <c r="Y126" s="207"/>
    </row>
    <row r="127" spans="1:25" ht="20.100000000000001" customHeight="1">
      <c r="A127" s="25" t="s">
        <v>189</v>
      </c>
      <c r="B127" s="5">
        <v>134</v>
      </c>
      <c r="C127" s="11">
        <f t="shared" si="2"/>
        <v>227</v>
      </c>
      <c r="D127" s="3">
        <v>111</v>
      </c>
      <c r="E127" s="202">
        <v>116</v>
      </c>
      <c r="F127" s="3">
        <v>5</v>
      </c>
      <c r="G127" s="3">
        <v>7</v>
      </c>
      <c r="H127" s="3">
        <v>7</v>
      </c>
      <c r="I127" s="3">
        <v>7</v>
      </c>
      <c r="J127" s="3">
        <v>5</v>
      </c>
      <c r="K127" s="3">
        <v>5</v>
      </c>
      <c r="L127" s="3">
        <v>11</v>
      </c>
      <c r="M127" s="3">
        <v>6</v>
      </c>
      <c r="N127" s="3">
        <v>16</v>
      </c>
      <c r="O127" s="4">
        <v>7</v>
      </c>
      <c r="P127" s="4">
        <v>17</v>
      </c>
      <c r="Q127" s="4">
        <v>14</v>
      </c>
      <c r="R127" s="4">
        <v>18</v>
      </c>
      <c r="S127" s="4">
        <v>10</v>
      </c>
      <c r="T127" s="4">
        <v>21</v>
      </c>
      <c r="U127" s="3">
        <v>71</v>
      </c>
      <c r="V127" s="197"/>
      <c r="W127" s="207"/>
      <c r="X127" s="207"/>
      <c r="Y127" s="207"/>
    </row>
    <row r="128" spans="1:25" ht="20.100000000000001" customHeight="1">
      <c r="A128" s="25"/>
      <c r="B128" s="5"/>
      <c r="C128" s="11"/>
      <c r="D128" s="3"/>
      <c r="E128" s="202"/>
      <c r="F128" s="3"/>
      <c r="G128" s="3"/>
      <c r="H128" s="3"/>
      <c r="I128" s="3"/>
      <c r="J128" s="3"/>
      <c r="K128" s="3"/>
      <c r="L128" s="3"/>
      <c r="M128" s="3"/>
      <c r="N128" s="3"/>
      <c r="O128" s="4"/>
      <c r="P128" s="4"/>
      <c r="Q128" s="4"/>
      <c r="R128" s="4"/>
      <c r="S128" s="4"/>
      <c r="T128" s="4"/>
      <c r="U128" s="3"/>
      <c r="V128" s="197"/>
      <c r="W128" s="207"/>
      <c r="X128" s="207"/>
      <c r="Y128" s="207"/>
    </row>
    <row r="129" spans="1:25" ht="20.100000000000001" customHeight="1">
      <c r="A129" s="25" t="s">
        <v>190</v>
      </c>
      <c r="B129" s="5">
        <v>200</v>
      </c>
      <c r="C129" s="11">
        <f t="shared" si="2"/>
        <v>300</v>
      </c>
      <c r="D129" s="3">
        <v>166</v>
      </c>
      <c r="E129" s="202">
        <v>134</v>
      </c>
      <c r="F129" s="3">
        <v>8</v>
      </c>
      <c r="G129" s="3">
        <v>10</v>
      </c>
      <c r="H129" s="3">
        <v>5</v>
      </c>
      <c r="I129" s="3">
        <v>11</v>
      </c>
      <c r="J129" s="3">
        <v>39</v>
      </c>
      <c r="K129" s="3">
        <v>24</v>
      </c>
      <c r="L129" s="3">
        <v>27</v>
      </c>
      <c r="M129" s="3">
        <v>16</v>
      </c>
      <c r="N129" s="3">
        <v>13</v>
      </c>
      <c r="O129" s="4">
        <v>20</v>
      </c>
      <c r="P129" s="4">
        <v>31</v>
      </c>
      <c r="Q129" s="4">
        <v>17</v>
      </c>
      <c r="R129" s="4">
        <v>15</v>
      </c>
      <c r="S129" s="4">
        <v>10</v>
      </c>
      <c r="T129" s="4">
        <v>11</v>
      </c>
      <c r="U129" s="3">
        <v>43</v>
      </c>
      <c r="V129" s="197"/>
      <c r="W129" s="207"/>
      <c r="X129" s="207"/>
      <c r="Y129" s="207"/>
    </row>
    <row r="130" spans="1:25" ht="20.100000000000001" customHeight="1">
      <c r="A130" s="25" t="s">
        <v>191</v>
      </c>
      <c r="B130" s="5">
        <v>329</v>
      </c>
      <c r="C130" s="11">
        <f t="shared" si="2"/>
        <v>458</v>
      </c>
      <c r="D130" s="3">
        <v>266</v>
      </c>
      <c r="E130" s="202">
        <v>192</v>
      </c>
      <c r="F130" s="3">
        <v>8</v>
      </c>
      <c r="G130" s="3">
        <v>12</v>
      </c>
      <c r="H130" s="3">
        <v>11</v>
      </c>
      <c r="I130" s="3">
        <v>12</v>
      </c>
      <c r="J130" s="3">
        <v>30</v>
      </c>
      <c r="K130" s="3">
        <v>42</v>
      </c>
      <c r="L130" s="3">
        <v>44</v>
      </c>
      <c r="M130" s="3">
        <v>30</v>
      </c>
      <c r="N130" s="3">
        <v>30</v>
      </c>
      <c r="O130" s="4">
        <v>33</v>
      </c>
      <c r="P130" s="4">
        <v>40</v>
      </c>
      <c r="Q130" s="4">
        <v>36</v>
      </c>
      <c r="R130" s="4">
        <v>34</v>
      </c>
      <c r="S130" s="4">
        <v>30</v>
      </c>
      <c r="T130" s="4">
        <v>22</v>
      </c>
      <c r="U130" s="3">
        <v>44</v>
      </c>
      <c r="V130" s="197"/>
      <c r="W130" s="207"/>
      <c r="X130" s="207"/>
      <c r="Y130" s="207"/>
    </row>
    <row r="131" spans="1:25" ht="20.100000000000001" customHeight="1">
      <c r="A131" s="25" t="s">
        <v>192</v>
      </c>
      <c r="B131" s="5">
        <v>242</v>
      </c>
      <c r="C131" s="11">
        <f t="shared" si="2"/>
        <v>530</v>
      </c>
      <c r="D131" s="3">
        <v>279</v>
      </c>
      <c r="E131" s="202">
        <v>251</v>
      </c>
      <c r="F131" s="3">
        <v>22</v>
      </c>
      <c r="G131" s="3">
        <v>36</v>
      </c>
      <c r="H131" s="3">
        <v>48</v>
      </c>
      <c r="I131" s="3">
        <v>26</v>
      </c>
      <c r="J131" s="3">
        <v>13</v>
      </c>
      <c r="K131" s="3">
        <v>25</v>
      </c>
      <c r="L131" s="3">
        <v>19</v>
      </c>
      <c r="M131" s="3">
        <v>33</v>
      </c>
      <c r="N131" s="3">
        <v>52</v>
      </c>
      <c r="O131" s="4">
        <v>67</v>
      </c>
      <c r="P131" s="4">
        <v>59</v>
      </c>
      <c r="Q131" s="4">
        <v>55</v>
      </c>
      <c r="R131" s="4">
        <v>22</v>
      </c>
      <c r="S131" s="4">
        <v>23</v>
      </c>
      <c r="T131" s="4">
        <v>12</v>
      </c>
      <c r="U131" s="3">
        <v>18</v>
      </c>
      <c r="V131" s="197"/>
      <c r="W131" s="207"/>
      <c r="X131" s="207"/>
      <c r="Y131" s="207"/>
    </row>
    <row r="132" spans="1:25" ht="20.100000000000001" customHeight="1">
      <c r="A132" s="25"/>
      <c r="B132" s="5"/>
      <c r="C132" s="11"/>
      <c r="D132" s="3"/>
      <c r="E132" s="202"/>
      <c r="F132" s="3"/>
      <c r="G132" s="3"/>
      <c r="H132" s="3"/>
      <c r="I132" s="3"/>
      <c r="J132" s="3"/>
      <c r="K132" s="3"/>
      <c r="L132" s="3"/>
      <c r="M132" s="3"/>
      <c r="N132" s="3"/>
      <c r="O132" s="4"/>
      <c r="P132" s="4"/>
      <c r="Q132" s="4"/>
      <c r="R132" s="4"/>
      <c r="S132" s="4"/>
      <c r="T132" s="4"/>
      <c r="U132" s="3"/>
      <c r="V132" s="197"/>
      <c r="W132" s="207"/>
      <c r="X132" s="207"/>
      <c r="Y132" s="207"/>
    </row>
    <row r="133" spans="1:25" ht="20.100000000000001" customHeight="1">
      <c r="A133" s="25" t="s">
        <v>77</v>
      </c>
      <c r="B133" s="233">
        <v>72</v>
      </c>
      <c r="C133" s="219">
        <v>102</v>
      </c>
      <c r="D133" s="222">
        <v>55</v>
      </c>
      <c r="E133" s="221">
        <v>47</v>
      </c>
      <c r="F133" s="222">
        <v>1</v>
      </c>
      <c r="G133" s="234">
        <v>0</v>
      </c>
      <c r="H133" s="222">
        <v>2</v>
      </c>
      <c r="I133" s="222">
        <v>2</v>
      </c>
      <c r="J133" s="222">
        <v>2</v>
      </c>
      <c r="K133" s="222">
        <v>11</v>
      </c>
      <c r="L133" s="222">
        <v>5</v>
      </c>
      <c r="M133" s="222">
        <v>6</v>
      </c>
      <c r="N133" s="222">
        <v>9</v>
      </c>
      <c r="O133" s="184">
        <v>5</v>
      </c>
      <c r="P133" s="184">
        <v>6</v>
      </c>
      <c r="Q133" s="184">
        <v>7</v>
      </c>
      <c r="R133" s="184">
        <v>6</v>
      </c>
      <c r="S133" s="184">
        <v>10</v>
      </c>
      <c r="T133" s="184">
        <v>8</v>
      </c>
      <c r="U133" s="184">
        <v>22</v>
      </c>
      <c r="V133" s="197"/>
      <c r="W133" s="207"/>
      <c r="X133" s="207"/>
      <c r="Y133" s="207"/>
    </row>
    <row r="134" spans="1:25" ht="20.100000000000001" customHeight="1">
      <c r="A134" s="25"/>
      <c r="B134" s="5"/>
      <c r="C134" s="11"/>
      <c r="D134" s="3"/>
      <c r="E134" s="202"/>
      <c r="F134" s="3"/>
      <c r="G134" s="181"/>
      <c r="H134" s="3"/>
      <c r="I134" s="3"/>
      <c r="J134" s="3"/>
      <c r="K134" s="3"/>
      <c r="L134" s="3"/>
      <c r="M134" s="3"/>
      <c r="N134" s="3"/>
      <c r="O134" s="4"/>
      <c r="P134" s="4"/>
      <c r="Q134" s="4"/>
      <c r="R134" s="4"/>
      <c r="S134" s="4"/>
      <c r="T134" s="4"/>
      <c r="U134" s="4"/>
      <c r="V134" s="197"/>
      <c r="W134" s="207"/>
      <c r="X134" s="207"/>
      <c r="Y134" s="207"/>
    </row>
    <row r="135" spans="1:25" ht="19.5" customHeight="1">
      <c r="A135" s="25" t="s">
        <v>78</v>
      </c>
      <c r="B135" s="235" t="s">
        <v>501</v>
      </c>
      <c r="C135" s="180" t="s">
        <v>501</v>
      </c>
      <c r="D135" s="220" t="s">
        <v>501</v>
      </c>
      <c r="E135" s="220" t="s">
        <v>501</v>
      </c>
      <c r="F135" s="236" t="s">
        <v>501</v>
      </c>
      <c r="G135" s="9" t="s">
        <v>501</v>
      </c>
      <c r="H135" s="9" t="s">
        <v>501</v>
      </c>
      <c r="I135" s="9" t="s">
        <v>501</v>
      </c>
      <c r="J135" s="237" t="s">
        <v>501</v>
      </c>
      <c r="K135" s="9" t="s">
        <v>501</v>
      </c>
      <c r="L135" s="237" t="s">
        <v>501</v>
      </c>
      <c r="M135" s="237" t="s">
        <v>501</v>
      </c>
      <c r="N135" s="237" t="s">
        <v>501</v>
      </c>
      <c r="O135" s="237" t="s">
        <v>501</v>
      </c>
      <c r="P135" s="9" t="s">
        <v>501</v>
      </c>
      <c r="Q135" s="9" t="s">
        <v>501</v>
      </c>
      <c r="R135" s="9" t="s">
        <v>501</v>
      </c>
      <c r="S135" s="237" t="s">
        <v>501</v>
      </c>
      <c r="T135" s="9" t="s">
        <v>501</v>
      </c>
      <c r="U135" s="9" t="s">
        <v>501</v>
      </c>
      <c r="V135" s="197"/>
      <c r="W135" s="207"/>
    </row>
    <row r="136" spans="1:25" ht="19.5" customHeight="1">
      <c r="A136" s="25"/>
      <c r="B136" s="238"/>
      <c r="C136" s="11"/>
      <c r="D136" s="184"/>
      <c r="E136" s="220"/>
      <c r="F136" s="236"/>
      <c r="G136" s="181"/>
      <c r="H136" s="181"/>
      <c r="I136" s="181"/>
      <c r="J136" s="239"/>
      <c r="K136" s="181"/>
      <c r="L136" s="239"/>
      <c r="M136" s="239"/>
      <c r="N136" s="239"/>
      <c r="O136" s="239"/>
      <c r="P136" s="181"/>
      <c r="Q136" s="181"/>
      <c r="R136" s="181"/>
      <c r="S136" s="239"/>
      <c r="T136" s="181"/>
      <c r="U136" s="181"/>
      <c r="V136" s="197"/>
      <c r="W136" s="207"/>
    </row>
    <row r="137" spans="1:25" ht="19.5" customHeight="1">
      <c r="A137" s="25" t="s">
        <v>193</v>
      </c>
      <c r="B137" s="5">
        <v>1053</v>
      </c>
      <c r="C137" s="11">
        <f t="shared" si="2"/>
        <v>1932</v>
      </c>
      <c r="D137" s="3">
        <v>969</v>
      </c>
      <c r="E137" s="3">
        <v>963</v>
      </c>
      <c r="F137" s="5">
        <v>74</v>
      </c>
      <c r="G137" s="3">
        <v>76</v>
      </c>
      <c r="H137" s="3">
        <v>83</v>
      </c>
      <c r="I137" s="3">
        <v>56</v>
      </c>
      <c r="J137" s="3">
        <v>82</v>
      </c>
      <c r="K137" s="3">
        <v>110</v>
      </c>
      <c r="L137" s="3">
        <v>112</v>
      </c>
      <c r="M137" s="3">
        <v>116</v>
      </c>
      <c r="N137" s="3">
        <v>105</v>
      </c>
      <c r="O137" s="4">
        <v>119</v>
      </c>
      <c r="P137" s="4">
        <v>130</v>
      </c>
      <c r="Q137" s="4">
        <v>137</v>
      </c>
      <c r="R137" s="4">
        <v>132</v>
      </c>
      <c r="S137" s="4">
        <v>114</v>
      </c>
      <c r="T137" s="4">
        <v>125</v>
      </c>
      <c r="U137" s="3">
        <v>361</v>
      </c>
      <c r="V137" s="197"/>
      <c r="W137" s="207"/>
      <c r="X137" s="207"/>
      <c r="Y137" s="207"/>
    </row>
    <row r="138" spans="1:25" ht="20.100000000000001" customHeight="1">
      <c r="A138" s="25" t="s">
        <v>194</v>
      </c>
      <c r="B138" s="5">
        <v>941</v>
      </c>
      <c r="C138" s="11">
        <f t="shared" si="2"/>
        <v>1720</v>
      </c>
      <c r="D138" s="3">
        <v>836</v>
      </c>
      <c r="E138" s="3">
        <v>884</v>
      </c>
      <c r="F138" s="5">
        <v>53</v>
      </c>
      <c r="G138" s="3">
        <v>41</v>
      </c>
      <c r="H138" s="3">
        <v>54</v>
      </c>
      <c r="I138" s="3">
        <v>57</v>
      </c>
      <c r="J138" s="3">
        <v>64</v>
      </c>
      <c r="K138" s="3">
        <v>88</v>
      </c>
      <c r="L138" s="3">
        <v>86</v>
      </c>
      <c r="M138" s="3">
        <v>85</v>
      </c>
      <c r="N138" s="3">
        <v>94</v>
      </c>
      <c r="O138" s="4">
        <v>106</v>
      </c>
      <c r="P138" s="4">
        <v>126</v>
      </c>
      <c r="Q138" s="4">
        <v>140</v>
      </c>
      <c r="R138" s="4">
        <v>100</v>
      </c>
      <c r="S138" s="4">
        <v>98</v>
      </c>
      <c r="T138" s="4">
        <v>103</v>
      </c>
      <c r="U138" s="3">
        <v>425</v>
      </c>
      <c r="V138" s="197"/>
      <c r="W138" s="207"/>
      <c r="X138" s="207"/>
      <c r="Y138" s="207"/>
    </row>
    <row r="139" spans="1:25" ht="20.100000000000001" customHeight="1">
      <c r="A139" s="25" t="s">
        <v>195</v>
      </c>
      <c r="B139" s="5">
        <v>655</v>
      </c>
      <c r="C139" s="11">
        <f t="shared" si="2"/>
        <v>1172</v>
      </c>
      <c r="D139" s="3">
        <v>595</v>
      </c>
      <c r="E139" s="202">
        <v>577</v>
      </c>
      <c r="F139" s="3">
        <v>33</v>
      </c>
      <c r="G139" s="3">
        <v>39</v>
      </c>
      <c r="H139" s="3">
        <v>34</v>
      </c>
      <c r="I139" s="3">
        <v>55</v>
      </c>
      <c r="J139" s="3">
        <v>55</v>
      </c>
      <c r="K139" s="3">
        <v>56</v>
      </c>
      <c r="L139" s="3">
        <v>54</v>
      </c>
      <c r="M139" s="3">
        <v>59</v>
      </c>
      <c r="N139" s="3">
        <v>46</v>
      </c>
      <c r="O139" s="4">
        <v>74</v>
      </c>
      <c r="P139" s="4">
        <v>100</v>
      </c>
      <c r="Q139" s="4">
        <v>81</v>
      </c>
      <c r="R139" s="4">
        <v>73</v>
      </c>
      <c r="S139" s="4">
        <v>78</v>
      </c>
      <c r="T139" s="4">
        <v>71</v>
      </c>
      <c r="U139" s="3">
        <v>264</v>
      </c>
      <c r="V139" s="197"/>
      <c r="W139" s="207"/>
      <c r="X139" s="207"/>
      <c r="Y139" s="207"/>
    </row>
    <row r="140" spans="1:25" ht="20.100000000000001" customHeight="1">
      <c r="A140" s="25" t="s">
        <v>196</v>
      </c>
      <c r="B140" s="5">
        <v>1139</v>
      </c>
      <c r="C140" s="11">
        <f t="shared" si="2"/>
        <v>2047</v>
      </c>
      <c r="D140" s="3">
        <v>970</v>
      </c>
      <c r="E140" s="202">
        <v>1077</v>
      </c>
      <c r="F140" s="3">
        <v>31</v>
      </c>
      <c r="G140" s="3">
        <v>44</v>
      </c>
      <c r="H140" s="3">
        <v>52</v>
      </c>
      <c r="I140" s="3">
        <v>95</v>
      </c>
      <c r="J140" s="3">
        <v>132</v>
      </c>
      <c r="K140" s="3">
        <v>109</v>
      </c>
      <c r="L140" s="3">
        <v>65</v>
      </c>
      <c r="M140" s="3">
        <v>85</v>
      </c>
      <c r="N140" s="3">
        <v>80</v>
      </c>
      <c r="O140" s="4">
        <v>106</v>
      </c>
      <c r="P140" s="4">
        <v>224</v>
      </c>
      <c r="Q140" s="4">
        <v>221</v>
      </c>
      <c r="R140" s="4">
        <v>180</v>
      </c>
      <c r="S140" s="4">
        <v>128</v>
      </c>
      <c r="T140" s="4">
        <v>97</v>
      </c>
      <c r="U140" s="3">
        <v>398</v>
      </c>
      <c r="V140" s="197"/>
      <c r="W140" s="207"/>
      <c r="X140" s="207"/>
      <c r="Y140" s="207"/>
    </row>
    <row r="141" spans="1:25" ht="20.100000000000001" customHeight="1">
      <c r="A141" s="25" t="s">
        <v>197</v>
      </c>
      <c r="B141" s="5">
        <v>709</v>
      </c>
      <c r="C141" s="11">
        <f t="shared" si="2"/>
        <v>1368</v>
      </c>
      <c r="D141" s="3">
        <v>661</v>
      </c>
      <c r="E141" s="202">
        <v>707</v>
      </c>
      <c r="F141" s="3">
        <v>42</v>
      </c>
      <c r="G141" s="3">
        <v>51</v>
      </c>
      <c r="H141" s="3">
        <v>50</v>
      </c>
      <c r="I141" s="3">
        <v>53</v>
      </c>
      <c r="J141" s="3">
        <v>85</v>
      </c>
      <c r="K141" s="3">
        <v>69</v>
      </c>
      <c r="L141" s="3">
        <v>85</v>
      </c>
      <c r="M141" s="3">
        <v>71</v>
      </c>
      <c r="N141" s="3">
        <v>83</v>
      </c>
      <c r="O141" s="4">
        <v>100</v>
      </c>
      <c r="P141" s="4">
        <v>99</v>
      </c>
      <c r="Q141" s="4">
        <v>104</v>
      </c>
      <c r="R141" s="4">
        <v>81</v>
      </c>
      <c r="S141" s="4">
        <v>77</v>
      </c>
      <c r="T141" s="4">
        <v>65</v>
      </c>
      <c r="U141" s="3">
        <v>253</v>
      </c>
      <c r="V141" s="197"/>
      <c r="W141" s="207"/>
      <c r="X141" s="207"/>
      <c r="Y141" s="207"/>
    </row>
    <row r="142" spans="1:25" ht="20.100000000000001" customHeight="1">
      <c r="A142" s="25" t="s">
        <v>198</v>
      </c>
      <c r="B142" s="5">
        <v>621</v>
      </c>
      <c r="C142" s="11">
        <f t="shared" si="2"/>
        <v>1278</v>
      </c>
      <c r="D142" s="3">
        <v>594</v>
      </c>
      <c r="E142" s="202">
        <v>684</v>
      </c>
      <c r="F142" s="3">
        <v>46</v>
      </c>
      <c r="G142" s="3">
        <v>59</v>
      </c>
      <c r="H142" s="3">
        <v>89</v>
      </c>
      <c r="I142" s="3">
        <v>71</v>
      </c>
      <c r="J142" s="3">
        <v>52</v>
      </c>
      <c r="K142" s="3">
        <v>61</v>
      </c>
      <c r="L142" s="3">
        <v>67</v>
      </c>
      <c r="M142" s="3">
        <v>71</v>
      </c>
      <c r="N142" s="3">
        <v>69</v>
      </c>
      <c r="O142" s="4">
        <v>111</v>
      </c>
      <c r="P142" s="4">
        <v>87</v>
      </c>
      <c r="Q142" s="4">
        <v>78</v>
      </c>
      <c r="R142" s="4">
        <v>62</v>
      </c>
      <c r="S142" s="4">
        <v>56</v>
      </c>
      <c r="T142" s="4">
        <v>67</v>
      </c>
      <c r="U142" s="3">
        <v>232</v>
      </c>
      <c r="V142" s="197"/>
      <c r="W142" s="207"/>
      <c r="X142" s="207"/>
      <c r="Y142" s="207"/>
    </row>
    <row r="143" spans="1:25" ht="20.100000000000001" customHeight="1">
      <c r="A143" s="25"/>
      <c r="B143" s="5"/>
      <c r="C143" s="11"/>
      <c r="D143" s="3"/>
      <c r="E143" s="202"/>
      <c r="F143" s="3"/>
      <c r="G143" s="3"/>
      <c r="H143" s="3"/>
      <c r="I143" s="3"/>
      <c r="J143" s="3"/>
      <c r="K143" s="3"/>
      <c r="L143" s="3"/>
      <c r="M143" s="3"/>
      <c r="N143" s="3"/>
      <c r="O143" s="4"/>
      <c r="P143" s="4"/>
      <c r="Q143" s="4"/>
      <c r="R143" s="4"/>
      <c r="S143" s="4"/>
      <c r="T143" s="4"/>
      <c r="U143" s="3"/>
      <c r="V143" s="197"/>
      <c r="W143" s="207"/>
      <c r="X143" s="207"/>
      <c r="Y143" s="207"/>
    </row>
    <row r="144" spans="1:25" ht="20.100000000000001" customHeight="1">
      <c r="A144" s="25" t="s">
        <v>199</v>
      </c>
      <c r="B144" s="5">
        <v>1226</v>
      </c>
      <c r="C144" s="11">
        <f t="shared" si="2"/>
        <v>2315</v>
      </c>
      <c r="D144" s="3">
        <v>1018</v>
      </c>
      <c r="E144" s="202">
        <v>1297</v>
      </c>
      <c r="F144" s="3">
        <v>30</v>
      </c>
      <c r="G144" s="3">
        <v>35</v>
      </c>
      <c r="H144" s="3">
        <v>62</v>
      </c>
      <c r="I144" s="3">
        <v>87</v>
      </c>
      <c r="J144" s="3">
        <v>91</v>
      </c>
      <c r="K144" s="3">
        <v>89</v>
      </c>
      <c r="L144" s="3">
        <v>61</v>
      </c>
      <c r="M144" s="3">
        <v>76</v>
      </c>
      <c r="N144" s="3">
        <v>103</v>
      </c>
      <c r="O144" s="4">
        <v>138</v>
      </c>
      <c r="P144" s="4">
        <v>199</v>
      </c>
      <c r="Q144" s="4">
        <v>196</v>
      </c>
      <c r="R144" s="4">
        <v>147</v>
      </c>
      <c r="S144" s="4">
        <v>129</v>
      </c>
      <c r="T144" s="4">
        <v>209</v>
      </c>
      <c r="U144" s="3">
        <v>663</v>
      </c>
      <c r="V144" s="197"/>
      <c r="W144" s="207"/>
      <c r="X144" s="207"/>
      <c r="Y144" s="207"/>
    </row>
    <row r="145" spans="1:25" ht="20.100000000000001" customHeight="1">
      <c r="A145" s="25" t="s">
        <v>200</v>
      </c>
      <c r="B145" s="5">
        <v>1131</v>
      </c>
      <c r="C145" s="11">
        <f t="shared" si="2"/>
        <v>2180</v>
      </c>
      <c r="D145" s="3">
        <v>1089</v>
      </c>
      <c r="E145" s="202">
        <v>1091</v>
      </c>
      <c r="F145" s="3">
        <v>33</v>
      </c>
      <c r="G145" s="3">
        <v>52</v>
      </c>
      <c r="H145" s="3">
        <v>97</v>
      </c>
      <c r="I145" s="3">
        <v>174</v>
      </c>
      <c r="J145" s="3">
        <v>265</v>
      </c>
      <c r="K145" s="3">
        <v>163</v>
      </c>
      <c r="L145" s="3">
        <v>96</v>
      </c>
      <c r="M145" s="3">
        <v>75</v>
      </c>
      <c r="N145" s="3">
        <v>90</v>
      </c>
      <c r="O145" s="4">
        <v>178</v>
      </c>
      <c r="P145" s="4">
        <v>267</v>
      </c>
      <c r="Q145" s="4">
        <v>176</v>
      </c>
      <c r="R145" s="4">
        <v>121</v>
      </c>
      <c r="S145" s="4">
        <v>73</v>
      </c>
      <c r="T145" s="4">
        <v>82</v>
      </c>
      <c r="U145" s="3">
        <v>238</v>
      </c>
      <c r="V145" s="197"/>
      <c r="W145" s="207"/>
      <c r="X145" s="207"/>
      <c r="Y145" s="207"/>
    </row>
    <row r="146" spans="1:25" ht="20.100000000000001" customHeight="1">
      <c r="A146" s="25" t="s">
        <v>201</v>
      </c>
      <c r="B146" s="5">
        <v>1723</v>
      </c>
      <c r="C146" s="11">
        <f t="shared" si="2"/>
        <v>2919</v>
      </c>
      <c r="D146" s="3">
        <v>1467</v>
      </c>
      <c r="E146" s="202">
        <v>1452</v>
      </c>
      <c r="F146" s="3">
        <v>91</v>
      </c>
      <c r="G146" s="3">
        <v>77</v>
      </c>
      <c r="H146" s="3">
        <v>100</v>
      </c>
      <c r="I146" s="3">
        <v>99</v>
      </c>
      <c r="J146" s="3">
        <v>123</v>
      </c>
      <c r="K146" s="3">
        <v>170</v>
      </c>
      <c r="L146" s="3">
        <v>161</v>
      </c>
      <c r="M146" s="3">
        <v>169</v>
      </c>
      <c r="N146" s="3">
        <v>154</v>
      </c>
      <c r="O146" s="4">
        <v>177</v>
      </c>
      <c r="P146" s="4">
        <v>234</v>
      </c>
      <c r="Q146" s="4">
        <v>212</v>
      </c>
      <c r="R146" s="4">
        <v>176</v>
      </c>
      <c r="S146" s="4">
        <v>168</v>
      </c>
      <c r="T146" s="4">
        <v>199</v>
      </c>
      <c r="U146" s="3">
        <v>609</v>
      </c>
      <c r="V146" s="197"/>
      <c r="W146" s="207"/>
      <c r="X146" s="207"/>
      <c r="Y146" s="207"/>
    </row>
    <row r="147" spans="1:25" ht="20.100000000000001" customHeight="1">
      <c r="A147" s="25" t="s">
        <v>202</v>
      </c>
      <c r="B147" s="5">
        <v>1732</v>
      </c>
      <c r="C147" s="11">
        <f t="shared" si="2"/>
        <v>3346</v>
      </c>
      <c r="D147" s="3">
        <v>1627</v>
      </c>
      <c r="E147" s="202">
        <v>1719</v>
      </c>
      <c r="F147" s="3">
        <v>122</v>
      </c>
      <c r="G147" s="3">
        <v>119</v>
      </c>
      <c r="H147" s="3">
        <v>123</v>
      </c>
      <c r="I147" s="3">
        <v>131</v>
      </c>
      <c r="J147" s="3">
        <v>147</v>
      </c>
      <c r="K147" s="3">
        <v>162</v>
      </c>
      <c r="L147" s="3">
        <v>198</v>
      </c>
      <c r="M147" s="3">
        <v>177</v>
      </c>
      <c r="N147" s="3">
        <v>192</v>
      </c>
      <c r="O147" s="4">
        <v>250</v>
      </c>
      <c r="P147" s="4">
        <v>300</v>
      </c>
      <c r="Q147" s="4">
        <v>243</v>
      </c>
      <c r="R147" s="4">
        <v>242</v>
      </c>
      <c r="S147" s="4">
        <v>209</v>
      </c>
      <c r="T147" s="4">
        <v>195</v>
      </c>
      <c r="U147" s="3">
        <v>536</v>
      </c>
      <c r="V147" s="197"/>
      <c r="W147" s="207"/>
      <c r="X147" s="207"/>
      <c r="Y147" s="207"/>
    </row>
    <row r="148" spans="1:25" ht="20.100000000000001" customHeight="1">
      <c r="A148" s="25" t="s">
        <v>203</v>
      </c>
      <c r="B148" s="5">
        <v>1843</v>
      </c>
      <c r="C148" s="11">
        <f t="shared" si="2"/>
        <v>2584</v>
      </c>
      <c r="D148" s="3">
        <v>1365</v>
      </c>
      <c r="E148" s="202">
        <v>1219</v>
      </c>
      <c r="F148" s="3">
        <v>40</v>
      </c>
      <c r="G148" s="3">
        <v>28</v>
      </c>
      <c r="H148" s="3">
        <v>41</v>
      </c>
      <c r="I148" s="3">
        <v>57</v>
      </c>
      <c r="J148" s="3">
        <v>147</v>
      </c>
      <c r="K148" s="3">
        <v>260</v>
      </c>
      <c r="L148" s="3">
        <v>241</v>
      </c>
      <c r="M148" s="3">
        <v>172</v>
      </c>
      <c r="N148" s="3">
        <v>133</v>
      </c>
      <c r="O148" s="4">
        <v>183</v>
      </c>
      <c r="P148" s="4">
        <v>238</v>
      </c>
      <c r="Q148" s="4">
        <v>218</v>
      </c>
      <c r="R148" s="4">
        <v>180</v>
      </c>
      <c r="S148" s="4">
        <v>128</v>
      </c>
      <c r="T148" s="4">
        <v>149</v>
      </c>
      <c r="U148" s="3">
        <v>369</v>
      </c>
      <c r="V148" s="197"/>
      <c r="W148" s="207"/>
      <c r="X148" s="207"/>
      <c r="Y148" s="207"/>
    </row>
    <row r="149" spans="1:25" ht="20.100000000000001" customHeight="1">
      <c r="A149" s="25"/>
      <c r="B149" s="5"/>
      <c r="C149" s="11"/>
      <c r="D149" s="3"/>
      <c r="E149" s="202"/>
      <c r="F149" s="3"/>
      <c r="G149" s="3"/>
      <c r="H149" s="3"/>
      <c r="I149" s="3"/>
      <c r="J149" s="3"/>
      <c r="K149" s="3"/>
      <c r="L149" s="3"/>
      <c r="M149" s="3"/>
      <c r="N149" s="3"/>
      <c r="O149" s="4"/>
      <c r="P149" s="4"/>
      <c r="Q149" s="4"/>
      <c r="R149" s="4"/>
      <c r="S149" s="4"/>
      <c r="T149" s="4"/>
      <c r="U149" s="3"/>
      <c r="V149" s="197"/>
      <c r="W149" s="207"/>
      <c r="X149" s="207"/>
      <c r="Y149" s="207"/>
    </row>
    <row r="150" spans="1:25" ht="20.100000000000001" customHeight="1">
      <c r="A150" s="25" t="s">
        <v>79</v>
      </c>
      <c r="B150" s="5">
        <v>727</v>
      </c>
      <c r="C150" s="11">
        <f t="shared" si="2"/>
        <v>1472</v>
      </c>
      <c r="D150" s="3">
        <v>727</v>
      </c>
      <c r="E150" s="202">
        <v>745</v>
      </c>
      <c r="F150" s="3">
        <v>51</v>
      </c>
      <c r="G150" s="3">
        <v>56</v>
      </c>
      <c r="H150" s="3">
        <v>57</v>
      </c>
      <c r="I150" s="3">
        <v>64</v>
      </c>
      <c r="J150" s="3">
        <v>93</v>
      </c>
      <c r="K150" s="3">
        <v>73</v>
      </c>
      <c r="L150" s="3">
        <v>65</v>
      </c>
      <c r="M150" s="3">
        <v>76</v>
      </c>
      <c r="N150" s="3">
        <v>84</v>
      </c>
      <c r="O150" s="4">
        <v>100</v>
      </c>
      <c r="P150" s="4">
        <v>121</v>
      </c>
      <c r="Q150" s="4">
        <v>112</v>
      </c>
      <c r="R150" s="4">
        <v>119</v>
      </c>
      <c r="S150" s="4">
        <v>69</v>
      </c>
      <c r="T150" s="4">
        <v>82</v>
      </c>
      <c r="U150" s="4">
        <v>250</v>
      </c>
      <c r="V150" s="197"/>
      <c r="W150" s="207"/>
      <c r="X150" s="207"/>
      <c r="Y150" s="207"/>
    </row>
    <row r="151" spans="1:25" ht="20.100000000000001" customHeight="1">
      <c r="A151" s="25"/>
      <c r="B151" s="5"/>
      <c r="C151" s="11"/>
      <c r="D151" s="3"/>
      <c r="E151" s="202"/>
      <c r="F151" s="3"/>
      <c r="G151" s="3"/>
      <c r="H151" s="3"/>
      <c r="I151" s="3"/>
      <c r="J151" s="3"/>
      <c r="K151" s="3"/>
      <c r="L151" s="3"/>
      <c r="M151" s="3"/>
      <c r="N151" s="3"/>
      <c r="O151" s="4"/>
      <c r="P151" s="4"/>
      <c r="Q151" s="4"/>
      <c r="R151" s="4"/>
      <c r="S151" s="4"/>
      <c r="T151" s="4"/>
      <c r="U151" s="4"/>
      <c r="V151" s="197"/>
      <c r="W151" s="207"/>
      <c r="X151" s="207"/>
      <c r="Y151" s="207"/>
    </row>
    <row r="152" spans="1:25" ht="20.100000000000001" customHeight="1">
      <c r="A152" s="25" t="s">
        <v>80</v>
      </c>
      <c r="B152" s="5">
        <v>1172</v>
      </c>
      <c r="C152" s="11">
        <f t="shared" si="2"/>
        <v>2145</v>
      </c>
      <c r="D152" s="3">
        <v>1021</v>
      </c>
      <c r="E152" s="202">
        <v>1124</v>
      </c>
      <c r="F152" s="3">
        <v>56</v>
      </c>
      <c r="G152" s="3">
        <v>61</v>
      </c>
      <c r="H152" s="3">
        <v>41</v>
      </c>
      <c r="I152" s="3">
        <v>93</v>
      </c>
      <c r="J152" s="3">
        <v>121</v>
      </c>
      <c r="K152" s="3">
        <v>85</v>
      </c>
      <c r="L152" s="3">
        <v>105</v>
      </c>
      <c r="M152" s="3">
        <v>116</v>
      </c>
      <c r="N152" s="3">
        <v>117</v>
      </c>
      <c r="O152" s="4">
        <v>145</v>
      </c>
      <c r="P152" s="4">
        <v>235</v>
      </c>
      <c r="Q152" s="4">
        <v>204</v>
      </c>
      <c r="R152" s="4">
        <v>156</v>
      </c>
      <c r="S152" s="4">
        <v>115</v>
      </c>
      <c r="T152" s="4">
        <v>134</v>
      </c>
      <c r="U152" s="4">
        <v>361</v>
      </c>
      <c r="V152" s="197"/>
      <c r="W152" s="207"/>
      <c r="X152" s="207"/>
      <c r="Y152" s="207"/>
    </row>
    <row r="153" spans="1:25" ht="20.100000000000001" customHeight="1">
      <c r="A153" s="25"/>
      <c r="B153" s="5"/>
      <c r="C153" s="11"/>
      <c r="D153" s="3"/>
      <c r="E153" s="202"/>
      <c r="F153" s="3"/>
      <c r="G153" s="3"/>
      <c r="H153" s="3"/>
      <c r="I153" s="3"/>
      <c r="J153" s="3"/>
      <c r="K153" s="3"/>
      <c r="L153" s="3"/>
      <c r="M153" s="3"/>
      <c r="N153" s="3"/>
      <c r="O153" s="4"/>
      <c r="P153" s="4"/>
      <c r="Q153" s="4"/>
      <c r="R153" s="4"/>
      <c r="S153" s="4"/>
      <c r="T153" s="4"/>
      <c r="U153" s="4"/>
      <c r="V153" s="197"/>
      <c r="W153" s="207"/>
      <c r="X153" s="207"/>
      <c r="Y153" s="207"/>
    </row>
    <row r="154" spans="1:25" ht="20.100000000000001" customHeight="1">
      <c r="A154" s="25" t="s">
        <v>204</v>
      </c>
      <c r="B154" s="5">
        <v>315</v>
      </c>
      <c r="C154" s="11">
        <f t="shared" si="2"/>
        <v>529</v>
      </c>
      <c r="D154" s="3">
        <v>266</v>
      </c>
      <c r="E154" s="202">
        <v>263</v>
      </c>
      <c r="F154" s="3">
        <v>10</v>
      </c>
      <c r="G154" s="3">
        <v>9</v>
      </c>
      <c r="H154" s="3">
        <v>18</v>
      </c>
      <c r="I154" s="3">
        <v>21</v>
      </c>
      <c r="J154" s="3">
        <v>37</v>
      </c>
      <c r="K154" s="3">
        <v>48</v>
      </c>
      <c r="L154" s="3">
        <v>25</v>
      </c>
      <c r="M154" s="3">
        <v>29</v>
      </c>
      <c r="N154" s="3">
        <v>30</v>
      </c>
      <c r="O154" s="4">
        <v>31</v>
      </c>
      <c r="P154" s="4">
        <v>46</v>
      </c>
      <c r="Q154" s="4">
        <v>43</v>
      </c>
      <c r="R154" s="4">
        <v>36</v>
      </c>
      <c r="S154" s="4">
        <v>21</v>
      </c>
      <c r="T154" s="4">
        <v>38</v>
      </c>
      <c r="U154" s="3">
        <v>87</v>
      </c>
      <c r="V154" s="197"/>
      <c r="W154" s="207"/>
      <c r="X154" s="207"/>
      <c r="Y154" s="207"/>
    </row>
    <row r="155" spans="1:25" ht="20.100000000000001" customHeight="1">
      <c r="A155" s="25" t="s">
        <v>205</v>
      </c>
      <c r="B155" s="5">
        <v>309</v>
      </c>
      <c r="C155" s="11">
        <f t="shared" si="2"/>
        <v>568</v>
      </c>
      <c r="D155" s="3">
        <v>264</v>
      </c>
      <c r="E155" s="202">
        <v>304</v>
      </c>
      <c r="F155" s="3">
        <v>18</v>
      </c>
      <c r="G155" s="3">
        <v>20</v>
      </c>
      <c r="H155" s="3">
        <v>14</v>
      </c>
      <c r="I155" s="3">
        <v>19</v>
      </c>
      <c r="J155" s="3">
        <v>30</v>
      </c>
      <c r="K155" s="3">
        <v>46</v>
      </c>
      <c r="L155" s="3">
        <v>43</v>
      </c>
      <c r="M155" s="3">
        <v>25</v>
      </c>
      <c r="N155" s="3">
        <v>21</v>
      </c>
      <c r="O155" s="4">
        <v>24</v>
      </c>
      <c r="P155" s="4">
        <v>44</v>
      </c>
      <c r="Q155" s="4">
        <v>51</v>
      </c>
      <c r="R155" s="4">
        <v>49</v>
      </c>
      <c r="S155" s="4">
        <v>37</v>
      </c>
      <c r="T155" s="4">
        <v>24</v>
      </c>
      <c r="U155" s="3">
        <v>103</v>
      </c>
      <c r="V155" s="197"/>
      <c r="W155" s="207"/>
      <c r="X155" s="207"/>
      <c r="Y155" s="207"/>
    </row>
    <row r="156" spans="1:25" ht="20.100000000000001" customHeight="1">
      <c r="A156" s="25"/>
      <c r="B156" s="5"/>
      <c r="C156" s="11"/>
      <c r="D156" s="3"/>
      <c r="E156" s="202"/>
      <c r="F156" s="3"/>
      <c r="G156" s="3"/>
      <c r="H156" s="3"/>
      <c r="I156" s="3"/>
      <c r="J156" s="3"/>
      <c r="K156" s="3"/>
      <c r="L156" s="3"/>
      <c r="M156" s="3"/>
      <c r="N156" s="3"/>
      <c r="O156" s="4"/>
      <c r="P156" s="4"/>
      <c r="Q156" s="4"/>
      <c r="R156" s="4"/>
      <c r="S156" s="4"/>
      <c r="T156" s="4"/>
      <c r="U156" s="3"/>
      <c r="V156" s="197"/>
      <c r="W156" s="207"/>
      <c r="X156" s="207"/>
      <c r="Y156" s="207"/>
    </row>
    <row r="157" spans="1:25" ht="20.100000000000001" customHeight="1">
      <c r="A157" s="25" t="s">
        <v>206</v>
      </c>
      <c r="B157" s="5">
        <v>196</v>
      </c>
      <c r="C157" s="11">
        <f t="shared" si="2"/>
        <v>272</v>
      </c>
      <c r="D157" s="3">
        <v>145</v>
      </c>
      <c r="E157" s="202">
        <v>127</v>
      </c>
      <c r="F157" s="3">
        <v>8</v>
      </c>
      <c r="G157" s="3">
        <v>3</v>
      </c>
      <c r="H157" s="3">
        <v>8</v>
      </c>
      <c r="I157" s="3">
        <v>6</v>
      </c>
      <c r="J157" s="3">
        <v>9</v>
      </c>
      <c r="K157" s="3">
        <v>47</v>
      </c>
      <c r="L157" s="3">
        <v>23</v>
      </c>
      <c r="M157" s="3">
        <v>16</v>
      </c>
      <c r="N157" s="3">
        <v>14</v>
      </c>
      <c r="O157" s="4">
        <v>15</v>
      </c>
      <c r="P157" s="4">
        <v>28</v>
      </c>
      <c r="Q157" s="4">
        <v>18</v>
      </c>
      <c r="R157" s="4">
        <v>16</v>
      </c>
      <c r="S157" s="4">
        <v>15</v>
      </c>
      <c r="T157" s="4">
        <v>9</v>
      </c>
      <c r="U157" s="3">
        <v>37</v>
      </c>
      <c r="V157" s="197"/>
      <c r="W157" s="230"/>
      <c r="X157" s="207"/>
      <c r="Y157" s="207"/>
    </row>
    <row r="158" spans="1:25" ht="20.100000000000001" customHeight="1">
      <c r="A158" s="25" t="s">
        <v>207</v>
      </c>
      <c r="B158" s="5">
        <v>334</v>
      </c>
      <c r="C158" s="11">
        <f t="shared" si="2"/>
        <v>569</v>
      </c>
      <c r="D158" s="3">
        <v>293</v>
      </c>
      <c r="E158" s="202">
        <v>276</v>
      </c>
      <c r="F158" s="3">
        <v>14</v>
      </c>
      <c r="G158" s="3">
        <v>13</v>
      </c>
      <c r="H158" s="3">
        <v>18</v>
      </c>
      <c r="I158" s="3">
        <v>21</v>
      </c>
      <c r="J158" s="3">
        <v>36</v>
      </c>
      <c r="K158" s="3">
        <v>30</v>
      </c>
      <c r="L158" s="3">
        <v>24</v>
      </c>
      <c r="M158" s="3">
        <v>34</v>
      </c>
      <c r="N158" s="3">
        <v>27</v>
      </c>
      <c r="O158" s="4">
        <v>33</v>
      </c>
      <c r="P158" s="4">
        <v>51</v>
      </c>
      <c r="Q158" s="4">
        <v>45</v>
      </c>
      <c r="R158" s="4">
        <v>31</v>
      </c>
      <c r="S158" s="4">
        <v>31</v>
      </c>
      <c r="T158" s="4">
        <v>40</v>
      </c>
      <c r="U158" s="3">
        <v>121</v>
      </c>
      <c r="V158" s="197"/>
      <c r="X158" s="230"/>
      <c r="Y158" s="230"/>
    </row>
    <row r="159" spans="1:25" ht="20.100000000000001" customHeight="1">
      <c r="A159" s="28"/>
      <c r="B159" s="10"/>
      <c r="C159" s="6"/>
      <c r="D159" s="6"/>
      <c r="E159" s="32"/>
      <c r="F159" s="6"/>
      <c r="G159" s="6"/>
      <c r="H159" s="6"/>
      <c r="I159" s="6"/>
      <c r="J159" s="6"/>
      <c r="K159" s="6"/>
      <c r="L159" s="6"/>
      <c r="M159" s="6"/>
      <c r="N159" s="6"/>
      <c r="O159" s="7"/>
      <c r="P159" s="7"/>
      <c r="Q159" s="7"/>
      <c r="R159" s="7"/>
      <c r="S159" s="7"/>
      <c r="T159" s="7"/>
      <c r="U159" s="7"/>
      <c r="W159" s="173"/>
      <c r="X159" s="174"/>
      <c r="Y159" s="230"/>
    </row>
    <row r="160" spans="1:25" s="36" customFormat="1" ht="20.100000000000001" customHeight="1">
      <c r="A160" s="93" t="s">
        <v>464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94"/>
      <c r="O160" s="95"/>
      <c r="P160" s="95"/>
      <c r="Q160" s="95"/>
      <c r="R160" s="95"/>
      <c r="S160" s="95"/>
      <c r="T160" s="95"/>
      <c r="U160" s="95"/>
      <c r="V160" s="34"/>
      <c r="W160" s="173"/>
      <c r="X160" s="174"/>
      <c r="Y160" s="175"/>
    </row>
    <row r="161" spans="1:25" s="36" customFormat="1" ht="20.100000000000001" customHeight="1">
      <c r="A161" s="93" t="s">
        <v>465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94"/>
      <c r="O161" s="95"/>
      <c r="P161" s="95"/>
      <c r="Q161" s="95"/>
      <c r="R161" s="95"/>
      <c r="S161" s="95"/>
      <c r="T161" s="95"/>
      <c r="U161" s="95"/>
      <c r="V161" s="34"/>
      <c r="W161" s="173"/>
      <c r="X161" s="174"/>
      <c r="Y161" s="175"/>
    </row>
    <row r="162" spans="1:25">
      <c r="A162" s="4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W162" s="173"/>
      <c r="X162" s="174"/>
      <c r="Y162" s="230"/>
    </row>
    <row r="163" spans="1:25">
      <c r="A163" s="4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W163" s="173"/>
      <c r="X163" s="174"/>
      <c r="Y163" s="230"/>
    </row>
    <row r="164" spans="1:25">
      <c r="A164" s="4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W164" s="230"/>
      <c r="X164" s="230"/>
      <c r="Y164" s="230"/>
    </row>
    <row r="165" spans="1:25">
      <c r="A165" s="4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W165" s="230"/>
      <c r="X165" s="230"/>
      <c r="Y165" s="230"/>
    </row>
    <row r="166" spans="1:25">
      <c r="A166" s="4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W166" s="230"/>
      <c r="X166" s="230"/>
      <c r="Y166" s="230"/>
    </row>
    <row r="167" spans="1:25">
      <c r="A167" s="4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25">
      <c r="A168" s="40"/>
      <c r="B168" s="3"/>
      <c r="C168" s="3"/>
      <c r="D168" s="3"/>
      <c r="E168" s="3"/>
      <c r="F168" s="27"/>
      <c r="G168" s="27"/>
      <c r="H168" s="27"/>
      <c r="I168" s="3"/>
      <c r="J168" s="3"/>
      <c r="K168" s="3"/>
      <c r="L168" s="3"/>
    </row>
    <row r="170" spans="1:25" ht="18" customHeight="1"/>
    <row r="172" spans="1:25" ht="13.5" customHeight="1"/>
    <row r="173" spans="1:25" ht="13.5" customHeight="1"/>
    <row r="232" ht="18" customHeight="1"/>
    <row r="293" ht="18" customHeight="1"/>
    <row r="295" ht="13.5" customHeight="1"/>
    <row r="296" ht="13.5" customHeight="1"/>
    <row r="350" spans="6:8" ht="13.5" customHeight="1"/>
    <row r="352" spans="6:8">
      <c r="F352" s="41"/>
      <c r="G352" s="41"/>
      <c r="H352" s="41"/>
    </row>
    <row r="355" ht="18" customHeight="1"/>
    <row r="357" ht="13.5" customHeight="1"/>
    <row r="358" ht="13.5" customHeight="1"/>
    <row r="417" ht="18" customHeight="1"/>
    <row r="419" ht="13.5" customHeight="1"/>
    <row r="420" ht="13.5" customHeight="1"/>
    <row r="478" ht="18" customHeight="1"/>
    <row r="480" ht="13.5" customHeight="1"/>
    <row r="481" ht="13.5" customHeight="1"/>
    <row r="539" ht="18" customHeight="1"/>
    <row r="541" ht="13.5" customHeight="1"/>
    <row r="542" ht="13.5" customHeight="1"/>
    <row r="601" ht="18" customHeight="1"/>
    <row r="603" ht="13.5" customHeight="1"/>
    <row r="604" ht="13.5" customHeight="1"/>
    <row r="660" ht="18" customHeight="1"/>
    <row r="662" ht="18" customHeight="1"/>
    <row r="664" ht="13.5" customHeight="1"/>
    <row r="665" ht="13.5" customHeight="1"/>
    <row r="724" ht="18" customHeight="1"/>
    <row r="726" ht="13.5" customHeight="1"/>
    <row r="727" ht="13.5" customHeight="1"/>
  </sheetData>
  <mergeCells count="22">
    <mergeCell ref="P4:P5"/>
    <mergeCell ref="U4:U5"/>
    <mergeCell ref="Q4:Q5"/>
    <mergeCell ref="R4:R5"/>
    <mergeCell ref="S4:S5"/>
    <mergeCell ref="T4:T5"/>
    <mergeCell ref="O4:O5"/>
    <mergeCell ref="B1:I1"/>
    <mergeCell ref="B4:B5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2"/>
  <conditionalFormatting sqref="B11:E12 C13:C25 B13:B77 C26:U26 C27:C158 T28:U28">
    <cfRule type="cellIs" dxfId="1" priority="7" stopIfTrue="1" operator="between">
      <formula>1</formula>
      <formula>3</formula>
    </cfRule>
  </conditionalFormatting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" pageOrder="overThenDown" orientation="portrait" r:id="rId1"/>
  <headerFooter alignWithMargins="0"/>
  <rowBreaks count="2" manualBreakCount="2">
    <brk id="56" max="20" man="1"/>
    <brk id="109" max="20" man="1"/>
  </rowBreaks>
  <colBreaks count="1" manualBreakCount="1">
    <brk id="10" max="1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654"/>
  <sheetViews>
    <sheetView zoomScale="50" zoomScaleNormal="50" zoomScaleSheetLayoutView="50" workbookViewId="0">
      <pane ySplit="5" topLeftCell="A6" activePane="bottomLeft" state="frozen"/>
      <selection activeCell="F14" sqref="F14"/>
      <selection pane="bottomLeft" activeCell="V7" sqref="V7"/>
    </sheetView>
  </sheetViews>
  <sheetFormatPr defaultRowHeight="13.5"/>
  <cols>
    <col min="1" max="1" width="25.625" style="190" customWidth="1"/>
    <col min="2" max="5" width="12.625" style="190" customWidth="1"/>
    <col min="6" max="12" width="12.125" style="240" customWidth="1"/>
    <col min="13" max="13" width="12.125" style="241" customWidth="1"/>
    <col min="14" max="21" width="12.125" style="240" customWidth="1"/>
    <col min="22" max="22" width="12.625" style="190" customWidth="1"/>
    <col min="23" max="23" width="25.5" style="190" customWidth="1"/>
    <col min="24" max="24" width="19.375" style="190" customWidth="1"/>
    <col min="25" max="16384" width="9" style="190"/>
  </cols>
  <sheetData>
    <row r="1" spans="1:27" ht="26.1" customHeight="1">
      <c r="B1" s="332" t="s">
        <v>55</v>
      </c>
      <c r="C1" s="332"/>
      <c r="D1" s="332"/>
      <c r="E1" s="332"/>
      <c r="F1" s="332"/>
      <c r="G1" s="332"/>
      <c r="H1" s="332"/>
      <c r="I1" s="332"/>
      <c r="J1" s="17"/>
      <c r="K1" s="18"/>
      <c r="L1" s="15"/>
      <c r="M1" s="15"/>
      <c r="N1" s="15"/>
      <c r="O1" s="15"/>
      <c r="P1" s="189"/>
      <c r="Q1" s="189"/>
      <c r="R1" s="189"/>
      <c r="S1" s="189"/>
      <c r="T1" s="189"/>
      <c r="U1" s="189"/>
    </row>
    <row r="2" spans="1:27" ht="12.95" customHeight="1">
      <c r="C2" s="14"/>
      <c r="D2" s="14"/>
      <c r="E2" s="14"/>
      <c r="F2" s="17"/>
      <c r="G2" s="17"/>
      <c r="H2" s="17"/>
      <c r="I2" s="17"/>
      <c r="J2" s="17"/>
      <c r="K2" s="17"/>
    </row>
    <row r="3" spans="1:27" ht="24.95" customHeight="1">
      <c r="A3" s="339" t="s">
        <v>31</v>
      </c>
      <c r="B3" s="339"/>
      <c r="C3" s="12"/>
      <c r="D3" s="12"/>
      <c r="E3" s="103" t="s">
        <v>503</v>
      </c>
      <c r="F3" s="42"/>
      <c r="H3" s="17"/>
      <c r="I3" s="17"/>
      <c r="J3" s="17"/>
      <c r="K3" s="17"/>
      <c r="L3" s="43"/>
      <c r="O3" s="22"/>
      <c r="U3" s="22"/>
    </row>
    <row r="4" spans="1:27" s="242" customFormat="1" ht="23.1" customHeight="1">
      <c r="A4" s="335" t="s">
        <v>3</v>
      </c>
      <c r="B4" s="333" t="s">
        <v>32</v>
      </c>
      <c r="C4" s="333" t="s">
        <v>8</v>
      </c>
      <c r="D4" s="333" t="s">
        <v>33</v>
      </c>
      <c r="E4" s="341" t="s">
        <v>34</v>
      </c>
      <c r="F4" s="333" t="s">
        <v>498</v>
      </c>
      <c r="G4" s="333" t="s">
        <v>17</v>
      </c>
      <c r="H4" s="333" t="s">
        <v>18</v>
      </c>
      <c r="I4" s="333" t="s">
        <v>19</v>
      </c>
      <c r="J4" s="333" t="s">
        <v>20</v>
      </c>
      <c r="K4" s="333" t="s">
        <v>21</v>
      </c>
      <c r="L4" s="333" t="s">
        <v>22</v>
      </c>
      <c r="M4" s="333" t="s">
        <v>23</v>
      </c>
      <c r="N4" s="330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</row>
    <row r="5" spans="1:27" s="242" customFormat="1" ht="17.100000000000001" customHeight="1">
      <c r="A5" s="336"/>
      <c r="B5" s="334"/>
      <c r="C5" s="334"/>
      <c r="D5" s="334"/>
      <c r="E5" s="342"/>
      <c r="F5" s="334"/>
      <c r="G5" s="334"/>
      <c r="H5" s="334"/>
      <c r="I5" s="334"/>
      <c r="J5" s="334"/>
      <c r="K5" s="334"/>
      <c r="L5" s="334"/>
      <c r="M5" s="334"/>
      <c r="N5" s="331"/>
      <c r="O5" s="331"/>
      <c r="P5" s="331"/>
      <c r="Q5" s="331"/>
      <c r="R5" s="331"/>
      <c r="S5" s="331"/>
      <c r="T5" s="331"/>
      <c r="U5" s="338"/>
    </row>
    <row r="6" spans="1:27" s="14" customFormat="1" ht="21.95" customHeight="1">
      <c r="A6" s="243"/>
      <c r="B6" s="27"/>
      <c r="C6" s="27"/>
      <c r="D6" s="27"/>
      <c r="E6" s="244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</row>
    <row r="7" spans="1:27" s="14" customFormat="1" ht="24.95" customHeight="1">
      <c r="A7" s="48" t="s">
        <v>4</v>
      </c>
      <c r="B7" s="181">
        <f t="shared" ref="B7:J7" si="0">SUM(B9:B99)</f>
        <v>40233</v>
      </c>
      <c r="C7" s="181">
        <f t="shared" si="0"/>
        <v>74445</v>
      </c>
      <c r="D7" s="181">
        <f t="shared" si="0"/>
        <v>36229</v>
      </c>
      <c r="E7" s="181">
        <f t="shared" si="0"/>
        <v>38216</v>
      </c>
      <c r="F7" s="231">
        <f t="shared" si="0"/>
        <v>2563</v>
      </c>
      <c r="G7" s="4">
        <f t="shared" si="0"/>
        <v>2699</v>
      </c>
      <c r="H7" s="4">
        <f t="shared" si="0"/>
        <v>2917</v>
      </c>
      <c r="I7" s="4">
        <f t="shared" si="0"/>
        <v>2958</v>
      </c>
      <c r="J7" s="4">
        <f t="shared" si="0"/>
        <v>3592</v>
      </c>
      <c r="K7" s="4">
        <f>SUBTOTAL(9,K9:K56,K58:K99)</f>
        <v>4561</v>
      </c>
      <c r="L7" s="4">
        <f>SUM(L9:L99)</f>
        <v>4604</v>
      </c>
      <c r="M7" s="4">
        <f>SUM(M9:M99)</f>
        <v>4196</v>
      </c>
      <c r="N7" s="4">
        <f>SUM(N9:N99)</f>
        <v>4628</v>
      </c>
      <c r="O7" s="4">
        <f>SUM(O9:O99)</f>
        <v>4971</v>
      </c>
      <c r="P7" s="4">
        <f>SUBTOTAL(9,P9:P56,P58:P99)</f>
        <v>6080</v>
      </c>
      <c r="Q7" s="4">
        <f>SUM(Q9:Q99)</f>
        <v>5602</v>
      </c>
      <c r="R7" s="4">
        <f>SUM(R9:R99)</f>
        <v>4465</v>
      </c>
      <c r="S7" s="4">
        <f>SUM(S9:S99)</f>
        <v>3868</v>
      </c>
      <c r="T7" s="4">
        <f>SUM(T9:T99)</f>
        <v>3996</v>
      </c>
      <c r="U7" s="4">
        <f>SUM(U9:U99)</f>
        <v>12745</v>
      </c>
    </row>
    <row r="8" spans="1:27" s="14" customFormat="1" ht="24.95" customHeight="1">
      <c r="A8" s="48"/>
      <c r="B8" s="181"/>
      <c r="C8" s="181"/>
      <c r="D8" s="181"/>
      <c r="E8" s="18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7" ht="20.100000000000001" customHeight="1">
      <c r="A9" s="25" t="s">
        <v>208</v>
      </c>
      <c r="B9" s="3">
        <v>219</v>
      </c>
      <c r="C9" s="3">
        <f>D9+E9</f>
        <v>422</v>
      </c>
      <c r="D9" s="245">
        <v>220</v>
      </c>
      <c r="E9" s="202">
        <v>202</v>
      </c>
      <c r="F9" s="246">
        <v>10</v>
      </c>
      <c r="G9" s="246">
        <v>24</v>
      </c>
      <c r="H9" s="246">
        <v>16</v>
      </c>
      <c r="I9" s="246">
        <v>17</v>
      </c>
      <c r="J9" s="246">
        <v>30</v>
      </c>
      <c r="K9" s="246">
        <v>23</v>
      </c>
      <c r="L9" s="246">
        <v>30</v>
      </c>
      <c r="M9" s="246">
        <v>28</v>
      </c>
      <c r="N9" s="247">
        <v>25</v>
      </c>
      <c r="O9" s="246">
        <v>26</v>
      </c>
      <c r="P9" s="246">
        <v>38</v>
      </c>
      <c r="Q9" s="246">
        <v>28</v>
      </c>
      <c r="R9" s="246">
        <v>32</v>
      </c>
      <c r="S9" s="246">
        <v>21</v>
      </c>
      <c r="T9" s="246">
        <v>22</v>
      </c>
      <c r="U9" s="246">
        <v>52</v>
      </c>
      <c r="V9" s="14"/>
      <c r="W9" s="248"/>
      <c r="X9" s="248"/>
      <c r="Y9" s="248"/>
      <c r="Z9" s="248"/>
      <c r="AA9" s="248"/>
    </row>
    <row r="10" spans="1:27" ht="20.100000000000001" customHeight="1">
      <c r="A10" s="25" t="s">
        <v>209</v>
      </c>
      <c r="B10" s="3">
        <v>849</v>
      </c>
      <c r="C10" s="3">
        <f t="shared" ref="C10:C99" si="1">D10+E10</f>
        <v>1632</v>
      </c>
      <c r="D10" s="245">
        <v>744</v>
      </c>
      <c r="E10" s="202">
        <v>888</v>
      </c>
      <c r="F10" s="246">
        <v>34</v>
      </c>
      <c r="G10" s="246">
        <v>52</v>
      </c>
      <c r="H10" s="246">
        <v>53</v>
      </c>
      <c r="I10" s="246">
        <v>76</v>
      </c>
      <c r="J10" s="246">
        <v>96</v>
      </c>
      <c r="K10" s="246">
        <v>58</v>
      </c>
      <c r="L10" s="246">
        <v>59</v>
      </c>
      <c r="M10" s="246">
        <v>88</v>
      </c>
      <c r="N10" s="247">
        <v>81</v>
      </c>
      <c r="O10" s="246">
        <v>110</v>
      </c>
      <c r="P10" s="246">
        <v>145</v>
      </c>
      <c r="Q10" s="246">
        <v>123</v>
      </c>
      <c r="R10" s="246">
        <v>98</v>
      </c>
      <c r="S10" s="246">
        <v>101</v>
      </c>
      <c r="T10" s="246">
        <v>118</v>
      </c>
      <c r="U10" s="246">
        <v>340</v>
      </c>
      <c r="V10" s="14"/>
      <c r="W10" s="248"/>
      <c r="X10" s="248"/>
      <c r="Y10" s="248"/>
      <c r="Z10" s="248"/>
      <c r="AA10" s="248"/>
    </row>
    <row r="11" spans="1:27" ht="20.100000000000001" customHeight="1">
      <c r="A11" s="25"/>
      <c r="B11" s="3"/>
      <c r="C11" s="3"/>
      <c r="D11" s="245"/>
      <c r="E11" s="202"/>
      <c r="F11" s="246"/>
      <c r="G11" s="246"/>
      <c r="H11" s="246"/>
      <c r="I11" s="246"/>
      <c r="J11" s="246"/>
      <c r="K11" s="246"/>
      <c r="L11" s="246"/>
      <c r="M11" s="246"/>
      <c r="N11" s="247"/>
      <c r="O11" s="246"/>
      <c r="P11" s="246"/>
      <c r="Q11" s="246"/>
      <c r="R11" s="246"/>
      <c r="S11" s="246"/>
      <c r="T11" s="246"/>
      <c r="U11" s="246"/>
      <c r="V11" s="14"/>
      <c r="W11" s="248"/>
      <c r="X11" s="248"/>
      <c r="Y11" s="248"/>
      <c r="Z11" s="248"/>
      <c r="AA11" s="248"/>
    </row>
    <row r="12" spans="1:27" s="240" customFormat="1" ht="20.100000000000001" customHeight="1">
      <c r="A12" s="39" t="s">
        <v>210</v>
      </c>
      <c r="B12" s="4">
        <v>564</v>
      </c>
      <c r="C12" s="3">
        <f t="shared" si="1"/>
        <v>1102</v>
      </c>
      <c r="D12" s="245">
        <v>547</v>
      </c>
      <c r="E12" s="232">
        <v>555</v>
      </c>
      <c r="F12" s="247">
        <v>46</v>
      </c>
      <c r="G12" s="247">
        <v>39</v>
      </c>
      <c r="H12" s="247">
        <v>45</v>
      </c>
      <c r="I12" s="247">
        <v>26</v>
      </c>
      <c r="J12" s="247">
        <v>42</v>
      </c>
      <c r="K12" s="247">
        <v>48</v>
      </c>
      <c r="L12" s="247">
        <v>72</v>
      </c>
      <c r="M12" s="247">
        <v>61</v>
      </c>
      <c r="N12" s="247">
        <v>75</v>
      </c>
      <c r="O12" s="247">
        <v>71</v>
      </c>
      <c r="P12" s="247">
        <v>59</v>
      </c>
      <c r="Q12" s="247">
        <v>74</v>
      </c>
      <c r="R12" s="247">
        <v>66</v>
      </c>
      <c r="S12" s="247">
        <v>72</v>
      </c>
      <c r="T12" s="247">
        <v>81</v>
      </c>
      <c r="U12" s="247">
        <v>225</v>
      </c>
      <c r="V12" s="14"/>
      <c r="W12" s="248"/>
      <c r="X12" s="248"/>
      <c r="Y12" s="248"/>
      <c r="Z12" s="248"/>
      <c r="AA12" s="248"/>
    </row>
    <row r="13" spans="1:27" ht="20.100000000000001" customHeight="1">
      <c r="A13" s="25" t="s">
        <v>211</v>
      </c>
      <c r="B13" s="3">
        <v>533</v>
      </c>
      <c r="C13" s="3">
        <f t="shared" si="1"/>
        <v>1046</v>
      </c>
      <c r="D13" s="245">
        <v>508</v>
      </c>
      <c r="E13" s="202">
        <v>538</v>
      </c>
      <c r="F13" s="246">
        <v>40</v>
      </c>
      <c r="G13" s="246">
        <v>47</v>
      </c>
      <c r="H13" s="246">
        <v>37</v>
      </c>
      <c r="I13" s="246">
        <v>27</v>
      </c>
      <c r="J13" s="246">
        <v>87</v>
      </c>
      <c r="K13" s="246">
        <v>81</v>
      </c>
      <c r="L13" s="246">
        <v>51</v>
      </c>
      <c r="M13" s="246">
        <v>66</v>
      </c>
      <c r="N13" s="247">
        <v>62</v>
      </c>
      <c r="O13" s="246">
        <v>58</v>
      </c>
      <c r="P13" s="246">
        <v>106</v>
      </c>
      <c r="Q13" s="246">
        <v>67</v>
      </c>
      <c r="R13" s="246">
        <v>50</v>
      </c>
      <c r="S13" s="246">
        <v>61</v>
      </c>
      <c r="T13" s="246">
        <v>55</v>
      </c>
      <c r="U13" s="246">
        <v>151</v>
      </c>
      <c r="V13" s="14"/>
      <c r="W13" s="248"/>
      <c r="X13" s="248"/>
      <c r="Y13" s="248"/>
      <c r="Z13" s="248"/>
      <c r="AA13" s="248"/>
    </row>
    <row r="14" spans="1:27" ht="20.100000000000001" customHeight="1">
      <c r="A14" s="25" t="s">
        <v>212</v>
      </c>
      <c r="B14" s="3">
        <v>643</v>
      </c>
      <c r="C14" s="3">
        <f t="shared" si="1"/>
        <v>1237</v>
      </c>
      <c r="D14" s="245">
        <v>599</v>
      </c>
      <c r="E14" s="202">
        <v>638</v>
      </c>
      <c r="F14" s="246">
        <v>23</v>
      </c>
      <c r="G14" s="246">
        <v>33</v>
      </c>
      <c r="H14" s="246">
        <v>36</v>
      </c>
      <c r="I14" s="246">
        <v>52</v>
      </c>
      <c r="J14" s="246">
        <v>90</v>
      </c>
      <c r="K14" s="246">
        <v>62</v>
      </c>
      <c r="L14" s="246">
        <v>39</v>
      </c>
      <c r="M14" s="246">
        <v>45</v>
      </c>
      <c r="N14" s="247">
        <v>46</v>
      </c>
      <c r="O14" s="246">
        <v>67</v>
      </c>
      <c r="P14" s="246">
        <v>132</v>
      </c>
      <c r="Q14" s="246">
        <v>110</v>
      </c>
      <c r="R14" s="246">
        <v>98</v>
      </c>
      <c r="S14" s="246">
        <v>68</v>
      </c>
      <c r="T14" s="246">
        <v>76</v>
      </c>
      <c r="U14" s="246">
        <v>260</v>
      </c>
      <c r="V14" s="14"/>
      <c r="W14" s="248"/>
      <c r="X14" s="248"/>
      <c r="Y14" s="248"/>
      <c r="Z14" s="248"/>
      <c r="AA14" s="248"/>
    </row>
    <row r="15" spans="1:27" ht="20.100000000000001" customHeight="1">
      <c r="A15" s="25"/>
      <c r="B15" s="3"/>
      <c r="C15" s="3"/>
      <c r="D15" s="245"/>
      <c r="E15" s="202"/>
      <c r="F15" s="246"/>
      <c r="G15" s="246"/>
      <c r="H15" s="246"/>
      <c r="I15" s="246"/>
      <c r="J15" s="246"/>
      <c r="K15" s="246"/>
      <c r="L15" s="246"/>
      <c r="M15" s="246"/>
      <c r="N15" s="247"/>
      <c r="O15" s="246"/>
      <c r="P15" s="246"/>
      <c r="Q15" s="246"/>
      <c r="R15" s="246"/>
      <c r="S15" s="246"/>
      <c r="T15" s="246"/>
      <c r="U15" s="246"/>
      <c r="V15" s="14"/>
      <c r="W15" s="248"/>
      <c r="X15" s="248"/>
      <c r="Y15" s="248"/>
      <c r="Z15" s="248"/>
      <c r="AA15" s="248"/>
    </row>
    <row r="16" spans="1:27" ht="20.100000000000001" customHeight="1">
      <c r="A16" s="25" t="s">
        <v>213</v>
      </c>
      <c r="B16" s="3">
        <v>875</v>
      </c>
      <c r="C16" s="3">
        <f t="shared" si="1"/>
        <v>1514</v>
      </c>
      <c r="D16" s="245">
        <v>767</v>
      </c>
      <c r="E16" s="202">
        <v>747</v>
      </c>
      <c r="F16" s="246">
        <v>40</v>
      </c>
      <c r="G16" s="246">
        <v>40</v>
      </c>
      <c r="H16" s="246">
        <v>39</v>
      </c>
      <c r="I16" s="246">
        <v>52</v>
      </c>
      <c r="J16" s="246">
        <v>93</v>
      </c>
      <c r="K16" s="246">
        <v>129</v>
      </c>
      <c r="L16" s="246">
        <v>101</v>
      </c>
      <c r="M16" s="246">
        <v>92</v>
      </c>
      <c r="N16" s="247">
        <v>80</v>
      </c>
      <c r="O16" s="246">
        <v>99</v>
      </c>
      <c r="P16" s="246">
        <v>137</v>
      </c>
      <c r="Q16" s="246">
        <v>124</v>
      </c>
      <c r="R16" s="246">
        <v>83</v>
      </c>
      <c r="S16" s="246">
        <v>79</v>
      </c>
      <c r="T16" s="246">
        <v>72</v>
      </c>
      <c r="U16" s="246">
        <v>254</v>
      </c>
      <c r="V16" s="14"/>
      <c r="W16" s="248"/>
      <c r="X16" s="248"/>
      <c r="Y16" s="248"/>
      <c r="Z16" s="248"/>
      <c r="AA16" s="248"/>
    </row>
    <row r="17" spans="1:27" ht="20.100000000000001" customHeight="1">
      <c r="A17" s="25" t="s">
        <v>214</v>
      </c>
      <c r="B17" s="3">
        <v>526</v>
      </c>
      <c r="C17" s="3">
        <f t="shared" si="1"/>
        <v>952</v>
      </c>
      <c r="D17" s="245">
        <v>481</v>
      </c>
      <c r="E17" s="202">
        <v>471</v>
      </c>
      <c r="F17" s="246">
        <v>37</v>
      </c>
      <c r="G17" s="246">
        <v>29</v>
      </c>
      <c r="H17" s="246">
        <v>24</v>
      </c>
      <c r="I17" s="246">
        <v>44</v>
      </c>
      <c r="J17" s="246">
        <v>27</v>
      </c>
      <c r="K17" s="246">
        <v>67</v>
      </c>
      <c r="L17" s="246">
        <v>61</v>
      </c>
      <c r="M17" s="246">
        <v>59</v>
      </c>
      <c r="N17" s="247">
        <v>54</v>
      </c>
      <c r="O17" s="246">
        <v>57</v>
      </c>
      <c r="P17" s="246">
        <v>71</v>
      </c>
      <c r="Q17" s="246">
        <v>81</v>
      </c>
      <c r="R17" s="246">
        <v>64</v>
      </c>
      <c r="S17" s="246">
        <v>61</v>
      </c>
      <c r="T17" s="246">
        <v>54</v>
      </c>
      <c r="U17" s="246">
        <v>162</v>
      </c>
      <c r="V17" s="14"/>
      <c r="W17" s="248"/>
      <c r="X17" s="248"/>
      <c r="Y17" s="248"/>
      <c r="Z17" s="248"/>
      <c r="AA17" s="248"/>
    </row>
    <row r="18" spans="1:27" ht="20.100000000000001" customHeight="1">
      <c r="A18" s="25" t="s">
        <v>215</v>
      </c>
      <c r="B18" s="3">
        <v>446</v>
      </c>
      <c r="C18" s="3">
        <f t="shared" si="1"/>
        <v>992</v>
      </c>
      <c r="D18" s="245">
        <v>493</v>
      </c>
      <c r="E18" s="202">
        <v>499</v>
      </c>
      <c r="F18" s="246">
        <v>31</v>
      </c>
      <c r="G18" s="246">
        <v>44</v>
      </c>
      <c r="H18" s="246">
        <v>43</v>
      </c>
      <c r="I18" s="246">
        <v>76</v>
      </c>
      <c r="J18" s="246">
        <v>77</v>
      </c>
      <c r="K18" s="246">
        <v>43</v>
      </c>
      <c r="L18" s="246">
        <v>39</v>
      </c>
      <c r="M18" s="246">
        <v>55</v>
      </c>
      <c r="N18" s="247">
        <v>75</v>
      </c>
      <c r="O18" s="246">
        <v>77</v>
      </c>
      <c r="P18" s="246">
        <v>112</v>
      </c>
      <c r="Q18" s="246">
        <v>99</v>
      </c>
      <c r="R18" s="246">
        <v>41</v>
      </c>
      <c r="S18" s="246">
        <v>31</v>
      </c>
      <c r="T18" s="246">
        <v>43</v>
      </c>
      <c r="U18" s="246">
        <v>106</v>
      </c>
      <c r="V18" s="14"/>
      <c r="W18" s="248"/>
      <c r="X18" s="248"/>
      <c r="Y18" s="248"/>
      <c r="Z18" s="248"/>
      <c r="AA18" s="248"/>
    </row>
    <row r="19" spans="1:27" ht="20.100000000000001" customHeight="1">
      <c r="A19" s="25" t="s">
        <v>216</v>
      </c>
      <c r="B19" s="3">
        <v>147</v>
      </c>
      <c r="C19" s="3">
        <f t="shared" si="1"/>
        <v>271</v>
      </c>
      <c r="D19" s="245">
        <v>126</v>
      </c>
      <c r="E19" s="202">
        <v>145</v>
      </c>
      <c r="F19" s="246">
        <v>14</v>
      </c>
      <c r="G19" s="246">
        <v>14</v>
      </c>
      <c r="H19" s="246">
        <v>10</v>
      </c>
      <c r="I19" s="246">
        <v>7</v>
      </c>
      <c r="J19" s="246">
        <v>6</v>
      </c>
      <c r="K19" s="246">
        <v>11</v>
      </c>
      <c r="L19" s="246">
        <v>17</v>
      </c>
      <c r="M19" s="246">
        <v>13</v>
      </c>
      <c r="N19" s="247">
        <v>20</v>
      </c>
      <c r="O19" s="246">
        <v>9</v>
      </c>
      <c r="P19" s="246">
        <v>22</v>
      </c>
      <c r="Q19" s="246">
        <v>14</v>
      </c>
      <c r="R19" s="246">
        <v>17</v>
      </c>
      <c r="S19" s="246">
        <v>12</v>
      </c>
      <c r="T19" s="246">
        <v>21</v>
      </c>
      <c r="U19" s="246">
        <v>64</v>
      </c>
      <c r="V19" s="14"/>
      <c r="W19" s="248"/>
      <c r="X19" s="248"/>
      <c r="Y19" s="248"/>
      <c r="Z19" s="248"/>
      <c r="AA19" s="248"/>
    </row>
    <row r="20" spans="1:27" ht="20.100000000000001" customHeight="1">
      <c r="A20" s="25"/>
      <c r="B20" s="3"/>
      <c r="C20" s="3"/>
      <c r="D20" s="245"/>
      <c r="E20" s="202"/>
      <c r="F20" s="246"/>
      <c r="G20" s="246"/>
      <c r="H20" s="246"/>
      <c r="I20" s="246"/>
      <c r="J20" s="246"/>
      <c r="K20" s="246"/>
      <c r="L20" s="246"/>
      <c r="M20" s="246"/>
      <c r="N20" s="247"/>
      <c r="O20" s="246"/>
      <c r="P20" s="246"/>
      <c r="Q20" s="246"/>
      <c r="R20" s="246"/>
      <c r="S20" s="246"/>
      <c r="T20" s="246"/>
      <c r="U20" s="246"/>
      <c r="V20" s="14"/>
      <c r="W20" s="248"/>
      <c r="X20" s="248"/>
      <c r="Y20" s="248"/>
      <c r="Z20" s="248"/>
      <c r="AA20" s="248"/>
    </row>
    <row r="21" spans="1:27" ht="20.100000000000001" customHeight="1">
      <c r="A21" s="25" t="s">
        <v>217</v>
      </c>
      <c r="B21" s="3">
        <v>737</v>
      </c>
      <c r="C21" s="3">
        <f t="shared" si="1"/>
        <v>1342</v>
      </c>
      <c r="D21" s="3">
        <v>644</v>
      </c>
      <c r="E21" s="202">
        <v>698</v>
      </c>
      <c r="F21" s="246">
        <v>53</v>
      </c>
      <c r="G21" s="246">
        <v>54</v>
      </c>
      <c r="H21" s="246">
        <v>51</v>
      </c>
      <c r="I21" s="246">
        <v>37</v>
      </c>
      <c r="J21" s="246">
        <v>60</v>
      </c>
      <c r="K21" s="246">
        <v>80</v>
      </c>
      <c r="L21" s="246">
        <v>84</v>
      </c>
      <c r="M21" s="246">
        <v>84</v>
      </c>
      <c r="N21" s="247">
        <v>81</v>
      </c>
      <c r="O21" s="246">
        <v>75</v>
      </c>
      <c r="P21" s="246">
        <v>102</v>
      </c>
      <c r="Q21" s="246">
        <v>114</v>
      </c>
      <c r="R21" s="246">
        <v>65</v>
      </c>
      <c r="S21" s="246">
        <v>64</v>
      </c>
      <c r="T21" s="246">
        <v>70</v>
      </c>
      <c r="U21" s="246">
        <v>268</v>
      </c>
      <c r="V21" s="14"/>
      <c r="W21" s="248"/>
      <c r="X21" s="248"/>
      <c r="Y21" s="248"/>
      <c r="Z21" s="248"/>
      <c r="AA21" s="248"/>
    </row>
    <row r="22" spans="1:27" ht="20.100000000000001" customHeight="1">
      <c r="A22" s="25" t="s">
        <v>218</v>
      </c>
      <c r="B22" s="3">
        <v>565</v>
      </c>
      <c r="C22" s="3">
        <f t="shared" si="1"/>
        <v>1106</v>
      </c>
      <c r="D22" s="3">
        <v>540</v>
      </c>
      <c r="E22" s="202">
        <v>566</v>
      </c>
      <c r="F22" s="246">
        <v>47</v>
      </c>
      <c r="G22" s="246">
        <v>49</v>
      </c>
      <c r="H22" s="246">
        <v>36</v>
      </c>
      <c r="I22" s="246">
        <v>46</v>
      </c>
      <c r="J22" s="246">
        <v>51</v>
      </c>
      <c r="K22" s="246">
        <v>87</v>
      </c>
      <c r="L22" s="246">
        <v>78</v>
      </c>
      <c r="M22" s="246">
        <v>69</v>
      </c>
      <c r="N22" s="247">
        <v>77</v>
      </c>
      <c r="O22" s="246">
        <v>61</v>
      </c>
      <c r="P22" s="246">
        <v>78</v>
      </c>
      <c r="Q22" s="246">
        <v>67</v>
      </c>
      <c r="R22" s="246">
        <v>52</v>
      </c>
      <c r="S22" s="246">
        <v>47</v>
      </c>
      <c r="T22" s="246">
        <v>58</v>
      </c>
      <c r="U22" s="246">
        <v>203</v>
      </c>
      <c r="V22" s="14"/>
      <c r="W22" s="248"/>
      <c r="X22" s="248"/>
      <c r="Y22" s="248"/>
      <c r="Z22" s="248"/>
      <c r="AA22" s="248"/>
    </row>
    <row r="23" spans="1:27" ht="20.100000000000001" customHeight="1">
      <c r="A23" s="25" t="s">
        <v>219</v>
      </c>
      <c r="B23" s="3">
        <v>479</v>
      </c>
      <c r="C23" s="3">
        <f t="shared" si="1"/>
        <v>1106</v>
      </c>
      <c r="D23" s="3">
        <v>548</v>
      </c>
      <c r="E23" s="202">
        <v>558</v>
      </c>
      <c r="F23" s="246">
        <v>76</v>
      </c>
      <c r="G23" s="246">
        <v>98</v>
      </c>
      <c r="H23" s="246">
        <v>78</v>
      </c>
      <c r="I23" s="246">
        <v>38</v>
      </c>
      <c r="J23" s="246">
        <v>38</v>
      </c>
      <c r="K23" s="246">
        <v>41</v>
      </c>
      <c r="L23" s="246">
        <v>81</v>
      </c>
      <c r="M23" s="246">
        <v>113</v>
      </c>
      <c r="N23" s="247">
        <v>123</v>
      </c>
      <c r="O23" s="246">
        <v>94</v>
      </c>
      <c r="P23" s="246">
        <v>68</v>
      </c>
      <c r="Q23" s="246">
        <v>49</v>
      </c>
      <c r="R23" s="246">
        <v>37</v>
      </c>
      <c r="S23" s="246">
        <v>35</v>
      </c>
      <c r="T23" s="246">
        <v>30</v>
      </c>
      <c r="U23" s="246">
        <v>107</v>
      </c>
      <c r="V23" s="14"/>
      <c r="W23" s="248"/>
      <c r="X23" s="248"/>
      <c r="Y23" s="248"/>
      <c r="Z23" s="248"/>
      <c r="AA23" s="248"/>
    </row>
    <row r="24" spans="1:27" ht="20.100000000000001" customHeight="1">
      <c r="A24" s="25" t="s">
        <v>485</v>
      </c>
      <c r="B24" s="3">
        <v>250</v>
      </c>
      <c r="C24" s="3">
        <f t="shared" si="1"/>
        <v>476</v>
      </c>
      <c r="D24" s="3">
        <v>230</v>
      </c>
      <c r="E24" s="202">
        <v>246</v>
      </c>
      <c r="F24" s="246">
        <v>26</v>
      </c>
      <c r="G24" s="246">
        <v>14</v>
      </c>
      <c r="H24" s="246">
        <v>16</v>
      </c>
      <c r="I24" s="246">
        <v>12</v>
      </c>
      <c r="J24" s="246">
        <v>22</v>
      </c>
      <c r="K24" s="246">
        <v>48</v>
      </c>
      <c r="L24" s="246">
        <v>40</v>
      </c>
      <c r="M24" s="246">
        <v>28</v>
      </c>
      <c r="N24" s="247">
        <v>37</v>
      </c>
      <c r="O24" s="246">
        <v>29</v>
      </c>
      <c r="P24" s="246">
        <v>22</v>
      </c>
      <c r="Q24" s="246">
        <v>34</v>
      </c>
      <c r="R24" s="246">
        <v>25</v>
      </c>
      <c r="S24" s="246">
        <v>35</v>
      </c>
      <c r="T24" s="246">
        <v>23</v>
      </c>
      <c r="U24" s="246">
        <v>65</v>
      </c>
      <c r="V24" s="14"/>
      <c r="W24" s="248"/>
      <c r="X24" s="248"/>
      <c r="Y24" s="248"/>
      <c r="Z24" s="248"/>
      <c r="AA24" s="248"/>
    </row>
    <row r="25" spans="1:27" ht="20.100000000000001" customHeight="1">
      <c r="A25" s="25"/>
      <c r="B25" s="3"/>
      <c r="C25" s="3"/>
      <c r="D25" s="3"/>
      <c r="E25" s="202"/>
      <c r="F25" s="246"/>
      <c r="G25" s="246"/>
      <c r="H25" s="246"/>
      <c r="I25" s="246"/>
      <c r="J25" s="246"/>
      <c r="K25" s="246"/>
      <c r="L25" s="246"/>
      <c r="M25" s="246"/>
      <c r="N25" s="247"/>
      <c r="O25" s="246"/>
      <c r="P25" s="246"/>
      <c r="Q25" s="246"/>
      <c r="R25" s="246"/>
      <c r="S25" s="246"/>
      <c r="T25" s="246"/>
      <c r="U25" s="246"/>
      <c r="V25" s="14"/>
      <c r="W25" s="248"/>
      <c r="X25" s="248"/>
      <c r="Y25" s="248"/>
      <c r="Z25" s="248"/>
      <c r="AA25" s="248"/>
    </row>
    <row r="26" spans="1:27" ht="20.100000000000001" customHeight="1">
      <c r="A26" s="25" t="s">
        <v>264</v>
      </c>
      <c r="B26" s="3">
        <v>174</v>
      </c>
      <c r="C26" s="3">
        <f t="shared" si="1"/>
        <v>267</v>
      </c>
      <c r="D26" s="3">
        <v>141</v>
      </c>
      <c r="E26" s="202">
        <v>126</v>
      </c>
      <c r="F26" s="246">
        <v>4</v>
      </c>
      <c r="G26" s="246">
        <v>7</v>
      </c>
      <c r="H26" s="246">
        <v>5</v>
      </c>
      <c r="I26" s="246">
        <v>5</v>
      </c>
      <c r="J26" s="246">
        <v>18</v>
      </c>
      <c r="K26" s="246">
        <v>27</v>
      </c>
      <c r="L26" s="246">
        <v>18</v>
      </c>
      <c r="M26" s="246">
        <v>20</v>
      </c>
      <c r="N26" s="247">
        <v>15</v>
      </c>
      <c r="O26" s="246">
        <v>13</v>
      </c>
      <c r="P26" s="246">
        <v>26</v>
      </c>
      <c r="Q26" s="246">
        <v>24</v>
      </c>
      <c r="R26" s="246">
        <v>15</v>
      </c>
      <c r="S26" s="246">
        <v>18</v>
      </c>
      <c r="T26" s="246">
        <v>18</v>
      </c>
      <c r="U26" s="246">
        <v>34</v>
      </c>
      <c r="V26" s="14"/>
      <c r="W26" s="248"/>
      <c r="X26" s="248"/>
      <c r="Y26" s="248"/>
      <c r="Z26" s="248"/>
      <c r="AA26" s="248"/>
    </row>
    <row r="27" spans="1:27" ht="20.100000000000001" customHeight="1">
      <c r="A27" s="25"/>
      <c r="B27" s="3"/>
      <c r="C27" s="3"/>
      <c r="D27" s="3"/>
      <c r="E27" s="202"/>
      <c r="F27" s="246"/>
      <c r="G27" s="246"/>
      <c r="H27" s="246"/>
      <c r="I27" s="246"/>
      <c r="J27" s="246"/>
      <c r="K27" s="246"/>
      <c r="L27" s="246"/>
      <c r="M27" s="246"/>
      <c r="N27" s="247"/>
      <c r="O27" s="246"/>
      <c r="P27" s="246"/>
      <c r="Q27" s="246"/>
      <c r="R27" s="246"/>
      <c r="S27" s="246"/>
      <c r="T27" s="246"/>
      <c r="U27" s="246"/>
      <c r="V27" s="14"/>
      <c r="W27" s="248"/>
      <c r="X27" s="248"/>
      <c r="Y27" s="248"/>
      <c r="Z27" s="248"/>
      <c r="AA27" s="248"/>
    </row>
    <row r="28" spans="1:27" ht="20.100000000000001" customHeight="1">
      <c r="A28" s="25" t="s">
        <v>265</v>
      </c>
      <c r="B28" s="3">
        <v>439</v>
      </c>
      <c r="C28" s="3">
        <f t="shared" si="1"/>
        <v>785</v>
      </c>
      <c r="D28" s="3">
        <v>387</v>
      </c>
      <c r="E28" s="202">
        <v>398</v>
      </c>
      <c r="F28" s="246">
        <v>16</v>
      </c>
      <c r="G28" s="246">
        <v>33</v>
      </c>
      <c r="H28" s="246">
        <v>26</v>
      </c>
      <c r="I28" s="246">
        <v>30</v>
      </c>
      <c r="J28" s="246">
        <v>59</v>
      </c>
      <c r="K28" s="246">
        <v>71</v>
      </c>
      <c r="L28" s="246">
        <v>42</v>
      </c>
      <c r="M28" s="246">
        <v>48</v>
      </c>
      <c r="N28" s="247">
        <v>44</v>
      </c>
      <c r="O28" s="246">
        <v>48</v>
      </c>
      <c r="P28" s="246">
        <v>55</v>
      </c>
      <c r="Q28" s="246">
        <v>60</v>
      </c>
      <c r="R28" s="246">
        <v>54</v>
      </c>
      <c r="S28" s="246">
        <v>29</v>
      </c>
      <c r="T28" s="246">
        <v>40</v>
      </c>
      <c r="U28" s="246">
        <v>130</v>
      </c>
      <c r="V28" s="14"/>
      <c r="W28" s="248"/>
      <c r="X28" s="248"/>
      <c r="Y28" s="248"/>
      <c r="Z28" s="248"/>
      <c r="AA28" s="248"/>
    </row>
    <row r="29" spans="1:27" ht="20.100000000000001" customHeight="1">
      <c r="A29" s="25"/>
      <c r="B29" s="3"/>
      <c r="C29" s="3"/>
      <c r="D29" s="3"/>
      <c r="E29" s="202"/>
      <c r="F29" s="246"/>
      <c r="G29" s="246"/>
      <c r="H29" s="246"/>
      <c r="I29" s="246"/>
      <c r="J29" s="246"/>
      <c r="K29" s="246"/>
      <c r="L29" s="246"/>
      <c r="M29" s="246"/>
      <c r="N29" s="247"/>
      <c r="O29" s="246"/>
      <c r="P29" s="246"/>
      <c r="Q29" s="246"/>
      <c r="R29" s="246"/>
      <c r="S29" s="246"/>
      <c r="T29" s="246"/>
      <c r="U29" s="246"/>
      <c r="V29" s="14"/>
      <c r="W29" s="248"/>
      <c r="X29" s="248"/>
      <c r="Y29" s="248"/>
      <c r="Z29" s="248"/>
      <c r="AA29" s="248"/>
    </row>
    <row r="30" spans="1:27" ht="20.100000000000001" customHeight="1">
      <c r="A30" s="39" t="s">
        <v>220</v>
      </c>
      <c r="B30" s="4">
        <v>3139</v>
      </c>
      <c r="C30" s="3">
        <f t="shared" si="1"/>
        <v>5677</v>
      </c>
      <c r="D30" s="4">
        <v>2600</v>
      </c>
      <c r="E30" s="232">
        <v>3077</v>
      </c>
      <c r="F30" s="246">
        <v>188</v>
      </c>
      <c r="G30" s="246">
        <v>160</v>
      </c>
      <c r="H30" s="246">
        <v>151</v>
      </c>
      <c r="I30" s="246">
        <v>213</v>
      </c>
      <c r="J30" s="246">
        <v>192</v>
      </c>
      <c r="K30" s="246">
        <v>231</v>
      </c>
      <c r="L30" s="246">
        <v>321</v>
      </c>
      <c r="M30" s="246">
        <v>253</v>
      </c>
      <c r="N30" s="247">
        <v>310</v>
      </c>
      <c r="O30" s="246">
        <v>408</v>
      </c>
      <c r="P30" s="246">
        <v>533</v>
      </c>
      <c r="Q30" s="246">
        <v>550</v>
      </c>
      <c r="R30" s="246">
        <v>494</v>
      </c>
      <c r="S30" s="246">
        <v>363</v>
      </c>
      <c r="T30" s="246">
        <v>294</v>
      </c>
      <c r="U30" s="246">
        <v>1016</v>
      </c>
      <c r="V30" s="14"/>
      <c r="W30" s="248"/>
      <c r="X30" s="248"/>
      <c r="Y30" s="248"/>
      <c r="Z30" s="248"/>
      <c r="AA30" s="248"/>
    </row>
    <row r="31" spans="1:27" ht="20.100000000000001" customHeight="1">
      <c r="A31" s="25" t="s">
        <v>221</v>
      </c>
      <c r="B31" s="4">
        <v>1024</v>
      </c>
      <c r="C31" s="3">
        <f t="shared" si="1"/>
        <v>1819</v>
      </c>
      <c r="D31" s="4">
        <v>864</v>
      </c>
      <c r="E31" s="232">
        <v>955</v>
      </c>
      <c r="F31" s="246">
        <v>60</v>
      </c>
      <c r="G31" s="246">
        <v>43</v>
      </c>
      <c r="H31" s="246">
        <v>71</v>
      </c>
      <c r="I31" s="246">
        <v>59</v>
      </c>
      <c r="J31" s="246">
        <v>68</v>
      </c>
      <c r="K31" s="246">
        <v>155</v>
      </c>
      <c r="L31" s="246">
        <v>162</v>
      </c>
      <c r="M31" s="246">
        <v>98</v>
      </c>
      <c r="N31" s="247">
        <v>124</v>
      </c>
      <c r="O31" s="246">
        <v>87</v>
      </c>
      <c r="P31" s="246">
        <v>125</v>
      </c>
      <c r="Q31" s="246">
        <v>119</v>
      </c>
      <c r="R31" s="246">
        <v>106</v>
      </c>
      <c r="S31" s="246">
        <v>94</v>
      </c>
      <c r="T31" s="246">
        <v>86</v>
      </c>
      <c r="U31" s="246">
        <v>362</v>
      </c>
      <c r="V31" s="14"/>
      <c r="W31" s="248"/>
      <c r="X31" s="248"/>
      <c r="Y31" s="248"/>
      <c r="Z31" s="248"/>
      <c r="AA31" s="248"/>
    </row>
    <row r="32" spans="1:27" ht="20.100000000000001" customHeight="1">
      <c r="A32" s="25" t="s">
        <v>222</v>
      </c>
      <c r="B32" s="4">
        <v>613</v>
      </c>
      <c r="C32" s="3">
        <f t="shared" si="1"/>
        <v>1205</v>
      </c>
      <c r="D32" s="4">
        <v>585</v>
      </c>
      <c r="E32" s="232">
        <v>620</v>
      </c>
      <c r="F32" s="246">
        <v>39</v>
      </c>
      <c r="G32" s="246">
        <v>36</v>
      </c>
      <c r="H32" s="246">
        <v>38</v>
      </c>
      <c r="I32" s="246">
        <v>34</v>
      </c>
      <c r="J32" s="246">
        <v>46</v>
      </c>
      <c r="K32" s="246">
        <v>81</v>
      </c>
      <c r="L32" s="246">
        <v>74</v>
      </c>
      <c r="M32" s="246">
        <v>69</v>
      </c>
      <c r="N32" s="247">
        <v>56</v>
      </c>
      <c r="O32" s="246">
        <v>74</v>
      </c>
      <c r="P32" s="246">
        <v>81</v>
      </c>
      <c r="Q32" s="246">
        <v>90</v>
      </c>
      <c r="R32" s="246">
        <v>95</v>
      </c>
      <c r="S32" s="246">
        <v>83</v>
      </c>
      <c r="T32" s="246">
        <v>77</v>
      </c>
      <c r="U32" s="246">
        <v>232</v>
      </c>
      <c r="V32" s="14"/>
      <c r="W32" s="248"/>
      <c r="X32" s="248"/>
      <c r="Y32" s="248"/>
      <c r="Z32" s="248"/>
      <c r="AA32" s="248"/>
    </row>
    <row r="33" spans="1:27" ht="20.100000000000001" customHeight="1">
      <c r="A33" s="25" t="s">
        <v>223</v>
      </c>
      <c r="B33" s="4">
        <v>17</v>
      </c>
      <c r="C33" s="3">
        <f t="shared" si="1"/>
        <v>26</v>
      </c>
      <c r="D33" s="4">
        <v>12</v>
      </c>
      <c r="E33" s="232">
        <v>14</v>
      </c>
      <c r="F33" s="183">
        <v>0</v>
      </c>
      <c r="G33" s="183">
        <v>0</v>
      </c>
      <c r="H33" s="246">
        <v>1</v>
      </c>
      <c r="I33" s="246">
        <v>2</v>
      </c>
      <c r="J33" s="183">
        <v>0</v>
      </c>
      <c r="K33" s="183">
        <v>0</v>
      </c>
      <c r="L33" s="183">
        <v>0</v>
      </c>
      <c r="M33" s="183">
        <v>0</v>
      </c>
      <c r="N33" s="247">
        <v>1</v>
      </c>
      <c r="O33" s="246">
        <v>2</v>
      </c>
      <c r="P33" s="246">
        <v>1</v>
      </c>
      <c r="Q33" s="246">
        <v>1</v>
      </c>
      <c r="R33" s="246">
        <v>3</v>
      </c>
      <c r="S33" s="246">
        <v>2</v>
      </c>
      <c r="T33" s="246">
        <v>2</v>
      </c>
      <c r="U33" s="246">
        <v>11</v>
      </c>
      <c r="V33" s="14"/>
      <c r="W33" s="248"/>
      <c r="X33" s="248"/>
      <c r="Y33" s="248"/>
      <c r="Z33" s="248"/>
      <c r="AA33" s="248"/>
    </row>
    <row r="34" spans="1:27" ht="19.5" customHeight="1">
      <c r="A34" s="39" t="s">
        <v>224</v>
      </c>
      <c r="B34" s="4">
        <v>1774</v>
      </c>
      <c r="C34" s="3">
        <f t="shared" si="1"/>
        <v>3941</v>
      </c>
      <c r="D34" s="4">
        <v>1891</v>
      </c>
      <c r="E34" s="232">
        <v>2050</v>
      </c>
      <c r="F34" s="246">
        <v>183</v>
      </c>
      <c r="G34" s="246">
        <v>300</v>
      </c>
      <c r="H34" s="246">
        <v>357</v>
      </c>
      <c r="I34" s="246">
        <v>143</v>
      </c>
      <c r="J34" s="246">
        <v>92</v>
      </c>
      <c r="K34" s="246">
        <v>133</v>
      </c>
      <c r="L34" s="246">
        <v>207</v>
      </c>
      <c r="M34" s="246">
        <v>236</v>
      </c>
      <c r="N34" s="247">
        <v>427</v>
      </c>
      <c r="O34" s="246">
        <v>433</v>
      </c>
      <c r="P34" s="246">
        <v>341</v>
      </c>
      <c r="Q34" s="246">
        <v>261</v>
      </c>
      <c r="R34" s="246">
        <v>179</v>
      </c>
      <c r="S34" s="246">
        <v>131</v>
      </c>
      <c r="T34" s="246">
        <v>154</v>
      </c>
      <c r="U34" s="246">
        <v>364</v>
      </c>
      <c r="V34" s="14"/>
      <c r="W34" s="248"/>
      <c r="X34" s="248"/>
      <c r="Y34" s="248"/>
      <c r="Z34" s="248"/>
      <c r="AA34" s="248"/>
    </row>
    <row r="35" spans="1:27" ht="19.5" customHeight="1">
      <c r="A35" s="39"/>
      <c r="B35" s="4"/>
      <c r="C35" s="3"/>
      <c r="D35" s="4"/>
      <c r="E35" s="232"/>
      <c r="F35" s="246"/>
      <c r="G35" s="246"/>
      <c r="H35" s="246"/>
      <c r="I35" s="246"/>
      <c r="J35" s="246"/>
      <c r="K35" s="246"/>
      <c r="L35" s="246"/>
      <c r="M35" s="246"/>
      <c r="N35" s="247"/>
      <c r="O35" s="246"/>
      <c r="P35" s="246"/>
      <c r="Q35" s="246"/>
      <c r="R35" s="246"/>
      <c r="S35" s="246"/>
      <c r="T35" s="246"/>
      <c r="U35" s="246"/>
      <c r="V35" s="14"/>
      <c r="W35" s="248"/>
      <c r="X35" s="248"/>
      <c r="Y35" s="248"/>
      <c r="Z35" s="248"/>
      <c r="AA35" s="248"/>
    </row>
    <row r="36" spans="1:27" ht="20.100000000000001" customHeight="1">
      <c r="A36" s="25" t="s">
        <v>225</v>
      </c>
      <c r="B36" s="3">
        <v>187</v>
      </c>
      <c r="C36" s="3">
        <f t="shared" si="1"/>
        <v>316</v>
      </c>
      <c r="D36" s="3">
        <v>127</v>
      </c>
      <c r="E36" s="202">
        <v>189</v>
      </c>
      <c r="F36" s="246">
        <v>1</v>
      </c>
      <c r="G36" s="246">
        <v>1</v>
      </c>
      <c r="H36" s="246">
        <v>8</v>
      </c>
      <c r="I36" s="246">
        <v>17</v>
      </c>
      <c r="J36" s="246">
        <v>14</v>
      </c>
      <c r="K36" s="246">
        <v>8</v>
      </c>
      <c r="L36" s="246">
        <v>10</v>
      </c>
      <c r="M36" s="246">
        <v>11</v>
      </c>
      <c r="N36" s="247">
        <v>8</v>
      </c>
      <c r="O36" s="246">
        <v>21</v>
      </c>
      <c r="P36" s="246">
        <v>28</v>
      </c>
      <c r="Q36" s="246">
        <v>27</v>
      </c>
      <c r="R36" s="246">
        <v>22</v>
      </c>
      <c r="S36" s="246">
        <v>11</v>
      </c>
      <c r="T36" s="246">
        <v>25</v>
      </c>
      <c r="U36" s="246">
        <v>104</v>
      </c>
      <c r="V36" s="14"/>
      <c r="W36" s="248"/>
      <c r="X36" s="248"/>
      <c r="Y36" s="248"/>
      <c r="Z36" s="248"/>
      <c r="AA36" s="248"/>
    </row>
    <row r="37" spans="1:27" ht="20.100000000000001" customHeight="1">
      <c r="A37" s="25" t="s">
        <v>226</v>
      </c>
      <c r="B37" s="3">
        <v>874</v>
      </c>
      <c r="C37" s="3">
        <f t="shared" si="1"/>
        <v>1681</v>
      </c>
      <c r="D37" s="3">
        <v>847</v>
      </c>
      <c r="E37" s="202">
        <v>834</v>
      </c>
      <c r="F37" s="246">
        <v>69</v>
      </c>
      <c r="G37" s="246">
        <v>64</v>
      </c>
      <c r="H37" s="246">
        <v>60</v>
      </c>
      <c r="I37" s="246">
        <v>54</v>
      </c>
      <c r="J37" s="246">
        <v>100</v>
      </c>
      <c r="K37" s="246">
        <v>114</v>
      </c>
      <c r="L37" s="246">
        <v>121</v>
      </c>
      <c r="M37" s="246">
        <v>100</v>
      </c>
      <c r="N37" s="247">
        <v>108</v>
      </c>
      <c r="O37" s="246">
        <v>109</v>
      </c>
      <c r="P37" s="246">
        <v>143</v>
      </c>
      <c r="Q37" s="246">
        <v>121</v>
      </c>
      <c r="R37" s="246">
        <v>87</v>
      </c>
      <c r="S37" s="246">
        <v>61</v>
      </c>
      <c r="T37" s="246">
        <v>88</v>
      </c>
      <c r="U37" s="246">
        <v>282</v>
      </c>
      <c r="V37" s="14"/>
      <c r="W37" s="248"/>
      <c r="X37" s="248"/>
      <c r="Y37" s="248"/>
      <c r="Z37" s="248"/>
      <c r="AA37" s="248"/>
    </row>
    <row r="38" spans="1:27" ht="20.100000000000001" customHeight="1">
      <c r="A38" s="25" t="s">
        <v>227</v>
      </c>
      <c r="B38" s="3">
        <v>775</v>
      </c>
      <c r="C38" s="3">
        <f t="shared" si="1"/>
        <v>1320</v>
      </c>
      <c r="D38" s="3">
        <v>683</v>
      </c>
      <c r="E38" s="202">
        <v>637</v>
      </c>
      <c r="F38" s="246">
        <v>61</v>
      </c>
      <c r="G38" s="246">
        <v>45</v>
      </c>
      <c r="H38" s="246">
        <v>34</v>
      </c>
      <c r="I38" s="246">
        <v>32</v>
      </c>
      <c r="J38" s="246">
        <v>57</v>
      </c>
      <c r="K38" s="246">
        <v>119</v>
      </c>
      <c r="L38" s="246">
        <v>113</v>
      </c>
      <c r="M38" s="246">
        <v>97</v>
      </c>
      <c r="N38" s="247">
        <v>73</v>
      </c>
      <c r="O38" s="246">
        <v>71</v>
      </c>
      <c r="P38" s="246">
        <v>82</v>
      </c>
      <c r="Q38" s="246">
        <v>92</v>
      </c>
      <c r="R38" s="246">
        <v>81</v>
      </c>
      <c r="S38" s="246">
        <v>67</v>
      </c>
      <c r="T38" s="246">
        <v>63</v>
      </c>
      <c r="U38" s="246">
        <v>233</v>
      </c>
      <c r="V38" s="14"/>
      <c r="W38" s="248"/>
      <c r="X38" s="248"/>
      <c r="Y38" s="248"/>
      <c r="Z38" s="248"/>
      <c r="AA38" s="248"/>
    </row>
    <row r="39" spans="1:27" ht="20.100000000000001" customHeight="1">
      <c r="A39" s="25"/>
      <c r="B39" s="3"/>
      <c r="C39" s="3"/>
      <c r="D39" s="3"/>
      <c r="E39" s="202"/>
      <c r="F39" s="246"/>
      <c r="G39" s="246"/>
      <c r="H39" s="246"/>
      <c r="I39" s="246"/>
      <c r="J39" s="246"/>
      <c r="K39" s="246"/>
      <c r="L39" s="246"/>
      <c r="M39" s="246"/>
      <c r="N39" s="247"/>
      <c r="O39" s="246"/>
      <c r="P39" s="246"/>
      <c r="Q39" s="246"/>
      <c r="R39" s="246"/>
      <c r="S39" s="246"/>
      <c r="T39" s="246"/>
      <c r="U39" s="246"/>
      <c r="V39" s="14"/>
      <c r="W39" s="248"/>
      <c r="X39" s="248"/>
      <c r="Y39" s="248"/>
      <c r="Z39" s="248"/>
      <c r="AA39" s="248"/>
    </row>
    <row r="40" spans="1:27" ht="20.100000000000001" customHeight="1">
      <c r="A40" s="25" t="s">
        <v>81</v>
      </c>
      <c r="B40" s="3">
        <v>978</v>
      </c>
      <c r="C40" s="3">
        <f t="shared" si="1"/>
        <v>1852</v>
      </c>
      <c r="D40" s="3">
        <v>920</v>
      </c>
      <c r="E40" s="202">
        <v>932</v>
      </c>
      <c r="F40" s="246">
        <v>79</v>
      </c>
      <c r="G40" s="246">
        <v>87</v>
      </c>
      <c r="H40" s="246">
        <v>82</v>
      </c>
      <c r="I40" s="246">
        <v>88</v>
      </c>
      <c r="J40" s="246">
        <v>104</v>
      </c>
      <c r="K40" s="246">
        <v>103</v>
      </c>
      <c r="L40" s="246">
        <v>96</v>
      </c>
      <c r="M40" s="246">
        <v>119</v>
      </c>
      <c r="N40" s="247">
        <v>107</v>
      </c>
      <c r="O40" s="246">
        <v>117</v>
      </c>
      <c r="P40" s="246">
        <v>172</v>
      </c>
      <c r="Q40" s="246">
        <v>144</v>
      </c>
      <c r="R40" s="246">
        <v>100</v>
      </c>
      <c r="S40" s="246">
        <v>75</v>
      </c>
      <c r="T40" s="246">
        <v>101</v>
      </c>
      <c r="U40" s="246">
        <v>278</v>
      </c>
      <c r="V40" s="14"/>
      <c r="W40" s="248"/>
      <c r="X40" s="248"/>
      <c r="Y40" s="248"/>
      <c r="Z40" s="248"/>
      <c r="AA40" s="248"/>
    </row>
    <row r="41" spans="1:27" ht="20.100000000000001" customHeight="1">
      <c r="A41" s="25"/>
      <c r="B41" s="3"/>
      <c r="C41" s="3"/>
      <c r="D41" s="3"/>
      <c r="E41" s="202"/>
      <c r="F41" s="246"/>
      <c r="G41" s="246"/>
      <c r="H41" s="246"/>
      <c r="I41" s="246"/>
      <c r="J41" s="246"/>
      <c r="K41" s="246"/>
      <c r="L41" s="246"/>
      <c r="M41" s="246"/>
      <c r="N41" s="247"/>
      <c r="O41" s="246"/>
      <c r="P41" s="246"/>
      <c r="Q41" s="246"/>
      <c r="R41" s="246"/>
      <c r="S41" s="246"/>
      <c r="T41" s="246"/>
      <c r="U41" s="246"/>
      <c r="V41" s="14"/>
      <c r="W41" s="248"/>
      <c r="X41" s="248"/>
      <c r="Y41" s="248"/>
      <c r="Z41" s="248"/>
      <c r="AA41" s="248"/>
    </row>
    <row r="42" spans="1:27" ht="20.100000000000001" customHeight="1">
      <c r="A42" s="25" t="s">
        <v>82</v>
      </c>
      <c r="B42" s="3">
        <v>543</v>
      </c>
      <c r="C42" s="3">
        <f t="shared" si="1"/>
        <v>998</v>
      </c>
      <c r="D42" s="3">
        <v>481</v>
      </c>
      <c r="E42" s="202">
        <v>517</v>
      </c>
      <c r="F42" s="246">
        <v>22</v>
      </c>
      <c r="G42" s="246">
        <v>23</v>
      </c>
      <c r="H42" s="246">
        <v>36</v>
      </c>
      <c r="I42" s="246">
        <v>65</v>
      </c>
      <c r="J42" s="246">
        <v>56</v>
      </c>
      <c r="K42" s="246">
        <v>37</v>
      </c>
      <c r="L42" s="246">
        <v>49</v>
      </c>
      <c r="M42" s="246">
        <v>25</v>
      </c>
      <c r="N42" s="247">
        <v>50</v>
      </c>
      <c r="O42" s="246">
        <v>71</v>
      </c>
      <c r="P42" s="246">
        <v>86</v>
      </c>
      <c r="Q42" s="246">
        <v>50</v>
      </c>
      <c r="R42" s="246">
        <v>59</v>
      </c>
      <c r="S42" s="246">
        <v>47</v>
      </c>
      <c r="T42" s="246">
        <v>54</v>
      </c>
      <c r="U42" s="246">
        <v>268</v>
      </c>
      <c r="V42" s="14"/>
      <c r="W42" s="248"/>
      <c r="X42" s="248"/>
      <c r="Y42" s="248"/>
      <c r="Z42" s="248"/>
      <c r="AA42" s="248"/>
    </row>
    <row r="43" spans="1:27" ht="20.100000000000001" customHeight="1">
      <c r="A43" s="25"/>
      <c r="B43" s="3"/>
      <c r="C43" s="3"/>
      <c r="D43" s="3"/>
      <c r="E43" s="202"/>
      <c r="F43" s="246"/>
      <c r="G43" s="246"/>
      <c r="H43" s="246"/>
      <c r="I43" s="246"/>
      <c r="J43" s="246"/>
      <c r="K43" s="246"/>
      <c r="L43" s="246"/>
      <c r="M43" s="246"/>
      <c r="N43" s="247"/>
      <c r="O43" s="246"/>
      <c r="P43" s="246"/>
      <c r="Q43" s="246"/>
      <c r="R43" s="246"/>
      <c r="S43" s="246"/>
      <c r="T43" s="246"/>
      <c r="U43" s="246"/>
      <c r="V43" s="14"/>
      <c r="W43" s="248"/>
      <c r="X43" s="248"/>
      <c r="Y43" s="248"/>
      <c r="Z43" s="248"/>
      <c r="AA43" s="248"/>
    </row>
    <row r="44" spans="1:27" ht="20.100000000000001" customHeight="1">
      <c r="A44" s="25" t="s">
        <v>83</v>
      </c>
      <c r="B44" s="3">
        <v>932</v>
      </c>
      <c r="C44" s="3">
        <f t="shared" si="1"/>
        <v>1764</v>
      </c>
      <c r="D44" s="3">
        <v>905</v>
      </c>
      <c r="E44" s="202">
        <v>859</v>
      </c>
      <c r="F44" s="246">
        <v>90</v>
      </c>
      <c r="G44" s="246">
        <v>82</v>
      </c>
      <c r="H44" s="246">
        <v>98</v>
      </c>
      <c r="I44" s="246">
        <v>58</v>
      </c>
      <c r="J44" s="246">
        <v>65</v>
      </c>
      <c r="K44" s="246">
        <v>169</v>
      </c>
      <c r="L44" s="246">
        <v>131</v>
      </c>
      <c r="M44" s="246">
        <v>128</v>
      </c>
      <c r="N44" s="247">
        <v>142</v>
      </c>
      <c r="O44" s="246">
        <v>94</v>
      </c>
      <c r="P44" s="246">
        <v>138</v>
      </c>
      <c r="Q44" s="246">
        <v>115</v>
      </c>
      <c r="R44" s="246">
        <v>98</v>
      </c>
      <c r="S44" s="246">
        <v>84</v>
      </c>
      <c r="T44" s="246">
        <v>73</v>
      </c>
      <c r="U44" s="246">
        <v>199</v>
      </c>
      <c r="V44" s="14"/>
      <c r="W44" s="248"/>
      <c r="X44" s="248"/>
      <c r="Y44" s="248"/>
      <c r="Z44" s="248"/>
      <c r="AA44" s="248"/>
    </row>
    <row r="45" spans="1:27" ht="20.100000000000001" customHeight="1">
      <c r="A45" s="25"/>
      <c r="B45" s="3"/>
      <c r="C45" s="3"/>
      <c r="D45" s="3"/>
      <c r="E45" s="202"/>
      <c r="F45" s="246"/>
      <c r="G45" s="246"/>
      <c r="H45" s="246"/>
      <c r="I45" s="246"/>
      <c r="J45" s="246"/>
      <c r="K45" s="246"/>
      <c r="L45" s="246"/>
      <c r="M45" s="246"/>
      <c r="N45" s="247"/>
      <c r="O45" s="246"/>
      <c r="P45" s="246"/>
      <c r="Q45" s="246"/>
      <c r="R45" s="246"/>
      <c r="S45" s="246"/>
      <c r="T45" s="246"/>
      <c r="U45" s="246"/>
      <c r="V45" s="14"/>
      <c r="W45" s="248"/>
      <c r="X45" s="248"/>
      <c r="Y45" s="248"/>
      <c r="Z45" s="248"/>
      <c r="AA45" s="248"/>
    </row>
    <row r="46" spans="1:27" ht="20.100000000000001" customHeight="1">
      <c r="A46" s="25" t="s">
        <v>84</v>
      </c>
      <c r="B46" s="3">
        <v>964</v>
      </c>
      <c r="C46" s="3">
        <f t="shared" si="1"/>
        <v>1843</v>
      </c>
      <c r="D46" s="3">
        <v>935</v>
      </c>
      <c r="E46" s="202">
        <v>908</v>
      </c>
      <c r="F46" s="246">
        <v>62</v>
      </c>
      <c r="G46" s="246">
        <v>67</v>
      </c>
      <c r="H46" s="246">
        <v>65</v>
      </c>
      <c r="I46" s="246">
        <v>79</v>
      </c>
      <c r="J46" s="246">
        <v>83</v>
      </c>
      <c r="K46" s="246">
        <v>140</v>
      </c>
      <c r="L46" s="246">
        <v>124</v>
      </c>
      <c r="M46" s="246">
        <v>93</v>
      </c>
      <c r="N46" s="247">
        <v>102</v>
      </c>
      <c r="O46" s="246">
        <v>103</v>
      </c>
      <c r="P46" s="246">
        <v>160</v>
      </c>
      <c r="Q46" s="246">
        <v>170</v>
      </c>
      <c r="R46" s="246">
        <v>110</v>
      </c>
      <c r="S46" s="246">
        <v>76</v>
      </c>
      <c r="T46" s="246">
        <v>88</v>
      </c>
      <c r="U46" s="246">
        <v>321</v>
      </c>
      <c r="V46" s="14"/>
      <c r="W46" s="248"/>
      <c r="X46" s="248"/>
      <c r="Y46" s="248"/>
      <c r="Z46" s="248"/>
      <c r="AA46" s="248"/>
    </row>
    <row r="47" spans="1:27" ht="20.100000000000001" customHeight="1">
      <c r="A47" s="25"/>
      <c r="B47" s="3"/>
      <c r="C47" s="3"/>
      <c r="D47" s="3"/>
      <c r="E47" s="202"/>
      <c r="F47" s="246"/>
      <c r="G47" s="246"/>
      <c r="H47" s="246"/>
      <c r="I47" s="246"/>
      <c r="J47" s="246"/>
      <c r="K47" s="246"/>
      <c r="L47" s="246"/>
      <c r="M47" s="246"/>
      <c r="N47" s="247"/>
      <c r="O47" s="246"/>
      <c r="P47" s="246"/>
      <c r="Q47" s="246"/>
      <c r="R47" s="246"/>
      <c r="S47" s="246"/>
      <c r="T47" s="246"/>
      <c r="U47" s="246"/>
      <c r="V47" s="14"/>
      <c r="W47" s="248"/>
      <c r="X47" s="248"/>
      <c r="Y47" s="248"/>
      <c r="Z47" s="248"/>
      <c r="AA47" s="248"/>
    </row>
    <row r="48" spans="1:27" ht="20.100000000000001" customHeight="1">
      <c r="A48" s="25" t="s">
        <v>228</v>
      </c>
      <c r="B48" s="3">
        <v>849</v>
      </c>
      <c r="C48" s="3">
        <f t="shared" si="1"/>
        <v>1598</v>
      </c>
      <c r="D48" s="3">
        <v>775</v>
      </c>
      <c r="E48" s="202">
        <v>823</v>
      </c>
      <c r="F48" s="246">
        <v>42</v>
      </c>
      <c r="G48" s="246">
        <v>59</v>
      </c>
      <c r="H48" s="246">
        <v>80</v>
      </c>
      <c r="I48" s="246">
        <v>94</v>
      </c>
      <c r="J48" s="246">
        <v>60</v>
      </c>
      <c r="K48" s="246">
        <v>98</v>
      </c>
      <c r="L48" s="246">
        <v>78</v>
      </c>
      <c r="M48" s="246">
        <v>79</v>
      </c>
      <c r="N48" s="247">
        <v>128</v>
      </c>
      <c r="O48" s="246">
        <v>116</v>
      </c>
      <c r="P48" s="246">
        <v>149</v>
      </c>
      <c r="Q48" s="246">
        <v>98</v>
      </c>
      <c r="R48" s="246">
        <v>80</v>
      </c>
      <c r="S48" s="246">
        <v>79</v>
      </c>
      <c r="T48" s="246">
        <v>76</v>
      </c>
      <c r="U48" s="246">
        <v>282</v>
      </c>
      <c r="V48" s="14"/>
      <c r="W48" s="248"/>
      <c r="X48" s="248"/>
      <c r="Y48" s="248"/>
      <c r="Z48" s="248"/>
      <c r="AA48" s="248"/>
    </row>
    <row r="49" spans="1:27" ht="20.100000000000001" customHeight="1">
      <c r="A49" s="25" t="s">
        <v>229</v>
      </c>
      <c r="B49" s="3">
        <v>785</v>
      </c>
      <c r="C49" s="3">
        <f t="shared" si="1"/>
        <v>1568</v>
      </c>
      <c r="D49" s="3">
        <v>721</v>
      </c>
      <c r="E49" s="202">
        <v>847</v>
      </c>
      <c r="F49" s="246">
        <v>47</v>
      </c>
      <c r="G49" s="246">
        <v>82</v>
      </c>
      <c r="H49" s="246">
        <v>96</v>
      </c>
      <c r="I49" s="246">
        <v>73</v>
      </c>
      <c r="J49" s="246">
        <v>81</v>
      </c>
      <c r="K49" s="246">
        <v>68</v>
      </c>
      <c r="L49" s="246">
        <v>82</v>
      </c>
      <c r="M49" s="246">
        <v>83</v>
      </c>
      <c r="N49" s="247">
        <v>102</v>
      </c>
      <c r="O49" s="246">
        <v>115</v>
      </c>
      <c r="P49" s="246">
        <v>133</v>
      </c>
      <c r="Q49" s="246">
        <v>110</v>
      </c>
      <c r="R49" s="246">
        <v>79</v>
      </c>
      <c r="S49" s="246">
        <v>69</v>
      </c>
      <c r="T49" s="246">
        <v>70</v>
      </c>
      <c r="U49" s="246">
        <v>278</v>
      </c>
      <c r="V49" s="14"/>
      <c r="W49" s="248"/>
      <c r="X49" s="248"/>
      <c r="Y49" s="248"/>
      <c r="Z49" s="248"/>
      <c r="AA49" s="248"/>
    </row>
    <row r="50" spans="1:27" s="213" customFormat="1" ht="20.100000000000001" customHeight="1">
      <c r="A50" s="99" t="s">
        <v>230</v>
      </c>
      <c r="B50" s="222">
        <v>377</v>
      </c>
      <c r="C50" s="222">
        <v>679</v>
      </c>
      <c r="D50" s="222">
        <v>325</v>
      </c>
      <c r="E50" s="221">
        <v>354</v>
      </c>
      <c r="F50" s="249">
        <v>25</v>
      </c>
      <c r="G50" s="249">
        <v>15</v>
      </c>
      <c r="H50" s="249">
        <v>25</v>
      </c>
      <c r="I50" s="249">
        <v>27</v>
      </c>
      <c r="J50" s="249">
        <v>50</v>
      </c>
      <c r="K50" s="249">
        <v>36</v>
      </c>
      <c r="L50" s="249">
        <v>51</v>
      </c>
      <c r="M50" s="249">
        <v>33</v>
      </c>
      <c r="N50" s="250">
        <v>27</v>
      </c>
      <c r="O50" s="249">
        <v>42</v>
      </c>
      <c r="P50" s="249">
        <v>51</v>
      </c>
      <c r="Q50" s="249">
        <v>54</v>
      </c>
      <c r="R50" s="249">
        <v>39</v>
      </c>
      <c r="S50" s="249">
        <v>43</v>
      </c>
      <c r="T50" s="249">
        <v>39</v>
      </c>
      <c r="U50" s="249">
        <v>122</v>
      </c>
      <c r="V50" s="14"/>
      <c r="W50" s="248"/>
      <c r="X50" s="248"/>
      <c r="Y50" s="248"/>
      <c r="Z50" s="248"/>
      <c r="AA50" s="248"/>
    </row>
    <row r="51" spans="1:27" ht="20.100000000000001" customHeight="1">
      <c r="A51" s="25" t="s">
        <v>231</v>
      </c>
      <c r="B51" s="181" t="s">
        <v>501</v>
      </c>
      <c r="C51" s="181" t="s">
        <v>501</v>
      </c>
      <c r="D51" s="181" t="s">
        <v>501</v>
      </c>
      <c r="E51" s="182" t="s">
        <v>501</v>
      </c>
      <c r="F51" s="183" t="s">
        <v>501</v>
      </c>
      <c r="G51" s="181" t="s">
        <v>501</v>
      </c>
      <c r="H51" s="181" t="s">
        <v>501</v>
      </c>
      <c r="I51" s="181" t="s">
        <v>501</v>
      </c>
      <c r="J51" s="181" t="s">
        <v>501</v>
      </c>
      <c r="K51" s="181" t="s">
        <v>501</v>
      </c>
      <c r="L51" s="181" t="s">
        <v>501</v>
      </c>
      <c r="M51" s="181" t="s">
        <v>501</v>
      </c>
      <c r="N51" s="181" t="s">
        <v>501</v>
      </c>
      <c r="O51" s="181" t="s">
        <v>501</v>
      </c>
      <c r="P51" s="181" t="s">
        <v>501</v>
      </c>
      <c r="Q51" s="181" t="s">
        <v>501</v>
      </c>
      <c r="R51" s="181" t="s">
        <v>501</v>
      </c>
      <c r="S51" s="181" t="s">
        <v>501</v>
      </c>
      <c r="T51" s="181" t="s">
        <v>501</v>
      </c>
      <c r="U51" s="181" t="s">
        <v>501</v>
      </c>
      <c r="V51" s="14"/>
      <c r="W51" s="248"/>
      <c r="X51" s="248"/>
      <c r="Y51" s="248"/>
      <c r="Z51" s="248"/>
      <c r="AA51" s="248"/>
    </row>
    <row r="52" spans="1:27" ht="20.100000000000001" customHeight="1">
      <c r="A52" s="25"/>
      <c r="B52" s="181"/>
      <c r="C52" s="3"/>
      <c r="D52" s="181"/>
      <c r="E52" s="182"/>
      <c r="F52" s="183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4"/>
      <c r="W52" s="248"/>
      <c r="X52" s="248"/>
      <c r="Y52" s="248"/>
      <c r="Z52" s="248"/>
      <c r="AA52" s="248"/>
    </row>
    <row r="53" spans="1:27" ht="20.100000000000001" customHeight="1">
      <c r="A53" s="25" t="s">
        <v>232</v>
      </c>
      <c r="B53" s="3">
        <v>863</v>
      </c>
      <c r="C53" s="3">
        <f t="shared" si="1"/>
        <v>1407</v>
      </c>
      <c r="D53" s="3">
        <v>637</v>
      </c>
      <c r="E53" s="202">
        <v>770</v>
      </c>
      <c r="F53" s="246">
        <v>36</v>
      </c>
      <c r="G53" s="246">
        <v>33</v>
      </c>
      <c r="H53" s="246">
        <v>41</v>
      </c>
      <c r="I53" s="246">
        <v>47</v>
      </c>
      <c r="J53" s="246">
        <v>43</v>
      </c>
      <c r="K53" s="246">
        <v>75</v>
      </c>
      <c r="L53" s="246">
        <v>65</v>
      </c>
      <c r="M53" s="246">
        <v>46</v>
      </c>
      <c r="N53" s="247">
        <v>70</v>
      </c>
      <c r="O53" s="246">
        <v>75</v>
      </c>
      <c r="P53" s="246">
        <v>98</v>
      </c>
      <c r="Q53" s="246">
        <v>137</v>
      </c>
      <c r="R53" s="246">
        <v>97</v>
      </c>
      <c r="S53" s="246">
        <v>70</v>
      </c>
      <c r="T53" s="246">
        <v>101</v>
      </c>
      <c r="U53" s="246">
        <v>373</v>
      </c>
      <c r="V53" s="14"/>
      <c r="W53" s="248"/>
      <c r="X53" s="248"/>
      <c r="Y53" s="248"/>
      <c r="Z53" s="248"/>
      <c r="AA53" s="248"/>
    </row>
    <row r="54" spans="1:27" ht="20.100000000000001" customHeight="1">
      <c r="A54" s="25" t="s">
        <v>233</v>
      </c>
      <c r="B54" s="3">
        <v>484</v>
      </c>
      <c r="C54" s="3">
        <f t="shared" si="1"/>
        <v>820</v>
      </c>
      <c r="D54" s="3">
        <v>394</v>
      </c>
      <c r="E54" s="202">
        <v>426</v>
      </c>
      <c r="F54" s="246">
        <v>19</v>
      </c>
      <c r="G54" s="246">
        <v>29</v>
      </c>
      <c r="H54" s="246">
        <v>35</v>
      </c>
      <c r="I54" s="246">
        <v>21</v>
      </c>
      <c r="J54" s="246">
        <v>34</v>
      </c>
      <c r="K54" s="246">
        <v>72</v>
      </c>
      <c r="L54" s="246">
        <v>53</v>
      </c>
      <c r="M54" s="246">
        <v>45</v>
      </c>
      <c r="N54" s="247">
        <v>41</v>
      </c>
      <c r="O54" s="246">
        <v>33</v>
      </c>
      <c r="P54" s="246">
        <v>59</v>
      </c>
      <c r="Q54" s="246">
        <v>64</v>
      </c>
      <c r="R54" s="246">
        <v>40</v>
      </c>
      <c r="S54" s="246">
        <v>42</v>
      </c>
      <c r="T54" s="246">
        <v>49</v>
      </c>
      <c r="U54" s="246">
        <v>184</v>
      </c>
      <c r="V54" s="14"/>
      <c r="W54" s="248"/>
      <c r="X54" s="248"/>
      <c r="Y54" s="248"/>
      <c r="Z54" s="248"/>
      <c r="AA54" s="248"/>
    </row>
    <row r="55" spans="1:27" ht="20.100000000000001" customHeight="1">
      <c r="A55" s="25"/>
      <c r="B55" s="3"/>
      <c r="C55" s="3"/>
      <c r="D55" s="3"/>
      <c r="E55" s="202"/>
      <c r="F55" s="246"/>
      <c r="G55" s="246"/>
      <c r="H55" s="246"/>
      <c r="I55" s="246"/>
      <c r="J55" s="246"/>
      <c r="K55" s="246"/>
      <c r="L55" s="246"/>
      <c r="M55" s="246"/>
      <c r="N55" s="247"/>
      <c r="O55" s="246"/>
      <c r="P55" s="246"/>
      <c r="Q55" s="246"/>
      <c r="R55" s="246"/>
      <c r="S55" s="246"/>
      <c r="T55" s="246"/>
      <c r="U55" s="246"/>
      <c r="V55" s="14"/>
      <c r="W55" s="248"/>
      <c r="X55" s="248"/>
      <c r="Y55" s="248"/>
      <c r="Z55" s="248"/>
      <c r="AA55" s="248"/>
    </row>
    <row r="56" spans="1:27" ht="20.100000000000001" customHeight="1">
      <c r="A56" s="25" t="s">
        <v>85</v>
      </c>
      <c r="B56" s="208">
        <v>347</v>
      </c>
      <c r="C56" s="3">
        <f t="shared" si="1"/>
        <v>576</v>
      </c>
      <c r="D56" s="3">
        <v>284</v>
      </c>
      <c r="E56" s="202">
        <v>292</v>
      </c>
      <c r="F56" s="246">
        <v>15</v>
      </c>
      <c r="G56" s="246">
        <v>15</v>
      </c>
      <c r="H56" s="246">
        <v>11</v>
      </c>
      <c r="I56" s="246">
        <v>18</v>
      </c>
      <c r="J56" s="246">
        <v>23</v>
      </c>
      <c r="K56" s="246">
        <v>30</v>
      </c>
      <c r="L56" s="246">
        <v>30</v>
      </c>
      <c r="M56" s="246">
        <v>31</v>
      </c>
      <c r="N56" s="247">
        <v>34</v>
      </c>
      <c r="O56" s="246">
        <v>29</v>
      </c>
      <c r="P56" s="246">
        <v>41</v>
      </c>
      <c r="Q56" s="246">
        <v>41</v>
      </c>
      <c r="R56" s="246">
        <v>34</v>
      </c>
      <c r="S56" s="246">
        <v>35</v>
      </c>
      <c r="T56" s="246">
        <v>39</v>
      </c>
      <c r="U56" s="246">
        <v>150</v>
      </c>
      <c r="V56" s="14"/>
      <c r="W56" s="248"/>
      <c r="X56" s="248"/>
      <c r="Y56" s="248"/>
      <c r="Z56" s="248"/>
      <c r="AA56" s="248"/>
    </row>
    <row r="57" spans="1:27" ht="20.100000000000001" customHeight="1">
      <c r="A57" s="28"/>
      <c r="B57" s="251"/>
      <c r="C57" s="6"/>
      <c r="D57" s="6"/>
      <c r="E57" s="32"/>
      <c r="F57" s="252"/>
      <c r="G57" s="252"/>
      <c r="H57" s="252"/>
      <c r="I57" s="252"/>
      <c r="J57" s="252"/>
      <c r="K57" s="252"/>
      <c r="L57" s="252"/>
      <c r="M57" s="252"/>
      <c r="N57" s="253"/>
      <c r="O57" s="252"/>
      <c r="P57" s="252"/>
      <c r="Q57" s="252"/>
      <c r="R57" s="252"/>
      <c r="S57" s="252"/>
      <c r="T57" s="252"/>
      <c r="U57" s="252"/>
      <c r="V57" s="14"/>
      <c r="W57" s="248"/>
      <c r="X57" s="248"/>
      <c r="Y57" s="248"/>
      <c r="Z57" s="248"/>
      <c r="AA57" s="248"/>
    </row>
    <row r="58" spans="1:27" ht="20.100000000000001" customHeight="1">
      <c r="A58" s="25" t="s">
        <v>234</v>
      </c>
      <c r="B58" s="3">
        <v>272</v>
      </c>
      <c r="C58" s="3">
        <f t="shared" si="1"/>
        <v>462</v>
      </c>
      <c r="D58" s="3">
        <v>226</v>
      </c>
      <c r="E58" s="202">
        <v>236</v>
      </c>
      <c r="F58" s="254">
        <v>14</v>
      </c>
      <c r="G58" s="254">
        <v>15</v>
      </c>
      <c r="H58" s="254">
        <v>5</v>
      </c>
      <c r="I58" s="254">
        <v>17</v>
      </c>
      <c r="J58" s="254">
        <v>18</v>
      </c>
      <c r="K58" s="254">
        <v>33</v>
      </c>
      <c r="L58" s="254">
        <v>37</v>
      </c>
      <c r="M58" s="254">
        <v>25</v>
      </c>
      <c r="N58" s="255">
        <v>27</v>
      </c>
      <c r="O58" s="254">
        <v>31</v>
      </c>
      <c r="P58" s="254">
        <v>33</v>
      </c>
      <c r="Q58" s="254">
        <v>33</v>
      </c>
      <c r="R58" s="254">
        <v>21</v>
      </c>
      <c r="S58" s="254">
        <v>26</v>
      </c>
      <c r="T58" s="254">
        <v>41</v>
      </c>
      <c r="U58" s="254">
        <v>86</v>
      </c>
      <c r="V58" s="14"/>
      <c r="W58" s="248"/>
      <c r="X58" s="248"/>
      <c r="Y58" s="248"/>
      <c r="Z58" s="248"/>
      <c r="AA58" s="248"/>
    </row>
    <row r="59" spans="1:27" ht="20.100000000000001" customHeight="1">
      <c r="A59" s="25" t="s">
        <v>235</v>
      </c>
      <c r="B59" s="3">
        <v>240</v>
      </c>
      <c r="C59" s="3">
        <f t="shared" si="1"/>
        <v>435</v>
      </c>
      <c r="D59" s="3">
        <v>226</v>
      </c>
      <c r="E59" s="202">
        <v>209</v>
      </c>
      <c r="F59" s="246">
        <v>9</v>
      </c>
      <c r="G59" s="246">
        <v>22</v>
      </c>
      <c r="H59" s="246">
        <v>20</v>
      </c>
      <c r="I59" s="246">
        <v>21</v>
      </c>
      <c r="J59" s="246">
        <v>28</v>
      </c>
      <c r="K59" s="246">
        <v>27</v>
      </c>
      <c r="L59" s="246">
        <v>29</v>
      </c>
      <c r="M59" s="246">
        <v>26</v>
      </c>
      <c r="N59" s="247">
        <v>37</v>
      </c>
      <c r="O59" s="246">
        <v>25</v>
      </c>
      <c r="P59" s="246">
        <v>29</v>
      </c>
      <c r="Q59" s="246">
        <v>30</v>
      </c>
      <c r="R59" s="246">
        <v>22</v>
      </c>
      <c r="S59" s="246">
        <v>22</v>
      </c>
      <c r="T59" s="246">
        <v>16</v>
      </c>
      <c r="U59" s="246">
        <v>72</v>
      </c>
      <c r="V59" s="14"/>
      <c r="W59" s="248"/>
      <c r="X59" s="248"/>
      <c r="Y59" s="248"/>
      <c r="Z59" s="248"/>
      <c r="AA59" s="248"/>
    </row>
    <row r="60" spans="1:27" ht="20.100000000000001" customHeight="1">
      <c r="A60" s="25" t="s">
        <v>236</v>
      </c>
      <c r="B60" s="3">
        <v>537</v>
      </c>
      <c r="C60" s="3">
        <f t="shared" si="1"/>
        <v>998</v>
      </c>
      <c r="D60" s="3">
        <v>490</v>
      </c>
      <c r="E60" s="202">
        <v>508</v>
      </c>
      <c r="F60" s="246">
        <v>42</v>
      </c>
      <c r="G60" s="246">
        <v>50</v>
      </c>
      <c r="H60" s="246">
        <v>36</v>
      </c>
      <c r="I60" s="246">
        <v>40</v>
      </c>
      <c r="J60" s="246">
        <v>52</v>
      </c>
      <c r="K60" s="246">
        <v>68</v>
      </c>
      <c r="L60" s="246">
        <v>62</v>
      </c>
      <c r="M60" s="246">
        <v>53</v>
      </c>
      <c r="N60" s="247">
        <v>64</v>
      </c>
      <c r="O60" s="246">
        <v>58</v>
      </c>
      <c r="P60" s="246">
        <v>81</v>
      </c>
      <c r="Q60" s="246">
        <v>80</v>
      </c>
      <c r="R60" s="246">
        <v>42</v>
      </c>
      <c r="S60" s="246">
        <v>55</v>
      </c>
      <c r="T60" s="246">
        <v>50</v>
      </c>
      <c r="U60" s="246">
        <v>165</v>
      </c>
      <c r="V60" s="14"/>
      <c r="W60" s="248"/>
      <c r="X60" s="248"/>
      <c r="Y60" s="248"/>
      <c r="Z60" s="248"/>
      <c r="AA60" s="248"/>
    </row>
    <row r="61" spans="1:27" s="226" customFormat="1" ht="20.100000000000001" customHeight="1">
      <c r="A61" s="25" t="s">
        <v>237</v>
      </c>
      <c r="B61" s="3">
        <v>327</v>
      </c>
      <c r="C61" s="3">
        <f t="shared" si="1"/>
        <v>449</v>
      </c>
      <c r="D61" s="3">
        <v>230</v>
      </c>
      <c r="E61" s="202">
        <v>219</v>
      </c>
      <c r="F61" s="246">
        <v>8</v>
      </c>
      <c r="G61" s="246">
        <v>11</v>
      </c>
      <c r="H61" s="246">
        <v>9</v>
      </c>
      <c r="I61" s="246">
        <v>9</v>
      </c>
      <c r="J61" s="246">
        <v>44</v>
      </c>
      <c r="K61" s="246">
        <v>60</v>
      </c>
      <c r="L61" s="246">
        <v>28</v>
      </c>
      <c r="M61" s="246">
        <v>27</v>
      </c>
      <c r="N61" s="247">
        <v>23</v>
      </c>
      <c r="O61" s="246">
        <v>24</v>
      </c>
      <c r="P61" s="246">
        <v>39</v>
      </c>
      <c r="Q61" s="246">
        <v>37</v>
      </c>
      <c r="R61" s="246">
        <v>29</v>
      </c>
      <c r="S61" s="246">
        <v>21</v>
      </c>
      <c r="T61" s="246">
        <v>17</v>
      </c>
      <c r="U61" s="246">
        <v>63</v>
      </c>
      <c r="V61" s="14"/>
      <c r="W61" s="248"/>
      <c r="X61" s="248"/>
      <c r="Y61" s="248"/>
      <c r="Z61" s="248"/>
      <c r="AA61" s="248"/>
    </row>
    <row r="62" spans="1:27" s="226" customFormat="1" ht="20.100000000000001" customHeight="1">
      <c r="A62" s="25"/>
      <c r="B62" s="3"/>
      <c r="C62" s="3"/>
      <c r="D62" s="3"/>
      <c r="E62" s="202"/>
      <c r="F62" s="246"/>
      <c r="G62" s="246"/>
      <c r="H62" s="246"/>
      <c r="I62" s="246"/>
      <c r="J62" s="246"/>
      <c r="K62" s="246"/>
      <c r="L62" s="246"/>
      <c r="M62" s="246"/>
      <c r="N62" s="247"/>
      <c r="O62" s="246"/>
      <c r="P62" s="246"/>
      <c r="Q62" s="246"/>
      <c r="R62" s="246"/>
      <c r="S62" s="246"/>
      <c r="T62" s="246"/>
      <c r="U62" s="246"/>
      <c r="V62" s="14"/>
      <c r="W62" s="248"/>
      <c r="X62" s="248"/>
      <c r="Y62" s="248"/>
      <c r="Z62" s="248"/>
      <c r="AA62" s="248"/>
    </row>
    <row r="63" spans="1:27" ht="20.100000000000001" customHeight="1">
      <c r="A63" s="25" t="s">
        <v>238</v>
      </c>
      <c r="B63" s="3">
        <v>710</v>
      </c>
      <c r="C63" s="3">
        <f t="shared" si="1"/>
        <v>1038</v>
      </c>
      <c r="D63" s="3">
        <v>528</v>
      </c>
      <c r="E63" s="202">
        <v>510</v>
      </c>
      <c r="F63" s="246">
        <v>21</v>
      </c>
      <c r="G63" s="246">
        <v>17</v>
      </c>
      <c r="H63" s="246">
        <v>31</v>
      </c>
      <c r="I63" s="246">
        <v>32</v>
      </c>
      <c r="J63" s="246">
        <v>74</v>
      </c>
      <c r="K63" s="246">
        <v>90</v>
      </c>
      <c r="L63" s="246">
        <v>62</v>
      </c>
      <c r="M63" s="246">
        <v>50</v>
      </c>
      <c r="N63" s="247">
        <v>57</v>
      </c>
      <c r="O63" s="246">
        <v>72</v>
      </c>
      <c r="P63" s="246">
        <v>85</v>
      </c>
      <c r="Q63" s="246">
        <v>73</v>
      </c>
      <c r="R63" s="246">
        <v>60</v>
      </c>
      <c r="S63" s="246">
        <v>57</v>
      </c>
      <c r="T63" s="246">
        <v>65</v>
      </c>
      <c r="U63" s="246">
        <v>192</v>
      </c>
      <c r="V63" s="14"/>
      <c r="W63" s="248"/>
      <c r="X63" s="248"/>
      <c r="Y63" s="248"/>
      <c r="Z63" s="248"/>
      <c r="AA63" s="248"/>
    </row>
    <row r="64" spans="1:27" ht="20.100000000000001" customHeight="1">
      <c r="A64" s="25" t="s">
        <v>239</v>
      </c>
      <c r="B64" s="3">
        <v>532</v>
      </c>
      <c r="C64" s="3">
        <f t="shared" si="1"/>
        <v>867</v>
      </c>
      <c r="D64" s="3">
        <v>445</v>
      </c>
      <c r="E64" s="202">
        <v>422</v>
      </c>
      <c r="F64" s="246">
        <v>24</v>
      </c>
      <c r="G64" s="246">
        <v>18</v>
      </c>
      <c r="H64" s="246">
        <v>28</v>
      </c>
      <c r="I64" s="246">
        <v>30</v>
      </c>
      <c r="J64" s="246">
        <v>60</v>
      </c>
      <c r="K64" s="246">
        <v>67</v>
      </c>
      <c r="L64" s="246">
        <v>66</v>
      </c>
      <c r="M64" s="246">
        <v>40</v>
      </c>
      <c r="N64" s="247">
        <v>45</v>
      </c>
      <c r="O64" s="246">
        <v>52</v>
      </c>
      <c r="P64" s="246">
        <v>57</v>
      </c>
      <c r="Q64" s="246">
        <v>71</v>
      </c>
      <c r="R64" s="246">
        <v>61</v>
      </c>
      <c r="S64" s="246">
        <v>62</v>
      </c>
      <c r="T64" s="246">
        <v>47</v>
      </c>
      <c r="U64" s="246">
        <v>139</v>
      </c>
      <c r="V64" s="14"/>
      <c r="W64" s="248"/>
      <c r="X64" s="248"/>
      <c r="Y64" s="248"/>
      <c r="Z64" s="248"/>
      <c r="AA64" s="248"/>
    </row>
    <row r="65" spans="1:27" ht="20.100000000000001" customHeight="1">
      <c r="A65" s="25" t="s">
        <v>240</v>
      </c>
      <c r="B65" s="3">
        <v>308</v>
      </c>
      <c r="C65" s="3">
        <f t="shared" si="1"/>
        <v>512</v>
      </c>
      <c r="D65" s="3">
        <v>252</v>
      </c>
      <c r="E65" s="202">
        <v>260</v>
      </c>
      <c r="F65" s="246">
        <v>14</v>
      </c>
      <c r="G65" s="246">
        <v>8</v>
      </c>
      <c r="H65" s="246">
        <v>19</v>
      </c>
      <c r="I65" s="246">
        <v>19</v>
      </c>
      <c r="J65" s="246">
        <v>32</v>
      </c>
      <c r="K65" s="246">
        <v>39</v>
      </c>
      <c r="L65" s="246">
        <v>33</v>
      </c>
      <c r="M65" s="246">
        <v>36</v>
      </c>
      <c r="N65" s="247">
        <v>25</v>
      </c>
      <c r="O65" s="246">
        <v>32</v>
      </c>
      <c r="P65" s="246">
        <v>43</v>
      </c>
      <c r="Q65" s="246">
        <v>36</v>
      </c>
      <c r="R65" s="246">
        <v>33</v>
      </c>
      <c r="S65" s="246">
        <v>20</v>
      </c>
      <c r="T65" s="246">
        <v>27</v>
      </c>
      <c r="U65" s="246">
        <v>96</v>
      </c>
      <c r="V65" s="14"/>
      <c r="W65" s="248"/>
      <c r="X65" s="248"/>
      <c r="Y65" s="248"/>
      <c r="Z65" s="248"/>
      <c r="AA65" s="248"/>
    </row>
    <row r="66" spans="1:27" ht="20.100000000000001" customHeight="1">
      <c r="A66" s="25"/>
      <c r="B66" s="3"/>
      <c r="C66" s="3"/>
      <c r="D66" s="3"/>
      <c r="E66" s="202"/>
      <c r="F66" s="246"/>
      <c r="G66" s="246"/>
      <c r="H66" s="246"/>
      <c r="I66" s="246"/>
      <c r="J66" s="246"/>
      <c r="K66" s="246"/>
      <c r="L66" s="246"/>
      <c r="M66" s="246"/>
      <c r="N66" s="247"/>
      <c r="O66" s="246"/>
      <c r="P66" s="246"/>
      <c r="Q66" s="246"/>
      <c r="R66" s="246"/>
      <c r="S66" s="246"/>
      <c r="T66" s="246"/>
      <c r="U66" s="246"/>
      <c r="V66" s="14"/>
      <c r="W66" s="248"/>
      <c r="X66" s="248"/>
      <c r="Y66" s="248"/>
      <c r="Z66" s="248"/>
      <c r="AA66" s="248"/>
    </row>
    <row r="67" spans="1:27" ht="20.100000000000001" customHeight="1">
      <c r="A67" s="25" t="s">
        <v>241</v>
      </c>
      <c r="B67" s="3">
        <v>487</v>
      </c>
      <c r="C67" s="3">
        <f t="shared" si="1"/>
        <v>880</v>
      </c>
      <c r="D67" s="3">
        <v>453</v>
      </c>
      <c r="E67" s="202">
        <v>427</v>
      </c>
      <c r="F67" s="246">
        <v>22</v>
      </c>
      <c r="G67" s="246">
        <v>27</v>
      </c>
      <c r="H67" s="246">
        <v>40</v>
      </c>
      <c r="I67" s="246">
        <v>31</v>
      </c>
      <c r="J67" s="246">
        <v>36</v>
      </c>
      <c r="K67" s="246">
        <v>52</v>
      </c>
      <c r="L67" s="246">
        <v>44</v>
      </c>
      <c r="M67" s="246">
        <v>65</v>
      </c>
      <c r="N67" s="247">
        <v>38</v>
      </c>
      <c r="O67" s="246">
        <v>59</v>
      </c>
      <c r="P67" s="246">
        <v>54</v>
      </c>
      <c r="Q67" s="246">
        <v>65</v>
      </c>
      <c r="R67" s="246">
        <v>56</v>
      </c>
      <c r="S67" s="246">
        <v>63</v>
      </c>
      <c r="T67" s="246">
        <v>62</v>
      </c>
      <c r="U67" s="246">
        <v>166</v>
      </c>
      <c r="V67" s="14"/>
      <c r="W67" s="248"/>
      <c r="X67" s="248"/>
      <c r="Y67" s="248"/>
      <c r="Z67" s="248"/>
      <c r="AA67" s="248"/>
    </row>
    <row r="68" spans="1:27" ht="20.100000000000001" customHeight="1">
      <c r="A68" s="25"/>
      <c r="B68" s="3"/>
      <c r="C68" s="3"/>
      <c r="D68" s="3"/>
      <c r="E68" s="202"/>
      <c r="F68" s="246"/>
      <c r="G68" s="246"/>
      <c r="H68" s="246"/>
      <c r="I68" s="246"/>
      <c r="J68" s="246"/>
      <c r="K68" s="246"/>
      <c r="L68" s="246"/>
      <c r="M68" s="246"/>
      <c r="N68" s="247"/>
      <c r="O68" s="246"/>
      <c r="P68" s="246"/>
      <c r="Q68" s="246"/>
      <c r="R68" s="246"/>
      <c r="S68" s="246"/>
      <c r="T68" s="246"/>
      <c r="U68" s="246"/>
      <c r="V68" s="14"/>
      <c r="W68" s="248"/>
      <c r="X68" s="248"/>
      <c r="Y68" s="248"/>
      <c r="Z68" s="248"/>
      <c r="AA68" s="248"/>
    </row>
    <row r="69" spans="1:27" ht="20.100000000000001" customHeight="1">
      <c r="A69" s="29" t="s">
        <v>242</v>
      </c>
      <c r="B69" s="3">
        <v>294</v>
      </c>
      <c r="C69" s="3">
        <f t="shared" si="1"/>
        <v>509</v>
      </c>
      <c r="D69" s="3">
        <v>255</v>
      </c>
      <c r="E69" s="202">
        <v>254</v>
      </c>
      <c r="F69" s="246">
        <v>15</v>
      </c>
      <c r="G69" s="246">
        <v>9</v>
      </c>
      <c r="H69" s="246">
        <v>20</v>
      </c>
      <c r="I69" s="246">
        <v>17</v>
      </c>
      <c r="J69" s="246">
        <v>26</v>
      </c>
      <c r="K69" s="246">
        <v>45</v>
      </c>
      <c r="L69" s="246">
        <v>34</v>
      </c>
      <c r="M69" s="246">
        <v>24</v>
      </c>
      <c r="N69" s="247">
        <v>36</v>
      </c>
      <c r="O69" s="246">
        <v>34</v>
      </c>
      <c r="P69" s="246">
        <v>45</v>
      </c>
      <c r="Q69" s="246">
        <v>36</v>
      </c>
      <c r="R69" s="246">
        <v>32</v>
      </c>
      <c r="S69" s="246">
        <v>32</v>
      </c>
      <c r="T69" s="246">
        <v>38</v>
      </c>
      <c r="U69" s="246">
        <v>66</v>
      </c>
      <c r="V69" s="14"/>
      <c r="W69" s="248"/>
      <c r="X69" s="248"/>
      <c r="Y69" s="248"/>
      <c r="Z69" s="248"/>
      <c r="AA69" s="248"/>
    </row>
    <row r="70" spans="1:27" ht="20.100000000000001" customHeight="1">
      <c r="A70" s="29" t="s">
        <v>243</v>
      </c>
      <c r="B70" s="3">
        <v>489</v>
      </c>
      <c r="C70" s="3">
        <f t="shared" si="1"/>
        <v>794</v>
      </c>
      <c r="D70" s="3">
        <v>416</v>
      </c>
      <c r="E70" s="202">
        <v>378</v>
      </c>
      <c r="F70" s="246">
        <v>17</v>
      </c>
      <c r="G70" s="246">
        <v>15</v>
      </c>
      <c r="H70" s="246">
        <v>28</v>
      </c>
      <c r="I70" s="246">
        <v>23</v>
      </c>
      <c r="J70" s="246">
        <v>42</v>
      </c>
      <c r="K70" s="246">
        <v>34</v>
      </c>
      <c r="L70" s="246">
        <v>28</v>
      </c>
      <c r="M70" s="246">
        <v>37</v>
      </c>
      <c r="N70" s="247">
        <v>42</v>
      </c>
      <c r="O70" s="246">
        <v>60</v>
      </c>
      <c r="P70" s="246">
        <v>61</v>
      </c>
      <c r="Q70" s="246">
        <v>65</v>
      </c>
      <c r="R70" s="246">
        <v>49</v>
      </c>
      <c r="S70" s="246">
        <v>42</v>
      </c>
      <c r="T70" s="246">
        <v>50</v>
      </c>
      <c r="U70" s="246">
        <v>201</v>
      </c>
      <c r="V70" s="14"/>
      <c r="W70" s="248"/>
      <c r="X70" s="248"/>
      <c r="Y70" s="248"/>
      <c r="Z70" s="248"/>
      <c r="AA70" s="248"/>
    </row>
    <row r="71" spans="1:27" ht="20.100000000000001" customHeight="1">
      <c r="A71" s="29" t="s">
        <v>244</v>
      </c>
      <c r="B71" s="3">
        <v>36</v>
      </c>
      <c r="C71" s="3">
        <f t="shared" si="1"/>
        <v>47</v>
      </c>
      <c r="D71" s="3">
        <v>39</v>
      </c>
      <c r="E71" s="202">
        <v>8</v>
      </c>
      <c r="F71" s="256">
        <v>0</v>
      </c>
      <c r="G71" s="256">
        <v>0</v>
      </c>
      <c r="H71" s="256">
        <v>0</v>
      </c>
      <c r="I71" s="246">
        <v>4</v>
      </c>
      <c r="J71" s="246">
        <v>23</v>
      </c>
      <c r="K71" s="246">
        <v>7</v>
      </c>
      <c r="L71" s="246">
        <v>1</v>
      </c>
      <c r="M71" s="256">
        <v>0</v>
      </c>
      <c r="N71" s="247">
        <v>1</v>
      </c>
      <c r="O71" s="256">
        <v>0</v>
      </c>
      <c r="P71" s="246">
        <v>1</v>
      </c>
      <c r="Q71" s="246">
        <v>4</v>
      </c>
      <c r="R71" s="246">
        <v>2</v>
      </c>
      <c r="S71" s="246">
        <v>1</v>
      </c>
      <c r="T71" s="246">
        <v>1</v>
      </c>
      <c r="U71" s="246">
        <v>2</v>
      </c>
      <c r="V71" s="14"/>
      <c r="W71" s="248"/>
      <c r="X71" s="248"/>
      <c r="Y71" s="248"/>
      <c r="Z71" s="248"/>
      <c r="AA71" s="248"/>
    </row>
    <row r="72" spans="1:27" s="209" customFormat="1" ht="20.100000000000001" customHeight="1">
      <c r="A72" s="98" t="s">
        <v>245</v>
      </c>
      <c r="B72" s="3">
        <v>1352</v>
      </c>
      <c r="C72" s="3">
        <f t="shared" si="1"/>
        <v>2249</v>
      </c>
      <c r="D72" s="3">
        <v>1071</v>
      </c>
      <c r="E72" s="202">
        <v>1178</v>
      </c>
      <c r="F72" s="211">
        <v>38</v>
      </c>
      <c r="G72" s="211">
        <v>47</v>
      </c>
      <c r="H72" s="211">
        <v>53</v>
      </c>
      <c r="I72" s="211">
        <v>57</v>
      </c>
      <c r="J72" s="211">
        <v>103</v>
      </c>
      <c r="K72" s="211">
        <v>122</v>
      </c>
      <c r="L72" s="211">
        <v>123</v>
      </c>
      <c r="M72" s="211">
        <v>103</v>
      </c>
      <c r="N72" s="224">
        <v>114</v>
      </c>
      <c r="O72" s="211">
        <v>119</v>
      </c>
      <c r="P72" s="211">
        <v>172</v>
      </c>
      <c r="Q72" s="211">
        <v>195</v>
      </c>
      <c r="R72" s="211">
        <v>182</v>
      </c>
      <c r="S72" s="211">
        <v>155</v>
      </c>
      <c r="T72" s="211">
        <v>168</v>
      </c>
      <c r="U72" s="211">
        <v>498</v>
      </c>
      <c r="V72" s="14"/>
      <c r="W72" s="248"/>
      <c r="X72" s="248"/>
      <c r="Y72" s="248"/>
      <c r="Z72" s="248"/>
      <c r="AA72" s="248"/>
    </row>
    <row r="73" spans="1:27" s="209" customFormat="1" ht="20.100000000000001" customHeight="1">
      <c r="A73" s="98"/>
      <c r="B73" s="3"/>
      <c r="C73" s="3"/>
      <c r="D73" s="3"/>
      <c r="E73" s="202"/>
      <c r="F73" s="211"/>
      <c r="G73" s="211"/>
      <c r="H73" s="211"/>
      <c r="I73" s="211"/>
      <c r="J73" s="211"/>
      <c r="K73" s="211"/>
      <c r="L73" s="211"/>
      <c r="M73" s="211"/>
      <c r="N73" s="224"/>
      <c r="O73" s="211"/>
      <c r="P73" s="211"/>
      <c r="Q73" s="211"/>
      <c r="R73" s="211"/>
      <c r="S73" s="211"/>
      <c r="T73" s="211"/>
      <c r="U73" s="211"/>
      <c r="V73" s="14"/>
      <c r="W73" s="248"/>
      <c r="X73" s="248"/>
      <c r="Y73" s="248"/>
      <c r="Z73" s="248"/>
      <c r="AA73" s="248"/>
    </row>
    <row r="74" spans="1:27" s="209" customFormat="1" ht="20.100000000000001" customHeight="1">
      <c r="A74" s="98" t="s">
        <v>486</v>
      </c>
      <c r="B74" s="3">
        <v>37</v>
      </c>
      <c r="C74" s="3">
        <f t="shared" si="1"/>
        <v>40</v>
      </c>
      <c r="D74" s="3">
        <v>14</v>
      </c>
      <c r="E74" s="202">
        <v>26</v>
      </c>
      <c r="F74" s="256">
        <v>0</v>
      </c>
      <c r="G74" s="211">
        <v>2</v>
      </c>
      <c r="H74" s="256">
        <v>0</v>
      </c>
      <c r="I74" s="256">
        <v>0</v>
      </c>
      <c r="J74" s="256">
        <v>0</v>
      </c>
      <c r="K74" s="256">
        <v>0</v>
      </c>
      <c r="L74" s="256">
        <v>0</v>
      </c>
      <c r="M74" s="211">
        <v>2</v>
      </c>
      <c r="N74" s="256">
        <v>0</v>
      </c>
      <c r="O74" s="256">
        <v>0</v>
      </c>
      <c r="P74" s="256">
        <v>0</v>
      </c>
      <c r="Q74" s="256">
        <v>0</v>
      </c>
      <c r="R74" s="256">
        <v>0</v>
      </c>
      <c r="S74" s="211">
        <v>2</v>
      </c>
      <c r="T74" s="211">
        <v>1</v>
      </c>
      <c r="U74" s="211">
        <v>33</v>
      </c>
      <c r="V74" s="14"/>
      <c r="W74" s="248"/>
      <c r="X74" s="248"/>
      <c r="Y74" s="248"/>
      <c r="Z74" s="248"/>
      <c r="AA74" s="248"/>
    </row>
    <row r="75" spans="1:27" s="209" customFormat="1" ht="20.100000000000001" customHeight="1">
      <c r="A75" s="98"/>
      <c r="B75" s="3"/>
      <c r="C75" s="3"/>
      <c r="D75" s="3"/>
      <c r="E75" s="202"/>
      <c r="F75" s="256"/>
      <c r="G75" s="211"/>
      <c r="H75" s="256"/>
      <c r="I75" s="256"/>
      <c r="J75" s="256"/>
      <c r="K75" s="256"/>
      <c r="L75" s="256"/>
      <c r="M75" s="211"/>
      <c r="N75" s="256"/>
      <c r="O75" s="256"/>
      <c r="P75" s="256"/>
      <c r="Q75" s="256"/>
      <c r="R75" s="256"/>
      <c r="S75" s="211"/>
      <c r="T75" s="211"/>
      <c r="U75" s="211"/>
      <c r="V75" s="14"/>
      <c r="W75" s="248"/>
      <c r="X75" s="248"/>
      <c r="Y75" s="248"/>
      <c r="Z75" s="248"/>
      <c r="AA75" s="248"/>
    </row>
    <row r="76" spans="1:27" ht="20.100000000000001" customHeight="1">
      <c r="A76" s="25" t="s">
        <v>246</v>
      </c>
      <c r="B76" s="3">
        <v>339</v>
      </c>
      <c r="C76" s="3">
        <f t="shared" si="1"/>
        <v>631</v>
      </c>
      <c r="D76" s="3">
        <v>315</v>
      </c>
      <c r="E76" s="202">
        <v>316</v>
      </c>
      <c r="F76" s="246">
        <v>14</v>
      </c>
      <c r="G76" s="246">
        <v>20</v>
      </c>
      <c r="H76" s="246">
        <v>21</v>
      </c>
      <c r="I76" s="246">
        <v>26</v>
      </c>
      <c r="J76" s="246">
        <v>32</v>
      </c>
      <c r="K76" s="246">
        <v>46</v>
      </c>
      <c r="L76" s="246">
        <v>31</v>
      </c>
      <c r="M76" s="246">
        <v>45</v>
      </c>
      <c r="N76" s="247">
        <v>26</v>
      </c>
      <c r="O76" s="246">
        <v>46</v>
      </c>
      <c r="P76" s="246">
        <v>41</v>
      </c>
      <c r="Q76" s="246">
        <v>44</v>
      </c>
      <c r="R76" s="246">
        <v>41</v>
      </c>
      <c r="S76" s="246">
        <v>42</v>
      </c>
      <c r="T76" s="246">
        <v>47</v>
      </c>
      <c r="U76" s="246">
        <v>109</v>
      </c>
      <c r="V76" s="14"/>
      <c r="W76" s="248"/>
      <c r="X76" s="248"/>
      <c r="Y76" s="248"/>
      <c r="Z76" s="248"/>
      <c r="AA76" s="248"/>
    </row>
    <row r="77" spans="1:27" ht="20.100000000000001" customHeight="1">
      <c r="A77" s="25" t="s">
        <v>247</v>
      </c>
      <c r="B77" s="3">
        <v>685</v>
      </c>
      <c r="C77" s="3">
        <f t="shared" si="1"/>
        <v>1413</v>
      </c>
      <c r="D77" s="3">
        <v>638</v>
      </c>
      <c r="E77" s="202">
        <v>775</v>
      </c>
      <c r="F77" s="246">
        <v>29</v>
      </c>
      <c r="G77" s="246">
        <v>55</v>
      </c>
      <c r="H77" s="246">
        <v>80</v>
      </c>
      <c r="I77" s="246">
        <v>93</v>
      </c>
      <c r="J77" s="246">
        <v>58</v>
      </c>
      <c r="K77" s="246">
        <v>65</v>
      </c>
      <c r="L77" s="246">
        <v>45</v>
      </c>
      <c r="M77" s="246">
        <v>59</v>
      </c>
      <c r="N77" s="247">
        <v>99</v>
      </c>
      <c r="O77" s="246">
        <v>118</v>
      </c>
      <c r="P77" s="246">
        <v>98</v>
      </c>
      <c r="Q77" s="246">
        <v>86</v>
      </c>
      <c r="R77" s="246">
        <v>94</v>
      </c>
      <c r="S77" s="246">
        <v>96</v>
      </c>
      <c r="T77" s="246">
        <v>106</v>
      </c>
      <c r="U77" s="246">
        <v>232</v>
      </c>
      <c r="V77" s="14"/>
      <c r="W77" s="248"/>
      <c r="X77" s="248"/>
      <c r="Y77" s="248"/>
      <c r="Z77" s="248"/>
      <c r="AA77" s="248"/>
    </row>
    <row r="78" spans="1:27" ht="20.100000000000001" customHeight="1">
      <c r="A78" s="25" t="s">
        <v>248</v>
      </c>
      <c r="B78" s="3">
        <v>603</v>
      </c>
      <c r="C78" s="3">
        <f t="shared" si="1"/>
        <v>1162</v>
      </c>
      <c r="D78" s="3">
        <v>575</v>
      </c>
      <c r="E78" s="202">
        <v>587</v>
      </c>
      <c r="F78" s="246">
        <v>32</v>
      </c>
      <c r="G78" s="246">
        <v>27</v>
      </c>
      <c r="H78" s="246">
        <v>37</v>
      </c>
      <c r="I78" s="246">
        <v>36</v>
      </c>
      <c r="J78" s="246">
        <v>57</v>
      </c>
      <c r="K78" s="246">
        <v>71</v>
      </c>
      <c r="L78" s="246">
        <v>77</v>
      </c>
      <c r="M78" s="246">
        <v>53</v>
      </c>
      <c r="N78" s="247">
        <v>57</v>
      </c>
      <c r="O78" s="246">
        <v>67</v>
      </c>
      <c r="P78" s="246">
        <v>108</v>
      </c>
      <c r="Q78" s="246">
        <v>94</v>
      </c>
      <c r="R78" s="246">
        <v>78</v>
      </c>
      <c r="S78" s="246">
        <v>80</v>
      </c>
      <c r="T78" s="246">
        <v>90</v>
      </c>
      <c r="U78" s="246">
        <v>198</v>
      </c>
      <c r="V78" s="14"/>
      <c r="W78" s="248"/>
      <c r="X78" s="248"/>
      <c r="Y78" s="248"/>
      <c r="Z78" s="248"/>
      <c r="AA78" s="248"/>
    </row>
    <row r="79" spans="1:27" ht="20.100000000000001" customHeight="1">
      <c r="A79" s="25"/>
      <c r="B79" s="3"/>
      <c r="C79" s="3"/>
      <c r="D79" s="3"/>
      <c r="E79" s="202"/>
      <c r="F79" s="246"/>
      <c r="G79" s="246"/>
      <c r="H79" s="246"/>
      <c r="I79" s="246"/>
      <c r="J79" s="246"/>
      <c r="K79" s="246"/>
      <c r="L79" s="246"/>
      <c r="M79" s="246"/>
      <c r="N79" s="247"/>
      <c r="O79" s="246"/>
      <c r="P79" s="246"/>
      <c r="Q79" s="246"/>
      <c r="R79" s="246"/>
      <c r="S79" s="246"/>
      <c r="T79" s="246"/>
      <c r="U79" s="246"/>
      <c r="V79" s="14"/>
      <c r="W79" s="248"/>
      <c r="X79" s="248"/>
      <c r="Y79" s="248"/>
      <c r="Z79" s="248"/>
      <c r="AA79" s="248"/>
    </row>
    <row r="80" spans="1:27" ht="20.100000000000001" customHeight="1">
      <c r="A80" s="25" t="s">
        <v>249</v>
      </c>
      <c r="B80" s="3">
        <v>475</v>
      </c>
      <c r="C80" s="3">
        <f t="shared" si="1"/>
        <v>717</v>
      </c>
      <c r="D80" s="3">
        <v>387</v>
      </c>
      <c r="E80" s="202">
        <v>330</v>
      </c>
      <c r="F80" s="246">
        <v>21</v>
      </c>
      <c r="G80" s="246">
        <v>12</v>
      </c>
      <c r="H80" s="246">
        <v>15</v>
      </c>
      <c r="I80" s="246">
        <v>30</v>
      </c>
      <c r="J80" s="246">
        <v>99</v>
      </c>
      <c r="K80" s="246">
        <v>87</v>
      </c>
      <c r="L80" s="246">
        <v>65</v>
      </c>
      <c r="M80" s="246">
        <v>46</v>
      </c>
      <c r="N80" s="247">
        <v>44</v>
      </c>
      <c r="O80" s="246">
        <v>38</v>
      </c>
      <c r="P80" s="246">
        <v>51</v>
      </c>
      <c r="Q80" s="246">
        <v>26</v>
      </c>
      <c r="R80" s="246">
        <v>26</v>
      </c>
      <c r="S80" s="246">
        <v>23</v>
      </c>
      <c r="T80" s="246">
        <v>34</v>
      </c>
      <c r="U80" s="246">
        <v>100</v>
      </c>
      <c r="V80" s="14"/>
      <c r="W80" s="248"/>
      <c r="X80" s="248"/>
      <c r="Y80" s="248"/>
      <c r="Z80" s="248"/>
      <c r="AA80" s="248"/>
    </row>
    <row r="81" spans="1:27" ht="20.100000000000001" customHeight="1">
      <c r="A81" s="25" t="s">
        <v>250</v>
      </c>
      <c r="B81" s="3">
        <v>723</v>
      </c>
      <c r="C81" s="3">
        <f t="shared" si="1"/>
        <v>1392</v>
      </c>
      <c r="D81" s="3">
        <v>684</v>
      </c>
      <c r="E81" s="202">
        <v>708</v>
      </c>
      <c r="F81" s="246">
        <v>23</v>
      </c>
      <c r="G81" s="246">
        <v>43</v>
      </c>
      <c r="H81" s="246">
        <v>49</v>
      </c>
      <c r="I81" s="246">
        <v>79</v>
      </c>
      <c r="J81" s="246">
        <v>97</v>
      </c>
      <c r="K81" s="246">
        <v>82</v>
      </c>
      <c r="L81" s="246">
        <v>72</v>
      </c>
      <c r="M81" s="246">
        <v>52</v>
      </c>
      <c r="N81" s="247">
        <v>68</v>
      </c>
      <c r="O81" s="246">
        <v>106</v>
      </c>
      <c r="P81" s="246">
        <v>137</v>
      </c>
      <c r="Q81" s="246">
        <v>117</v>
      </c>
      <c r="R81" s="246">
        <v>93</v>
      </c>
      <c r="S81" s="246">
        <v>90</v>
      </c>
      <c r="T81" s="246">
        <v>71</v>
      </c>
      <c r="U81" s="246">
        <v>213</v>
      </c>
      <c r="V81" s="14"/>
      <c r="W81" s="248"/>
      <c r="X81" s="248"/>
      <c r="Y81" s="248"/>
      <c r="Z81" s="248"/>
      <c r="AA81" s="248"/>
    </row>
    <row r="82" spans="1:27" ht="20.100000000000001" customHeight="1">
      <c r="A82" s="25" t="s">
        <v>251</v>
      </c>
      <c r="B82" s="3">
        <v>589</v>
      </c>
      <c r="C82" s="3">
        <f t="shared" si="1"/>
        <v>1122</v>
      </c>
      <c r="D82" s="3">
        <v>553</v>
      </c>
      <c r="E82" s="202">
        <v>569</v>
      </c>
      <c r="F82" s="246">
        <v>46</v>
      </c>
      <c r="G82" s="246">
        <v>61</v>
      </c>
      <c r="H82" s="246">
        <v>37</v>
      </c>
      <c r="I82" s="246">
        <v>44</v>
      </c>
      <c r="J82" s="246">
        <v>47</v>
      </c>
      <c r="K82" s="246">
        <v>55</v>
      </c>
      <c r="L82" s="246">
        <v>73</v>
      </c>
      <c r="M82" s="246">
        <v>71</v>
      </c>
      <c r="N82" s="247">
        <v>77</v>
      </c>
      <c r="O82" s="246">
        <v>62</v>
      </c>
      <c r="P82" s="246">
        <v>87</v>
      </c>
      <c r="Q82" s="246">
        <v>72</v>
      </c>
      <c r="R82" s="246">
        <v>71</v>
      </c>
      <c r="S82" s="246">
        <v>65</v>
      </c>
      <c r="T82" s="246">
        <v>65</v>
      </c>
      <c r="U82" s="246">
        <v>189</v>
      </c>
      <c r="V82" s="14"/>
      <c r="W82" s="248"/>
      <c r="X82" s="248"/>
      <c r="Y82" s="248"/>
      <c r="Z82" s="248"/>
      <c r="AA82" s="248"/>
    </row>
    <row r="83" spans="1:27" ht="20.100000000000001" customHeight="1">
      <c r="A83" s="25"/>
      <c r="B83" s="3"/>
      <c r="C83" s="3"/>
      <c r="D83" s="3"/>
      <c r="E83" s="202"/>
      <c r="F83" s="246"/>
      <c r="G83" s="246"/>
      <c r="H83" s="246"/>
      <c r="I83" s="246"/>
      <c r="J83" s="246"/>
      <c r="K83" s="246"/>
      <c r="L83" s="246"/>
      <c r="M83" s="246"/>
      <c r="N83" s="247"/>
      <c r="O83" s="246"/>
      <c r="P83" s="246"/>
      <c r="Q83" s="246"/>
      <c r="R83" s="246"/>
      <c r="S83" s="246"/>
      <c r="T83" s="246"/>
      <c r="U83" s="246"/>
      <c r="V83" s="14"/>
      <c r="W83" s="248"/>
      <c r="X83" s="248"/>
      <c r="Y83" s="248"/>
      <c r="Z83" s="248"/>
      <c r="AA83" s="248"/>
    </row>
    <row r="84" spans="1:27" ht="20.100000000000001" customHeight="1">
      <c r="A84" s="25" t="s">
        <v>252</v>
      </c>
      <c r="B84" s="3">
        <v>1182</v>
      </c>
      <c r="C84" s="3">
        <f t="shared" si="1"/>
        <v>1957</v>
      </c>
      <c r="D84" s="3">
        <v>913</v>
      </c>
      <c r="E84" s="202">
        <v>1044</v>
      </c>
      <c r="F84" s="246">
        <v>72</v>
      </c>
      <c r="G84" s="246">
        <v>42</v>
      </c>
      <c r="H84" s="246">
        <v>40</v>
      </c>
      <c r="I84" s="246">
        <v>68</v>
      </c>
      <c r="J84" s="246">
        <v>75</v>
      </c>
      <c r="K84" s="246">
        <v>199</v>
      </c>
      <c r="L84" s="246">
        <v>222</v>
      </c>
      <c r="M84" s="246">
        <v>142</v>
      </c>
      <c r="N84" s="247">
        <v>116</v>
      </c>
      <c r="O84" s="246">
        <v>139</v>
      </c>
      <c r="P84" s="246">
        <v>154</v>
      </c>
      <c r="Q84" s="246">
        <v>136</v>
      </c>
      <c r="R84" s="246">
        <v>105</v>
      </c>
      <c r="S84" s="246">
        <v>107</v>
      </c>
      <c r="T84" s="246">
        <v>94</v>
      </c>
      <c r="U84" s="246">
        <v>246</v>
      </c>
      <c r="V84" s="14"/>
      <c r="W84" s="248"/>
      <c r="X84" s="248"/>
      <c r="Y84" s="248"/>
      <c r="Z84" s="248"/>
      <c r="AA84" s="248"/>
    </row>
    <row r="85" spans="1:27" ht="20.100000000000001" customHeight="1">
      <c r="A85" s="25" t="s">
        <v>253</v>
      </c>
      <c r="B85" s="3">
        <v>306</v>
      </c>
      <c r="C85" s="3">
        <f t="shared" si="1"/>
        <v>622</v>
      </c>
      <c r="D85" s="3">
        <v>305</v>
      </c>
      <c r="E85" s="202">
        <v>317</v>
      </c>
      <c r="F85" s="246">
        <v>12</v>
      </c>
      <c r="G85" s="246">
        <v>23</v>
      </c>
      <c r="H85" s="246">
        <v>29</v>
      </c>
      <c r="I85" s="246">
        <v>44</v>
      </c>
      <c r="J85" s="246">
        <v>38</v>
      </c>
      <c r="K85" s="246">
        <v>24</v>
      </c>
      <c r="L85" s="246">
        <v>35</v>
      </c>
      <c r="M85" s="246">
        <v>24</v>
      </c>
      <c r="N85" s="247">
        <v>29</v>
      </c>
      <c r="O85" s="246">
        <v>56</v>
      </c>
      <c r="P85" s="246">
        <v>61</v>
      </c>
      <c r="Q85" s="246">
        <v>59</v>
      </c>
      <c r="R85" s="246">
        <v>35</v>
      </c>
      <c r="S85" s="246">
        <v>35</v>
      </c>
      <c r="T85" s="246">
        <v>30</v>
      </c>
      <c r="U85" s="246">
        <v>88</v>
      </c>
      <c r="V85" s="14"/>
      <c r="W85" s="248"/>
      <c r="X85" s="248"/>
      <c r="Y85" s="248"/>
      <c r="Z85" s="248"/>
      <c r="AA85" s="248"/>
    </row>
    <row r="86" spans="1:27" ht="20.100000000000001" customHeight="1">
      <c r="A86" s="25" t="s">
        <v>254</v>
      </c>
      <c r="B86" s="3">
        <v>327</v>
      </c>
      <c r="C86" s="3">
        <f t="shared" si="1"/>
        <v>590</v>
      </c>
      <c r="D86" s="3">
        <v>298</v>
      </c>
      <c r="E86" s="202">
        <v>292</v>
      </c>
      <c r="F86" s="246">
        <v>21</v>
      </c>
      <c r="G86" s="246">
        <v>15</v>
      </c>
      <c r="H86" s="246">
        <v>15</v>
      </c>
      <c r="I86" s="246">
        <v>13</v>
      </c>
      <c r="J86" s="246">
        <v>37</v>
      </c>
      <c r="K86" s="246">
        <v>58</v>
      </c>
      <c r="L86" s="246">
        <v>57</v>
      </c>
      <c r="M86" s="246">
        <v>31</v>
      </c>
      <c r="N86" s="247">
        <v>31</v>
      </c>
      <c r="O86" s="246">
        <v>38</v>
      </c>
      <c r="P86" s="246">
        <v>45</v>
      </c>
      <c r="Q86" s="246">
        <v>48</v>
      </c>
      <c r="R86" s="246">
        <v>33</v>
      </c>
      <c r="S86" s="246">
        <v>37</v>
      </c>
      <c r="T86" s="246">
        <v>39</v>
      </c>
      <c r="U86" s="246">
        <v>72</v>
      </c>
      <c r="V86" s="14"/>
      <c r="W86" s="248"/>
      <c r="X86" s="248"/>
      <c r="Y86" s="248"/>
      <c r="Z86" s="248"/>
      <c r="AA86" s="248"/>
    </row>
    <row r="87" spans="1:27" ht="20.100000000000001" customHeight="1">
      <c r="A87" s="25"/>
      <c r="B87" s="3"/>
      <c r="C87" s="3"/>
      <c r="D87" s="3"/>
      <c r="E87" s="202"/>
      <c r="F87" s="246"/>
      <c r="G87" s="246"/>
      <c r="H87" s="246"/>
      <c r="I87" s="246"/>
      <c r="J87" s="246"/>
      <c r="K87" s="246"/>
      <c r="L87" s="246"/>
      <c r="M87" s="246"/>
      <c r="N87" s="247"/>
      <c r="O87" s="246"/>
      <c r="P87" s="246"/>
      <c r="Q87" s="246"/>
      <c r="R87" s="246"/>
      <c r="S87" s="246"/>
      <c r="T87" s="246"/>
      <c r="U87" s="246"/>
      <c r="V87" s="14"/>
      <c r="W87" s="248"/>
      <c r="X87" s="248"/>
      <c r="Y87" s="248"/>
      <c r="Z87" s="248"/>
      <c r="AA87" s="248"/>
    </row>
    <row r="88" spans="1:27" ht="20.100000000000001" customHeight="1">
      <c r="A88" s="25" t="s">
        <v>255</v>
      </c>
      <c r="B88" s="3">
        <v>1119</v>
      </c>
      <c r="C88" s="3">
        <f t="shared" si="1"/>
        <v>2374</v>
      </c>
      <c r="D88" s="3">
        <v>1166</v>
      </c>
      <c r="E88" s="202">
        <v>1208</v>
      </c>
      <c r="F88" s="246">
        <v>229</v>
      </c>
      <c r="G88" s="246">
        <v>67</v>
      </c>
      <c r="H88" s="246">
        <v>70</v>
      </c>
      <c r="I88" s="246">
        <v>99</v>
      </c>
      <c r="J88" s="246">
        <v>105</v>
      </c>
      <c r="K88" s="246">
        <v>154</v>
      </c>
      <c r="L88" s="246">
        <v>287</v>
      </c>
      <c r="M88" s="246">
        <v>230</v>
      </c>
      <c r="N88" s="247">
        <v>173</v>
      </c>
      <c r="O88" s="246">
        <v>174</v>
      </c>
      <c r="P88" s="246">
        <v>175</v>
      </c>
      <c r="Q88" s="246">
        <v>156</v>
      </c>
      <c r="R88" s="246">
        <v>151</v>
      </c>
      <c r="S88" s="246">
        <v>87</v>
      </c>
      <c r="T88" s="246">
        <v>63</v>
      </c>
      <c r="U88" s="246">
        <v>154</v>
      </c>
      <c r="V88" s="14"/>
      <c r="W88" s="248"/>
      <c r="X88" s="248"/>
      <c r="Y88" s="248"/>
      <c r="Z88" s="240"/>
      <c r="AA88" s="240"/>
    </row>
    <row r="89" spans="1:27" ht="20.100000000000001" customHeight="1">
      <c r="A89" s="25" t="s">
        <v>256</v>
      </c>
      <c r="B89" s="3">
        <v>303</v>
      </c>
      <c r="C89" s="3">
        <f t="shared" si="1"/>
        <v>500</v>
      </c>
      <c r="D89" s="3">
        <v>253</v>
      </c>
      <c r="E89" s="202">
        <v>247</v>
      </c>
      <c r="F89" s="246">
        <v>9</v>
      </c>
      <c r="G89" s="246">
        <v>9</v>
      </c>
      <c r="H89" s="246">
        <v>16</v>
      </c>
      <c r="I89" s="246">
        <v>30</v>
      </c>
      <c r="J89" s="246">
        <v>13</v>
      </c>
      <c r="K89" s="246">
        <v>30</v>
      </c>
      <c r="L89" s="246">
        <v>27</v>
      </c>
      <c r="M89" s="246">
        <v>26</v>
      </c>
      <c r="N89" s="247">
        <v>30</v>
      </c>
      <c r="O89" s="246">
        <v>42</v>
      </c>
      <c r="P89" s="246">
        <v>44</v>
      </c>
      <c r="Q89" s="246">
        <v>43</v>
      </c>
      <c r="R89" s="246">
        <v>25</v>
      </c>
      <c r="S89" s="246">
        <v>13</v>
      </c>
      <c r="T89" s="246">
        <v>24</v>
      </c>
      <c r="U89" s="246">
        <v>119</v>
      </c>
      <c r="V89" s="14"/>
      <c r="W89" s="240"/>
      <c r="X89" s="240"/>
      <c r="Y89" s="240"/>
      <c r="Z89" s="240"/>
      <c r="AA89" s="240"/>
    </row>
    <row r="90" spans="1:27" ht="20.100000000000001" customHeight="1">
      <c r="A90" s="25"/>
      <c r="B90" s="3"/>
      <c r="C90" s="3"/>
      <c r="D90" s="3"/>
      <c r="E90" s="202"/>
      <c r="F90" s="246"/>
      <c r="G90" s="246"/>
      <c r="H90" s="246"/>
      <c r="I90" s="246"/>
      <c r="J90" s="246"/>
      <c r="K90" s="246"/>
      <c r="L90" s="246"/>
      <c r="M90" s="246"/>
      <c r="N90" s="247"/>
      <c r="O90" s="246"/>
      <c r="P90" s="246"/>
      <c r="Q90" s="246"/>
      <c r="R90" s="246"/>
      <c r="S90" s="246"/>
      <c r="T90" s="246"/>
      <c r="U90" s="246"/>
      <c r="V90" s="14"/>
      <c r="W90" s="240"/>
      <c r="X90" s="240"/>
      <c r="Y90" s="240"/>
      <c r="Z90" s="240"/>
      <c r="AA90" s="240"/>
    </row>
    <row r="91" spans="1:27" ht="20.100000000000001" customHeight="1">
      <c r="A91" s="25" t="s">
        <v>257</v>
      </c>
      <c r="B91" s="3">
        <v>479</v>
      </c>
      <c r="C91" s="3">
        <f t="shared" si="1"/>
        <v>832</v>
      </c>
      <c r="D91" s="3">
        <v>369</v>
      </c>
      <c r="E91" s="202">
        <v>463</v>
      </c>
      <c r="F91" s="246">
        <v>18</v>
      </c>
      <c r="G91" s="246">
        <v>42</v>
      </c>
      <c r="H91" s="246">
        <v>29</v>
      </c>
      <c r="I91" s="246">
        <v>30</v>
      </c>
      <c r="J91" s="246">
        <v>31</v>
      </c>
      <c r="K91" s="246">
        <v>30</v>
      </c>
      <c r="L91" s="246">
        <v>34</v>
      </c>
      <c r="M91" s="246">
        <v>37</v>
      </c>
      <c r="N91" s="247">
        <v>30</v>
      </c>
      <c r="O91" s="246">
        <v>39</v>
      </c>
      <c r="P91" s="246">
        <v>56</v>
      </c>
      <c r="Q91" s="246">
        <v>58</v>
      </c>
      <c r="R91" s="246">
        <v>48</v>
      </c>
      <c r="S91" s="246">
        <v>44</v>
      </c>
      <c r="T91" s="246">
        <v>68</v>
      </c>
      <c r="U91" s="246">
        <v>238</v>
      </c>
      <c r="V91" s="14"/>
      <c r="W91" s="240"/>
      <c r="X91" s="240"/>
      <c r="Y91" s="240"/>
      <c r="Z91" s="240"/>
      <c r="AA91" s="240"/>
    </row>
    <row r="92" spans="1:27" ht="20.100000000000001" customHeight="1">
      <c r="A92" s="25" t="s">
        <v>258</v>
      </c>
      <c r="B92" s="3">
        <v>1249</v>
      </c>
      <c r="C92" s="3">
        <f t="shared" si="1"/>
        <v>2278</v>
      </c>
      <c r="D92" s="3">
        <v>1114</v>
      </c>
      <c r="E92" s="202">
        <v>1164</v>
      </c>
      <c r="F92" s="246">
        <v>73</v>
      </c>
      <c r="G92" s="246">
        <v>74</v>
      </c>
      <c r="H92" s="246">
        <v>69</v>
      </c>
      <c r="I92" s="246">
        <v>106</v>
      </c>
      <c r="J92" s="246">
        <v>110</v>
      </c>
      <c r="K92" s="246">
        <v>126</v>
      </c>
      <c r="L92" s="246">
        <v>132</v>
      </c>
      <c r="M92" s="246">
        <v>116</v>
      </c>
      <c r="N92" s="247">
        <v>95</v>
      </c>
      <c r="O92" s="246">
        <v>128</v>
      </c>
      <c r="P92" s="246">
        <v>155</v>
      </c>
      <c r="Q92" s="246">
        <v>191</v>
      </c>
      <c r="R92" s="246">
        <v>183</v>
      </c>
      <c r="S92" s="246">
        <v>123</v>
      </c>
      <c r="T92" s="246">
        <v>127</v>
      </c>
      <c r="U92" s="246">
        <v>470</v>
      </c>
      <c r="V92" s="14"/>
      <c r="W92" s="240"/>
      <c r="X92" s="240"/>
      <c r="Y92" s="240"/>
      <c r="Z92" s="240"/>
      <c r="AA92" s="240"/>
    </row>
    <row r="93" spans="1:27" ht="20.100000000000001" customHeight="1">
      <c r="A93" s="25"/>
      <c r="B93" s="3"/>
      <c r="C93" s="3"/>
      <c r="D93" s="3"/>
      <c r="E93" s="202"/>
      <c r="F93" s="246"/>
      <c r="G93" s="246"/>
      <c r="H93" s="246"/>
      <c r="I93" s="246"/>
      <c r="J93" s="246"/>
      <c r="K93" s="246"/>
      <c r="L93" s="246"/>
      <c r="M93" s="246"/>
      <c r="N93" s="247"/>
      <c r="O93" s="246"/>
      <c r="P93" s="246"/>
      <c r="Q93" s="246"/>
      <c r="R93" s="246"/>
      <c r="S93" s="246"/>
      <c r="T93" s="246"/>
      <c r="U93" s="246"/>
      <c r="V93" s="14"/>
      <c r="W93" s="240"/>
      <c r="X93" s="240"/>
      <c r="Y93" s="240"/>
      <c r="Z93" s="240"/>
      <c r="AA93" s="240"/>
    </row>
    <row r="94" spans="1:27" ht="20.100000000000001" customHeight="1">
      <c r="A94" s="25" t="s">
        <v>259</v>
      </c>
      <c r="B94" s="3">
        <v>744</v>
      </c>
      <c r="C94" s="3">
        <f t="shared" si="1"/>
        <v>1643</v>
      </c>
      <c r="D94" s="3">
        <v>784</v>
      </c>
      <c r="E94" s="202">
        <v>859</v>
      </c>
      <c r="F94" s="246">
        <v>66</v>
      </c>
      <c r="G94" s="246">
        <v>83</v>
      </c>
      <c r="H94" s="246">
        <v>117</v>
      </c>
      <c r="I94" s="246">
        <v>82</v>
      </c>
      <c r="J94" s="246">
        <v>69</v>
      </c>
      <c r="K94" s="246">
        <v>56</v>
      </c>
      <c r="L94" s="246">
        <v>81</v>
      </c>
      <c r="M94" s="246">
        <v>107</v>
      </c>
      <c r="N94" s="247">
        <v>155</v>
      </c>
      <c r="O94" s="246">
        <v>148</v>
      </c>
      <c r="P94" s="246">
        <v>165</v>
      </c>
      <c r="Q94" s="246">
        <v>115</v>
      </c>
      <c r="R94" s="246">
        <v>82</v>
      </c>
      <c r="S94" s="246">
        <v>68</v>
      </c>
      <c r="T94" s="246">
        <v>67</v>
      </c>
      <c r="U94" s="246">
        <v>182</v>
      </c>
      <c r="V94" s="14"/>
      <c r="W94" s="240"/>
      <c r="X94" s="240"/>
      <c r="Y94" s="240"/>
      <c r="Z94" s="240"/>
      <c r="AA94" s="240"/>
    </row>
    <row r="95" spans="1:27" ht="20.100000000000001" customHeight="1">
      <c r="A95" s="25" t="s">
        <v>260</v>
      </c>
      <c r="B95" s="3">
        <v>1255</v>
      </c>
      <c r="C95" s="3">
        <f t="shared" si="1"/>
        <v>2420</v>
      </c>
      <c r="D95" s="3">
        <v>1225</v>
      </c>
      <c r="E95" s="202">
        <v>1195</v>
      </c>
      <c r="F95" s="246">
        <v>83</v>
      </c>
      <c r="G95" s="246">
        <v>99</v>
      </c>
      <c r="H95" s="246">
        <v>121</v>
      </c>
      <c r="I95" s="246">
        <v>125</v>
      </c>
      <c r="J95" s="246">
        <v>117</v>
      </c>
      <c r="K95" s="246">
        <v>142</v>
      </c>
      <c r="L95" s="246">
        <v>141</v>
      </c>
      <c r="M95" s="246">
        <v>150</v>
      </c>
      <c r="N95" s="247">
        <v>163</v>
      </c>
      <c r="O95" s="246">
        <v>177</v>
      </c>
      <c r="P95" s="246">
        <v>229</v>
      </c>
      <c r="Q95" s="246">
        <v>160</v>
      </c>
      <c r="R95" s="246">
        <v>115</v>
      </c>
      <c r="S95" s="246">
        <v>112</v>
      </c>
      <c r="T95" s="246">
        <v>110</v>
      </c>
      <c r="U95" s="246">
        <v>376</v>
      </c>
      <c r="V95" s="14"/>
      <c r="W95" s="240"/>
      <c r="X95" s="240"/>
      <c r="Y95" s="240"/>
      <c r="Z95" s="240"/>
      <c r="AA95" s="240"/>
    </row>
    <row r="96" spans="1:27" ht="20.100000000000001" customHeight="1">
      <c r="A96" s="25"/>
      <c r="B96" s="3"/>
      <c r="C96" s="3"/>
      <c r="D96" s="3"/>
      <c r="E96" s="202"/>
      <c r="F96" s="246"/>
      <c r="G96" s="246"/>
      <c r="H96" s="246"/>
      <c r="I96" s="246"/>
      <c r="J96" s="246"/>
      <c r="K96" s="246"/>
      <c r="L96" s="246"/>
      <c r="M96" s="246"/>
      <c r="N96" s="247"/>
      <c r="O96" s="246"/>
      <c r="P96" s="246"/>
      <c r="Q96" s="246"/>
      <c r="R96" s="246"/>
      <c r="S96" s="246"/>
      <c r="T96" s="246"/>
      <c r="U96" s="246"/>
      <c r="V96" s="14"/>
      <c r="W96" s="240"/>
      <c r="X96" s="240"/>
      <c r="Y96" s="240"/>
      <c r="Z96" s="240"/>
      <c r="AA96" s="240"/>
    </row>
    <row r="97" spans="1:27" ht="20.100000000000001" customHeight="1">
      <c r="A97" s="25" t="s">
        <v>261</v>
      </c>
      <c r="B97" s="3">
        <v>292</v>
      </c>
      <c r="C97" s="3">
        <f t="shared" si="1"/>
        <v>463</v>
      </c>
      <c r="D97" s="3">
        <v>205</v>
      </c>
      <c r="E97" s="202">
        <v>258</v>
      </c>
      <c r="F97" s="246">
        <v>9</v>
      </c>
      <c r="G97" s="246">
        <v>15</v>
      </c>
      <c r="H97" s="246">
        <v>12</v>
      </c>
      <c r="I97" s="246">
        <v>15</v>
      </c>
      <c r="J97" s="246">
        <v>14</v>
      </c>
      <c r="K97" s="246">
        <v>11</v>
      </c>
      <c r="L97" s="246">
        <v>11</v>
      </c>
      <c r="M97" s="246">
        <v>16</v>
      </c>
      <c r="N97" s="247">
        <v>24</v>
      </c>
      <c r="O97" s="246">
        <v>19</v>
      </c>
      <c r="P97" s="246">
        <v>25</v>
      </c>
      <c r="Q97" s="246">
        <v>36</v>
      </c>
      <c r="R97" s="246">
        <v>24</v>
      </c>
      <c r="S97" s="246">
        <v>29</v>
      </c>
      <c r="T97" s="246">
        <v>36</v>
      </c>
      <c r="U97" s="246">
        <v>167</v>
      </c>
      <c r="V97" s="14"/>
      <c r="W97" s="240"/>
      <c r="X97" s="240"/>
      <c r="Y97" s="240"/>
      <c r="Z97" s="240"/>
      <c r="AA97" s="240"/>
    </row>
    <row r="98" spans="1:27" ht="20.100000000000001" customHeight="1">
      <c r="A98" s="25" t="s">
        <v>262</v>
      </c>
      <c r="B98" s="3">
        <v>831</v>
      </c>
      <c r="C98" s="3">
        <f t="shared" si="1"/>
        <v>1513</v>
      </c>
      <c r="D98" s="3">
        <v>751</v>
      </c>
      <c r="E98" s="202">
        <v>762</v>
      </c>
      <c r="F98" s="246">
        <v>42</v>
      </c>
      <c r="G98" s="246">
        <v>44</v>
      </c>
      <c r="H98" s="246">
        <v>61</v>
      </c>
      <c r="I98" s="246">
        <v>65</v>
      </c>
      <c r="J98" s="246">
        <v>72</v>
      </c>
      <c r="K98" s="246">
        <v>122</v>
      </c>
      <c r="L98" s="246">
        <v>77</v>
      </c>
      <c r="M98" s="246">
        <v>72</v>
      </c>
      <c r="N98" s="247">
        <v>91</v>
      </c>
      <c r="O98" s="246">
        <v>98</v>
      </c>
      <c r="P98" s="246">
        <v>136</v>
      </c>
      <c r="Q98" s="246">
        <v>115</v>
      </c>
      <c r="R98" s="246">
        <v>63</v>
      </c>
      <c r="S98" s="246">
        <v>89</v>
      </c>
      <c r="T98" s="246">
        <v>76</v>
      </c>
      <c r="U98" s="246">
        <v>290</v>
      </c>
      <c r="V98" s="14"/>
      <c r="W98" s="240"/>
      <c r="X98" s="240"/>
      <c r="Y98" s="240"/>
      <c r="Z98" s="240"/>
      <c r="AA98" s="240"/>
    </row>
    <row r="99" spans="1:27" ht="20.100000000000001" customHeight="1">
      <c r="A99" s="29" t="s">
        <v>263</v>
      </c>
      <c r="B99" s="3">
        <v>140</v>
      </c>
      <c r="C99" s="3">
        <f t="shared" si="1"/>
        <v>196</v>
      </c>
      <c r="D99" s="3">
        <v>88</v>
      </c>
      <c r="E99" s="202">
        <v>108</v>
      </c>
      <c r="F99" s="246">
        <v>5</v>
      </c>
      <c r="G99" s="246">
        <v>9</v>
      </c>
      <c r="H99" s="246">
        <v>6</v>
      </c>
      <c r="I99" s="246">
        <v>4</v>
      </c>
      <c r="J99" s="246">
        <v>19</v>
      </c>
      <c r="K99" s="246">
        <v>14</v>
      </c>
      <c r="L99" s="246">
        <v>11</v>
      </c>
      <c r="M99" s="246">
        <v>16</v>
      </c>
      <c r="N99" s="247">
        <v>6</v>
      </c>
      <c r="O99" s="246">
        <v>16</v>
      </c>
      <c r="P99" s="246">
        <v>19</v>
      </c>
      <c r="Q99" s="246">
        <v>9</v>
      </c>
      <c r="R99" s="246">
        <v>9</v>
      </c>
      <c r="S99" s="246">
        <v>4</v>
      </c>
      <c r="T99" s="246">
        <v>6</v>
      </c>
      <c r="U99" s="246">
        <v>43</v>
      </c>
      <c r="V99" s="14"/>
      <c r="W99" s="240"/>
      <c r="X99" s="240"/>
      <c r="Y99" s="240"/>
      <c r="Z99" s="240"/>
      <c r="AA99" s="240"/>
    </row>
    <row r="100" spans="1:27" ht="20.100000000000001" customHeight="1">
      <c r="A100" s="25"/>
      <c r="B100" s="31"/>
      <c r="C100" s="3"/>
      <c r="D100" s="3"/>
      <c r="E100" s="32"/>
      <c r="F100" s="4"/>
      <c r="G100" s="4"/>
      <c r="H100" s="4"/>
      <c r="I100" s="8"/>
      <c r="J100" s="9"/>
      <c r="K100" s="9"/>
      <c r="L100" s="9"/>
      <c r="M100" s="44"/>
      <c r="N100" s="4"/>
      <c r="O100" s="4"/>
      <c r="P100" s="4"/>
      <c r="Q100" s="4"/>
      <c r="R100" s="4"/>
      <c r="S100" s="4"/>
      <c r="T100" s="4"/>
      <c r="U100" s="4"/>
      <c r="V100" s="14"/>
      <c r="W100" s="240"/>
      <c r="X100" s="240"/>
      <c r="Y100" s="240"/>
      <c r="Z100" s="240"/>
      <c r="AA100" s="240"/>
    </row>
    <row r="101" spans="1:27" s="88" customFormat="1" ht="20.100000000000001" customHeight="1">
      <c r="A101" s="340" t="s">
        <v>466</v>
      </c>
      <c r="B101" s="340"/>
      <c r="C101" s="340"/>
      <c r="D101" s="340"/>
      <c r="E101" s="340"/>
      <c r="F101" s="340"/>
      <c r="G101" s="340"/>
      <c r="H101" s="340"/>
      <c r="I101" s="340"/>
      <c r="J101" s="87"/>
      <c r="K101" s="87"/>
      <c r="L101" s="87"/>
      <c r="M101" s="91"/>
      <c r="N101" s="87"/>
      <c r="O101" s="87"/>
      <c r="P101" s="87"/>
      <c r="Q101" s="87"/>
      <c r="R101" s="87"/>
      <c r="S101" s="87"/>
      <c r="T101" s="87"/>
      <c r="U101" s="87"/>
      <c r="V101" s="14"/>
    </row>
    <row r="102" spans="1:27" s="88" customFormat="1" ht="20.100000000000001" customHeight="1">
      <c r="A102" s="88" t="s">
        <v>467</v>
      </c>
      <c r="F102" s="90"/>
      <c r="G102" s="90"/>
      <c r="H102" s="90"/>
      <c r="I102" s="90"/>
      <c r="J102" s="90"/>
      <c r="K102" s="90"/>
      <c r="L102" s="90"/>
      <c r="M102" s="92"/>
      <c r="N102" s="90"/>
      <c r="O102" s="90"/>
      <c r="P102" s="90"/>
      <c r="Q102" s="90"/>
      <c r="R102" s="90"/>
      <c r="S102" s="90"/>
      <c r="T102" s="90"/>
      <c r="U102" s="90"/>
      <c r="V102" s="14"/>
    </row>
    <row r="103" spans="1:27" s="88" customFormat="1" ht="20.100000000000001" customHeight="1">
      <c r="A103" s="88" t="s">
        <v>468</v>
      </c>
      <c r="F103" s="90"/>
      <c r="G103" s="90"/>
      <c r="H103" s="90"/>
      <c r="I103" s="90"/>
      <c r="J103" s="90"/>
      <c r="K103" s="90"/>
      <c r="L103" s="90"/>
      <c r="M103" s="92"/>
      <c r="N103" s="90"/>
      <c r="O103" s="90"/>
      <c r="P103" s="90"/>
      <c r="Q103" s="90"/>
      <c r="R103" s="90"/>
      <c r="S103" s="90"/>
      <c r="T103" s="90"/>
      <c r="U103" s="90"/>
      <c r="V103" s="14"/>
    </row>
    <row r="104" spans="1:27" s="88" customFormat="1" ht="20.100000000000001" customHeight="1">
      <c r="A104" s="90" t="s">
        <v>469</v>
      </c>
      <c r="B104" s="90"/>
      <c r="F104" s="90"/>
      <c r="G104" s="90"/>
      <c r="H104" s="90"/>
      <c r="I104" s="90"/>
      <c r="J104" s="90"/>
      <c r="K104" s="90"/>
      <c r="L104" s="90"/>
      <c r="M104" s="92"/>
      <c r="N104" s="90"/>
      <c r="O104" s="90"/>
      <c r="P104" s="90"/>
      <c r="Q104" s="90"/>
      <c r="R104" s="90"/>
      <c r="S104" s="90"/>
      <c r="T104" s="90"/>
      <c r="U104" s="90"/>
      <c r="V104" s="14"/>
    </row>
    <row r="105" spans="1:27" s="226" customFormat="1" ht="13.5" customHeight="1">
      <c r="F105" s="45"/>
      <c r="G105" s="45"/>
      <c r="H105" s="45"/>
      <c r="I105" s="46"/>
      <c r="J105" s="230"/>
      <c r="K105" s="230"/>
      <c r="L105" s="230"/>
      <c r="M105" s="257"/>
      <c r="N105" s="230"/>
      <c r="O105" s="230"/>
      <c r="P105" s="230"/>
      <c r="Q105" s="230"/>
      <c r="R105" s="230"/>
      <c r="S105" s="230"/>
      <c r="T105" s="230"/>
      <c r="U105" s="230"/>
    </row>
    <row r="106" spans="1:27" s="226" customFormat="1">
      <c r="F106" s="230"/>
      <c r="G106" s="230"/>
      <c r="H106" s="230"/>
      <c r="I106" s="230"/>
      <c r="J106" s="230"/>
      <c r="K106" s="230"/>
      <c r="L106" s="230"/>
      <c r="M106" s="257"/>
      <c r="N106" s="230"/>
      <c r="O106" s="230"/>
      <c r="P106" s="230"/>
      <c r="Q106" s="230"/>
      <c r="R106" s="230"/>
      <c r="S106" s="230"/>
      <c r="T106" s="230"/>
      <c r="U106" s="230"/>
    </row>
    <row r="107" spans="1:27" s="226" customFormat="1">
      <c r="F107" s="230"/>
      <c r="G107" s="230"/>
      <c r="H107" s="230"/>
      <c r="I107" s="230"/>
      <c r="J107" s="230"/>
      <c r="K107" s="230"/>
      <c r="L107" s="230"/>
      <c r="M107" s="257"/>
      <c r="N107" s="230"/>
      <c r="O107" s="230"/>
      <c r="P107" s="230"/>
      <c r="Q107" s="230"/>
      <c r="R107" s="230"/>
      <c r="S107" s="230"/>
      <c r="T107" s="230"/>
      <c r="U107" s="230"/>
    </row>
    <row r="108" spans="1:27" s="226" customFormat="1">
      <c r="F108" s="230"/>
      <c r="G108" s="230"/>
      <c r="H108" s="230"/>
      <c r="I108" s="230"/>
      <c r="J108" s="230"/>
      <c r="K108" s="230"/>
      <c r="L108" s="230"/>
      <c r="M108" s="257"/>
      <c r="N108" s="230"/>
      <c r="O108" s="230"/>
      <c r="P108" s="230"/>
      <c r="Q108" s="230"/>
      <c r="R108" s="230"/>
      <c r="S108" s="230"/>
      <c r="T108" s="230"/>
      <c r="U108" s="230"/>
    </row>
    <row r="109" spans="1:27" s="226" customFormat="1">
      <c r="F109" s="230"/>
      <c r="G109" s="230"/>
      <c r="H109" s="230"/>
      <c r="I109" s="230"/>
      <c r="J109" s="230"/>
      <c r="K109" s="230"/>
      <c r="L109" s="230"/>
      <c r="M109" s="257"/>
      <c r="N109" s="230"/>
      <c r="O109" s="230"/>
      <c r="P109" s="230"/>
      <c r="Q109" s="230"/>
      <c r="R109" s="230"/>
      <c r="S109" s="230"/>
      <c r="T109" s="230"/>
      <c r="U109" s="230"/>
    </row>
    <row r="110" spans="1:27" s="226" customFormat="1">
      <c r="F110" s="230"/>
      <c r="G110" s="230"/>
      <c r="H110" s="230"/>
      <c r="I110" s="230"/>
      <c r="J110" s="230"/>
      <c r="K110" s="230"/>
      <c r="L110" s="230"/>
      <c r="M110" s="257"/>
      <c r="N110" s="230"/>
      <c r="O110" s="230"/>
      <c r="P110" s="230"/>
      <c r="Q110" s="230"/>
      <c r="R110" s="230"/>
      <c r="S110" s="230"/>
      <c r="T110" s="230"/>
      <c r="U110" s="230"/>
    </row>
    <row r="111" spans="1:27" s="226" customFormat="1">
      <c r="F111" s="230"/>
      <c r="G111" s="230"/>
      <c r="H111" s="230"/>
      <c r="I111" s="230"/>
      <c r="J111" s="230"/>
      <c r="K111" s="230"/>
      <c r="L111" s="230"/>
      <c r="M111" s="257"/>
      <c r="N111" s="230"/>
      <c r="O111" s="230"/>
      <c r="P111" s="230"/>
      <c r="Q111" s="230"/>
      <c r="R111" s="230"/>
      <c r="S111" s="230"/>
      <c r="T111" s="230"/>
      <c r="U111" s="230"/>
    </row>
    <row r="112" spans="1:27" s="226" customFormat="1">
      <c r="F112" s="230"/>
      <c r="G112" s="230"/>
      <c r="H112" s="230"/>
      <c r="I112" s="230"/>
      <c r="J112" s="230"/>
      <c r="K112" s="230"/>
      <c r="L112" s="230"/>
      <c r="M112" s="257"/>
      <c r="N112" s="230"/>
      <c r="O112" s="230"/>
      <c r="P112" s="230"/>
      <c r="Q112" s="230"/>
      <c r="R112" s="230"/>
      <c r="S112" s="230"/>
      <c r="T112" s="230"/>
      <c r="U112" s="230"/>
    </row>
    <row r="113" spans="6:21" s="226" customFormat="1">
      <c r="F113" s="230"/>
      <c r="G113" s="230"/>
      <c r="H113" s="230"/>
      <c r="I113" s="230"/>
      <c r="J113" s="230"/>
      <c r="K113" s="230"/>
      <c r="L113" s="230"/>
      <c r="M113" s="257"/>
      <c r="N113" s="230"/>
      <c r="O113" s="230"/>
      <c r="P113" s="230"/>
      <c r="Q113" s="230"/>
      <c r="R113" s="230"/>
      <c r="S113" s="230"/>
      <c r="T113" s="230"/>
      <c r="U113" s="230"/>
    </row>
    <row r="114" spans="6:21" s="226" customFormat="1">
      <c r="F114" s="230"/>
      <c r="G114" s="230"/>
      <c r="H114" s="230"/>
      <c r="I114" s="230"/>
      <c r="J114" s="230"/>
      <c r="K114" s="230"/>
      <c r="L114" s="230"/>
      <c r="M114" s="257"/>
      <c r="N114" s="230"/>
      <c r="O114" s="230"/>
      <c r="P114" s="230"/>
      <c r="Q114" s="230"/>
      <c r="R114" s="230"/>
      <c r="S114" s="230"/>
      <c r="T114" s="230"/>
      <c r="U114" s="230"/>
    </row>
    <row r="115" spans="6:21" s="226" customFormat="1">
      <c r="F115" s="230"/>
      <c r="G115" s="230"/>
      <c r="H115" s="230"/>
      <c r="I115" s="230"/>
      <c r="J115" s="230"/>
      <c r="K115" s="230"/>
      <c r="L115" s="230"/>
      <c r="M115" s="257"/>
      <c r="N115" s="230"/>
      <c r="O115" s="230"/>
      <c r="P115" s="230"/>
      <c r="Q115" s="230"/>
      <c r="R115" s="230"/>
      <c r="S115" s="230"/>
      <c r="T115" s="230"/>
      <c r="U115" s="230"/>
    </row>
    <row r="116" spans="6:21" s="226" customFormat="1">
      <c r="F116" s="230"/>
      <c r="G116" s="230"/>
      <c r="H116" s="230"/>
      <c r="I116" s="230"/>
      <c r="J116" s="230"/>
      <c r="K116" s="230"/>
      <c r="L116" s="230"/>
      <c r="M116" s="257"/>
      <c r="N116" s="230"/>
      <c r="O116" s="230"/>
      <c r="P116" s="230"/>
      <c r="Q116" s="230"/>
      <c r="R116" s="230"/>
      <c r="S116" s="230"/>
      <c r="T116" s="230"/>
      <c r="U116" s="230"/>
    </row>
    <row r="117" spans="6:21" s="226" customFormat="1">
      <c r="F117" s="230"/>
      <c r="G117" s="230"/>
      <c r="H117" s="230"/>
      <c r="I117" s="230"/>
      <c r="J117" s="230"/>
      <c r="K117" s="230"/>
      <c r="L117" s="230"/>
      <c r="M117" s="257"/>
      <c r="N117" s="230"/>
      <c r="O117" s="230"/>
      <c r="P117" s="230"/>
      <c r="Q117" s="230"/>
      <c r="R117" s="230"/>
      <c r="S117" s="230"/>
      <c r="T117" s="230"/>
      <c r="U117" s="230"/>
    </row>
    <row r="118" spans="6:21" s="226" customFormat="1">
      <c r="F118" s="230"/>
      <c r="G118" s="230"/>
      <c r="H118" s="230"/>
      <c r="I118" s="230"/>
      <c r="J118" s="230"/>
      <c r="K118" s="230"/>
      <c r="L118" s="230"/>
      <c r="M118" s="257"/>
      <c r="N118" s="230"/>
      <c r="O118" s="230"/>
      <c r="P118" s="230"/>
      <c r="Q118" s="230"/>
      <c r="R118" s="230"/>
      <c r="S118" s="230"/>
      <c r="T118" s="230"/>
      <c r="U118" s="230"/>
    </row>
    <row r="119" spans="6:21" s="226" customFormat="1">
      <c r="F119" s="230"/>
      <c r="G119" s="230"/>
      <c r="H119" s="230"/>
      <c r="I119" s="230"/>
      <c r="J119" s="230"/>
      <c r="K119" s="230"/>
      <c r="L119" s="230"/>
      <c r="M119" s="257"/>
      <c r="N119" s="230"/>
      <c r="O119" s="230"/>
      <c r="P119" s="230"/>
      <c r="Q119" s="230"/>
      <c r="R119" s="230"/>
      <c r="S119" s="230"/>
      <c r="T119" s="230"/>
      <c r="U119" s="230"/>
    </row>
    <row r="120" spans="6:21" s="226" customFormat="1">
      <c r="F120" s="230"/>
      <c r="G120" s="230"/>
      <c r="H120" s="230"/>
      <c r="I120" s="230"/>
      <c r="J120" s="230"/>
      <c r="K120" s="230"/>
      <c r="L120" s="230"/>
      <c r="M120" s="257"/>
      <c r="N120" s="230"/>
      <c r="O120" s="230"/>
      <c r="P120" s="230"/>
      <c r="Q120" s="230"/>
      <c r="R120" s="230"/>
      <c r="S120" s="230"/>
      <c r="T120" s="230"/>
      <c r="U120" s="230"/>
    </row>
    <row r="121" spans="6:21" s="226" customFormat="1">
      <c r="F121" s="230"/>
      <c r="G121" s="230"/>
      <c r="H121" s="230"/>
      <c r="I121" s="230"/>
      <c r="J121" s="230"/>
      <c r="K121" s="230"/>
      <c r="L121" s="230"/>
      <c r="M121" s="257"/>
      <c r="N121" s="230"/>
      <c r="O121" s="230"/>
      <c r="P121" s="230"/>
      <c r="Q121" s="230"/>
      <c r="R121" s="230"/>
      <c r="S121" s="230"/>
      <c r="T121" s="230"/>
      <c r="U121" s="230"/>
    </row>
    <row r="122" spans="6:21" s="226" customFormat="1">
      <c r="F122" s="230"/>
      <c r="G122" s="230"/>
      <c r="H122" s="230"/>
      <c r="I122" s="230"/>
      <c r="J122" s="230"/>
      <c r="K122" s="230"/>
      <c r="L122" s="230"/>
      <c r="M122" s="257"/>
      <c r="N122" s="230"/>
      <c r="O122" s="230"/>
      <c r="P122" s="230"/>
      <c r="Q122" s="230"/>
      <c r="R122" s="230"/>
      <c r="S122" s="230"/>
      <c r="T122" s="230"/>
      <c r="U122" s="230"/>
    </row>
    <row r="123" spans="6:21" s="226" customFormat="1">
      <c r="F123" s="230"/>
      <c r="G123" s="230"/>
      <c r="H123" s="230"/>
      <c r="I123" s="230"/>
      <c r="J123" s="230"/>
      <c r="K123" s="230"/>
      <c r="L123" s="230"/>
      <c r="M123" s="257"/>
      <c r="N123" s="230"/>
      <c r="O123" s="230"/>
      <c r="P123" s="230"/>
      <c r="Q123" s="230"/>
      <c r="R123" s="230"/>
      <c r="S123" s="230"/>
      <c r="T123" s="230"/>
      <c r="U123" s="230"/>
    </row>
    <row r="124" spans="6:21" s="226" customFormat="1">
      <c r="F124" s="230"/>
      <c r="G124" s="230"/>
      <c r="H124" s="230"/>
      <c r="I124" s="230"/>
      <c r="J124" s="230"/>
      <c r="K124" s="230"/>
      <c r="L124" s="230"/>
      <c r="M124" s="257"/>
      <c r="N124" s="230"/>
      <c r="O124" s="230"/>
      <c r="P124" s="230"/>
      <c r="Q124" s="230"/>
      <c r="R124" s="230"/>
      <c r="S124" s="230"/>
      <c r="T124" s="230"/>
      <c r="U124" s="230"/>
    </row>
    <row r="125" spans="6:21" s="226" customFormat="1">
      <c r="F125" s="230"/>
      <c r="G125" s="230"/>
      <c r="H125" s="230"/>
      <c r="I125" s="230"/>
      <c r="J125" s="230"/>
      <c r="K125" s="230"/>
      <c r="L125" s="230"/>
      <c r="M125" s="257"/>
      <c r="N125" s="230"/>
      <c r="O125" s="230"/>
      <c r="P125" s="230"/>
      <c r="Q125" s="230"/>
      <c r="R125" s="230"/>
      <c r="S125" s="230"/>
      <c r="T125" s="230"/>
      <c r="U125" s="230"/>
    </row>
    <row r="126" spans="6:21" s="226" customFormat="1">
      <c r="F126" s="230"/>
      <c r="G126" s="230"/>
      <c r="H126" s="230"/>
      <c r="I126" s="230"/>
      <c r="J126" s="230"/>
      <c r="K126" s="230"/>
      <c r="L126" s="230"/>
      <c r="M126" s="257"/>
      <c r="N126" s="230"/>
      <c r="O126" s="230"/>
      <c r="P126" s="230"/>
      <c r="Q126" s="230"/>
      <c r="R126" s="230"/>
      <c r="S126" s="230"/>
      <c r="T126" s="230"/>
      <c r="U126" s="230"/>
    </row>
    <row r="127" spans="6:21" s="226" customFormat="1">
      <c r="F127" s="230"/>
      <c r="G127" s="230"/>
      <c r="H127" s="230"/>
      <c r="I127" s="230"/>
      <c r="J127" s="230"/>
      <c r="K127" s="230"/>
      <c r="L127" s="230"/>
      <c r="M127" s="257"/>
      <c r="N127" s="230"/>
      <c r="O127" s="230"/>
      <c r="P127" s="230"/>
      <c r="Q127" s="230"/>
      <c r="R127" s="230"/>
      <c r="S127" s="230"/>
      <c r="T127" s="230"/>
      <c r="U127" s="230"/>
    </row>
    <row r="128" spans="6:21" s="226" customFormat="1">
      <c r="F128" s="230"/>
      <c r="G128" s="230"/>
      <c r="H128" s="230"/>
      <c r="I128" s="230"/>
      <c r="J128" s="230"/>
      <c r="K128" s="230"/>
      <c r="L128" s="230"/>
      <c r="M128" s="257"/>
      <c r="N128" s="230"/>
      <c r="O128" s="230"/>
      <c r="P128" s="230"/>
      <c r="Q128" s="230"/>
      <c r="R128" s="230"/>
      <c r="S128" s="230"/>
      <c r="T128" s="230"/>
      <c r="U128" s="230"/>
    </row>
    <row r="129" spans="6:21" s="226" customFormat="1">
      <c r="F129" s="230"/>
      <c r="G129" s="230"/>
      <c r="H129" s="230"/>
      <c r="I129" s="230"/>
      <c r="J129" s="230"/>
      <c r="K129" s="230"/>
      <c r="L129" s="230"/>
      <c r="M129" s="257"/>
      <c r="N129" s="230"/>
      <c r="O129" s="230"/>
      <c r="P129" s="230"/>
      <c r="Q129" s="230"/>
      <c r="R129" s="230"/>
      <c r="S129" s="230"/>
      <c r="T129" s="230"/>
      <c r="U129" s="230"/>
    </row>
    <row r="130" spans="6:21" s="226" customFormat="1">
      <c r="F130" s="230"/>
      <c r="G130" s="230"/>
      <c r="H130" s="230"/>
      <c r="I130" s="230"/>
      <c r="J130" s="230"/>
      <c r="K130" s="230"/>
      <c r="L130" s="230"/>
      <c r="M130" s="257"/>
      <c r="N130" s="230"/>
      <c r="O130" s="230"/>
      <c r="P130" s="230"/>
      <c r="Q130" s="230"/>
      <c r="R130" s="230"/>
      <c r="S130" s="230"/>
      <c r="T130" s="230"/>
      <c r="U130" s="230"/>
    </row>
    <row r="131" spans="6:21" s="226" customFormat="1">
      <c r="F131" s="230"/>
      <c r="G131" s="230"/>
      <c r="H131" s="230"/>
      <c r="I131" s="230"/>
      <c r="J131" s="230"/>
      <c r="K131" s="230"/>
      <c r="L131" s="230"/>
      <c r="M131" s="257"/>
      <c r="N131" s="230"/>
      <c r="O131" s="230"/>
      <c r="P131" s="230"/>
      <c r="Q131" s="230"/>
      <c r="R131" s="230"/>
      <c r="S131" s="230"/>
      <c r="T131" s="230"/>
      <c r="U131" s="230"/>
    </row>
    <row r="132" spans="6:21" s="226" customFormat="1">
      <c r="F132" s="230"/>
      <c r="G132" s="230"/>
      <c r="H132" s="230"/>
      <c r="I132" s="230"/>
      <c r="J132" s="230"/>
      <c r="K132" s="230"/>
      <c r="L132" s="230"/>
      <c r="M132" s="257"/>
      <c r="N132" s="230"/>
      <c r="O132" s="230"/>
      <c r="P132" s="230"/>
      <c r="Q132" s="230"/>
      <c r="R132" s="230"/>
      <c r="S132" s="230"/>
      <c r="T132" s="230"/>
      <c r="U132" s="230"/>
    </row>
    <row r="133" spans="6:21" s="226" customFormat="1">
      <c r="F133" s="230"/>
      <c r="G133" s="230"/>
      <c r="H133" s="230"/>
      <c r="I133" s="230"/>
      <c r="J133" s="230"/>
      <c r="K133" s="230"/>
      <c r="L133" s="230"/>
      <c r="M133" s="257"/>
      <c r="N133" s="230"/>
      <c r="O133" s="230"/>
      <c r="P133" s="230"/>
      <c r="Q133" s="230"/>
      <c r="R133" s="230"/>
      <c r="S133" s="230"/>
      <c r="T133" s="230"/>
      <c r="U133" s="230"/>
    </row>
    <row r="134" spans="6:21" s="226" customFormat="1">
      <c r="F134" s="230"/>
      <c r="G134" s="230"/>
      <c r="H134" s="230"/>
      <c r="I134" s="230"/>
      <c r="J134" s="230"/>
      <c r="K134" s="230"/>
      <c r="L134" s="230"/>
      <c r="M134" s="257"/>
      <c r="N134" s="230"/>
      <c r="O134" s="230"/>
      <c r="P134" s="230"/>
      <c r="Q134" s="230"/>
      <c r="R134" s="230"/>
      <c r="S134" s="230"/>
      <c r="T134" s="230"/>
      <c r="U134" s="230"/>
    </row>
    <row r="135" spans="6:21" s="226" customFormat="1">
      <c r="F135" s="230"/>
      <c r="G135" s="230"/>
      <c r="H135" s="230"/>
      <c r="I135" s="230"/>
      <c r="J135" s="230"/>
      <c r="K135" s="230"/>
      <c r="L135" s="230"/>
      <c r="M135" s="257"/>
      <c r="N135" s="230"/>
      <c r="O135" s="230"/>
      <c r="P135" s="230"/>
      <c r="Q135" s="230"/>
      <c r="R135" s="230"/>
      <c r="S135" s="230"/>
      <c r="T135" s="230"/>
      <c r="U135" s="230"/>
    </row>
    <row r="136" spans="6:21" s="226" customFormat="1">
      <c r="F136" s="230"/>
      <c r="G136" s="230"/>
      <c r="H136" s="230"/>
      <c r="I136" s="230"/>
      <c r="J136" s="230"/>
      <c r="K136" s="230"/>
      <c r="L136" s="230"/>
      <c r="M136" s="257"/>
      <c r="N136" s="230"/>
      <c r="O136" s="230"/>
      <c r="P136" s="230"/>
      <c r="Q136" s="230"/>
      <c r="R136" s="230"/>
      <c r="S136" s="230"/>
      <c r="T136" s="230"/>
      <c r="U136" s="230"/>
    </row>
    <row r="137" spans="6:21" s="226" customFormat="1">
      <c r="F137" s="230"/>
      <c r="G137" s="230"/>
      <c r="H137" s="230"/>
      <c r="I137" s="230"/>
      <c r="J137" s="230"/>
      <c r="K137" s="230"/>
      <c r="L137" s="230"/>
      <c r="M137" s="257"/>
      <c r="N137" s="230"/>
      <c r="O137" s="230"/>
      <c r="P137" s="230"/>
      <c r="Q137" s="230"/>
      <c r="R137" s="230"/>
      <c r="S137" s="230"/>
      <c r="T137" s="230"/>
      <c r="U137" s="230"/>
    </row>
    <row r="138" spans="6:21" s="226" customFormat="1">
      <c r="F138" s="230"/>
      <c r="G138" s="230"/>
      <c r="H138" s="230"/>
      <c r="I138" s="230"/>
      <c r="J138" s="230"/>
      <c r="K138" s="230"/>
      <c r="L138" s="230"/>
      <c r="M138" s="257"/>
      <c r="N138" s="230"/>
      <c r="O138" s="230"/>
      <c r="P138" s="230"/>
      <c r="Q138" s="230"/>
      <c r="R138" s="230"/>
      <c r="S138" s="230"/>
      <c r="T138" s="230"/>
      <c r="U138" s="230"/>
    </row>
    <row r="139" spans="6:21" s="226" customFormat="1">
      <c r="F139" s="230"/>
      <c r="G139" s="230"/>
      <c r="H139" s="230"/>
      <c r="I139" s="230"/>
      <c r="J139" s="230"/>
      <c r="K139" s="230"/>
      <c r="L139" s="230"/>
      <c r="M139" s="257"/>
      <c r="N139" s="230"/>
      <c r="O139" s="230"/>
      <c r="P139" s="230"/>
      <c r="Q139" s="230"/>
      <c r="R139" s="230"/>
      <c r="S139" s="230"/>
      <c r="T139" s="230"/>
      <c r="U139" s="230"/>
    </row>
    <row r="140" spans="6:21" s="226" customFormat="1">
      <c r="F140" s="230"/>
      <c r="G140" s="230"/>
      <c r="H140" s="230"/>
      <c r="I140" s="230"/>
      <c r="J140" s="230"/>
      <c r="K140" s="230"/>
      <c r="L140" s="230"/>
      <c r="M140" s="257"/>
      <c r="N140" s="230"/>
      <c r="O140" s="230"/>
      <c r="P140" s="230"/>
      <c r="Q140" s="230"/>
      <c r="R140" s="230"/>
      <c r="S140" s="230"/>
      <c r="T140" s="230"/>
      <c r="U140" s="230"/>
    </row>
    <row r="141" spans="6:21" s="226" customFormat="1">
      <c r="F141" s="230"/>
      <c r="G141" s="230"/>
      <c r="H141" s="230"/>
      <c r="I141" s="230"/>
      <c r="J141" s="230"/>
      <c r="K141" s="230"/>
      <c r="L141" s="230"/>
      <c r="M141" s="257"/>
      <c r="N141" s="230"/>
      <c r="O141" s="230"/>
      <c r="P141" s="230"/>
      <c r="Q141" s="230"/>
      <c r="R141" s="230"/>
      <c r="S141" s="230"/>
      <c r="T141" s="230"/>
      <c r="U141" s="230"/>
    </row>
    <row r="142" spans="6:21" s="226" customFormat="1">
      <c r="F142" s="230"/>
      <c r="G142" s="230"/>
      <c r="H142" s="230"/>
      <c r="I142" s="230"/>
      <c r="J142" s="230"/>
      <c r="K142" s="230"/>
      <c r="L142" s="230"/>
      <c r="M142" s="257"/>
      <c r="N142" s="230"/>
      <c r="O142" s="230"/>
      <c r="P142" s="230"/>
      <c r="Q142" s="230"/>
      <c r="R142" s="230"/>
      <c r="S142" s="230"/>
      <c r="T142" s="230"/>
      <c r="U142" s="230"/>
    </row>
    <row r="143" spans="6:21" s="226" customFormat="1">
      <c r="F143" s="230"/>
      <c r="G143" s="230"/>
      <c r="H143" s="230"/>
      <c r="I143" s="230"/>
      <c r="J143" s="230"/>
      <c r="K143" s="230"/>
      <c r="L143" s="230"/>
      <c r="M143" s="257"/>
      <c r="N143" s="230"/>
      <c r="O143" s="230"/>
      <c r="P143" s="230"/>
      <c r="Q143" s="230"/>
      <c r="R143" s="230"/>
      <c r="S143" s="230"/>
      <c r="T143" s="230"/>
      <c r="U143" s="230"/>
    </row>
    <row r="144" spans="6:21" s="226" customFormat="1">
      <c r="F144" s="230"/>
      <c r="G144" s="230"/>
      <c r="H144" s="230"/>
      <c r="I144" s="230"/>
      <c r="J144" s="230"/>
      <c r="K144" s="230"/>
      <c r="L144" s="230"/>
      <c r="M144" s="257"/>
      <c r="N144" s="230"/>
      <c r="O144" s="230"/>
      <c r="P144" s="230"/>
      <c r="Q144" s="230"/>
      <c r="R144" s="230"/>
      <c r="S144" s="230"/>
      <c r="T144" s="230"/>
      <c r="U144" s="230"/>
    </row>
    <row r="145" spans="6:21" s="226" customFormat="1">
      <c r="F145" s="230"/>
      <c r="G145" s="230"/>
      <c r="H145" s="230"/>
      <c r="I145" s="230"/>
      <c r="J145" s="230"/>
      <c r="K145" s="230"/>
      <c r="L145" s="230"/>
      <c r="M145" s="257"/>
      <c r="N145" s="230"/>
      <c r="O145" s="230"/>
      <c r="P145" s="230"/>
      <c r="Q145" s="230"/>
      <c r="R145" s="230"/>
      <c r="S145" s="230"/>
      <c r="T145" s="230"/>
      <c r="U145" s="230"/>
    </row>
    <row r="146" spans="6:21" s="226" customFormat="1">
      <c r="F146" s="230"/>
      <c r="G146" s="230"/>
      <c r="H146" s="230"/>
      <c r="I146" s="230"/>
      <c r="J146" s="230"/>
      <c r="K146" s="230"/>
      <c r="L146" s="230"/>
      <c r="M146" s="257"/>
      <c r="N146" s="230"/>
      <c r="O146" s="230"/>
      <c r="P146" s="230"/>
      <c r="Q146" s="230"/>
      <c r="R146" s="230"/>
      <c r="S146" s="230"/>
      <c r="T146" s="230"/>
      <c r="U146" s="230"/>
    </row>
    <row r="147" spans="6:21" s="226" customFormat="1">
      <c r="F147" s="230"/>
      <c r="G147" s="230"/>
      <c r="H147" s="230"/>
      <c r="I147" s="230"/>
      <c r="J147" s="230"/>
      <c r="K147" s="230"/>
      <c r="L147" s="230"/>
      <c r="M147" s="257"/>
      <c r="N147" s="230"/>
      <c r="O147" s="230"/>
      <c r="P147" s="230"/>
      <c r="Q147" s="230"/>
      <c r="R147" s="230"/>
      <c r="S147" s="230"/>
      <c r="T147" s="230"/>
      <c r="U147" s="230"/>
    </row>
    <row r="148" spans="6:21" s="226" customFormat="1">
      <c r="F148" s="230"/>
      <c r="G148" s="230"/>
      <c r="H148" s="230"/>
      <c r="I148" s="230"/>
      <c r="J148" s="230"/>
      <c r="K148" s="230"/>
      <c r="L148" s="230"/>
      <c r="M148" s="257"/>
      <c r="N148" s="230"/>
      <c r="O148" s="230"/>
      <c r="P148" s="230"/>
      <c r="Q148" s="230"/>
      <c r="R148" s="230"/>
      <c r="S148" s="230"/>
      <c r="T148" s="230"/>
      <c r="U148" s="230"/>
    </row>
    <row r="149" spans="6:21" s="226" customFormat="1">
      <c r="F149" s="230"/>
      <c r="G149" s="230"/>
      <c r="H149" s="230"/>
      <c r="I149" s="230"/>
      <c r="J149" s="230"/>
      <c r="K149" s="230"/>
      <c r="L149" s="230"/>
      <c r="M149" s="257"/>
      <c r="N149" s="230"/>
      <c r="O149" s="230"/>
      <c r="P149" s="230"/>
      <c r="Q149" s="230"/>
      <c r="R149" s="230"/>
      <c r="S149" s="230"/>
      <c r="T149" s="230"/>
      <c r="U149" s="230"/>
    </row>
    <row r="150" spans="6:21" s="226" customFormat="1">
      <c r="F150" s="230"/>
      <c r="G150" s="230"/>
      <c r="H150" s="230"/>
      <c r="I150" s="230"/>
      <c r="J150" s="230"/>
      <c r="K150" s="230"/>
      <c r="L150" s="230"/>
      <c r="M150" s="257"/>
      <c r="N150" s="230"/>
      <c r="O150" s="230"/>
      <c r="P150" s="230"/>
      <c r="Q150" s="230"/>
      <c r="R150" s="230"/>
      <c r="S150" s="230"/>
      <c r="T150" s="230"/>
      <c r="U150" s="230"/>
    </row>
    <row r="151" spans="6:21" s="226" customFormat="1">
      <c r="F151" s="230"/>
      <c r="G151" s="230"/>
      <c r="H151" s="230"/>
      <c r="I151" s="230"/>
      <c r="J151" s="230"/>
      <c r="K151" s="230"/>
      <c r="L151" s="230"/>
      <c r="M151" s="257"/>
      <c r="N151" s="230"/>
      <c r="O151" s="230"/>
      <c r="P151" s="230"/>
      <c r="Q151" s="230"/>
      <c r="R151" s="230"/>
      <c r="S151" s="230"/>
      <c r="T151" s="230"/>
      <c r="U151" s="230"/>
    </row>
    <row r="152" spans="6:21" s="226" customFormat="1">
      <c r="F152" s="230"/>
      <c r="G152" s="230"/>
      <c r="H152" s="230"/>
      <c r="I152" s="230"/>
      <c r="J152" s="230"/>
      <c r="K152" s="230"/>
      <c r="L152" s="230"/>
      <c r="M152" s="257"/>
      <c r="N152" s="230"/>
      <c r="O152" s="230"/>
      <c r="P152" s="230"/>
      <c r="Q152" s="230"/>
      <c r="R152" s="230"/>
      <c r="S152" s="230"/>
      <c r="T152" s="230"/>
      <c r="U152" s="230"/>
    </row>
    <row r="153" spans="6:21" s="226" customFormat="1">
      <c r="F153" s="230"/>
      <c r="G153" s="230"/>
      <c r="H153" s="230"/>
      <c r="I153" s="230"/>
      <c r="J153" s="230"/>
      <c r="K153" s="230"/>
      <c r="L153" s="230"/>
      <c r="M153" s="257"/>
      <c r="N153" s="230"/>
      <c r="O153" s="230"/>
      <c r="P153" s="230"/>
      <c r="Q153" s="230"/>
      <c r="R153" s="230"/>
      <c r="S153" s="230"/>
      <c r="T153" s="230"/>
      <c r="U153" s="230"/>
    </row>
    <row r="154" spans="6:21" s="226" customFormat="1">
      <c r="F154" s="230"/>
      <c r="G154" s="230"/>
      <c r="H154" s="230"/>
      <c r="I154" s="230"/>
      <c r="J154" s="230"/>
      <c r="K154" s="230"/>
      <c r="L154" s="230"/>
      <c r="M154" s="257"/>
      <c r="N154" s="230"/>
      <c r="O154" s="230"/>
      <c r="P154" s="230"/>
      <c r="Q154" s="230"/>
      <c r="R154" s="230"/>
      <c r="S154" s="230"/>
      <c r="T154" s="230"/>
      <c r="U154" s="230"/>
    </row>
    <row r="155" spans="6:21" s="226" customFormat="1">
      <c r="F155" s="230"/>
      <c r="G155" s="230"/>
      <c r="H155" s="230"/>
      <c r="I155" s="230"/>
      <c r="J155" s="230"/>
      <c r="K155" s="230"/>
      <c r="L155" s="230"/>
      <c r="M155" s="257"/>
      <c r="N155" s="230"/>
      <c r="O155" s="230"/>
      <c r="P155" s="230"/>
      <c r="Q155" s="230"/>
      <c r="R155" s="230"/>
      <c r="S155" s="230"/>
      <c r="T155" s="230"/>
      <c r="U155" s="230"/>
    </row>
    <row r="156" spans="6:21" s="226" customFormat="1">
      <c r="F156" s="230"/>
      <c r="G156" s="230"/>
      <c r="H156" s="230"/>
      <c r="I156" s="230"/>
      <c r="J156" s="230"/>
      <c r="K156" s="230"/>
      <c r="L156" s="230"/>
      <c r="M156" s="257"/>
      <c r="N156" s="230"/>
      <c r="O156" s="230"/>
      <c r="P156" s="230"/>
      <c r="Q156" s="230"/>
      <c r="R156" s="230"/>
      <c r="S156" s="230"/>
      <c r="T156" s="230"/>
      <c r="U156" s="230"/>
    </row>
    <row r="157" spans="6:21" s="226" customFormat="1">
      <c r="F157" s="230"/>
      <c r="G157" s="230"/>
      <c r="H157" s="230"/>
      <c r="I157" s="230"/>
      <c r="J157" s="230"/>
      <c r="K157" s="230"/>
      <c r="L157" s="230"/>
      <c r="M157" s="257"/>
      <c r="N157" s="230"/>
      <c r="O157" s="230"/>
      <c r="P157" s="230"/>
      <c r="Q157" s="230"/>
      <c r="R157" s="230"/>
      <c r="S157" s="230"/>
      <c r="T157" s="230"/>
      <c r="U157" s="230"/>
    </row>
    <row r="158" spans="6:21" s="226" customFormat="1">
      <c r="F158" s="230"/>
      <c r="G158" s="230"/>
      <c r="H158" s="230"/>
      <c r="I158" s="230"/>
      <c r="J158" s="230"/>
      <c r="K158" s="230"/>
      <c r="L158" s="230"/>
      <c r="M158" s="257"/>
      <c r="N158" s="230"/>
      <c r="O158" s="230"/>
      <c r="P158" s="230"/>
      <c r="Q158" s="230"/>
      <c r="R158" s="230"/>
      <c r="S158" s="230"/>
      <c r="T158" s="230"/>
      <c r="U158" s="230"/>
    </row>
    <row r="159" spans="6:21" s="226" customFormat="1" ht="18" customHeight="1">
      <c r="F159" s="230"/>
      <c r="G159" s="230"/>
      <c r="H159" s="230"/>
      <c r="I159" s="230"/>
      <c r="J159" s="230"/>
      <c r="K159" s="230"/>
      <c r="L159" s="230"/>
      <c r="M159" s="257"/>
      <c r="N159" s="230"/>
      <c r="O159" s="230"/>
      <c r="P159" s="230"/>
      <c r="Q159" s="230"/>
      <c r="R159" s="230"/>
      <c r="S159" s="230"/>
      <c r="T159" s="230"/>
      <c r="U159" s="230"/>
    </row>
    <row r="160" spans="6:21" s="226" customFormat="1">
      <c r="F160" s="230"/>
      <c r="G160" s="230"/>
      <c r="H160" s="230"/>
      <c r="I160" s="230"/>
      <c r="J160" s="230"/>
      <c r="K160" s="230"/>
      <c r="L160" s="230"/>
      <c r="M160" s="257"/>
      <c r="N160" s="230"/>
      <c r="O160" s="230"/>
      <c r="P160" s="230"/>
      <c r="Q160" s="230"/>
      <c r="R160" s="230"/>
      <c r="S160" s="230"/>
      <c r="T160" s="230"/>
      <c r="U160" s="230"/>
    </row>
    <row r="161" spans="6:21" s="226" customFormat="1">
      <c r="F161" s="230"/>
      <c r="G161" s="230"/>
      <c r="H161" s="230"/>
      <c r="I161" s="230"/>
      <c r="J161" s="230"/>
      <c r="K161" s="230"/>
      <c r="L161" s="230"/>
      <c r="M161" s="257"/>
      <c r="N161" s="230"/>
      <c r="O161" s="230"/>
      <c r="P161" s="230"/>
      <c r="Q161" s="230"/>
      <c r="R161" s="230"/>
      <c r="S161" s="230"/>
      <c r="T161" s="230"/>
      <c r="U161" s="230"/>
    </row>
    <row r="162" spans="6:21" s="226" customFormat="1">
      <c r="F162" s="230"/>
      <c r="G162" s="230"/>
      <c r="H162" s="230"/>
      <c r="I162" s="230"/>
      <c r="J162" s="230"/>
      <c r="K162" s="230"/>
      <c r="L162" s="230"/>
      <c r="M162" s="257"/>
      <c r="N162" s="230"/>
      <c r="O162" s="230"/>
      <c r="P162" s="230"/>
      <c r="Q162" s="230"/>
      <c r="R162" s="230"/>
      <c r="S162" s="230"/>
      <c r="T162" s="230"/>
      <c r="U162" s="230"/>
    </row>
    <row r="163" spans="6:21" s="226" customFormat="1">
      <c r="F163" s="230"/>
      <c r="G163" s="230"/>
      <c r="H163" s="230"/>
      <c r="I163" s="230"/>
      <c r="J163" s="230"/>
      <c r="K163" s="230"/>
      <c r="L163" s="230"/>
      <c r="M163" s="257"/>
      <c r="N163" s="230"/>
      <c r="O163" s="230"/>
      <c r="P163" s="230"/>
      <c r="Q163" s="230"/>
      <c r="R163" s="230"/>
      <c r="S163" s="230"/>
      <c r="T163" s="230"/>
      <c r="U163" s="230"/>
    </row>
    <row r="164" spans="6:21" s="226" customFormat="1">
      <c r="F164" s="230"/>
      <c r="G164" s="230"/>
      <c r="H164" s="230"/>
      <c r="I164" s="230"/>
      <c r="J164" s="230"/>
      <c r="K164" s="230"/>
      <c r="L164" s="230"/>
      <c r="M164" s="257"/>
      <c r="N164" s="230"/>
      <c r="O164" s="230"/>
      <c r="P164" s="230"/>
      <c r="Q164" s="230"/>
      <c r="R164" s="230"/>
      <c r="S164" s="230"/>
      <c r="T164" s="230"/>
      <c r="U164" s="230"/>
    </row>
    <row r="165" spans="6:21" s="226" customFormat="1">
      <c r="F165" s="230"/>
      <c r="G165" s="230"/>
      <c r="H165" s="230"/>
      <c r="I165" s="230"/>
      <c r="J165" s="230"/>
      <c r="K165" s="230"/>
      <c r="L165" s="230"/>
      <c r="M165" s="257"/>
      <c r="N165" s="230"/>
      <c r="O165" s="230"/>
      <c r="P165" s="230"/>
      <c r="Q165" s="230"/>
      <c r="R165" s="230"/>
      <c r="S165" s="230"/>
      <c r="T165" s="230"/>
      <c r="U165" s="230"/>
    </row>
    <row r="166" spans="6:21" s="226" customFormat="1">
      <c r="F166" s="230"/>
      <c r="G166" s="230"/>
      <c r="H166" s="230"/>
      <c r="I166" s="230"/>
      <c r="J166" s="230"/>
      <c r="K166" s="230"/>
      <c r="L166" s="230"/>
      <c r="M166" s="257"/>
      <c r="N166" s="230"/>
      <c r="O166" s="230"/>
      <c r="P166" s="230"/>
      <c r="Q166" s="230"/>
      <c r="R166" s="230"/>
      <c r="S166" s="230"/>
      <c r="T166" s="230"/>
      <c r="U166" s="230"/>
    </row>
    <row r="167" spans="6:21" s="226" customFormat="1">
      <c r="F167" s="230"/>
      <c r="G167" s="230"/>
      <c r="H167" s="230"/>
      <c r="I167" s="230"/>
      <c r="J167" s="230"/>
      <c r="K167" s="230"/>
      <c r="L167" s="230"/>
      <c r="M167" s="257"/>
      <c r="N167" s="230"/>
      <c r="O167" s="230"/>
      <c r="P167" s="230"/>
      <c r="Q167" s="230"/>
      <c r="R167" s="230"/>
      <c r="S167" s="230"/>
      <c r="T167" s="230"/>
      <c r="U167" s="230"/>
    </row>
    <row r="168" spans="6:21" s="226" customFormat="1">
      <c r="F168" s="230"/>
      <c r="G168" s="230"/>
      <c r="H168" s="230"/>
      <c r="I168" s="230"/>
      <c r="J168" s="230"/>
      <c r="K168" s="230"/>
      <c r="L168" s="230"/>
      <c r="M168" s="257"/>
      <c r="N168" s="230"/>
      <c r="O168" s="230"/>
      <c r="P168" s="230"/>
      <c r="Q168" s="230"/>
      <c r="R168" s="230"/>
      <c r="S168" s="230"/>
      <c r="T168" s="230"/>
      <c r="U168" s="230"/>
    </row>
    <row r="169" spans="6:21" s="226" customFormat="1">
      <c r="F169" s="230"/>
      <c r="G169" s="230"/>
      <c r="H169" s="230"/>
      <c r="I169" s="230"/>
      <c r="J169" s="230"/>
      <c r="K169" s="230"/>
      <c r="L169" s="230"/>
      <c r="M169" s="257"/>
      <c r="N169" s="230"/>
      <c r="O169" s="230"/>
      <c r="P169" s="230"/>
      <c r="Q169" s="230"/>
      <c r="R169" s="230"/>
      <c r="S169" s="230"/>
      <c r="T169" s="230"/>
      <c r="U169" s="230"/>
    </row>
    <row r="170" spans="6:21" s="226" customFormat="1">
      <c r="F170" s="230"/>
      <c r="G170" s="230"/>
      <c r="H170" s="230"/>
      <c r="I170" s="230"/>
      <c r="J170" s="230"/>
      <c r="K170" s="230"/>
      <c r="L170" s="230"/>
      <c r="M170" s="257"/>
      <c r="N170" s="230"/>
      <c r="O170" s="230"/>
      <c r="P170" s="230"/>
      <c r="Q170" s="230"/>
      <c r="R170" s="230"/>
      <c r="S170" s="230"/>
      <c r="T170" s="230"/>
      <c r="U170" s="230"/>
    </row>
    <row r="171" spans="6:21" s="226" customFormat="1">
      <c r="F171" s="230"/>
      <c r="G171" s="230"/>
      <c r="H171" s="230"/>
      <c r="I171" s="230"/>
      <c r="J171" s="230"/>
      <c r="K171" s="230"/>
      <c r="L171" s="230"/>
      <c r="M171" s="257"/>
      <c r="N171" s="230"/>
      <c r="O171" s="230"/>
      <c r="P171" s="230"/>
      <c r="Q171" s="230"/>
      <c r="R171" s="230"/>
      <c r="S171" s="230"/>
      <c r="T171" s="230"/>
      <c r="U171" s="230"/>
    </row>
    <row r="172" spans="6:21" s="226" customFormat="1">
      <c r="F172" s="230"/>
      <c r="G172" s="230"/>
      <c r="H172" s="230"/>
      <c r="I172" s="230"/>
      <c r="J172" s="230"/>
      <c r="K172" s="230"/>
      <c r="L172" s="230"/>
      <c r="M172" s="257"/>
      <c r="N172" s="230"/>
      <c r="O172" s="230"/>
      <c r="P172" s="230"/>
      <c r="Q172" s="230"/>
      <c r="R172" s="230"/>
      <c r="S172" s="230"/>
      <c r="T172" s="230"/>
      <c r="U172" s="230"/>
    </row>
    <row r="173" spans="6:21" s="226" customFormat="1">
      <c r="F173" s="230"/>
      <c r="G173" s="230"/>
      <c r="H173" s="230"/>
      <c r="I173" s="230"/>
      <c r="J173" s="230"/>
      <c r="K173" s="230"/>
      <c r="L173" s="230"/>
      <c r="M173" s="257"/>
      <c r="N173" s="230"/>
      <c r="O173" s="230"/>
      <c r="P173" s="230"/>
      <c r="Q173" s="230"/>
      <c r="R173" s="230"/>
      <c r="S173" s="230"/>
      <c r="T173" s="230"/>
      <c r="U173" s="230"/>
    </row>
    <row r="174" spans="6:21" s="226" customFormat="1">
      <c r="F174" s="230"/>
      <c r="G174" s="230"/>
      <c r="H174" s="230"/>
      <c r="I174" s="230"/>
      <c r="J174" s="230"/>
      <c r="K174" s="230"/>
      <c r="L174" s="230"/>
      <c r="M174" s="257"/>
      <c r="N174" s="230"/>
      <c r="O174" s="230"/>
      <c r="P174" s="230"/>
      <c r="Q174" s="230"/>
      <c r="R174" s="230"/>
      <c r="S174" s="230"/>
      <c r="T174" s="230"/>
      <c r="U174" s="230"/>
    </row>
    <row r="175" spans="6:21" s="226" customFormat="1">
      <c r="F175" s="230"/>
      <c r="G175" s="230"/>
      <c r="H175" s="230"/>
      <c r="I175" s="230"/>
      <c r="J175" s="230"/>
      <c r="K175" s="230"/>
      <c r="L175" s="230"/>
      <c r="M175" s="257"/>
      <c r="N175" s="230"/>
      <c r="O175" s="230"/>
      <c r="P175" s="230"/>
      <c r="Q175" s="230"/>
      <c r="R175" s="230"/>
      <c r="S175" s="230"/>
      <c r="T175" s="230"/>
      <c r="U175" s="230"/>
    </row>
    <row r="176" spans="6:21" s="226" customFormat="1">
      <c r="F176" s="230"/>
      <c r="G176" s="230"/>
      <c r="H176" s="230"/>
      <c r="I176" s="230"/>
      <c r="J176" s="230"/>
      <c r="K176" s="230"/>
      <c r="L176" s="230"/>
      <c r="M176" s="257"/>
      <c r="N176" s="230"/>
      <c r="O176" s="230"/>
      <c r="P176" s="230"/>
      <c r="Q176" s="230"/>
      <c r="R176" s="230"/>
      <c r="S176" s="230"/>
      <c r="T176" s="230"/>
      <c r="U176" s="230"/>
    </row>
    <row r="177" spans="6:21" s="226" customFormat="1">
      <c r="F177" s="230"/>
      <c r="G177" s="230"/>
      <c r="H177" s="230"/>
      <c r="I177" s="230"/>
      <c r="J177" s="230"/>
      <c r="K177" s="230"/>
      <c r="L177" s="230"/>
      <c r="M177" s="257"/>
      <c r="N177" s="230"/>
      <c r="O177" s="230"/>
      <c r="P177" s="230"/>
      <c r="Q177" s="230"/>
      <c r="R177" s="230"/>
      <c r="S177" s="230"/>
      <c r="T177" s="230"/>
      <c r="U177" s="230"/>
    </row>
    <row r="178" spans="6:21" s="226" customFormat="1">
      <c r="F178" s="230"/>
      <c r="G178" s="230"/>
      <c r="H178" s="230"/>
      <c r="I178" s="230"/>
      <c r="J178" s="230"/>
      <c r="K178" s="230"/>
      <c r="L178" s="230"/>
      <c r="M178" s="257"/>
      <c r="N178" s="230"/>
      <c r="O178" s="230"/>
      <c r="P178" s="230"/>
      <c r="Q178" s="230"/>
      <c r="R178" s="230"/>
      <c r="S178" s="230"/>
      <c r="T178" s="230"/>
      <c r="U178" s="230"/>
    </row>
    <row r="179" spans="6:21" s="226" customFormat="1">
      <c r="F179" s="230"/>
      <c r="G179" s="230"/>
      <c r="H179" s="230"/>
      <c r="I179" s="230"/>
      <c r="J179" s="230"/>
      <c r="K179" s="230"/>
      <c r="L179" s="230"/>
      <c r="M179" s="257"/>
      <c r="N179" s="230"/>
      <c r="O179" s="230"/>
      <c r="P179" s="230"/>
      <c r="Q179" s="230"/>
      <c r="R179" s="230"/>
      <c r="S179" s="230"/>
      <c r="T179" s="230"/>
      <c r="U179" s="230"/>
    </row>
    <row r="180" spans="6:21" s="226" customFormat="1">
      <c r="F180" s="230"/>
      <c r="G180" s="230"/>
      <c r="H180" s="230"/>
      <c r="I180" s="230"/>
      <c r="J180" s="230"/>
      <c r="K180" s="230"/>
      <c r="L180" s="230"/>
      <c r="M180" s="257"/>
      <c r="N180" s="230"/>
      <c r="O180" s="230"/>
      <c r="P180" s="230"/>
      <c r="Q180" s="230"/>
      <c r="R180" s="230"/>
      <c r="S180" s="230"/>
      <c r="T180" s="230"/>
      <c r="U180" s="230"/>
    </row>
    <row r="181" spans="6:21" s="226" customFormat="1">
      <c r="F181" s="230"/>
      <c r="G181" s="230"/>
      <c r="H181" s="230"/>
      <c r="I181" s="230"/>
      <c r="J181" s="230"/>
      <c r="K181" s="230"/>
      <c r="L181" s="230"/>
      <c r="M181" s="257"/>
      <c r="N181" s="230"/>
      <c r="O181" s="230"/>
      <c r="P181" s="230"/>
      <c r="Q181" s="230"/>
      <c r="R181" s="230"/>
      <c r="S181" s="230"/>
      <c r="T181" s="230"/>
      <c r="U181" s="230"/>
    </row>
    <row r="182" spans="6:21" s="226" customFormat="1">
      <c r="F182" s="230"/>
      <c r="G182" s="230"/>
      <c r="H182" s="230"/>
      <c r="I182" s="230"/>
      <c r="J182" s="230"/>
      <c r="K182" s="230"/>
      <c r="L182" s="230"/>
      <c r="M182" s="257"/>
      <c r="N182" s="230"/>
      <c r="O182" s="230"/>
      <c r="P182" s="230"/>
      <c r="Q182" s="230"/>
      <c r="R182" s="230"/>
      <c r="S182" s="230"/>
      <c r="T182" s="230"/>
      <c r="U182" s="230"/>
    </row>
    <row r="183" spans="6:21" s="226" customFormat="1">
      <c r="F183" s="230"/>
      <c r="G183" s="230"/>
      <c r="H183" s="230"/>
      <c r="I183" s="230"/>
      <c r="J183" s="230"/>
      <c r="K183" s="230"/>
      <c r="L183" s="230"/>
      <c r="M183" s="257"/>
      <c r="N183" s="230"/>
      <c r="O183" s="230"/>
      <c r="P183" s="230"/>
      <c r="Q183" s="230"/>
      <c r="R183" s="230"/>
      <c r="S183" s="230"/>
      <c r="T183" s="230"/>
      <c r="U183" s="230"/>
    </row>
    <row r="184" spans="6:21" s="226" customFormat="1">
      <c r="F184" s="230"/>
      <c r="G184" s="230"/>
      <c r="H184" s="230"/>
      <c r="I184" s="230"/>
      <c r="J184" s="230"/>
      <c r="K184" s="230"/>
      <c r="L184" s="230"/>
      <c r="M184" s="257"/>
      <c r="N184" s="230"/>
      <c r="O184" s="230"/>
      <c r="P184" s="230"/>
      <c r="Q184" s="230"/>
      <c r="R184" s="230"/>
      <c r="S184" s="230"/>
      <c r="T184" s="230"/>
      <c r="U184" s="230"/>
    </row>
    <row r="185" spans="6:21" s="226" customFormat="1">
      <c r="F185" s="230"/>
      <c r="G185" s="230"/>
      <c r="H185" s="230"/>
      <c r="I185" s="230"/>
      <c r="J185" s="230"/>
      <c r="K185" s="230"/>
      <c r="L185" s="230"/>
      <c r="M185" s="257"/>
      <c r="N185" s="230"/>
      <c r="O185" s="230"/>
      <c r="P185" s="230"/>
      <c r="Q185" s="230"/>
      <c r="R185" s="230"/>
      <c r="S185" s="230"/>
      <c r="T185" s="230"/>
      <c r="U185" s="230"/>
    </row>
    <row r="186" spans="6:21" s="226" customFormat="1">
      <c r="F186" s="230"/>
      <c r="G186" s="230"/>
      <c r="H186" s="230"/>
      <c r="I186" s="230"/>
      <c r="J186" s="230"/>
      <c r="K186" s="230"/>
      <c r="L186" s="230"/>
      <c r="M186" s="257"/>
      <c r="N186" s="230"/>
      <c r="O186" s="230"/>
      <c r="P186" s="230"/>
      <c r="Q186" s="230"/>
      <c r="R186" s="230"/>
      <c r="S186" s="230"/>
      <c r="T186" s="230"/>
      <c r="U186" s="230"/>
    </row>
    <row r="187" spans="6:21" s="226" customFormat="1">
      <c r="F187" s="230"/>
      <c r="G187" s="230"/>
      <c r="H187" s="230"/>
      <c r="I187" s="230"/>
      <c r="J187" s="230"/>
      <c r="K187" s="230"/>
      <c r="L187" s="230"/>
      <c r="M187" s="257"/>
      <c r="N187" s="230"/>
      <c r="O187" s="230"/>
      <c r="P187" s="230"/>
      <c r="Q187" s="230"/>
      <c r="R187" s="230"/>
      <c r="S187" s="230"/>
      <c r="T187" s="230"/>
      <c r="U187" s="230"/>
    </row>
    <row r="188" spans="6:21" s="226" customFormat="1">
      <c r="F188" s="230"/>
      <c r="G188" s="230"/>
      <c r="H188" s="230"/>
      <c r="I188" s="230"/>
      <c r="J188" s="230"/>
      <c r="K188" s="230"/>
      <c r="L188" s="230"/>
      <c r="M188" s="257"/>
      <c r="N188" s="230"/>
      <c r="O188" s="230"/>
      <c r="P188" s="230"/>
      <c r="Q188" s="230"/>
      <c r="R188" s="230"/>
      <c r="S188" s="230"/>
      <c r="T188" s="230"/>
      <c r="U188" s="230"/>
    </row>
    <row r="189" spans="6:21" s="226" customFormat="1">
      <c r="F189" s="230"/>
      <c r="G189" s="230"/>
      <c r="H189" s="230"/>
      <c r="I189" s="230"/>
      <c r="J189" s="230"/>
      <c r="K189" s="230"/>
      <c r="L189" s="230"/>
      <c r="M189" s="257"/>
      <c r="N189" s="230"/>
      <c r="O189" s="230"/>
      <c r="P189" s="230"/>
      <c r="Q189" s="230"/>
      <c r="R189" s="230"/>
      <c r="S189" s="230"/>
      <c r="T189" s="230"/>
      <c r="U189" s="230"/>
    </row>
    <row r="190" spans="6:21" s="226" customFormat="1">
      <c r="F190" s="230"/>
      <c r="G190" s="230"/>
      <c r="H190" s="230"/>
      <c r="I190" s="230"/>
      <c r="J190" s="230"/>
      <c r="K190" s="230"/>
      <c r="L190" s="230"/>
      <c r="M190" s="257"/>
      <c r="N190" s="230"/>
      <c r="O190" s="230"/>
      <c r="P190" s="230"/>
      <c r="Q190" s="230"/>
      <c r="R190" s="230"/>
      <c r="S190" s="230"/>
      <c r="T190" s="230"/>
      <c r="U190" s="230"/>
    </row>
    <row r="191" spans="6:21" s="226" customFormat="1">
      <c r="F191" s="230"/>
      <c r="G191" s="230"/>
      <c r="H191" s="230"/>
      <c r="I191" s="230"/>
      <c r="J191" s="230"/>
      <c r="K191" s="230"/>
      <c r="L191" s="230"/>
      <c r="M191" s="257"/>
      <c r="N191" s="230"/>
      <c r="O191" s="230"/>
      <c r="P191" s="230"/>
      <c r="Q191" s="230"/>
      <c r="R191" s="230"/>
      <c r="S191" s="230"/>
      <c r="T191" s="230"/>
      <c r="U191" s="230"/>
    </row>
    <row r="192" spans="6:21" s="226" customFormat="1">
      <c r="F192" s="230"/>
      <c r="G192" s="230"/>
      <c r="H192" s="230"/>
      <c r="I192" s="230"/>
      <c r="J192" s="230"/>
      <c r="K192" s="230"/>
      <c r="L192" s="230"/>
      <c r="M192" s="257"/>
      <c r="N192" s="230"/>
      <c r="O192" s="230"/>
      <c r="P192" s="230"/>
      <c r="Q192" s="230"/>
      <c r="R192" s="230"/>
      <c r="S192" s="230"/>
      <c r="T192" s="230"/>
      <c r="U192" s="230"/>
    </row>
    <row r="193" spans="6:21" s="226" customFormat="1">
      <c r="F193" s="230"/>
      <c r="G193" s="230"/>
      <c r="H193" s="230"/>
      <c r="I193" s="230"/>
      <c r="J193" s="230"/>
      <c r="K193" s="230"/>
      <c r="L193" s="230"/>
      <c r="M193" s="257"/>
      <c r="N193" s="230"/>
      <c r="O193" s="230"/>
      <c r="P193" s="230"/>
      <c r="Q193" s="230"/>
      <c r="R193" s="230"/>
      <c r="S193" s="230"/>
      <c r="T193" s="230"/>
      <c r="U193" s="230"/>
    </row>
    <row r="194" spans="6:21" s="226" customFormat="1">
      <c r="F194" s="230"/>
      <c r="G194" s="230"/>
      <c r="H194" s="230"/>
      <c r="I194" s="230"/>
      <c r="J194" s="230"/>
      <c r="K194" s="230"/>
      <c r="L194" s="230"/>
      <c r="M194" s="257"/>
      <c r="N194" s="230"/>
      <c r="O194" s="230"/>
      <c r="P194" s="230"/>
      <c r="Q194" s="230"/>
      <c r="R194" s="230"/>
      <c r="S194" s="230"/>
      <c r="T194" s="230"/>
      <c r="U194" s="230"/>
    </row>
    <row r="195" spans="6:21" s="226" customFormat="1">
      <c r="F195" s="230"/>
      <c r="G195" s="230"/>
      <c r="H195" s="230"/>
      <c r="I195" s="230"/>
      <c r="J195" s="230"/>
      <c r="K195" s="230"/>
      <c r="L195" s="230"/>
      <c r="M195" s="257"/>
      <c r="N195" s="230"/>
      <c r="O195" s="230"/>
      <c r="P195" s="230"/>
      <c r="Q195" s="230"/>
      <c r="R195" s="230"/>
      <c r="S195" s="230"/>
      <c r="T195" s="230"/>
      <c r="U195" s="230"/>
    </row>
    <row r="196" spans="6:21" s="226" customFormat="1">
      <c r="F196" s="230"/>
      <c r="G196" s="230"/>
      <c r="H196" s="230"/>
      <c r="I196" s="230"/>
      <c r="J196" s="230"/>
      <c r="K196" s="230"/>
      <c r="L196" s="230"/>
      <c r="M196" s="257"/>
      <c r="N196" s="230"/>
      <c r="O196" s="230"/>
      <c r="P196" s="230"/>
      <c r="Q196" s="230"/>
      <c r="R196" s="230"/>
      <c r="S196" s="230"/>
      <c r="T196" s="230"/>
      <c r="U196" s="230"/>
    </row>
    <row r="197" spans="6:21" s="226" customFormat="1">
      <c r="F197" s="230"/>
      <c r="G197" s="230"/>
      <c r="H197" s="230"/>
      <c r="I197" s="230"/>
      <c r="J197" s="230"/>
      <c r="K197" s="230"/>
      <c r="L197" s="230"/>
      <c r="M197" s="257"/>
      <c r="N197" s="230"/>
      <c r="O197" s="230"/>
      <c r="P197" s="230"/>
      <c r="Q197" s="230"/>
      <c r="R197" s="230"/>
      <c r="S197" s="230"/>
      <c r="T197" s="230"/>
      <c r="U197" s="230"/>
    </row>
    <row r="198" spans="6:21" s="226" customFormat="1">
      <c r="F198" s="230"/>
      <c r="G198" s="230"/>
      <c r="H198" s="230"/>
      <c r="I198" s="230"/>
      <c r="J198" s="230"/>
      <c r="K198" s="230"/>
      <c r="L198" s="230"/>
      <c r="M198" s="257"/>
      <c r="N198" s="230"/>
      <c r="O198" s="230"/>
      <c r="P198" s="230"/>
      <c r="Q198" s="230"/>
      <c r="R198" s="230"/>
      <c r="S198" s="230"/>
      <c r="T198" s="230"/>
      <c r="U198" s="230"/>
    </row>
    <row r="199" spans="6:21" s="226" customFormat="1">
      <c r="F199" s="230"/>
      <c r="G199" s="230"/>
      <c r="H199" s="230"/>
      <c r="I199" s="230"/>
      <c r="J199" s="230"/>
      <c r="K199" s="230"/>
      <c r="L199" s="230"/>
      <c r="M199" s="257"/>
      <c r="N199" s="230"/>
      <c r="O199" s="230"/>
      <c r="P199" s="230"/>
      <c r="Q199" s="230"/>
      <c r="R199" s="230"/>
      <c r="S199" s="230"/>
      <c r="T199" s="230"/>
      <c r="U199" s="230"/>
    </row>
    <row r="200" spans="6:21" s="226" customFormat="1">
      <c r="F200" s="230"/>
      <c r="G200" s="230"/>
      <c r="H200" s="230"/>
      <c r="I200" s="230"/>
      <c r="J200" s="230"/>
      <c r="K200" s="230"/>
      <c r="L200" s="230"/>
      <c r="M200" s="257"/>
      <c r="N200" s="230"/>
      <c r="O200" s="230"/>
      <c r="P200" s="230"/>
      <c r="Q200" s="230"/>
      <c r="R200" s="230"/>
      <c r="S200" s="230"/>
      <c r="T200" s="230"/>
      <c r="U200" s="230"/>
    </row>
    <row r="201" spans="6:21" s="226" customFormat="1">
      <c r="F201" s="230"/>
      <c r="G201" s="230"/>
      <c r="H201" s="230"/>
      <c r="I201" s="230"/>
      <c r="J201" s="230"/>
      <c r="K201" s="230"/>
      <c r="L201" s="230"/>
      <c r="M201" s="257"/>
      <c r="N201" s="230"/>
      <c r="O201" s="230"/>
      <c r="P201" s="230"/>
      <c r="Q201" s="230"/>
      <c r="R201" s="230"/>
      <c r="S201" s="230"/>
      <c r="T201" s="230"/>
      <c r="U201" s="230"/>
    </row>
    <row r="202" spans="6:21" s="226" customFormat="1">
      <c r="F202" s="230"/>
      <c r="G202" s="230"/>
      <c r="H202" s="230"/>
      <c r="I202" s="230"/>
      <c r="J202" s="230"/>
      <c r="K202" s="230"/>
      <c r="L202" s="230"/>
      <c r="M202" s="257"/>
      <c r="N202" s="230"/>
      <c r="O202" s="230"/>
      <c r="P202" s="230"/>
      <c r="Q202" s="230"/>
      <c r="R202" s="230"/>
      <c r="S202" s="230"/>
      <c r="T202" s="230"/>
      <c r="U202" s="230"/>
    </row>
    <row r="203" spans="6:21" s="226" customFormat="1">
      <c r="F203" s="230"/>
      <c r="G203" s="230"/>
      <c r="H203" s="230"/>
      <c r="I203" s="230"/>
      <c r="J203" s="230"/>
      <c r="K203" s="230"/>
      <c r="L203" s="230"/>
      <c r="M203" s="257"/>
      <c r="N203" s="230"/>
      <c r="O203" s="230"/>
      <c r="P203" s="230"/>
      <c r="Q203" s="230"/>
      <c r="R203" s="230"/>
      <c r="S203" s="230"/>
      <c r="T203" s="230"/>
      <c r="U203" s="230"/>
    </row>
    <row r="204" spans="6:21" s="226" customFormat="1">
      <c r="F204" s="230"/>
      <c r="G204" s="230"/>
      <c r="H204" s="230"/>
      <c r="I204" s="230"/>
      <c r="J204" s="230"/>
      <c r="K204" s="230"/>
      <c r="L204" s="230"/>
      <c r="M204" s="257"/>
      <c r="N204" s="230"/>
      <c r="O204" s="230"/>
      <c r="P204" s="230"/>
      <c r="Q204" s="230"/>
      <c r="R204" s="230"/>
      <c r="S204" s="230"/>
      <c r="T204" s="230"/>
      <c r="U204" s="230"/>
    </row>
    <row r="205" spans="6:21" s="226" customFormat="1">
      <c r="F205" s="230"/>
      <c r="G205" s="230"/>
      <c r="H205" s="230"/>
      <c r="I205" s="230"/>
      <c r="J205" s="230"/>
      <c r="K205" s="230"/>
      <c r="L205" s="230"/>
      <c r="M205" s="257"/>
      <c r="N205" s="230"/>
      <c r="O205" s="230"/>
      <c r="P205" s="230"/>
      <c r="Q205" s="230"/>
      <c r="R205" s="230"/>
      <c r="S205" s="230"/>
      <c r="T205" s="230"/>
      <c r="U205" s="230"/>
    </row>
    <row r="206" spans="6:21" s="226" customFormat="1">
      <c r="F206" s="230"/>
      <c r="G206" s="230"/>
      <c r="H206" s="230"/>
      <c r="I206" s="230"/>
      <c r="J206" s="230"/>
      <c r="K206" s="230"/>
      <c r="L206" s="230"/>
      <c r="M206" s="257"/>
      <c r="N206" s="230"/>
      <c r="O206" s="230"/>
      <c r="P206" s="230"/>
      <c r="Q206" s="230"/>
      <c r="R206" s="230"/>
      <c r="S206" s="230"/>
      <c r="T206" s="230"/>
      <c r="U206" s="230"/>
    </row>
    <row r="207" spans="6:21" s="226" customFormat="1">
      <c r="F207" s="230"/>
      <c r="G207" s="230"/>
      <c r="H207" s="230"/>
      <c r="I207" s="230"/>
      <c r="J207" s="230"/>
      <c r="K207" s="230"/>
      <c r="L207" s="230"/>
      <c r="M207" s="257"/>
      <c r="N207" s="230"/>
      <c r="O207" s="230"/>
      <c r="P207" s="230"/>
      <c r="Q207" s="230"/>
      <c r="R207" s="230"/>
      <c r="S207" s="230"/>
      <c r="T207" s="230"/>
      <c r="U207" s="230"/>
    </row>
    <row r="208" spans="6:21" s="226" customFormat="1">
      <c r="F208" s="230"/>
      <c r="G208" s="230"/>
      <c r="H208" s="230"/>
      <c r="I208" s="230"/>
      <c r="J208" s="230"/>
      <c r="K208" s="230"/>
      <c r="L208" s="230"/>
      <c r="M208" s="257"/>
      <c r="N208" s="230"/>
      <c r="O208" s="230"/>
      <c r="P208" s="230"/>
      <c r="Q208" s="230"/>
      <c r="R208" s="230"/>
      <c r="S208" s="230"/>
      <c r="T208" s="230"/>
      <c r="U208" s="230"/>
    </row>
    <row r="209" spans="6:21" s="226" customFormat="1">
      <c r="F209" s="230"/>
      <c r="G209" s="230"/>
      <c r="H209" s="230"/>
      <c r="I209" s="230"/>
      <c r="J209" s="230"/>
      <c r="K209" s="230"/>
      <c r="L209" s="230"/>
      <c r="M209" s="257"/>
      <c r="N209" s="230"/>
      <c r="O209" s="230"/>
      <c r="P209" s="230"/>
      <c r="Q209" s="230"/>
      <c r="R209" s="230"/>
      <c r="S209" s="230"/>
      <c r="T209" s="230"/>
      <c r="U209" s="230"/>
    </row>
    <row r="210" spans="6:21" s="226" customFormat="1">
      <c r="F210" s="230"/>
      <c r="G210" s="230"/>
      <c r="H210" s="230"/>
      <c r="I210" s="230"/>
      <c r="J210" s="230"/>
      <c r="K210" s="230"/>
      <c r="L210" s="230"/>
      <c r="M210" s="257"/>
      <c r="N210" s="230"/>
      <c r="O210" s="230"/>
      <c r="P210" s="230"/>
      <c r="Q210" s="230"/>
      <c r="R210" s="230"/>
      <c r="S210" s="230"/>
      <c r="T210" s="230"/>
      <c r="U210" s="230"/>
    </row>
    <row r="211" spans="6:21" s="226" customFormat="1">
      <c r="F211" s="230"/>
      <c r="G211" s="230"/>
      <c r="H211" s="230"/>
      <c r="I211" s="230"/>
      <c r="J211" s="230"/>
      <c r="K211" s="230"/>
      <c r="L211" s="230"/>
      <c r="M211" s="257"/>
      <c r="N211" s="230"/>
      <c r="O211" s="230"/>
      <c r="P211" s="230"/>
      <c r="Q211" s="230"/>
      <c r="R211" s="230"/>
      <c r="S211" s="230"/>
      <c r="T211" s="230"/>
      <c r="U211" s="230"/>
    </row>
    <row r="212" spans="6:21" s="226" customFormat="1">
      <c r="F212" s="230"/>
      <c r="G212" s="230"/>
      <c r="H212" s="230"/>
      <c r="I212" s="230"/>
      <c r="J212" s="230"/>
      <c r="K212" s="230"/>
      <c r="L212" s="230"/>
      <c r="M212" s="257"/>
      <c r="N212" s="230"/>
      <c r="O212" s="230"/>
      <c r="P212" s="230"/>
      <c r="Q212" s="230"/>
      <c r="R212" s="230"/>
      <c r="S212" s="230"/>
      <c r="T212" s="230"/>
      <c r="U212" s="230"/>
    </row>
    <row r="213" spans="6:21" s="226" customFormat="1">
      <c r="F213" s="230"/>
      <c r="G213" s="230"/>
      <c r="H213" s="230"/>
      <c r="I213" s="230"/>
      <c r="J213" s="230"/>
      <c r="K213" s="230"/>
      <c r="L213" s="230"/>
      <c r="M213" s="257"/>
      <c r="N213" s="230"/>
      <c r="O213" s="230"/>
      <c r="P213" s="230"/>
      <c r="Q213" s="230"/>
      <c r="R213" s="230"/>
      <c r="S213" s="230"/>
      <c r="T213" s="230"/>
      <c r="U213" s="230"/>
    </row>
    <row r="214" spans="6:21" s="226" customFormat="1">
      <c r="F214" s="230"/>
      <c r="G214" s="230"/>
      <c r="H214" s="230"/>
      <c r="I214" s="230"/>
      <c r="J214" s="230"/>
      <c r="K214" s="230"/>
      <c r="L214" s="230"/>
      <c r="M214" s="257"/>
      <c r="N214" s="230"/>
      <c r="O214" s="230"/>
      <c r="P214" s="230"/>
      <c r="Q214" s="230"/>
      <c r="R214" s="230"/>
      <c r="S214" s="230"/>
      <c r="T214" s="230"/>
      <c r="U214" s="230"/>
    </row>
    <row r="215" spans="6:21" s="226" customFormat="1">
      <c r="F215" s="230"/>
      <c r="G215" s="230"/>
      <c r="H215" s="230"/>
      <c r="I215" s="230"/>
      <c r="J215" s="230"/>
      <c r="K215" s="230"/>
      <c r="L215" s="230"/>
      <c r="M215" s="257"/>
      <c r="N215" s="230"/>
      <c r="O215" s="230"/>
      <c r="P215" s="230"/>
      <c r="Q215" s="230"/>
      <c r="R215" s="230"/>
      <c r="S215" s="230"/>
      <c r="T215" s="230"/>
      <c r="U215" s="230"/>
    </row>
    <row r="216" spans="6:21" s="226" customFormat="1">
      <c r="F216" s="230"/>
      <c r="G216" s="230"/>
      <c r="H216" s="230"/>
      <c r="I216" s="230"/>
      <c r="J216" s="230"/>
      <c r="K216" s="230"/>
      <c r="L216" s="230"/>
      <c r="M216" s="257"/>
      <c r="N216" s="230"/>
      <c r="O216" s="230"/>
      <c r="P216" s="230"/>
      <c r="Q216" s="230"/>
      <c r="R216" s="230"/>
      <c r="S216" s="230"/>
      <c r="T216" s="230"/>
      <c r="U216" s="230"/>
    </row>
    <row r="217" spans="6:21" s="226" customFormat="1">
      <c r="F217" s="230"/>
      <c r="G217" s="230"/>
      <c r="H217" s="230"/>
      <c r="I217" s="230"/>
      <c r="J217" s="230"/>
      <c r="K217" s="230"/>
      <c r="L217" s="230"/>
      <c r="M217" s="257"/>
      <c r="N217" s="230"/>
      <c r="O217" s="230"/>
      <c r="P217" s="230"/>
      <c r="Q217" s="230"/>
      <c r="R217" s="230"/>
      <c r="S217" s="230"/>
      <c r="T217" s="230"/>
      <c r="U217" s="230"/>
    </row>
    <row r="218" spans="6:21" s="226" customFormat="1">
      <c r="F218" s="230"/>
      <c r="G218" s="230"/>
      <c r="H218" s="230"/>
      <c r="I218" s="230"/>
      <c r="J218" s="230"/>
      <c r="K218" s="230"/>
      <c r="L218" s="230"/>
      <c r="M218" s="257"/>
      <c r="N218" s="230"/>
      <c r="O218" s="230"/>
      <c r="P218" s="230"/>
      <c r="Q218" s="230"/>
      <c r="R218" s="230"/>
      <c r="S218" s="230"/>
      <c r="T218" s="230"/>
      <c r="U218" s="230"/>
    </row>
    <row r="219" spans="6:21" s="226" customFormat="1">
      <c r="F219" s="230"/>
      <c r="G219" s="230"/>
      <c r="H219" s="230"/>
      <c r="I219" s="230"/>
      <c r="J219" s="230"/>
      <c r="K219" s="230"/>
      <c r="L219" s="230"/>
      <c r="M219" s="257"/>
      <c r="N219" s="230"/>
      <c r="O219" s="230"/>
      <c r="P219" s="230"/>
      <c r="Q219" s="230"/>
      <c r="R219" s="230"/>
      <c r="S219" s="230"/>
      <c r="T219" s="230"/>
      <c r="U219" s="230"/>
    </row>
    <row r="220" spans="6:21" s="226" customFormat="1" ht="18" customHeight="1">
      <c r="F220" s="230"/>
      <c r="G220" s="230"/>
      <c r="H220" s="230"/>
      <c r="I220" s="230"/>
      <c r="J220" s="230"/>
      <c r="K220" s="230"/>
      <c r="L220" s="230"/>
      <c r="M220" s="257"/>
      <c r="N220" s="230"/>
      <c r="O220" s="230"/>
      <c r="P220" s="230"/>
      <c r="Q220" s="230"/>
      <c r="R220" s="230"/>
      <c r="S220" s="230"/>
      <c r="T220" s="230"/>
      <c r="U220" s="230"/>
    </row>
    <row r="221" spans="6:21" s="226" customFormat="1">
      <c r="F221" s="230"/>
      <c r="G221" s="230"/>
      <c r="H221" s="230"/>
      <c r="I221" s="230"/>
      <c r="J221" s="230"/>
      <c r="K221" s="230"/>
      <c r="L221" s="230"/>
      <c r="M221" s="257"/>
      <c r="N221" s="230"/>
      <c r="O221" s="230"/>
      <c r="P221" s="230"/>
      <c r="Q221" s="230"/>
      <c r="R221" s="230"/>
      <c r="S221" s="230"/>
      <c r="T221" s="230"/>
      <c r="U221" s="230"/>
    </row>
    <row r="222" spans="6:21" s="226" customFormat="1" ht="13.5" customHeight="1">
      <c r="F222" s="230"/>
      <c r="G222" s="230"/>
      <c r="H222" s="230"/>
      <c r="I222" s="230"/>
      <c r="J222" s="230"/>
      <c r="K222" s="230"/>
      <c r="L222" s="230"/>
      <c r="M222" s="257"/>
      <c r="N222" s="230"/>
      <c r="O222" s="230"/>
      <c r="P222" s="230"/>
      <c r="Q222" s="230"/>
      <c r="R222" s="230"/>
      <c r="S222" s="230"/>
      <c r="T222" s="230"/>
      <c r="U222" s="230"/>
    </row>
    <row r="223" spans="6:21" s="226" customFormat="1" ht="13.5" customHeight="1">
      <c r="F223" s="230"/>
      <c r="G223" s="230"/>
      <c r="H223" s="230"/>
      <c r="I223" s="230"/>
      <c r="J223" s="230"/>
      <c r="K223" s="230"/>
      <c r="L223" s="230"/>
      <c r="M223" s="257"/>
      <c r="N223" s="230"/>
      <c r="O223" s="230"/>
      <c r="P223" s="230"/>
      <c r="Q223" s="230"/>
      <c r="R223" s="230"/>
      <c r="S223" s="230"/>
      <c r="T223" s="230"/>
      <c r="U223" s="230"/>
    </row>
    <row r="224" spans="6:21" s="226" customFormat="1">
      <c r="F224" s="230"/>
      <c r="G224" s="230"/>
      <c r="H224" s="230"/>
      <c r="I224" s="230"/>
      <c r="J224" s="230"/>
      <c r="K224" s="230"/>
      <c r="L224" s="230"/>
      <c r="M224" s="257"/>
      <c r="N224" s="230"/>
      <c r="O224" s="230"/>
      <c r="P224" s="230"/>
      <c r="Q224" s="230"/>
      <c r="R224" s="230"/>
      <c r="S224" s="230"/>
      <c r="T224" s="230"/>
      <c r="U224" s="230"/>
    </row>
    <row r="225" spans="6:21" s="226" customFormat="1">
      <c r="F225" s="230"/>
      <c r="G225" s="230"/>
      <c r="H225" s="230"/>
      <c r="I225" s="230"/>
      <c r="J225" s="230"/>
      <c r="K225" s="230"/>
      <c r="L225" s="230"/>
      <c r="M225" s="257"/>
      <c r="N225" s="230"/>
      <c r="O225" s="230"/>
      <c r="P225" s="230"/>
      <c r="Q225" s="230"/>
      <c r="R225" s="230"/>
      <c r="S225" s="230"/>
      <c r="T225" s="230"/>
      <c r="U225" s="230"/>
    </row>
    <row r="226" spans="6:21" s="226" customFormat="1">
      <c r="F226" s="230"/>
      <c r="G226" s="230"/>
      <c r="H226" s="230"/>
      <c r="I226" s="230"/>
      <c r="J226" s="230"/>
      <c r="K226" s="230"/>
      <c r="L226" s="230"/>
      <c r="M226" s="257"/>
      <c r="N226" s="230"/>
      <c r="O226" s="230"/>
      <c r="P226" s="230"/>
      <c r="Q226" s="230"/>
      <c r="R226" s="230"/>
      <c r="S226" s="230"/>
      <c r="T226" s="230"/>
      <c r="U226" s="230"/>
    </row>
    <row r="227" spans="6:21" s="226" customFormat="1">
      <c r="F227" s="230"/>
      <c r="G227" s="230"/>
      <c r="H227" s="230"/>
      <c r="I227" s="230"/>
      <c r="J227" s="230"/>
      <c r="K227" s="230"/>
      <c r="L227" s="230"/>
      <c r="M227" s="257"/>
      <c r="N227" s="230"/>
      <c r="O227" s="230"/>
      <c r="P227" s="230"/>
      <c r="Q227" s="230"/>
      <c r="R227" s="230"/>
      <c r="S227" s="230"/>
      <c r="T227" s="230"/>
      <c r="U227" s="230"/>
    </row>
    <row r="228" spans="6:21" s="226" customFormat="1">
      <c r="F228" s="230"/>
      <c r="G228" s="230"/>
      <c r="H228" s="230"/>
      <c r="I228" s="230"/>
      <c r="J228" s="230"/>
      <c r="K228" s="230"/>
      <c r="L228" s="230"/>
      <c r="M228" s="257"/>
      <c r="N228" s="230"/>
      <c r="O228" s="230"/>
      <c r="P228" s="230"/>
      <c r="Q228" s="230"/>
      <c r="R228" s="230"/>
      <c r="S228" s="230"/>
      <c r="T228" s="230"/>
      <c r="U228" s="230"/>
    </row>
    <row r="229" spans="6:21" s="226" customFormat="1">
      <c r="F229" s="230"/>
      <c r="G229" s="230"/>
      <c r="H229" s="230"/>
      <c r="I229" s="230"/>
      <c r="J229" s="230"/>
      <c r="K229" s="230"/>
      <c r="L229" s="230"/>
      <c r="M229" s="257"/>
      <c r="N229" s="230"/>
      <c r="O229" s="230"/>
      <c r="P229" s="230"/>
      <c r="Q229" s="230"/>
      <c r="R229" s="230"/>
      <c r="S229" s="230"/>
      <c r="T229" s="230"/>
      <c r="U229" s="230"/>
    </row>
    <row r="230" spans="6:21" s="226" customFormat="1">
      <c r="F230" s="230"/>
      <c r="G230" s="230"/>
      <c r="H230" s="230"/>
      <c r="I230" s="230"/>
      <c r="J230" s="230"/>
      <c r="K230" s="230"/>
      <c r="L230" s="230"/>
      <c r="M230" s="257"/>
      <c r="N230" s="230"/>
      <c r="O230" s="230"/>
      <c r="P230" s="230"/>
      <c r="Q230" s="230"/>
      <c r="R230" s="230"/>
      <c r="S230" s="230"/>
      <c r="T230" s="230"/>
      <c r="U230" s="230"/>
    </row>
    <row r="231" spans="6:21" s="226" customFormat="1">
      <c r="F231" s="230"/>
      <c r="G231" s="230"/>
      <c r="H231" s="230"/>
      <c r="I231" s="230"/>
      <c r="J231" s="230"/>
      <c r="K231" s="230"/>
      <c r="L231" s="230"/>
      <c r="M231" s="257"/>
      <c r="N231" s="230"/>
      <c r="O231" s="230"/>
      <c r="P231" s="230"/>
      <c r="Q231" s="230"/>
      <c r="R231" s="230"/>
      <c r="S231" s="230"/>
      <c r="T231" s="230"/>
      <c r="U231" s="230"/>
    </row>
    <row r="232" spans="6:21" s="226" customFormat="1">
      <c r="F232" s="230"/>
      <c r="G232" s="230"/>
      <c r="H232" s="230"/>
      <c r="I232" s="230"/>
      <c r="J232" s="230"/>
      <c r="K232" s="230"/>
      <c r="L232" s="230"/>
      <c r="M232" s="257"/>
      <c r="N232" s="230"/>
      <c r="O232" s="230"/>
      <c r="P232" s="230"/>
      <c r="Q232" s="230"/>
      <c r="R232" s="230"/>
      <c r="S232" s="230"/>
      <c r="T232" s="230"/>
      <c r="U232" s="230"/>
    </row>
    <row r="233" spans="6:21" s="226" customFormat="1">
      <c r="F233" s="230"/>
      <c r="G233" s="230"/>
      <c r="H233" s="230"/>
      <c r="I233" s="230"/>
      <c r="J233" s="230"/>
      <c r="K233" s="230"/>
      <c r="L233" s="230"/>
      <c r="M233" s="257"/>
      <c r="N233" s="230"/>
      <c r="O233" s="230"/>
      <c r="P233" s="230"/>
      <c r="Q233" s="230"/>
      <c r="R233" s="230"/>
      <c r="S233" s="230"/>
      <c r="T233" s="230"/>
      <c r="U233" s="230"/>
    </row>
    <row r="234" spans="6:21" s="226" customFormat="1">
      <c r="F234" s="230"/>
      <c r="G234" s="230"/>
      <c r="H234" s="230"/>
      <c r="I234" s="230"/>
      <c r="J234" s="230"/>
      <c r="K234" s="230"/>
      <c r="L234" s="230"/>
      <c r="M234" s="257"/>
      <c r="N234" s="230"/>
      <c r="O234" s="230"/>
      <c r="P234" s="230"/>
      <c r="Q234" s="230"/>
      <c r="R234" s="230"/>
      <c r="S234" s="230"/>
      <c r="T234" s="230"/>
      <c r="U234" s="230"/>
    </row>
    <row r="235" spans="6:21" s="226" customFormat="1">
      <c r="F235" s="230"/>
      <c r="G235" s="230"/>
      <c r="H235" s="230"/>
      <c r="I235" s="230"/>
      <c r="J235" s="230"/>
      <c r="K235" s="230"/>
      <c r="L235" s="230"/>
      <c r="M235" s="257"/>
      <c r="N235" s="230"/>
      <c r="O235" s="230"/>
      <c r="P235" s="230"/>
      <c r="Q235" s="230"/>
      <c r="R235" s="230"/>
      <c r="S235" s="230"/>
      <c r="T235" s="230"/>
      <c r="U235" s="230"/>
    </row>
    <row r="236" spans="6:21" s="226" customFormat="1">
      <c r="F236" s="230"/>
      <c r="G236" s="230"/>
      <c r="H236" s="230"/>
      <c r="I236" s="230"/>
      <c r="J236" s="230"/>
      <c r="K236" s="230"/>
      <c r="L236" s="230"/>
      <c r="M236" s="257"/>
      <c r="N236" s="230"/>
      <c r="O236" s="230"/>
      <c r="P236" s="230"/>
      <c r="Q236" s="230"/>
      <c r="R236" s="230"/>
      <c r="S236" s="230"/>
      <c r="T236" s="230"/>
      <c r="U236" s="230"/>
    </row>
    <row r="237" spans="6:21" s="226" customFormat="1">
      <c r="F237" s="230"/>
      <c r="G237" s="230"/>
      <c r="H237" s="230"/>
      <c r="I237" s="230"/>
      <c r="J237" s="230"/>
      <c r="K237" s="230"/>
      <c r="L237" s="230"/>
      <c r="M237" s="257"/>
      <c r="N237" s="230"/>
      <c r="O237" s="230"/>
      <c r="P237" s="230"/>
      <c r="Q237" s="230"/>
      <c r="R237" s="230"/>
      <c r="S237" s="230"/>
      <c r="T237" s="230"/>
      <c r="U237" s="230"/>
    </row>
    <row r="238" spans="6:21" s="226" customFormat="1">
      <c r="F238" s="230"/>
      <c r="G238" s="230"/>
      <c r="H238" s="230"/>
      <c r="I238" s="230"/>
      <c r="J238" s="230"/>
      <c r="K238" s="230"/>
      <c r="L238" s="230"/>
      <c r="M238" s="257"/>
      <c r="N238" s="230"/>
      <c r="O238" s="230"/>
      <c r="P238" s="230"/>
      <c r="Q238" s="230"/>
      <c r="R238" s="230"/>
      <c r="S238" s="230"/>
      <c r="T238" s="230"/>
      <c r="U238" s="230"/>
    </row>
    <row r="239" spans="6:21" s="226" customFormat="1">
      <c r="F239" s="230"/>
      <c r="G239" s="230"/>
      <c r="H239" s="230"/>
      <c r="I239" s="230"/>
      <c r="J239" s="230"/>
      <c r="K239" s="230"/>
      <c r="L239" s="230"/>
      <c r="M239" s="257"/>
      <c r="N239" s="230"/>
      <c r="O239" s="230"/>
      <c r="P239" s="230"/>
      <c r="Q239" s="230"/>
      <c r="R239" s="230"/>
      <c r="S239" s="230"/>
      <c r="T239" s="230"/>
      <c r="U239" s="230"/>
    </row>
    <row r="240" spans="6:21" s="226" customFormat="1">
      <c r="F240" s="230"/>
      <c r="G240" s="230"/>
      <c r="H240" s="230"/>
      <c r="I240" s="230"/>
      <c r="J240" s="230"/>
      <c r="K240" s="230"/>
      <c r="L240" s="230"/>
      <c r="M240" s="257"/>
      <c r="N240" s="230"/>
      <c r="O240" s="230"/>
      <c r="P240" s="230"/>
      <c r="Q240" s="230"/>
      <c r="R240" s="230"/>
      <c r="S240" s="230"/>
      <c r="T240" s="230"/>
      <c r="U240" s="230"/>
    </row>
    <row r="241" spans="6:21" s="226" customFormat="1">
      <c r="F241" s="230"/>
      <c r="G241" s="230"/>
      <c r="H241" s="230"/>
      <c r="I241" s="230"/>
      <c r="J241" s="230"/>
      <c r="K241" s="230"/>
      <c r="L241" s="230"/>
      <c r="M241" s="257"/>
      <c r="N241" s="230"/>
      <c r="O241" s="230"/>
      <c r="P241" s="230"/>
      <c r="Q241" s="230"/>
      <c r="R241" s="230"/>
      <c r="S241" s="230"/>
      <c r="T241" s="230"/>
      <c r="U241" s="230"/>
    </row>
    <row r="242" spans="6:21" s="226" customFormat="1">
      <c r="F242" s="230"/>
      <c r="G242" s="230"/>
      <c r="H242" s="230"/>
      <c r="I242" s="230"/>
      <c r="J242" s="230"/>
      <c r="K242" s="230"/>
      <c r="L242" s="230"/>
      <c r="M242" s="257"/>
      <c r="N242" s="230"/>
      <c r="O242" s="230"/>
      <c r="P242" s="230"/>
      <c r="Q242" s="230"/>
      <c r="R242" s="230"/>
      <c r="S242" s="230"/>
      <c r="T242" s="230"/>
      <c r="U242" s="230"/>
    </row>
    <row r="243" spans="6:21" s="226" customFormat="1">
      <c r="F243" s="230"/>
      <c r="G243" s="230"/>
      <c r="H243" s="230"/>
      <c r="I243" s="230"/>
      <c r="J243" s="230"/>
      <c r="K243" s="230"/>
      <c r="L243" s="230"/>
      <c r="M243" s="257"/>
      <c r="N243" s="230"/>
      <c r="O243" s="230"/>
      <c r="P243" s="230"/>
      <c r="Q243" s="230"/>
      <c r="R243" s="230"/>
      <c r="S243" s="230"/>
      <c r="T243" s="230"/>
      <c r="U243" s="230"/>
    </row>
    <row r="244" spans="6:21" s="226" customFormat="1">
      <c r="F244" s="230"/>
      <c r="G244" s="230"/>
      <c r="H244" s="230"/>
      <c r="I244" s="230"/>
      <c r="J244" s="230"/>
      <c r="K244" s="230"/>
      <c r="L244" s="230"/>
      <c r="M244" s="257"/>
      <c r="N244" s="230"/>
      <c r="O244" s="230"/>
      <c r="P244" s="230"/>
      <c r="Q244" s="230"/>
      <c r="R244" s="230"/>
      <c r="S244" s="230"/>
      <c r="T244" s="230"/>
      <c r="U244" s="230"/>
    </row>
    <row r="245" spans="6:21" s="226" customFormat="1">
      <c r="F245" s="230"/>
      <c r="G245" s="230"/>
      <c r="H245" s="230"/>
      <c r="I245" s="230"/>
      <c r="J245" s="230"/>
      <c r="K245" s="230"/>
      <c r="L245" s="230"/>
      <c r="M245" s="257"/>
      <c r="N245" s="230"/>
      <c r="O245" s="230"/>
      <c r="P245" s="230"/>
      <c r="Q245" s="230"/>
      <c r="R245" s="230"/>
      <c r="S245" s="230"/>
      <c r="T245" s="230"/>
      <c r="U245" s="230"/>
    </row>
    <row r="246" spans="6:21" s="226" customFormat="1">
      <c r="F246" s="230"/>
      <c r="G246" s="230"/>
      <c r="H246" s="230"/>
      <c r="I246" s="230"/>
      <c r="J246" s="230"/>
      <c r="K246" s="230"/>
      <c r="L246" s="230"/>
      <c r="M246" s="257"/>
      <c r="N246" s="230"/>
      <c r="O246" s="230"/>
      <c r="P246" s="230"/>
      <c r="Q246" s="230"/>
      <c r="R246" s="230"/>
      <c r="S246" s="230"/>
      <c r="T246" s="230"/>
      <c r="U246" s="230"/>
    </row>
    <row r="247" spans="6:21" s="226" customFormat="1">
      <c r="F247" s="230"/>
      <c r="G247" s="230"/>
      <c r="H247" s="230"/>
      <c r="I247" s="230"/>
      <c r="J247" s="230"/>
      <c r="K247" s="230"/>
      <c r="L247" s="230"/>
      <c r="M247" s="257"/>
      <c r="N247" s="230"/>
      <c r="O247" s="230"/>
      <c r="P247" s="230"/>
      <c r="Q247" s="230"/>
      <c r="R247" s="230"/>
      <c r="S247" s="230"/>
      <c r="T247" s="230"/>
      <c r="U247" s="230"/>
    </row>
    <row r="248" spans="6:21" s="226" customFormat="1">
      <c r="F248" s="230"/>
      <c r="G248" s="230"/>
      <c r="H248" s="230"/>
      <c r="I248" s="230"/>
      <c r="J248" s="230"/>
      <c r="K248" s="230"/>
      <c r="L248" s="230"/>
      <c r="M248" s="257"/>
      <c r="N248" s="230"/>
      <c r="O248" s="230"/>
      <c r="P248" s="230"/>
      <c r="Q248" s="230"/>
      <c r="R248" s="230"/>
      <c r="S248" s="230"/>
      <c r="T248" s="230"/>
      <c r="U248" s="230"/>
    </row>
    <row r="249" spans="6:21" s="226" customFormat="1">
      <c r="F249" s="230"/>
      <c r="G249" s="230"/>
      <c r="H249" s="230"/>
      <c r="I249" s="230"/>
      <c r="J249" s="230"/>
      <c r="K249" s="230"/>
      <c r="L249" s="230"/>
      <c r="M249" s="257"/>
      <c r="N249" s="230"/>
      <c r="O249" s="230"/>
      <c r="P249" s="230"/>
      <c r="Q249" s="230"/>
      <c r="R249" s="230"/>
      <c r="S249" s="230"/>
      <c r="T249" s="230"/>
      <c r="U249" s="230"/>
    </row>
    <row r="250" spans="6:21" s="226" customFormat="1">
      <c r="F250" s="230"/>
      <c r="G250" s="230"/>
      <c r="H250" s="230"/>
      <c r="I250" s="230"/>
      <c r="J250" s="230"/>
      <c r="K250" s="230"/>
      <c r="L250" s="230"/>
      <c r="M250" s="257"/>
      <c r="N250" s="230"/>
      <c r="O250" s="230"/>
      <c r="P250" s="230"/>
      <c r="Q250" s="230"/>
      <c r="R250" s="230"/>
      <c r="S250" s="230"/>
      <c r="T250" s="230"/>
      <c r="U250" s="230"/>
    </row>
    <row r="251" spans="6:21" s="226" customFormat="1">
      <c r="F251" s="230"/>
      <c r="G251" s="230"/>
      <c r="H251" s="230"/>
      <c r="I251" s="230"/>
      <c r="J251" s="230"/>
      <c r="K251" s="230"/>
      <c r="L251" s="230"/>
      <c r="M251" s="257"/>
      <c r="N251" s="230"/>
      <c r="O251" s="230"/>
      <c r="P251" s="230"/>
      <c r="Q251" s="230"/>
      <c r="R251" s="230"/>
      <c r="S251" s="230"/>
      <c r="T251" s="230"/>
      <c r="U251" s="230"/>
    </row>
    <row r="252" spans="6:21" s="226" customFormat="1">
      <c r="F252" s="230"/>
      <c r="G252" s="230"/>
      <c r="H252" s="230"/>
      <c r="I252" s="230"/>
      <c r="J252" s="230"/>
      <c r="K252" s="230"/>
      <c r="L252" s="230"/>
      <c r="M252" s="257"/>
      <c r="N252" s="230"/>
      <c r="O252" s="230"/>
      <c r="P252" s="230"/>
      <c r="Q252" s="230"/>
      <c r="R252" s="230"/>
      <c r="S252" s="230"/>
      <c r="T252" s="230"/>
      <c r="U252" s="230"/>
    </row>
    <row r="253" spans="6:21" s="226" customFormat="1">
      <c r="F253" s="230"/>
      <c r="G253" s="230"/>
      <c r="H253" s="230"/>
      <c r="I253" s="230"/>
      <c r="J253" s="230"/>
      <c r="K253" s="230"/>
      <c r="L253" s="230"/>
      <c r="M253" s="257"/>
      <c r="N253" s="230"/>
      <c r="O253" s="230"/>
      <c r="P253" s="230"/>
      <c r="Q253" s="230"/>
      <c r="R253" s="230"/>
      <c r="S253" s="230"/>
      <c r="T253" s="230"/>
      <c r="U253" s="230"/>
    </row>
    <row r="254" spans="6:21" s="226" customFormat="1">
      <c r="F254" s="230"/>
      <c r="G254" s="230"/>
      <c r="H254" s="230"/>
      <c r="I254" s="230"/>
      <c r="J254" s="230"/>
      <c r="K254" s="230"/>
      <c r="L254" s="230"/>
      <c r="M254" s="257"/>
      <c r="N254" s="230"/>
      <c r="O254" s="230"/>
      <c r="P254" s="230"/>
      <c r="Q254" s="230"/>
      <c r="R254" s="230"/>
      <c r="S254" s="230"/>
      <c r="T254" s="230"/>
      <c r="U254" s="230"/>
    </row>
    <row r="255" spans="6:21" s="226" customFormat="1">
      <c r="F255" s="230"/>
      <c r="G255" s="230"/>
      <c r="H255" s="230"/>
      <c r="I255" s="230"/>
      <c r="J255" s="230"/>
      <c r="K255" s="230"/>
      <c r="L255" s="230"/>
      <c r="M255" s="257"/>
      <c r="N255" s="230"/>
      <c r="O255" s="230"/>
      <c r="P255" s="230"/>
      <c r="Q255" s="230"/>
      <c r="R255" s="230"/>
      <c r="S255" s="230"/>
      <c r="T255" s="230"/>
      <c r="U255" s="230"/>
    </row>
    <row r="256" spans="6:21" s="226" customFormat="1">
      <c r="F256" s="230"/>
      <c r="G256" s="230"/>
      <c r="H256" s="230"/>
      <c r="I256" s="230"/>
      <c r="J256" s="230"/>
      <c r="K256" s="230"/>
      <c r="L256" s="230"/>
      <c r="M256" s="257"/>
      <c r="N256" s="230"/>
      <c r="O256" s="230"/>
      <c r="P256" s="230"/>
      <c r="Q256" s="230"/>
      <c r="R256" s="230"/>
      <c r="S256" s="230"/>
      <c r="T256" s="230"/>
      <c r="U256" s="230"/>
    </row>
    <row r="257" spans="6:21" s="226" customFormat="1">
      <c r="F257" s="230"/>
      <c r="G257" s="230"/>
      <c r="H257" s="230"/>
      <c r="I257" s="230"/>
      <c r="J257" s="230"/>
      <c r="K257" s="230"/>
      <c r="L257" s="230"/>
      <c r="M257" s="257"/>
      <c r="N257" s="230"/>
      <c r="O257" s="230"/>
      <c r="P257" s="230"/>
      <c r="Q257" s="230"/>
      <c r="R257" s="230"/>
      <c r="S257" s="230"/>
      <c r="T257" s="230"/>
      <c r="U257" s="230"/>
    </row>
    <row r="258" spans="6:21" s="226" customFormat="1">
      <c r="F258" s="230"/>
      <c r="G258" s="230"/>
      <c r="H258" s="230"/>
      <c r="I258" s="230"/>
      <c r="J258" s="230"/>
      <c r="K258" s="230"/>
      <c r="L258" s="230"/>
      <c r="M258" s="257"/>
      <c r="N258" s="230"/>
      <c r="O258" s="230"/>
      <c r="P258" s="230"/>
      <c r="Q258" s="230"/>
      <c r="R258" s="230"/>
      <c r="S258" s="230"/>
      <c r="T258" s="230"/>
      <c r="U258" s="230"/>
    </row>
    <row r="259" spans="6:21" s="226" customFormat="1">
      <c r="F259" s="230"/>
      <c r="G259" s="230"/>
      <c r="H259" s="230"/>
      <c r="I259" s="230"/>
      <c r="J259" s="230"/>
      <c r="K259" s="230"/>
      <c r="L259" s="230"/>
      <c r="M259" s="257"/>
      <c r="N259" s="230"/>
      <c r="O259" s="230"/>
      <c r="P259" s="230"/>
      <c r="Q259" s="230"/>
      <c r="R259" s="230"/>
      <c r="S259" s="230"/>
      <c r="T259" s="230"/>
      <c r="U259" s="230"/>
    </row>
    <row r="260" spans="6:21" s="226" customFormat="1">
      <c r="F260" s="230"/>
      <c r="G260" s="230"/>
      <c r="H260" s="230"/>
      <c r="I260" s="230"/>
      <c r="J260" s="230"/>
      <c r="K260" s="230"/>
      <c r="L260" s="230"/>
      <c r="M260" s="257"/>
      <c r="N260" s="230"/>
      <c r="O260" s="230"/>
      <c r="P260" s="230"/>
      <c r="Q260" s="230"/>
      <c r="R260" s="230"/>
      <c r="S260" s="230"/>
      <c r="T260" s="230"/>
      <c r="U260" s="230"/>
    </row>
    <row r="261" spans="6:21" s="226" customFormat="1">
      <c r="F261" s="230"/>
      <c r="G261" s="230"/>
      <c r="H261" s="230"/>
      <c r="I261" s="230"/>
      <c r="J261" s="230"/>
      <c r="K261" s="230"/>
      <c r="L261" s="230"/>
      <c r="M261" s="257"/>
      <c r="N261" s="230"/>
      <c r="O261" s="230"/>
      <c r="P261" s="230"/>
      <c r="Q261" s="230"/>
      <c r="R261" s="230"/>
      <c r="S261" s="230"/>
      <c r="T261" s="230"/>
      <c r="U261" s="230"/>
    </row>
    <row r="262" spans="6:21" s="226" customFormat="1">
      <c r="F262" s="230"/>
      <c r="G262" s="230"/>
      <c r="H262" s="230"/>
      <c r="I262" s="230"/>
      <c r="J262" s="230"/>
      <c r="K262" s="230"/>
      <c r="L262" s="230"/>
      <c r="M262" s="257"/>
      <c r="N262" s="230"/>
      <c r="O262" s="230"/>
      <c r="P262" s="230"/>
      <c r="Q262" s="230"/>
      <c r="R262" s="230"/>
      <c r="S262" s="230"/>
      <c r="T262" s="230"/>
      <c r="U262" s="230"/>
    </row>
    <row r="263" spans="6:21" s="226" customFormat="1">
      <c r="F263" s="230"/>
      <c r="G263" s="230"/>
      <c r="H263" s="230"/>
      <c r="I263" s="230"/>
      <c r="J263" s="230"/>
      <c r="K263" s="230"/>
      <c r="L263" s="230"/>
      <c r="M263" s="257"/>
      <c r="N263" s="230"/>
      <c r="O263" s="230"/>
      <c r="P263" s="230"/>
      <c r="Q263" s="230"/>
      <c r="R263" s="230"/>
      <c r="S263" s="230"/>
      <c r="T263" s="230"/>
      <c r="U263" s="230"/>
    </row>
    <row r="264" spans="6:21" s="226" customFormat="1">
      <c r="F264" s="230"/>
      <c r="G264" s="230"/>
      <c r="H264" s="230"/>
      <c r="I264" s="230"/>
      <c r="J264" s="230"/>
      <c r="K264" s="230"/>
      <c r="L264" s="230"/>
      <c r="M264" s="257"/>
      <c r="N264" s="230"/>
      <c r="O264" s="230"/>
      <c r="P264" s="230"/>
      <c r="Q264" s="230"/>
      <c r="R264" s="230"/>
      <c r="S264" s="230"/>
      <c r="T264" s="230"/>
      <c r="U264" s="230"/>
    </row>
    <row r="265" spans="6:21" s="226" customFormat="1">
      <c r="F265" s="230"/>
      <c r="G265" s="230"/>
      <c r="H265" s="230"/>
      <c r="I265" s="230"/>
      <c r="J265" s="230"/>
      <c r="K265" s="230"/>
      <c r="L265" s="230"/>
      <c r="M265" s="257"/>
      <c r="N265" s="230"/>
      <c r="O265" s="230"/>
      <c r="P265" s="230"/>
      <c r="Q265" s="230"/>
      <c r="R265" s="230"/>
      <c r="S265" s="230"/>
      <c r="T265" s="230"/>
      <c r="U265" s="230"/>
    </row>
    <row r="266" spans="6:21" s="226" customFormat="1">
      <c r="F266" s="230"/>
      <c r="G266" s="230"/>
      <c r="H266" s="230"/>
      <c r="I266" s="230"/>
      <c r="J266" s="230"/>
      <c r="K266" s="230"/>
      <c r="L266" s="230"/>
      <c r="M266" s="257"/>
      <c r="N266" s="230"/>
      <c r="O266" s="230"/>
      <c r="P266" s="230"/>
      <c r="Q266" s="230"/>
      <c r="R266" s="230"/>
      <c r="S266" s="230"/>
      <c r="T266" s="230"/>
      <c r="U266" s="230"/>
    </row>
    <row r="267" spans="6:21" s="226" customFormat="1">
      <c r="F267" s="230"/>
      <c r="G267" s="230"/>
      <c r="H267" s="230"/>
      <c r="I267" s="230"/>
      <c r="J267" s="230"/>
      <c r="K267" s="230"/>
      <c r="L267" s="230"/>
      <c r="M267" s="257"/>
      <c r="N267" s="230"/>
      <c r="O267" s="230"/>
      <c r="P267" s="230"/>
      <c r="Q267" s="230"/>
      <c r="R267" s="230"/>
      <c r="S267" s="230"/>
      <c r="T267" s="230"/>
      <c r="U267" s="230"/>
    </row>
    <row r="268" spans="6:21" s="226" customFormat="1">
      <c r="F268" s="230"/>
      <c r="G268" s="230"/>
      <c r="H268" s="230"/>
      <c r="I268" s="230"/>
      <c r="J268" s="230"/>
      <c r="K268" s="230"/>
      <c r="L268" s="230"/>
      <c r="M268" s="257"/>
      <c r="N268" s="230"/>
      <c r="O268" s="230"/>
      <c r="P268" s="230"/>
      <c r="Q268" s="230"/>
      <c r="R268" s="230"/>
      <c r="S268" s="230"/>
      <c r="T268" s="230"/>
      <c r="U268" s="230"/>
    </row>
    <row r="269" spans="6:21" s="226" customFormat="1">
      <c r="F269" s="230"/>
      <c r="G269" s="230"/>
      <c r="H269" s="230"/>
      <c r="I269" s="230"/>
      <c r="J269" s="230"/>
      <c r="K269" s="230"/>
      <c r="L269" s="230"/>
      <c r="M269" s="257"/>
      <c r="N269" s="230"/>
      <c r="O269" s="230"/>
      <c r="P269" s="230"/>
      <c r="Q269" s="230"/>
      <c r="R269" s="230"/>
      <c r="S269" s="230"/>
      <c r="T269" s="230"/>
      <c r="U269" s="230"/>
    </row>
    <row r="270" spans="6:21" s="226" customFormat="1">
      <c r="F270" s="230"/>
      <c r="G270" s="230"/>
      <c r="H270" s="230"/>
      <c r="I270" s="230"/>
      <c r="J270" s="230"/>
      <c r="K270" s="230"/>
      <c r="L270" s="230"/>
      <c r="M270" s="257"/>
      <c r="N270" s="230"/>
      <c r="O270" s="230"/>
      <c r="P270" s="230"/>
      <c r="Q270" s="230"/>
      <c r="R270" s="230"/>
      <c r="S270" s="230"/>
      <c r="T270" s="230"/>
      <c r="U270" s="230"/>
    </row>
    <row r="271" spans="6:21" s="226" customFormat="1">
      <c r="F271" s="230"/>
      <c r="G271" s="230"/>
      <c r="H271" s="230"/>
      <c r="I271" s="230"/>
      <c r="J271" s="230"/>
      <c r="K271" s="230"/>
      <c r="L271" s="230"/>
      <c r="M271" s="257"/>
      <c r="N271" s="230"/>
      <c r="O271" s="230"/>
      <c r="P271" s="230"/>
      <c r="Q271" s="230"/>
      <c r="R271" s="230"/>
      <c r="S271" s="230"/>
      <c r="T271" s="230"/>
      <c r="U271" s="230"/>
    </row>
    <row r="272" spans="6:21" s="226" customFormat="1">
      <c r="F272" s="230"/>
      <c r="G272" s="230"/>
      <c r="H272" s="230"/>
      <c r="I272" s="230"/>
      <c r="J272" s="230"/>
      <c r="K272" s="230"/>
      <c r="L272" s="230"/>
      <c r="M272" s="257"/>
      <c r="N272" s="230"/>
      <c r="O272" s="230"/>
      <c r="P272" s="230"/>
      <c r="Q272" s="230"/>
      <c r="R272" s="230"/>
      <c r="S272" s="230"/>
      <c r="T272" s="230"/>
      <c r="U272" s="230"/>
    </row>
    <row r="273" spans="6:21" s="226" customFormat="1">
      <c r="F273" s="230"/>
      <c r="G273" s="230"/>
      <c r="H273" s="230"/>
      <c r="I273" s="230"/>
      <c r="J273" s="230"/>
      <c r="K273" s="230"/>
      <c r="L273" s="230"/>
      <c r="M273" s="257"/>
      <c r="N273" s="230"/>
      <c r="O273" s="230"/>
      <c r="P273" s="230"/>
      <c r="Q273" s="230"/>
      <c r="R273" s="230"/>
      <c r="S273" s="230"/>
      <c r="T273" s="230"/>
      <c r="U273" s="230"/>
    </row>
    <row r="274" spans="6:21" s="226" customFormat="1">
      <c r="F274" s="230"/>
      <c r="G274" s="230"/>
      <c r="H274" s="230"/>
      <c r="I274" s="230"/>
      <c r="J274" s="230"/>
      <c r="K274" s="230"/>
      <c r="L274" s="230"/>
      <c r="M274" s="257"/>
      <c r="N274" s="230"/>
      <c r="O274" s="230"/>
      <c r="P274" s="230"/>
      <c r="Q274" s="230"/>
      <c r="R274" s="230"/>
      <c r="S274" s="230"/>
      <c r="T274" s="230"/>
      <c r="U274" s="230"/>
    </row>
    <row r="275" spans="6:21" s="226" customFormat="1">
      <c r="F275" s="230"/>
      <c r="G275" s="230"/>
      <c r="H275" s="230"/>
      <c r="I275" s="230"/>
      <c r="J275" s="230"/>
      <c r="K275" s="230"/>
      <c r="L275" s="230"/>
      <c r="M275" s="257"/>
      <c r="N275" s="230"/>
      <c r="O275" s="230"/>
      <c r="P275" s="230"/>
      <c r="Q275" s="230"/>
      <c r="R275" s="230"/>
      <c r="S275" s="230"/>
      <c r="T275" s="230"/>
      <c r="U275" s="230"/>
    </row>
    <row r="277" spans="6:21" ht="13.5" customHeight="1"/>
    <row r="279" spans="6:21">
      <c r="F279" s="258"/>
      <c r="G279" s="258"/>
      <c r="H279" s="258"/>
    </row>
    <row r="282" spans="6:21" ht="18" customHeight="1"/>
    <row r="284" spans="6:21" ht="13.5" customHeight="1"/>
    <row r="285" spans="6:21" ht="13.5" customHeight="1"/>
    <row r="344" ht="18" customHeight="1"/>
    <row r="346" ht="13.5" customHeight="1"/>
    <row r="347" ht="13.5" customHeight="1"/>
    <row r="405" ht="18" customHeight="1"/>
    <row r="407" ht="13.5" customHeight="1"/>
    <row r="408" ht="13.5" customHeight="1"/>
    <row r="466" ht="18" customHeight="1"/>
    <row r="468" ht="13.5" customHeight="1"/>
    <row r="469" ht="13.5" customHeight="1"/>
    <row r="528" ht="18" customHeight="1"/>
    <row r="530" ht="13.5" customHeight="1"/>
    <row r="531" ht="13.5" customHeight="1"/>
    <row r="587" ht="18" customHeight="1"/>
    <row r="589" ht="18" customHeight="1"/>
    <row r="591" ht="13.5" customHeight="1"/>
    <row r="592" ht="13.5" customHeight="1"/>
    <row r="651" ht="18" customHeight="1"/>
    <row r="653" ht="13.5" customHeight="1"/>
    <row r="654" ht="13.5" customHeight="1"/>
  </sheetData>
  <mergeCells count="24">
    <mergeCell ref="K4:K5"/>
    <mergeCell ref="L4:L5"/>
    <mergeCell ref="M4:M5"/>
    <mergeCell ref="F4:F5"/>
    <mergeCell ref="O4:O5"/>
    <mergeCell ref="J4:J5"/>
    <mergeCell ref="N4:N5"/>
    <mergeCell ref="B1:I1"/>
    <mergeCell ref="A3:B3"/>
    <mergeCell ref="A101:I101"/>
    <mergeCell ref="C4:C5"/>
    <mergeCell ref="G4:G5"/>
    <mergeCell ref="H4:H5"/>
    <mergeCell ref="I4:I5"/>
    <mergeCell ref="A4:A5"/>
    <mergeCell ref="B4:B5"/>
    <mergeCell ref="D4:D5"/>
    <mergeCell ref="E4:E5"/>
    <mergeCell ref="S4:S5"/>
    <mergeCell ref="T4:T5"/>
    <mergeCell ref="U4:U5"/>
    <mergeCell ref="P4:P5"/>
    <mergeCell ref="Q4:Q5"/>
    <mergeCell ref="R4:R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8" pageOrder="overThenDown" orientation="portrait" r:id="rId1"/>
  <headerFooter alignWithMargins="0"/>
  <rowBreaks count="1" manualBreakCount="1">
    <brk id="57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59"/>
  <sheetViews>
    <sheetView zoomScale="50" zoomScaleNormal="50" zoomScaleSheetLayoutView="50" workbookViewId="0">
      <pane ySplit="5" topLeftCell="A6" activePane="bottomLeft" state="frozen"/>
      <selection activeCell="F14" sqref="F14"/>
      <selection pane="bottomLeft" activeCell="D58" sqref="D58"/>
    </sheetView>
  </sheetViews>
  <sheetFormatPr defaultRowHeight="13.5"/>
  <cols>
    <col min="1" max="1" width="25.625" style="240" customWidth="1"/>
    <col min="2" max="5" width="12.625" style="240" customWidth="1"/>
    <col min="6" max="12" width="12.125" style="240" customWidth="1"/>
    <col min="13" max="13" width="12.125" style="241" customWidth="1"/>
    <col min="14" max="21" width="12.125" style="240" customWidth="1"/>
    <col min="22" max="22" width="12.375" style="240" customWidth="1"/>
    <col min="23" max="24" width="9" style="240" customWidth="1"/>
    <col min="25" max="25" width="14.5" style="240" customWidth="1"/>
    <col min="26" max="26" width="9" style="240" customWidth="1"/>
    <col min="27" max="27" width="9" style="240"/>
    <col min="28" max="28" width="15.125" style="240" customWidth="1"/>
    <col min="29" max="16384" width="9" style="240"/>
  </cols>
  <sheetData>
    <row r="1" spans="1:29" ht="26.1" customHeight="1">
      <c r="B1" s="344" t="s">
        <v>55</v>
      </c>
      <c r="C1" s="344"/>
      <c r="D1" s="344"/>
      <c r="E1" s="344"/>
      <c r="F1" s="344"/>
      <c r="G1" s="344"/>
      <c r="H1" s="344"/>
      <c r="I1" s="344"/>
      <c r="K1" s="16"/>
      <c r="L1" s="16"/>
      <c r="M1" s="17"/>
      <c r="N1" s="18"/>
      <c r="O1" s="15"/>
      <c r="P1" s="15"/>
      <c r="Q1" s="15"/>
      <c r="R1" s="15"/>
      <c r="S1" s="189"/>
      <c r="T1" s="189"/>
      <c r="U1" s="189"/>
    </row>
    <row r="2" spans="1:29" ht="12.95" customHeight="1">
      <c r="F2" s="17"/>
      <c r="G2" s="17"/>
      <c r="H2" s="17"/>
      <c r="I2" s="17"/>
      <c r="J2" s="17"/>
      <c r="K2" s="17"/>
      <c r="L2" s="17"/>
      <c r="M2" s="17"/>
      <c r="N2" s="17"/>
      <c r="P2" s="241"/>
    </row>
    <row r="3" spans="1:29" ht="24.95" customHeight="1">
      <c r="A3" s="345" t="s">
        <v>12</v>
      </c>
      <c r="B3" s="345"/>
      <c r="C3" s="104"/>
      <c r="D3" s="104"/>
      <c r="E3" s="103" t="s">
        <v>503</v>
      </c>
      <c r="F3" s="42"/>
      <c r="H3" s="17"/>
      <c r="I3" s="17"/>
      <c r="J3" s="19"/>
      <c r="K3" s="17"/>
      <c r="L3" s="43"/>
      <c r="U3" s="22"/>
    </row>
    <row r="4" spans="1:29" ht="23.1" customHeight="1">
      <c r="A4" s="346" t="s">
        <v>3</v>
      </c>
      <c r="B4" s="330" t="s">
        <v>32</v>
      </c>
      <c r="C4" s="330" t="s">
        <v>8</v>
      </c>
      <c r="D4" s="330" t="s">
        <v>33</v>
      </c>
      <c r="E4" s="348" t="s">
        <v>34</v>
      </c>
      <c r="F4" s="330" t="s">
        <v>498</v>
      </c>
      <c r="G4" s="330" t="s">
        <v>17</v>
      </c>
      <c r="H4" s="330" t="s">
        <v>18</v>
      </c>
      <c r="I4" s="330" t="s">
        <v>19</v>
      </c>
      <c r="J4" s="330" t="s">
        <v>20</v>
      </c>
      <c r="K4" s="330" t="s">
        <v>21</v>
      </c>
      <c r="L4" s="330" t="s">
        <v>22</v>
      </c>
      <c r="M4" s="330" t="s">
        <v>23</v>
      </c>
      <c r="N4" s="330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</row>
    <row r="5" spans="1:29" ht="17.100000000000001" customHeight="1">
      <c r="A5" s="347"/>
      <c r="B5" s="331"/>
      <c r="C5" s="331"/>
      <c r="D5" s="331"/>
      <c r="E5" s="349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8"/>
    </row>
    <row r="6" spans="1:29" s="17" customFormat="1" ht="21.95" customHeight="1">
      <c r="A6" s="259"/>
      <c r="B6" s="260"/>
      <c r="C6" s="260"/>
      <c r="D6" s="260"/>
      <c r="E6" s="260"/>
      <c r="F6" s="261"/>
      <c r="G6" s="4"/>
      <c r="H6" s="4"/>
      <c r="I6" s="8"/>
      <c r="J6" s="8"/>
      <c r="K6" s="8"/>
      <c r="L6" s="8"/>
      <c r="M6" s="44"/>
    </row>
    <row r="7" spans="1:29" s="106" customFormat="1" ht="24.95" customHeight="1">
      <c r="A7" s="105" t="s">
        <v>9</v>
      </c>
      <c r="B7" s="180">
        <f>SUM(B9:B88)</f>
        <v>27956</v>
      </c>
      <c r="C7" s="180">
        <f>SUM(C9:C88)</f>
        <v>50399</v>
      </c>
      <c r="D7" s="180">
        <f>SUM(D9:D88)</f>
        <v>24864</v>
      </c>
      <c r="E7" s="4">
        <f>SUBTOTAL(9,E9:E59,E61:E88)</f>
        <v>25535</v>
      </c>
      <c r="F7" s="231">
        <f>SUM(F9:F88)</f>
        <v>1526</v>
      </c>
      <c r="G7" s="4">
        <f>SUM(G9:G88)</f>
        <v>1595</v>
      </c>
      <c r="H7" s="4">
        <f>SUM(H9:H88)</f>
        <v>1735</v>
      </c>
      <c r="I7" s="4">
        <f>SUM(I9:I88)</f>
        <v>2014</v>
      </c>
      <c r="J7" s="4">
        <f>SUM(J9:J88)</f>
        <v>2539</v>
      </c>
      <c r="K7" s="4">
        <f>SUBTOTAL(9,K9:K59,K61:K88)</f>
        <v>2859</v>
      </c>
      <c r="L7" s="4">
        <f>SUM(L9:L88)</f>
        <v>2746</v>
      </c>
      <c r="M7" s="4">
        <f>SUM(M9:M88)</f>
        <v>2579</v>
      </c>
      <c r="N7" s="4">
        <f>SUM(N9:N88)</f>
        <v>2728</v>
      </c>
      <c r="O7" s="4">
        <f>SUM(O9:O88)</f>
        <v>3210</v>
      </c>
      <c r="P7" s="4">
        <f>SUBTOTAL(9,P9:P59,P61:P88)</f>
        <v>4100</v>
      </c>
      <c r="Q7" s="4">
        <f>SUM(Q9:Q88)</f>
        <v>3848</v>
      </c>
      <c r="R7" s="4">
        <f>SUM(R9:R88)</f>
        <v>3239</v>
      </c>
      <c r="S7" s="4">
        <f>SUM(S9:S88)</f>
        <v>2744</v>
      </c>
      <c r="T7" s="4">
        <f>SUM(T9:T88)</f>
        <v>2896</v>
      </c>
      <c r="U7" s="4">
        <f>SUM(U9:U88)</f>
        <v>10041</v>
      </c>
      <c r="V7" s="17"/>
    </row>
    <row r="8" spans="1:29" s="106" customFormat="1" ht="21.95" customHeight="1">
      <c r="A8" s="262"/>
      <c r="B8" s="180"/>
      <c r="C8" s="180"/>
      <c r="D8" s="180"/>
      <c r="E8" s="263"/>
      <c r="F8" s="2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7"/>
    </row>
    <row r="9" spans="1:29" ht="20.100000000000001" customHeight="1">
      <c r="A9" s="39" t="s">
        <v>266</v>
      </c>
      <c r="B9" s="4">
        <v>203</v>
      </c>
      <c r="C9" s="264">
        <f>D9+E9</f>
        <v>411</v>
      </c>
      <c r="D9" s="4">
        <v>193</v>
      </c>
      <c r="E9" s="4">
        <v>218</v>
      </c>
      <c r="F9" s="231">
        <v>16</v>
      </c>
      <c r="G9" s="4">
        <v>12</v>
      </c>
      <c r="H9" s="4">
        <v>14</v>
      </c>
      <c r="I9" s="4">
        <v>18</v>
      </c>
      <c r="J9" s="4">
        <v>32</v>
      </c>
      <c r="K9" s="4">
        <v>29</v>
      </c>
      <c r="L9" s="4">
        <v>37</v>
      </c>
      <c r="M9" s="4">
        <v>19</v>
      </c>
      <c r="N9" s="4">
        <v>17</v>
      </c>
      <c r="O9" s="4">
        <v>29</v>
      </c>
      <c r="P9" s="4">
        <v>32</v>
      </c>
      <c r="Q9" s="4">
        <v>26</v>
      </c>
      <c r="R9" s="4">
        <v>24</v>
      </c>
      <c r="S9" s="4">
        <v>28</v>
      </c>
      <c r="T9" s="4">
        <v>15</v>
      </c>
      <c r="U9" s="4">
        <v>63</v>
      </c>
      <c r="V9" s="17"/>
      <c r="W9" s="265"/>
      <c r="X9" s="265"/>
      <c r="Y9" s="265"/>
      <c r="Z9" s="265"/>
      <c r="AA9" s="265"/>
      <c r="AB9" s="265"/>
      <c r="AC9" s="265"/>
    </row>
    <row r="10" spans="1:29" ht="20.100000000000001" customHeight="1">
      <c r="A10" s="39" t="s">
        <v>267</v>
      </c>
      <c r="B10" s="4">
        <v>439</v>
      </c>
      <c r="C10" s="264">
        <f t="shared" ref="C10:C88" si="0">D10+E10</f>
        <v>835</v>
      </c>
      <c r="D10" s="4">
        <v>400</v>
      </c>
      <c r="E10" s="4">
        <v>435</v>
      </c>
      <c r="F10" s="231">
        <v>32</v>
      </c>
      <c r="G10" s="4">
        <v>23</v>
      </c>
      <c r="H10" s="4">
        <v>31</v>
      </c>
      <c r="I10" s="4">
        <v>33</v>
      </c>
      <c r="J10" s="4">
        <v>52</v>
      </c>
      <c r="K10" s="4">
        <v>46</v>
      </c>
      <c r="L10" s="4">
        <v>49</v>
      </c>
      <c r="M10" s="4">
        <v>46</v>
      </c>
      <c r="N10" s="4">
        <v>52</v>
      </c>
      <c r="O10" s="4">
        <v>51</v>
      </c>
      <c r="P10" s="4">
        <v>66</v>
      </c>
      <c r="Q10" s="4">
        <v>55</v>
      </c>
      <c r="R10" s="4">
        <v>51</v>
      </c>
      <c r="S10" s="4">
        <v>38</v>
      </c>
      <c r="T10" s="4">
        <v>44</v>
      </c>
      <c r="U10" s="4">
        <v>166</v>
      </c>
      <c r="V10" s="17"/>
      <c r="W10" s="265"/>
      <c r="X10" s="265"/>
      <c r="Y10" s="265"/>
      <c r="Z10" s="265"/>
      <c r="AA10" s="265"/>
      <c r="AB10" s="265"/>
      <c r="AC10" s="265"/>
    </row>
    <row r="11" spans="1:29" ht="20.100000000000001" customHeight="1">
      <c r="A11" s="39" t="s">
        <v>268</v>
      </c>
      <c r="B11" s="4">
        <v>515</v>
      </c>
      <c r="C11" s="264">
        <f t="shared" si="0"/>
        <v>986</v>
      </c>
      <c r="D11" s="4">
        <v>495</v>
      </c>
      <c r="E11" s="232">
        <v>491</v>
      </c>
      <c r="F11" s="4">
        <v>49</v>
      </c>
      <c r="G11" s="4">
        <v>42</v>
      </c>
      <c r="H11" s="4">
        <v>34</v>
      </c>
      <c r="I11" s="4">
        <v>43</v>
      </c>
      <c r="J11" s="4">
        <v>27</v>
      </c>
      <c r="K11" s="4">
        <v>60</v>
      </c>
      <c r="L11" s="4">
        <v>73</v>
      </c>
      <c r="M11" s="4">
        <v>64</v>
      </c>
      <c r="N11" s="4">
        <v>62</v>
      </c>
      <c r="O11" s="4">
        <v>59</v>
      </c>
      <c r="P11" s="4">
        <v>74</v>
      </c>
      <c r="Q11" s="4">
        <v>68</v>
      </c>
      <c r="R11" s="4">
        <v>54</v>
      </c>
      <c r="S11" s="4">
        <v>59</v>
      </c>
      <c r="T11" s="4">
        <v>52</v>
      </c>
      <c r="U11" s="4">
        <v>166</v>
      </c>
      <c r="V11" s="17"/>
      <c r="W11" s="265"/>
      <c r="X11" s="265"/>
      <c r="Y11" s="265"/>
      <c r="Z11" s="265"/>
      <c r="AA11" s="265"/>
      <c r="AB11" s="265"/>
      <c r="AC11" s="265"/>
    </row>
    <row r="12" spans="1:29" ht="20.100000000000001" customHeight="1">
      <c r="A12" s="39" t="s">
        <v>269</v>
      </c>
      <c r="B12" s="4">
        <v>506</v>
      </c>
      <c r="C12" s="264">
        <f t="shared" si="0"/>
        <v>940</v>
      </c>
      <c r="D12" s="4">
        <v>467</v>
      </c>
      <c r="E12" s="232">
        <v>473</v>
      </c>
      <c r="F12" s="4">
        <v>38</v>
      </c>
      <c r="G12" s="4">
        <v>36</v>
      </c>
      <c r="H12" s="4">
        <v>35</v>
      </c>
      <c r="I12" s="4">
        <v>35</v>
      </c>
      <c r="J12" s="4">
        <v>31</v>
      </c>
      <c r="K12" s="4">
        <v>42</v>
      </c>
      <c r="L12" s="4">
        <v>63</v>
      </c>
      <c r="M12" s="4">
        <v>53</v>
      </c>
      <c r="N12" s="4">
        <v>52</v>
      </c>
      <c r="O12" s="4">
        <v>59</v>
      </c>
      <c r="P12" s="4">
        <v>62</v>
      </c>
      <c r="Q12" s="4">
        <v>64</v>
      </c>
      <c r="R12" s="4">
        <v>57</v>
      </c>
      <c r="S12" s="4">
        <v>53</v>
      </c>
      <c r="T12" s="4">
        <v>53</v>
      </c>
      <c r="U12" s="4">
        <v>207</v>
      </c>
      <c r="V12" s="17"/>
      <c r="W12" s="265"/>
      <c r="X12" s="265"/>
      <c r="Y12" s="265"/>
      <c r="Z12" s="265"/>
      <c r="AA12" s="265"/>
      <c r="AB12" s="265"/>
      <c r="AC12" s="265"/>
    </row>
    <row r="13" spans="1:29" ht="20.100000000000001" customHeight="1">
      <c r="A13" s="39" t="s">
        <v>270</v>
      </c>
      <c r="B13" s="4">
        <v>440</v>
      </c>
      <c r="C13" s="264">
        <f t="shared" si="0"/>
        <v>772</v>
      </c>
      <c r="D13" s="4">
        <v>381</v>
      </c>
      <c r="E13" s="232">
        <v>391</v>
      </c>
      <c r="F13" s="4">
        <v>27</v>
      </c>
      <c r="G13" s="4">
        <v>24</v>
      </c>
      <c r="H13" s="4">
        <v>20</v>
      </c>
      <c r="I13" s="4">
        <v>27</v>
      </c>
      <c r="J13" s="4">
        <v>51</v>
      </c>
      <c r="K13" s="4">
        <v>38</v>
      </c>
      <c r="L13" s="4">
        <v>40</v>
      </c>
      <c r="M13" s="4">
        <v>42</v>
      </c>
      <c r="N13" s="4">
        <v>37</v>
      </c>
      <c r="O13" s="4">
        <v>55</v>
      </c>
      <c r="P13" s="4">
        <v>66</v>
      </c>
      <c r="Q13" s="4">
        <v>59</v>
      </c>
      <c r="R13" s="4">
        <v>43</v>
      </c>
      <c r="S13" s="4">
        <v>36</v>
      </c>
      <c r="T13" s="4">
        <v>49</v>
      </c>
      <c r="U13" s="4">
        <v>158</v>
      </c>
      <c r="V13" s="17"/>
      <c r="W13" s="265"/>
      <c r="X13" s="265"/>
      <c r="Y13" s="265"/>
      <c r="Z13" s="265"/>
      <c r="AA13" s="265"/>
      <c r="AB13" s="265"/>
      <c r="AC13" s="265"/>
    </row>
    <row r="14" spans="1:29" ht="20.100000000000001" customHeight="1">
      <c r="A14" s="39"/>
      <c r="B14" s="4"/>
      <c r="C14" s="264"/>
      <c r="D14" s="4"/>
      <c r="E14" s="23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17"/>
      <c r="W14" s="265"/>
      <c r="X14" s="265"/>
      <c r="Y14" s="265"/>
      <c r="Z14" s="265"/>
      <c r="AA14" s="265"/>
      <c r="AB14" s="265"/>
      <c r="AC14" s="265"/>
    </row>
    <row r="15" spans="1:29" ht="20.100000000000001" customHeight="1">
      <c r="A15" s="39" t="s">
        <v>271</v>
      </c>
      <c r="B15" s="4">
        <v>170</v>
      </c>
      <c r="C15" s="264">
        <f t="shared" si="0"/>
        <v>298</v>
      </c>
      <c r="D15" s="4">
        <v>128</v>
      </c>
      <c r="E15" s="232">
        <v>170</v>
      </c>
      <c r="F15" s="4">
        <v>6</v>
      </c>
      <c r="G15" s="4">
        <v>11</v>
      </c>
      <c r="H15" s="4">
        <v>19</v>
      </c>
      <c r="I15" s="4">
        <v>11</v>
      </c>
      <c r="J15" s="4">
        <v>5</v>
      </c>
      <c r="K15" s="4">
        <v>11</v>
      </c>
      <c r="L15" s="4">
        <v>16</v>
      </c>
      <c r="M15" s="4">
        <v>18</v>
      </c>
      <c r="N15" s="4">
        <v>8</v>
      </c>
      <c r="O15" s="4">
        <v>16</v>
      </c>
      <c r="P15" s="4">
        <v>19</v>
      </c>
      <c r="Q15" s="4">
        <v>25</v>
      </c>
      <c r="R15" s="4">
        <v>14</v>
      </c>
      <c r="S15" s="4">
        <v>27</v>
      </c>
      <c r="T15" s="4">
        <v>13</v>
      </c>
      <c r="U15" s="4">
        <v>79</v>
      </c>
      <c r="V15" s="17"/>
      <c r="W15" s="265"/>
      <c r="X15" s="265"/>
      <c r="Y15" s="265"/>
      <c r="Z15" s="265"/>
      <c r="AA15" s="265"/>
      <c r="AB15" s="265"/>
      <c r="AC15" s="265"/>
    </row>
    <row r="16" spans="1:29" ht="20.100000000000001" customHeight="1">
      <c r="A16" s="39" t="s">
        <v>272</v>
      </c>
      <c r="B16" s="4">
        <v>669</v>
      </c>
      <c r="C16" s="264">
        <f t="shared" si="0"/>
        <v>1221</v>
      </c>
      <c r="D16" s="4">
        <v>619</v>
      </c>
      <c r="E16" s="232">
        <v>602</v>
      </c>
      <c r="F16" s="4">
        <v>53</v>
      </c>
      <c r="G16" s="4">
        <v>57</v>
      </c>
      <c r="H16" s="4">
        <v>46</v>
      </c>
      <c r="I16" s="4">
        <v>45</v>
      </c>
      <c r="J16" s="4">
        <v>60</v>
      </c>
      <c r="K16" s="4">
        <v>86</v>
      </c>
      <c r="L16" s="4">
        <v>78</v>
      </c>
      <c r="M16" s="4">
        <v>88</v>
      </c>
      <c r="N16" s="4">
        <v>82</v>
      </c>
      <c r="O16" s="4">
        <v>68</v>
      </c>
      <c r="P16" s="4">
        <v>96</v>
      </c>
      <c r="Q16" s="4">
        <v>92</v>
      </c>
      <c r="R16" s="4">
        <v>68</v>
      </c>
      <c r="S16" s="4">
        <v>63</v>
      </c>
      <c r="T16" s="4">
        <v>61</v>
      </c>
      <c r="U16" s="4">
        <v>178</v>
      </c>
      <c r="V16" s="17"/>
      <c r="W16" s="265"/>
      <c r="X16" s="265"/>
      <c r="Y16" s="265"/>
      <c r="Z16" s="265"/>
      <c r="AA16" s="265"/>
      <c r="AB16" s="265"/>
      <c r="AC16" s="265"/>
    </row>
    <row r="17" spans="1:29" ht="20.100000000000001" customHeight="1">
      <c r="A17" s="39" t="s">
        <v>273</v>
      </c>
      <c r="B17" s="4">
        <v>667</v>
      </c>
      <c r="C17" s="264">
        <f t="shared" si="0"/>
        <v>1212</v>
      </c>
      <c r="D17" s="4">
        <v>596</v>
      </c>
      <c r="E17" s="232">
        <v>616</v>
      </c>
      <c r="F17" s="4">
        <v>19</v>
      </c>
      <c r="G17" s="4">
        <v>31</v>
      </c>
      <c r="H17" s="4">
        <v>40</v>
      </c>
      <c r="I17" s="4">
        <v>46</v>
      </c>
      <c r="J17" s="4">
        <v>65</v>
      </c>
      <c r="K17" s="4">
        <v>47</v>
      </c>
      <c r="L17" s="4">
        <v>52</v>
      </c>
      <c r="M17" s="4">
        <v>59</v>
      </c>
      <c r="N17" s="4">
        <v>77</v>
      </c>
      <c r="O17" s="4">
        <v>66</v>
      </c>
      <c r="P17" s="4">
        <v>129</v>
      </c>
      <c r="Q17" s="4">
        <v>82</v>
      </c>
      <c r="R17" s="4">
        <v>73</v>
      </c>
      <c r="S17" s="4">
        <v>61</v>
      </c>
      <c r="T17" s="4">
        <v>63</v>
      </c>
      <c r="U17" s="4">
        <v>302</v>
      </c>
      <c r="V17" s="17"/>
      <c r="W17" s="265"/>
      <c r="X17" s="265"/>
      <c r="Y17" s="265"/>
      <c r="Z17" s="265"/>
      <c r="AA17" s="265"/>
      <c r="AB17" s="265"/>
      <c r="AC17" s="265"/>
    </row>
    <row r="18" spans="1:29" ht="20.100000000000001" customHeight="1">
      <c r="A18" s="39"/>
      <c r="B18" s="4"/>
      <c r="C18" s="264"/>
      <c r="D18" s="4"/>
      <c r="E18" s="232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7"/>
      <c r="W18" s="265"/>
      <c r="X18" s="265"/>
      <c r="Y18" s="265"/>
      <c r="Z18" s="265"/>
      <c r="AA18" s="265"/>
      <c r="AB18" s="265"/>
      <c r="AC18" s="265"/>
    </row>
    <row r="19" spans="1:29" ht="20.100000000000001" customHeight="1">
      <c r="A19" s="39" t="s">
        <v>86</v>
      </c>
      <c r="B19" s="4">
        <v>1170</v>
      </c>
      <c r="C19" s="264">
        <f t="shared" si="0"/>
        <v>2241</v>
      </c>
      <c r="D19" s="4">
        <v>1055</v>
      </c>
      <c r="E19" s="232">
        <v>1186</v>
      </c>
      <c r="F19" s="4">
        <v>57</v>
      </c>
      <c r="G19" s="4">
        <v>62</v>
      </c>
      <c r="H19" s="4">
        <v>96</v>
      </c>
      <c r="I19" s="4">
        <v>175</v>
      </c>
      <c r="J19" s="4">
        <v>114</v>
      </c>
      <c r="K19" s="4">
        <v>59</v>
      </c>
      <c r="L19" s="4">
        <v>66</v>
      </c>
      <c r="M19" s="4">
        <v>79</v>
      </c>
      <c r="N19" s="4">
        <v>110</v>
      </c>
      <c r="O19" s="4">
        <v>203</v>
      </c>
      <c r="P19" s="4">
        <v>217</v>
      </c>
      <c r="Q19" s="4">
        <v>153</v>
      </c>
      <c r="R19" s="4">
        <v>142</v>
      </c>
      <c r="S19" s="4">
        <v>113</v>
      </c>
      <c r="T19" s="4">
        <v>133</v>
      </c>
      <c r="U19" s="4">
        <v>462</v>
      </c>
      <c r="V19" s="17"/>
      <c r="W19" s="265"/>
      <c r="X19" s="265"/>
      <c r="Y19" s="265"/>
      <c r="Z19" s="265"/>
      <c r="AA19" s="265"/>
      <c r="AB19" s="265"/>
      <c r="AC19" s="265"/>
    </row>
    <row r="20" spans="1:29" ht="20.100000000000001" customHeight="1">
      <c r="A20" s="39"/>
      <c r="B20" s="4"/>
      <c r="C20" s="264"/>
      <c r="D20" s="4"/>
      <c r="E20" s="23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17"/>
      <c r="W20" s="265"/>
      <c r="X20" s="265"/>
      <c r="Y20" s="265"/>
      <c r="Z20" s="265"/>
      <c r="AA20" s="265"/>
      <c r="AB20" s="265"/>
      <c r="AC20" s="265"/>
    </row>
    <row r="21" spans="1:29" ht="20.100000000000001" customHeight="1">
      <c r="A21" s="39" t="s">
        <v>87</v>
      </c>
      <c r="B21" s="4">
        <v>410</v>
      </c>
      <c r="C21" s="264">
        <f t="shared" si="0"/>
        <v>769</v>
      </c>
      <c r="D21" s="4">
        <v>360</v>
      </c>
      <c r="E21" s="232">
        <v>409</v>
      </c>
      <c r="F21" s="4">
        <v>18</v>
      </c>
      <c r="G21" s="4">
        <v>24</v>
      </c>
      <c r="H21" s="4">
        <v>25</v>
      </c>
      <c r="I21" s="4">
        <v>38</v>
      </c>
      <c r="J21" s="4">
        <v>28</v>
      </c>
      <c r="K21" s="4">
        <v>25</v>
      </c>
      <c r="L21" s="4">
        <v>31</v>
      </c>
      <c r="M21" s="4">
        <v>24</v>
      </c>
      <c r="N21" s="4">
        <v>36</v>
      </c>
      <c r="O21" s="4">
        <v>47</v>
      </c>
      <c r="P21" s="4">
        <v>67</v>
      </c>
      <c r="Q21" s="4">
        <v>88</v>
      </c>
      <c r="R21" s="4">
        <v>38</v>
      </c>
      <c r="S21" s="4">
        <v>34</v>
      </c>
      <c r="T21" s="4">
        <v>45</v>
      </c>
      <c r="U21" s="4">
        <v>201</v>
      </c>
      <c r="V21" s="17"/>
      <c r="W21" s="265"/>
      <c r="X21" s="265"/>
      <c r="Y21" s="265"/>
      <c r="Z21" s="265"/>
      <c r="AA21" s="265"/>
      <c r="AB21" s="265"/>
      <c r="AC21" s="265"/>
    </row>
    <row r="22" spans="1:29" ht="20.100000000000001" customHeight="1">
      <c r="A22" s="39"/>
      <c r="B22" s="4"/>
      <c r="C22" s="264"/>
      <c r="D22" s="4"/>
      <c r="E22" s="23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7"/>
      <c r="W22" s="265"/>
      <c r="X22" s="265"/>
      <c r="Y22" s="265"/>
      <c r="Z22" s="265"/>
      <c r="AA22" s="265"/>
      <c r="AB22" s="265"/>
      <c r="AC22" s="265"/>
    </row>
    <row r="23" spans="1:29" ht="20.100000000000001" customHeight="1">
      <c r="A23" s="39" t="s">
        <v>1</v>
      </c>
      <c r="B23" s="4">
        <v>194</v>
      </c>
      <c r="C23" s="264">
        <f t="shared" si="0"/>
        <v>370</v>
      </c>
      <c r="D23" s="4">
        <v>201</v>
      </c>
      <c r="E23" s="232">
        <v>169</v>
      </c>
      <c r="F23" s="4">
        <v>10</v>
      </c>
      <c r="G23" s="4">
        <v>15</v>
      </c>
      <c r="H23" s="4">
        <v>13</v>
      </c>
      <c r="I23" s="4">
        <v>16</v>
      </c>
      <c r="J23" s="4">
        <v>20</v>
      </c>
      <c r="K23" s="4">
        <v>25</v>
      </c>
      <c r="L23" s="4">
        <v>19</v>
      </c>
      <c r="M23" s="4">
        <v>25</v>
      </c>
      <c r="N23" s="4">
        <v>23</v>
      </c>
      <c r="O23" s="4">
        <v>32</v>
      </c>
      <c r="P23" s="4">
        <v>26</v>
      </c>
      <c r="Q23" s="4">
        <v>35</v>
      </c>
      <c r="R23" s="4">
        <v>20</v>
      </c>
      <c r="S23" s="4">
        <v>16</v>
      </c>
      <c r="T23" s="4">
        <v>13</v>
      </c>
      <c r="U23" s="4">
        <v>62</v>
      </c>
      <c r="V23" s="17"/>
      <c r="W23" s="265"/>
      <c r="X23" s="265"/>
      <c r="Y23" s="265"/>
      <c r="Z23" s="265"/>
      <c r="AA23" s="265"/>
      <c r="AB23" s="265"/>
      <c r="AC23" s="265"/>
    </row>
    <row r="24" spans="1:29" ht="20.100000000000001" customHeight="1">
      <c r="A24" s="39"/>
      <c r="B24" s="4"/>
      <c r="C24" s="264"/>
      <c r="D24" s="4"/>
      <c r="E24" s="23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17"/>
      <c r="W24" s="265"/>
      <c r="X24" s="265"/>
      <c r="Y24" s="265"/>
      <c r="Z24" s="265"/>
      <c r="AA24" s="265"/>
      <c r="AB24" s="265"/>
      <c r="AC24" s="265"/>
    </row>
    <row r="25" spans="1:29" ht="20.100000000000001" customHeight="1">
      <c r="A25" s="39" t="s">
        <v>88</v>
      </c>
      <c r="B25" s="4">
        <v>283</v>
      </c>
      <c r="C25" s="264">
        <f t="shared" si="0"/>
        <v>587</v>
      </c>
      <c r="D25" s="4">
        <v>282</v>
      </c>
      <c r="E25" s="232">
        <v>305</v>
      </c>
      <c r="F25" s="4">
        <v>21</v>
      </c>
      <c r="G25" s="4">
        <v>27</v>
      </c>
      <c r="H25" s="4">
        <v>48</v>
      </c>
      <c r="I25" s="4">
        <v>34</v>
      </c>
      <c r="J25" s="4">
        <v>24</v>
      </c>
      <c r="K25" s="4">
        <v>15</v>
      </c>
      <c r="L25" s="4">
        <v>26</v>
      </c>
      <c r="M25" s="4">
        <v>37</v>
      </c>
      <c r="N25" s="4">
        <v>39</v>
      </c>
      <c r="O25" s="4">
        <v>37</v>
      </c>
      <c r="P25" s="4">
        <v>55</v>
      </c>
      <c r="Q25" s="4">
        <v>42</v>
      </c>
      <c r="R25" s="4">
        <v>34</v>
      </c>
      <c r="S25" s="4">
        <v>28</v>
      </c>
      <c r="T25" s="4">
        <v>27</v>
      </c>
      <c r="U25" s="4">
        <v>93</v>
      </c>
      <c r="V25" s="17"/>
      <c r="W25" s="265"/>
      <c r="X25" s="265"/>
      <c r="Y25" s="265"/>
      <c r="Z25" s="265"/>
      <c r="AA25" s="265"/>
      <c r="AB25" s="265"/>
      <c r="AC25" s="265"/>
    </row>
    <row r="26" spans="1:29" ht="20.100000000000001" customHeight="1">
      <c r="A26" s="39"/>
      <c r="B26" s="4"/>
      <c r="C26" s="264"/>
      <c r="D26" s="4"/>
      <c r="E26" s="23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17"/>
      <c r="W26" s="265"/>
      <c r="X26" s="265"/>
      <c r="Y26" s="265"/>
      <c r="Z26" s="265"/>
      <c r="AA26" s="265"/>
      <c r="AB26" s="265"/>
      <c r="AC26" s="265"/>
    </row>
    <row r="27" spans="1:29" ht="20.100000000000001" customHeight="1">
      <c r="A27" s="39" t="s">
        <v>89</v>
      </c>
      <c r="B27" s="4">
        <v>159</v>
      </c>
      <c r="C27" s="264">
        <f t="shared" si="0"/>
        <v>241</v>
      </c>
      <c r="D27" s="4">
        <v>128</v>
      </c>
      <c r="E27" s="232">
        <v>113</v>
      </c>
      <c r="F27" s="4">
        <v>4</v>
      </c>
      <c r="G27" s="4">
        <v>4</v>
      </c>
      <c r="H27" s="4">
        <v>6</v>
      </c>
      <c r="I27" s="4">
        <v>3</v>
      </c>
      <c r="J27" s="4">
        <v>22</v>
      </c>
      <c r="K27" s="4">
        <v>23</v>
      </c>
      <c r="L27" s="4">
        <v>19</v>
      </c>
      <c r="M27" s="4">
        <v>6</v>
      </c>
      <c r="N27" s="4">
        <v>17</v>
      </c>
      <c r="O27" s="4">
        <v>9</v>
      </c>
      <c r="P27" s="4">
        <v>14</v>
      </c>
      <c r="Q27" s="4">
        <v>20</v>
      </c>
      <c r="R27" s="4">
        <v>22</v>
      </c>
      <c r="S27" s="4">
        <v>10</v>
      </c>
      <c r="T27" s="4">
        <v>12</v>
      </c>
      <c r="U27" s="4">
        <v>50</v>
      </c>
      <c r="V27" s="17"/>
      <c r="W27" s="265"/>
      <c r="X27" s="265"/>
      <c r="Y27" s="265"/>
      <c r="Z27" s="265"/>
      <c r="AA27" s="265"/>
      <c r="AB27" s="265"/>
      <c r="AC27" s="265"/>
    </row>
    <row r="28" spans="1:29" ht="20.100000000000001" customHeight="1">
      <c r="A28" s="39"/>
      <c r="B28" s="4"/>
      <c r="C28" s="264"/>
      <c r="D28" s="4"/>
      <c r="E28" s="23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17"/>
      <c r="W28" s="265"/>
      <c r="X28" s="265"/>
      <c r="Y28" s="265"/>
      <c r="Z28" s="265"/>
      <c r="AA28" s="265"/>
      <c r="AB28" s="265"/>
      <c r="AC28" s="265"/>
    </row>
    <row r="29" spans="1:29" ht="20.100000000000001" customHeight="1">
      <c r="A29" s="39" t="s">
        <v>274</v>
      </c>
      <c r="B29" s="4">
        <v>614</v>
      </c>
      <c r="C29" s="264">
        <f t="shared" si="0"/>
        <v>1217</v>
      </c>
      <c r="D29" s="4">
        <v>584</v>
      </c>
      <c r="E29" s="232">
        <v>633</v>
      </c>
      <c r="F29" s="4">
        <v>55</v>
      </c>
      <c r="G29" s="4">
        <v>45</v>
      </c>
      <c r="H29" s="4">
        <v>49</v>
      </c>
      <c r="I29" s="4">
        <v>54</v>
      </c>
      <c r="J29" s="4">
        <v>83</v>
      </c>
      <c r="K29" s="4">
        <v>60</v>
      </c>
      <c r="L29" s="4">
        <v>69</v>
      </c>
      <c r="M29" s="4">
        <v>68</v>
      </c>
      <c r="N29" s="4">
        <v>62</v>
      </c>
      <c r="O29" s="4">
        <v>92</v>
      </c>
      <c r="P29" s="4">
        <v>101</v>
      </c>
      <c r="Q29" s="4">
        <v>87</v>
      </c>
      <c r="R29" s="4">
        <v>70</v>
      </c>
      <c r="S29" s="4">
        <v>52</v>
      </c>
      <c r="T29" s="4">
        <v>54</v>
      </c>
      <c r="U29" s="4">
        <v>216</v>
      </c>
      <c r="V29" s="17"/>
      <c r="W29" s="265"/>
      <c r="X29" s="265"/>
      <c r="Y29" s="265"/>
      <c r="Z29" s="265"/>
      <c r="AA29" s="265"/>
      <c r="AB29" s="265"/>
      <c r="AC29" s="265"/>
    </row>
    <row r="30" spans="1:29" ht="20.100000000000001" customHeight="1">
      <c r="A30" s="39" t="s">
        <v>275</v>
      </c>
      <c r="B30" s="4">
        <v>450</v>
      </c>
      <c r="C30" s="264">
        <f t="shared" si="0"/>
        <v>794</v>
      </c>
      <c r="D30" s="4">
        <v>435</v>
      </c>
      <c r="E30" s="232">
        <v>359</v>
      </c>
      <c r="F30" s="4">
        <v>33</v>
      </c>
      <c r="G30" s="4">
        <v>30</v>
      </c>
      <c r="H30" s="4">
        <v>28</v>
      </c>
      <c r="I30" s="4">
        <v>32</v>
      </c>
      <c r="J30" s="4">
        <v>34</v>
      </c>
      <c r="K30" s="4">
        <v>54</v>
      </c>
      <c r="L30" s="4">
        <v>53</v>
      </c>
      <c r="M30" s="4">
        <v>41</v>
      </c>
      <c r="N30" s="4">
        <v>54</v>
      </c>
      <c r="O30" s="4">
        <v>55</v>
      </c>
      <c r="P30" s="4">
        <v>58</v>
      </c>
      <c r="Q30" s="4">
        <v>46</v>
      </c>
      <c r="R30" s="4">
        <v>53</v>
      </c>
      <c r="S30" s="4">
        <v>42</v>
      </c>
      <c r="T30" s="4">
        <v>47</v>
      </c>
      <c r="U30" s="4">
        <v>134</v>
      </c>
      <c r="V30" s="17"/>
      <c r="W30" s="265"/>
      <c r="X30" s="265"/>
      <c r="Y30" s="265"/>
      <c r="Z30" s="265"/>
      <c r="AA30" s="265"/>
      <c r="AB30" s="265"/>
      <c r="AC30" s="265"/>
    </row>
    <row r="31" spans="1:29" ht="20.100000000000001" customHeight="1">
      <c r="A31" s="39" t="s">
        <v>276</v>
      </c>
      <c r="B31" s="4">
        <v>427</v>
      </c>
      <c r="C31" s="264">
        <f t="shared" si="0"/>
        <v>823</v>
      </c>
      <c r="D31" s="4">
        <v>404</v>
      </c>
      <c r="E31" s="232">
        <v>419</v>
      </c>
      <c r="F31" s="4">
        <v>37</v>
      </c>
      <c r="G31" s="4">
        <v>30</v>
      </c>
      <c r="H31" s="4">
        <v>48</v>
      </c>
      <c r="I31" s="4">
        <v>44</v>
      </c>
      <c r="J31" s="4">
        <v>44</v>
      </c>
      <c r="K31" s="4">
        <v>32</v>
      </c>
      <c r="L31" s="4">
        <v>39</v>
      </c>
      <c r="M31" s="4">
        <v>47</v>
      </c>
      <c r="N31" s="4">
        <v>52</v>
      </c>
      <c r="O31" s="4">
        <v>61</v>
      </c>
      <c r="P31" s="4">
        <v>63</v>
      </c>
      <c r="Q31" s="4">
        <v>61</v>
      </c>
      <c r="R31" s="4">
        <v>37</v>
      </c>
      <c r="S31" s="4">
        <v>40</v>
      </c>
      <c r="T31" s="4">
        <v>41</v>
      </c>
      <c r="U31" s="4">
        <v>147</v>
      </c>
      <c r="V31" s="17"/>
      <c r="W31" s="265"/>
      <c r="X31" s="265"/>
      <c r="Y31" s="265"/>
      <c r="Z31" s="265"/>
      <c r="AA31" s="265"/>
      <c r="AB31" s="265"/>
      <c r="AC31" s="265"/>
    </row>
    <row r="32" spans="1:29" ht="20.100000000000001" customHeight="1">
      <c r="A32" s="39" t="s">
        <v>277</v>
      </c>
      <c r="B32" s="4">
        <v>110</v>
      </c>
      <c r="C32" s="264">
        <f t="shared" si="0"/>
        <v>207</v>
      </c>
      <c r="D32" s="4">
        <v>108</v>
      </c>
      <c r="E32" s="232">
        <v>99</v>
      </c>
      <c r="F32" s="4">
        <v>5</v>
      </c>
      <c r="G32" s="4">
        <v>10</v>
      </c>
      <c r="H32" s="4">
        <v>14</v>
      </c>
      <c r="I32" s="4">
        <v>12</v>
      </c>
      <c r="J32" s="4">
        <v>15</v>
      </c>
      <c r="K32" s="4">
        <v>10</v>
      </c>
      <c r="L32" s="4">
        <v>10</v>
      </c>
      <c r="M32" s="4">
        <v>13</v>
      </c>
      <c r="N32" s="4">
        <v>10</v>
      </c>
      <c r="O32" s="4">
        <v>18</v>
      </c>
      <c r="P32" s="4">
        <v>20</v>
      </c>
      <c r="Q32" s="4">
        <v>16</v>
      </c>
      <c r="R32" s="4">
        <v>7</v>
      </c>
      <c r="S32" s="4">
        <v>10</v>
      </c>
      <c r="T32" s="4">
        <v>6</v>
      </c>
      <c r="U32" s="4">
        <v>31</v>
      </c>
      <c r="V32" s="17"/>
      <c r="W32" s="265"/>
      <c r="X32" s="265"/>
      <c r="Y32" s="265"/>
      <c r="Z32" s="265"/>
      <c r="AA32" s="265"/>
      <c r="AB32" s="265"/>
      <c r="AC32" s="265"/>
    </row>
    <row r="33" spans="1:29" ht="20.100000000000001" customHeight="1">
      <c r="A33" s="39" t="s">
        <v>278</v>
      </c>
      <c r="B33" s="4">
        <v>208</v>
      </c>
      <c r="C33" s="264">
        <f t="shared" si="0"/>
        <v>364</v>
      </c>
      <c r="D33" s="4">
        <v>180</v>
      </c>
      <c r="E33" s="232">
        <v>184</v>
      </c>
      <c r="F33" s="4">
        <v>14</v>
      </c>
      <c r="G33" s="4">
        <v>16</v>
      </c>
      <c r="H33" s="4">
        <v>13</v>
      </c>
      <c r="I33" s="4">
        <v>11</v>
      </c>
      <c r="J33" s="4">
        <v>12</v>
      </c>
      <c r="K33" s="4">
        <v>10</v>
      </c>
      <c r="L33" s="4">
        <v>14</v>
      </c>
      <c r="M33" s="4">
        <v>24</v>
      </c>
      <c r="N33" s="4">
        <v>23</v>
      </c>
      <c r="O33" s="4">
        <v>14</v>
      </c>
      <c r="P33" s="4">
        <v>26</v>
      </c>
      <c r="Q33" s="4">
        <v>23</v>
      </c>
      <c r="R33" s="4">
        <v>26</v>
      </c>
      <c r="S33" s="4">
        <v>20</v>
      </c>
      <c r="T33" s="4">
        <v>23</v>
      </c>
      <c r="U33" s="4">
        <v>95</v>
      </c>
      <c r="V33" s="17"/>
      <c r="W33" s="265"/>
      <c r="X33" s="265"/>
      <c r="Y33" s="265"/>
      <c r="Z33" s="265"/>
      <c r="AA33" s="265"/>
      <c r="AB33" s="265"/>
      <c r="AC33" s="265"/>
    </row>
    <row r="34" spans="1:29" ht="20.100000000000001" customHeight="1">
      <c r="A34" s="39"/>
      <c r="B34" s="4"/>
      <c r="C34" s="264"/>
      <c r="D34" s="4"/>
      <c r="E34" s="23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17"/>
      <c r="W34" s="265"/>
      <c r="X34" s="265"/>
      <c r="Y34" s="265"/>
      <c r="Z34" s="265"/>
      <c r="AA34" s="265"/>
      <c r="AB34" s="265"/>
      <c r="AC34" s="265"/>
    </row>
    <row r="35" spans="1:29" ht="20.100000000000001" customHeight="1">
      <c r="A35" s="39" t="s">
        <v>279</v>
      </c>
      <c r="B35" s="4">
        <v>214</v>
      </c>
      <c r="C35" s="264">
        <f t="shared" si="0"/>
        <v>318</v>
      </c>
      <c r="D35" s="4">
        <v>188</v>
      </c>
      <c r="E35" s="232">
        <v>130</v>
      </c>
      <c r="F35" s="4">
        <v>5</v>
      </c>
      <c r="G35" s="4">
        <v>4</v>
      </c>
      <c r="H35" s="4">
        <v>6</v>
      </c>
      <c r="I35" s="4">
        <v>6</v>
      </c>
      <c r="J35" s="4">
        <v>17</v>
      </c>
      <c r="K35" s="4">
        <v>26</v>
      </c>
      <c r="L35" s="4">
        <v>29</v>
      </c>
      <c r="M35" s="4">
        <v>17</v>
      </c>
      <c r="N35" s="4">
        <v>22</v>
      </c>
      <c r="O35" s="4">
        <v>13</v>
      </c>
      <c r="P35" s="4">
        <v>13</v>
      </c>
      <c r="Q35" s="4">
        <v>23</v>
      </c>
      <c r="R35" s="4">
        <v>32</v>
      </c>
      <c r="S35" s="4">
        <v>19</v>
      </c>
      <c r="T35" s="4">
        <v>26</v>
      </c>
      <c r="U35" s="4">
        <v>60</v>
      </c>
      <c r="V35" s="17"/>
      <c r="W35" s="265"/>
      <c r="X35" s="265"/>
      <c r="Y35" s="265"/>
      <c r="Z35" s="265"/>
      <c r="AA35" s="265"/>
      <c r="AB35" s="265"/>
      <c r="AC35" s="265"/>
    </row>
    <row r="36" spans="1:29" ht="20.100000000000001" customHeight="1">
      <c r="A36" s="39" t="s">
        <v>280</v>
      </c>
      <c r="B36" s="4">
        <v>166</v>
      </c>
      <c r="C36" s="264">
        <f t="shared" si="0"/>
        <v>245</v>
      </c>
      <c r="D36" s="4">
        <v>125</v>
      </c>
      <c r="E36" s="232">
        <v>120</v>
      </c>
      <c r="F36" s="4">
        <v>7</v>
      </c>
      <c r="G36" s="4">
        <v>4</v>
      </c>
      <c r="H36" s="4">
        <v>10</v>
      </c>
      <c r="I36" s="4">
        <v>6</v>
      </c>
      <c r="J36" s="4">
        <v>9</v>
      </c>
      <c r="K36" s="4">
        <v>17</v>
      </c>
      <c r="L36" s="4">
        <v>17</v>
      </c>
      <c r="M36" s="4">
        <v>10</v>
      </c>
      <c r="N36" s="4">
        <v>14</v>
      </c>
      <c r="O36" s="4">
        <v>18</v>
      </c>
      <c r="P36" s="4">
        <v>11</v>
      </c>
      <c r="Q36" s="4">
        <v>18</v>
      </c>
      <c r="R36" s="4">
        <v>9</v>
      </c>
      <c r="S36" s="4">
        <v>13</v>
      </c>
      <c r="T36" s="4">
        <v>15</v>
      </c>
      <c r="U36" s="4">
        <v>67</v>
      </c>
      <c r="V36" s="17"/>
      <c r="W36" s="265"/>
      <c r="X36" s="265"/>
      <c r="Y36" s="265"/>
      <c r="Z36" s="265"/>
      <c r="AA36" s="265"/>
      <c r="AB36" s="265"/>
      <c r="AC36" s="265"/>
    </row>
    <row r="37" spans="1:29" ht="20.100000000000001" customHeight="1">
      <c r="A37" s="39" t="s">
        <v>281</v>
      </c>
      <c r="B37" s="4">
        <v>212</v>
      </c>
      <c r="C37" s="264">
        <f t="shared" si="0"/>
        <v>292</v>
      </c>
      <c r="D37" s="4">
        <v>170</v>
      </c>
      <c r="E37" s="232">
        <v>122</v>
      </c>
      <c r="F37" s="4">
        <v>0</v>
      </c>
      <c r="G37" s="4">
        <v>4</v>
      </c>
      <c r="H37" s="4">
        <v>4</v>
      </c>
      <c r="I37" s="4">
        <v>4</v>
      </c>
      <c r="J37" s="4">
        <v>17</v>
      </c>
      <c r="K37" s="4">
        <v>19</v>
      </c>
      <c r="L37" s="4">
        <v>14</v>
      </c>
      <c r="M37" s="4">
        <v>21</v>
      </c>
      <c r="N37" s="4">
        <v>21</v>
      </c>
      <c r="O37" s="4">
        <v>21</v>
      </c>
      <c r="P37" s="4">
        <v>18</v>
      </c>
      <c r="Q37" s="4">
        <v>33</v>
      </c>
      <c r="R37" s="4">
        <v>30</v>
      </c>
      <c r="S37" s="4">
        <v>15</v>
      </c>
      <c r="T37" s="4">
        <v>17</v>
      </c>
      <c r="U37" s="4">
        <v>54</v>
      </c>
      <c r="V37" s="17"/>
      <c r="W37" s="265"/>
      <c r="X37" s="265"/>
      <c r="Y37" s="265"/>
      <c r="Z37" s="265"/>
      <c r="AA37" s="265"/>
      <c r="AB37" s="265"/>
      <c r="AC37" s="265"/>
    </row>
    <row r="38" spans="1:29" ht="20.100000000000001" customHeight="1">
      <c r="A38" s="39" t="s">
        <v>282</v>
      </c>
      <c r="B38" s="4">
        <v>307</v>
      </c>
      <c r="C38" s="264">
        <f t="shared" si="0"/>
        <v>484</v>
      </c>
      <c r="D38" s="4">
        <v>242</v>
      </c>
      <c r="E38" s="232">
        <v>242</v>
      </c>
      <c r="F38" s="4">
        <v>17</v>
      </c>
      <c r="G38" s="4">
        <v>6</v>
      </c>
      <c r="H38" s="4">
        <v>16</v>
      </c>
      <c r="I38" s="4">
        <v>15</v>
      </c>
      <c r="J38" s="4">
        <v>28</v>
      </c>
      <c r="K38" s="4">
        <v>37</v>
      </c>
      <c r="L38" s="4">
        <v>33</v>
      </c>
      <c r="M38" s="4">
        <v>30</v>
      </c>
      <c r="N38" s="4">
        <v>27</v>
      </c>
      <c r="O38" s="4">
        <v>32</v>
      </c>
      <c r="P38" s="4">
        <v>39</v>
      </c>
      <c r="Q38" s="4">
        <v>37</v>
      </c>
      <c r="R38" s="4">
        <v>28</v>
      </c>
      <c r="S38" s="4">
        <v>27</v>
      </c>
      <c r="T38" s="4">
        <v>30</v>
      </c>
      <c r="U38" s="4">
        <v>82</v>
      </c>
      <c r="V38" s="17"/>
      <c r="W38" s="265"/>
      <c r="X38" s="265"/>
      <c r="Y38" s="265"/>
      <c r="Z38" s="265"/>
      <c r="AA38" s="265"/>
      <c r="AB38" s="265"/>
      <c r="AC38" s="265"/>
    </row>
    <row r="39" spans="1:29" ht="20.100000000000001" customHeight="1">
      <c r="A39" s="39" t="s">
        <v>283</v>
      </c>
      <c r="B39" s="4">
        <v>345</v>
      </c>
      <c r="C39" s="264">
        <f t="shared" si="0"/>
        <v>621</v>
      </c>
      <c r="D39" s="4">
        <v>331</v>
      </c>
      <c r="E39" s="232">
        <v>290</v>
      </c>
      <c r="F39" s="4">
        <v>30</v>
      </c>
      <c r="G39" s="4">
        <v>21</v>
      </c>
      <c r="H39" s="4">
        <v>22</v>
      </c>
      <c r="I39" s="4">
        <v>32</v>
      </c>
      <c r="J39" s="4">
        <v>34</v>
      </c>
      <c r="K39" s="4">
        <v>46</v>
      </c>
      <c r="L39" s="4">
        <v>36</v>
      </c>
      <c r="M39" s="4">
        <v>32</v>
      </c>
      <c r="N39" s="4">
        <v>48</v>
      </c>
      <c r="O39" s="4">
        <v>31</v>
      </c>
      <c r="P39" s="4">
        <v>44</v>
      </c>
      <c r="Q39" s="4">
        <v>59</v>
      </c>
      <c r="R39" s="4">
        <v>34</v>
      </c>
      <c r="S39" s="4">
        <v>31</v>
      </c>
      <c r="T39" s="4">
        <v>22</v>
      </c>
      <c r="U39" s="4">
        <v>99</v>
      </c>
      <c r="V39" s="17"/>
      <c r="W39" s="265"/>
      <c r="X39" s="265"/>
      <c r="Y39" s="265"/>
      <c r="Z39" s="265"/>
      <c r="AA39" s="265"/>
      <c r="AB39" s="265"/>
      <c r="AC39" s="265"/>
    </row>
    <row r="40" spans="1:29" s="267" customFormat="1" ht="20.100000000000001" customHeight="1">
      <c r="A40" s="107" t="s">
        <v>284</v>
      </c>
      <c r="B40" s="184">
        <v>1051</v>
      </c>
      <c r="C40" s="186">
        <v>1689</v>
      </c>
      <c r="D40" s="184">
        <v>852</v>
      </c>
      <c r="E40" s="185">
        <v>837</v>
      </c>
      <c r="F40" s="184">
        <v>21</v>
      </c>
      <c r="G40" s="184">
        <v>34</v>
      </c>
      <c r="H40" s="184">
        <v>40</v>
      </c>
      <c r="I40" s="184">
        <v>50</v>
      </c>
      <c r="J40" s="184">
        <v>57</v>
      </c>
      <c r="K40" s="184">
        <v>94</v>
      </c>
      <c r="L40" s="184">
        <v>71</v>
      </c>
      <c r="M40" s="184">
        <v>70</v>
      </c>
      <c r="N40" s="184">
        <v>72</v>
      </c>
      <c r="O40" s="184">
        <v>89</v>
      </c>
      <c r="P40" s="184">
        <v>132</v>
      </c>
      <c r="Q40" s="184">
        <v>179</v>
      </c>
      <c r="R40" s="184">
        <v>146</v>
      </c>
      <c r="S40" s="184">
        <v>127</v>
      </c>
      <c r="T40" s="184">
        <v>131</v>
      </c>
      <c r="U40" s="184">
        <v>376</v>
      </c>
      <c r="V40" s="266"/>
      <c r="W40" s="265"/>
      <c r="X40" s="265"/>
      <c r="Y40" s="265"/>
      <c r="Z40" s="265"/>
      <c r="AA40" s="265"/>
      <c r="AB40" s="265"/>
      <c r="AC40" s="265"/>
    </row>
    <row r="41" spans="1:29" ht="20.100000000000001" customHeight="1">
      <c r="A41" s="39" t="s">
        <v>285</v>
      </c>
      <c r="B41" s="180" t="s">
        <v>501</v>
      </c>
      <c r="C41" s="180" t="s">
        <v>501</v>
      </c>
      <c r="D41" s="9" t="s">
        <v>501</v>
      </c>
      <c r="E41" s="102" t="s">
        <v>501</v>
      </c>
      <c r="F41" s="9" t="s">
        <v>501</v>
      </c>
      <c r="G41" s="9" t="s">
        <v>501</v>
      </c>
      <c r="H41" s="9" t="s">
        <v>501</v>
      </c>
      <c r="I41" s="9" t="s">
        <v>501</v>
      </c>
      <c r="J41" s="9" t="s">
        <v>501</v>
      </c>
      <c r="K41" s="9" t="s">
        <v>501</v>
      </c>
      <c r="L41" s="9" t="s">
        <v>501</v>
      </c>
      <c r="M41" s="9" t="s">
        <v>501</v>
      </c>
      <c r="N41" s="9" t="s">
        <v>501</v>
      </c>
      <c r="O41" s="9" t="s">
        <v>501</v>
      </c>
      <c r="P41" s="9" t="s">
        <v>501</v>
      </c>
      <c r="Q41" s="9" t="s">
        <v>501</v>
      </c>
      <c r="R41" s="9" t="s">
        <v>501</v>
      </c>
      <c r="S41" s="9" t="s">
        <v>501</v>
      </c>
      <c r="T41" s="9" t="s">
        <v>501</v>
      </c>
      <c r="U41" s="9" t="s">
        <v>501</v>
      </c>
      <c r="V41" s="17"/>
      <c r="W41" s="265"/>
      <c r="X41" s="265"/>
      <c r="Y41" s="265"/>
      <c r="Z41" s="265"/>
    </row>
    <row r="42" spans="1:29" ht="20.100000000000001" customHeight="1">
      <c r="A42" s="39"/>
      <c r="B42" s="180"/>
      <c r="C42" s="264"/>
      <c r="D42" s="9"/>
      <c r="E42" s="10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7"/>
      <c r="W42" s="248"/>
      <c r="X42" s="248"/>
      <c r="Y42" s="248"/>
      <c r="Z42" s="248"/>
    </row>
    <row r="43" spans="1:29" ht="20.100000000000001" customHeight="1">
      <c r="A43" s="39" t="s">
        <v>286</v>
      </c>
      <c r="B43" s="4">
        <v>209</v>
      </c>
      <c r="C43" s="264">
        <f t="shared" si="0"/>
        <v>385</v>
      </c>
      <c r="D43" s="4">
        <v>188</v>
      </c>
      <c r="E43" s="232">
        <v>197</v>
      </c>
      <c r="F43" s="4">
        <v>9</v>
      </c>
      <c r="G43" s="4">
        <v>21</v>
      </c>
      <c r="H43" s="4">
        <v>19</v>
      </c>
      <c r="I43" s="4">
        <v>20</v>
      </c>
      <c r="J43" s="4">
        <v>29</v>
      </c>
      <c r="K43" s="4">
        <v>27</v>
      </c>
      <c r="L43" s="4">
        <v>18</v>
      </c>
      <c r="M43" s="4">
        <v>30</v>
      </c>
      <c r="N43" s="4">
        <v>26</v>
      </c>
      <c r="O43" s="4">
        <v>26</v>
      </c>
      <c r="P43" s="4">
        <v>44</v>
      </c>
      <c r="Q43" s="4">
        <v>25</v>
      </c>
      <c r="R43" s="4">
        <v>20</v>
      </c>
      <c r="S43" s="4">
        <v>11</v>
      </c>
      <c r="T43" s="4">
        <v>11</v>
      </c>
      <c r="U43" s="4">
        <v>49</v>
      </c>
      <c r="V43" s="17"/>
      <c r="W43" s="265"/>
      <c r="X43" s="265"/>
      <c r="Y43" s="265"/>
      <c r="Z43" s="265"/>
      <c r="AA43" s="265"/>
      <c r="AB43" s="265"/>
      <c r="AC43" s="265"/>
    </row>
    <row r="44" spans="1:29" ht="20.100000000000001" customHeight="1">
      <c r="A44" s="39" t="s">
        <v>287</v>
      </c>
      <c r="B44" s="4">
        <v>355</v>
      </c>
      <c r="C44" s="264">
        <f t="shared" si="0"/>
        <v>593</v>
      </c>
      <c r="D44" s="4">
        <v>316</v>
      </c>
      <c r="E44" s="232">
        <v>277</v>
      </c>
      <c r="F44" s="4">
        <v>8</v>
      </c>
      <c r="G44" s="4">
        <v>6</v>
      </c>
      <c r="H44" s="4">
        <v>11</v>
      </c>
      <c r="I44" s="4">
        <v>32</v>
      </c>
      <c r="J44" s="4">
        <v>26</v>
      </c>
      <c r="K44" s="4">
        <v>44</v>
      </c>
      <c r="L44" s="4">
        <v>32</v>
      </c>
      <c r="M44" s="4">
        <v>22</v>
      </c>
      <c r="N44" s="4">
        <v>20</v>
      </c>
      <c r="O44" s="4">
        <v>38</v>
      </c>
      <c r="P44" s="4">
        <v>61</v>
      </c>
      <c r="Q44" s="4">
        <v>62</v>
      </c>
      <c r="R44" s="4">
        <v>45</v>
      </c>
      <c r="S44" s="4">
        <v>32</v>
      </c>
      <c r="T44" s="4">
        <v>36</v>
      </c>
      <c r="U44" s="4">
        <v>118</v>
      </c>
      <c r="V44" s="17"/>
      <c r="W44" s="265"/>
      <c r="X44" s="265"/>
      <c r="Y44" s="265"/>
      <c r="Z44" s="265"/>
      <c r="AA44" s="265"/>
      <c r="AB44" s="265"/>
      <c r="AC44" s="265"/>
    </row>
    <row r="45" spans="1:29" ht="20.100000000000001" customHeight="1">
      <c r="A45" s="39" t="s">
        <v>288</v>
      </c>
      <c r="B45" s="4">
        <v>420</v>
      </c>
      <c r="C45" s="264">
        <f t="shared" si="0"/>
        <v>705</v>
      </c>
      <c r="D45" s="4">
        <v>317</v>
      </c>
      <c r="E45" s="232">
        <v>388</v>
      </c>
      <c r="F45" s="4">
        <v>14</v>
      </c>
      <c r="G45" s="4">
        <v>21</v>
      </c>
      <c r="H45" s="4">
        <v>26</v>
      </c>
      <c r="I45" s="4">
        <v>22</v>
      </c>
      <c r="J45" s="4">
        <v>49</v>
      </c>
      <c r="K45" s="4">
        <v>58</v>
      </c>
      <c r="L45" s="4">
        <v>24</v>
      </c>
      <c r="M45" s="4">
        <v>37</v>
      </c>
      <c r="N45" s="4">
        <v>41</v>
      </c>
      <c r="O45" s="4">
        <v>47</v>
      </c>
      <c r="P45" s="4">
        <v>63</v>
      </c>
      <c r="Q45" s="4">
        <v>79</v>
      </c>
      <c r="R45" s="4">
        <v>52</v>
      </c>
      <c r="S45" s="4">
        <v>35</v>
      </c>
      <c r="T45" s="4">
        <v>32</v>
      </c>
      <c r="U45" s="4">
        <v>105</v>
      </c>
      <c r="V45" s="17"/>
      <c r="W45" s="265"/>
      <c r="X45" s="265"/>
      <c r="Y45" s="265"/>
      <c r="Z45" s="265"/>
      <c r="AA45" s="265"/>
      <c r="AB45" s="265"/>
      <c r="AC45" s="265"/>
    </row>
    <row r="46" spans="1:29" ht="20.100000000000001" customHeight="1">
      <c r="A46" s="39" t="s">
        <v>289</v>
      </c>
      <c r="B46" s="4">
        <v>499</v>
      </c>
      <c r="C46" s="264">
        <f t="shared" si="0"/>
        <v>786</v>
      </c>
      <c r="D46" s="4">
        <v>404</v>
      </c>
      <c r="E46" s="232">
        <v>382</v>
      </c>
      <c r="F46" s="4">
        <v>16</v>
      </c>
      <c r="G46" s="4">
        <v>13</v>
      </c>
      <c r="H46" s="4">
        <v>15</v>
      </c>
      <c r="I46" s="4">
        <v>16</v>
      </c>
      <c r="J46" s="4">
        <v>52</v>
      </c>
      <c r="K46" s="4">
        <v>99</v>
      </c>
      <c r="L46" s="4">
        <v>68</v>
      </c>
      <c r="M46" s="4">
        <v>43</v>
      </c>
      <c r="N46" s="4">
        <v>34</v>
      </c>
      <c r="O46" s="4">
        <v>41</v>
      </c>
      <c r="P46" s="4">
        <v>59</v>
      </c>
      <c r="Q46" s="4">
        <v>59</v>
      </c>
      <c r="R46" s="4">
        <v>55</v>
      </c>
      <c r="S46" s="4">
        <v>55</v>
      </c>
      <c r="T46" s="4">
        <v>45</v>
      </c>
      <c r="U46" s="4">
        <v>116</v>
      </c>
      <c r="V46" s="17"/>
      <c r="W46" s="265"/>
      <c r="X46" s="265"/>
      <c r="Y46" s="265"/>
      <c r="Z46" s="265"/>
      <c r="AA46" s="265"/>
      <c r="AB46" s="265"/>
      <c r="AC46" s="265"/>
    </row>
    <row r="47" spans="1:29" ht="20.100000000000001" customHeight="1">
      <c r="A47" s="39"/>
      <c r="B47" s="4"/>
      <c r="C47" s="264"/>
      <c r="D47" s="4"/>
      <c r="E47" s="23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17"/>
      <c r="W47" s="265"/>
      <c r="X47" s="265"/>
      <c r="Y47" s="265"/>
      <c r="Z47" s="265"/>
      <c r="AA47" s="265"/>
      <c r="AB47" s="265"/>
      <c r="AC47" s="265"/>
    </row>
    <row r="48" spans="1:29" ht="20.100000000000001" customHeight="1">
      <c r="A48" s="39" t="s">
        <v>290</v>
      </c>
      <c r="B48" s="4">
        <v>733</v>
      </c>
      <c r="C48" s="264">
        <f t="shared" si="0"/>
        <v>1256</v>
      </c>
      <c r="D48" s="4">
        <v>715</v>
      </c>
      <c r="E48" s="232">
        <v>541</v>
      </c>
      <c r="F48" s="4">
        <v>19</v>
      </c>
      <c r="G48" s="4">
        <v>33</v>
      </c>
      <c r="H48" s="4">
        <v>44</v>
      </c>
      <c r="I48" s="4">
        <v>65</v>
      </c>
      <c r="J48" s="4">
        <v>118</v>
      </c>
      <c r="K48" s="4">
        <v>116</v>
      </c>
      <c r="L48" s="4">
        <v>72</v>
      </c>
      <c r="M48" s="4">
        <v>53</v>
      </c>
      <c r="N48" s="4">
        <v>53</v>
      </c>
      <c r="O48" s="4">
        <v>78</v>
      </c>
      <c r="P48" s="4">
        <v>134</v>
      </c>
      <c r="Q48" s="4">
        <v>124</v>
      </c>
      <c r="R48" s="4">
        <v>70</v>
      </c>
      <c r="S48" s="4">
        <v>45</v>
      </c>
      <c r="T48" s="4">
        <v>51</v>
      </c>
      <c r="U48" s="4">
        <v>181</v>
      </c>
      <c r="V48" s="17"/>
      <c r="W48" s="265"/>
      <c r="X48" s="265"/>
      <c r="Y48" s="265"/>
      <c r="Z48" s="265"/>
      <c r="AA48" s="265"/>
      <c r="AB48" s="265"/>
      <c r="AC48" s="265"/>
    </row>
    <row r="49" spans="1:29" ht="20.100000000000001" customHeight="1">
      <c r="A49" s="39" t="s">
        <v>291</v>
      </c>
      <c r="B49" s="4">
        <v>569</v>
      </c>
      <c r="C49" s="264">
        <f t="shared" si="0"/>
        <v>1037</v>
      </c>
      <c r="D49" s="4">
        <v>521</v>
      </c>
      <c r="E49" s="232">
        <v>516</v>
      </c>
      <c r="F49" s="4">
        <v>28</v>
      </c>
      <c r="G49" s="4">
        <v>37</v>
      </c>
      <c r="H49" s="4">
        <v>30</v>
      </c>
      <c r="I49" s="4">
        <v>38</v>
      </c>
      <c r="J49" s="4">
        <v>55</v>
      </c>
      <c r="K49" s="4">
        <v>55</v>
      </c>
      <c r="L49" s="4">
        <v>67</v>
      </c>
      <c r="M49" s="4">
        <v>74</v>
      </c>
      <c r="N49" s="4">
        <v>69</v>
      </c>
      <c r="O49" s="4">
        <v>72</v>
      </c>
      <c r="P49" s="4">
        <v>83</v>
      </c>
      <c r="Q49" s="4">
        <v>78</v>
      </c>
      <c r="R49" s="4">
        <v>72</v>
      </c>
      <c r="S49" s="4">
        <v>44</v>
      </c>
      <c r="T49" s="4">
        <v>45</v>
      </c>
      <c r="U49" s="4">
        <v>190</v>
      </c>
      <c r="V49" s="17"/>
      <c r="W49" s="265"/>
      <c r="X49" s="265"/>
      <c r="Y49" s="265"/>
      <c r="Z49" s="265"/>
      <c r="AA49" s="265"/>
      <c r="AB49" s="265"/>
      <c r="AC49" s="265"/>
    </row>
    <row r="50" spans="1:29" ht="20.100000000000001" customHeight="1">
      <c r="A50" s="39" t="s">
        <v>292</v>
      </c>
      <c r="B50" s="4">
        <v>472</v>
      </c>
      <c r="C50" s="264">
        <f t="shared" si="0"/>
        <v>769</v>
      </c>
      <c r="D50" s="4">
        <v>393</v>
      </c>
      <c r="E50" s="232">
        <v>376</v>
      </c>
      <c r="F50" s="4">
        <v>20</v>
      </c>
      <c r="G50" s="4">
        <v>18</v>
      </c>
      <c r="H50" s="4">
        <v>16</v>
      </c>
      <c r="I50" s="4">
        <v>21</v>
      </c>
      <c r="J50" s="4">
        <v>41</v>
      </c>
      <c r="K50" s="4">
        <v>49</v>
      </c>
      <c r="L50" s="4">
        <v>59</v>
      </c>
      <c r="M50" s="4">
        <v>46</v>
      </c>
      <c r="N50" s="4">
        <v>39</v>
      </c>
      <c r="O50" s="4">
        <v>31</v>
      </c>
      <c r="P50" s="4">
        <v>55</v>
      </c>
      <c r="Q50" s="4">
        <v>64</v>
      </c>
      <c r="R50" s="4">
        <v>57</v>
      </c>
      <c r="S50" s="4">
        <v>49</v>
      </c>
      <c r="T50" s="4">
        <v>48</v>
      </c>
      <c r="U50" s="4">
        <v>156</v>
      </c>
      <c r="V50" s="17"/>
      <c r="W50" s="265"/>
      <c r="X50" s="265"/>
      <c r="Y50" s="265"/>
      <c r="Z50" s="265"/>
      <c r="AA50" s="265"/>
      <c r="AB50" s="265"/>
      <c r="AC50" s="265"/>
    </row>
    <row r="51" spans="1:29" ht="20.100000000000001" customHeight="1">
      <c r="A51" s="39" t="s">
        <v>293</v>
      </c>
      <c r="B51" s="4">
        <v>447</v>
      </c>
      <c r="C51" s="264">
        <f t="shared" si="0"/>
        <v>804</v>
      </c>
      <c r="D51" s="4">
        <v>373</v>
      </c>
      <c r="E51" s="232">
        <v>431</v>
      </c>
      <c r="F51" s="4">
        <v>27</v>
      </c>
      <c r="G51" s="4">
        <v>32</v>
      </c>
      <c r="H51" s="4">
        <v>29</v>
      </c>
      <c r="I51" s="4">
        <v>27</v>
      </c>
      <c r="J51" s="4">
        <v>37</v>
      </c>
      <c r="K51" s="4">
        <v>53</v>
      </c>
      <c r="L51" s="4">
        <v>50</v>
      </c>
      <c r="M51" s="4">
        <v>41</v>
      </c>
      <c r="N51" s="4">
        <v>40</v>
      </c>
      <c r="O51" s="4">
        <v>38</v>
      </c>
      <c r="P51" s="4">
        <v>51</v>
      </c>
      <c r="Q51" s="4">
        <v>55</v>
      </c>
      <c r="R51" s="4">
        <v>60</v>
      </c>
      <c r="S51" s="4">
        <v>34</v>
      </c>
      <c r="T51" s="4">
        <v>38</v>
      </c>
      <c r="U51" s="4">
        <v>192</v>
      </c>
      <c r="V51" s="17"/>
      <c r="W51" s="265"/>
      <c r="X51" s="265"/>
      <c r="Y51" s="265"/>
      <c r="Z51" s="265"/>
      <c r="AA51" s="265"/>
      <c r="AB51" s="265"/>
      <c r="AC51" s="265"/>
    </row>
    <row r="52" spans="1:29" s="267" customFormat="1" ht="20.100000000000001" customHeight="1">
      <c r="A52" s="107" t="s">
        <v>294</v>
      </c>
      <c r="B52" s="184">
        <v>223</v>
      </c>
      <c r="C52" s="186">
        <f t="shared" si="0"/>
        <v>439</v>
      </c>
      <c r="D52" s="184">
        <v>225</v>
      </c>
      <c r="E52" s="185">
        <v>214</v>
      </c>
      <c r="F52" s="184">
        <v>16</v>
      </c>
      <c r="G52" s="184">
        <v>15</v>
      </c>
      <c r="H52" s="184">
        <v>16</v>
      </c>
      <c r="I52" s="184">
        <v>23</v>
      </c>
      <c r="J52" s="184">
        <v>11</v>
      </c>
      <c r="K52" s="184">
        <v>12</v>
      </c>
      <c r="L52" s="184">
        <v>20</v>
      </c>
      <c r="M52" s="184">
        <v>20</v>
      </c>
      <c r="N52" s="184">
        <v>19</v>
      </c>
      <c r="O52" s="184">
        <v>40</v>
      </c>
      <c r="P52" s="184">
        <v>39</v>
      </c>
      <c r="Q52" s="184">
        <v>31</v>
      </c>
      <c r="R52" s="184">
        <v>35</v>
      </c>
      <c r="S52" s="184">
        <v>22</v>
      </c>
      <c r="T52" s="184">
        <v>26</v>
      </c>
      <c r="U52" s="184">
        <v>94</v>
      </c>
      <c r="V52" s="17"/>
      <c r="W52" s="265"/>
      <c r="X52" s="265"/>
      <c r="Y52" s="265"/>
      <c r="Z52" s="265"/>
      <c r="AA52" s="265"/>
      <c r="AB52" s="265"/>
      <c r="AC52" s="265"/>
    </row>
    <row r="53" spans="1:29" s="267" customFormat="1" ht="20.100000000000001" customHeight="1">
      <c r="A53" s="107"/>
      <c r="B53" s="184"/>
      <c r="C53" s="264"/>
      <c r="D53" s="184"/>
      <c r="E53" s="185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7"/>
      <c r="W53" s="265"/>
      <c r="X53" s="265"/>
      <c r="Y53" s="265"/>
      <c r="Z53" s="265"/>
      <c r="AA53" s="265"/>
      <c r="AB53" s="265"/>
      <c r="AC53" s="265"/>
    </row>
    <row r="54" spans="1:29" s="267" customFormat="1" ht="20.100000000000001" customHeight="1">
      <c r="A54" s="107" t="s">
        <v>490</v>
      </c>
      <c r="B54" s="9" t="s">
        <v>501</v>
      </c>
      <c r="C54" s="180" t="s">
        <v>501</v>
      </c>
      <c r="D54" s="9" t="s">
        <v>501</v>
      </c>
      <c r="E54" s="102" t="s">
        <v>501</v>
      </c>
      <c r="F54" s="9" t="s">
        <v>501</v>
      </c>
      <c r="G54" s="9" t="s">
        <v>501</v>
      </c>
      <c r="H54" s="9" t="s">
        <v>501</v>
      </c>
      <c r="I54" s="9" t="s">
        <v>501</v>
      </c>
      <c r="J54" s="9" t="s">
        <v>501</v>
      </c>
      <c r="K54" s="9" t="s">
        <v>501</v>
      </c>
      <c r="L54" s="9" t="s">
        <v>501</v>
      </c>
      <c r="M54" s="9" t="s">
        <v>501</v>
      </c>
      <c r="N54" s="9" t="s">
        <v>501</v>
      </c>
      <c r="O54" s="9" t="s">
        <v>501</v>
      </c>
      <c r="P54" s="9" t="s">
        <v>501</v>
      </c>
      <c r="Q54" s="9" t="s">
        <v>501</v>
      </c>
      <c r="R54" s="9" t="s">
        <v>501</v>
      </c>
      <c r="S54" s="9" t="s">
        <v>501</v>
      </c>
      <c r="T54" s="9" t="s">
        <v>501</v>
      </c>
      <c r="U54" s="9" t="s">
        <v>501</v>
      </c>
      <c r="V54" s="17"/>
      <c r="W54" s="265"/>
      <c r="X54" s="265"/>
      <c r="Y54" s="265"/>
      <c r="Z54" s="265"/>
    </row>
    <row r="55" spans="1:29" s="267" customFormat="1" ht="20.100000000000001" customHeight="1">
      <c r="A55" s="107"/>
      <c r="B55" s="9"/>
      <c r="C55" s="264"/>
      <c r="D55" s="9"/>
      <c r="E55" s="10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17"/>
      <c r="W55" s="265"/>
      <c r="X55" s="265"/>
      <c r="Y55" s="265"/>
      <c r="Z55" s="265"/>
    </row>
    <row r="56" spans="1:29" s="267" customFormat="1" ht="20.100000000000001" customHeight="1">
      <c r="A56" s="107" t="s">
        <v>491</v>
      </c>
      <c r="B56" s="9" t="s">
        <v>501</v>
      </c>
      <c r="C56" s="180" t="s">
        <v>501</v>
      </c>
      <c r="D56" s="9" t="s">
        <v>501</v>
      </c>
      <c r="E56" s="102" t="s">
        <v>501</v>
      </c>
      <c r="F56" s="9" t="s">
        <v>501</v>
      </c>
      <c r="G56" s="9" t="s">
        <v>501</v>
      </c>
      <c r="H56" s="9" t="s">
        <v>501</v>
      </c>
      <c r="I56" s="9" t="s">
        <v>501</v>
      </c>
      <c r="J56" s="9" t="s">
        <v>501</v>
      </c>
      <c r="K56" s="9" t="s">
        <v>501</v>
      </c>
      <c r="L56" s="9" t="s">
        <v>501</v>
      </c>
      <c r="M56" s="9" t="s">
        <v>501</v>
      </c>
      <c r="N56" s="9" t="s">
        <v>501</v>
      </c>
      <c r="O56" s="9" t="s">
        <v>501</v>
      </c>
      <c r="P56" s="9" t="s">
        <v>501</v>
      </c>
      <c r="Q56" s="9" t="s">
        <v>501</v>
      </c>
      <c r="R56" s="9" t="s">
        <v>501</v>
      </c>
      <c r="S56" s="9" t="s">
        <v>501</v>
      </c>
      <c r="T56" s="9" t="s">
        <v>501</v>
      </c>
      <c r="U56" s="9" t="s">
        <v>501</v>
      </c>
      <c r="V56" s="17"/>
      <c r="W56" s="265"/>
      <c r="X56" s="265"/>
      <c r="Y56" s="265"/>
      <c r="Z56" s="265"/>
    </row>
    <row r="57" spans="1:29" s="267" customFormat="1" ht="20.100000000000001" customHeight="1">
      <c r="A57" s="107" t="s">
        <v>492</v>
      </c>
      <c r="B57" s="220">
        <v>5</v>
      </c>
      <c r="C57" s="186">
        <v>8</v>
      </c>
      <c r="D57" s="220">
        <v>4</v>
      </c>
      <c r="E57" s="268">
        <v>4</v>
      </c>
      <c r="F57" s="220">
        <v>0</v>
      </c>
      <c r="G57" s="220">
        <v>0</v>
      </c>
      <c r="H57" s="220">
        <v>0</v>
      </c>
      <c r="I57" s="220">
        <v>0</v>
      </c>
      <c r="J57" s="220">
        <v>0</v>
      </c>
      <c r="K57" s="220">
        <v>0</v>
      </c>
      <c r="L57" s="220">
        <v>0</v>
      </c>
      <c r="M57" s="220">
        <v>0</v>
      </c>
      <c r="N57" s="220">
        <v>0</v>
      </c>
      <c r="O57" s="220">
        <v>1</v>
      </c>
      <c r="P57" s="220">
        <v>1</v>
      </c>
      <c r="Q57" s="220">
        <v>0</v>
      </c>
      <c r="R57" s="220">
        <v>0</v>
      </c>
      <c r="S57" s="220">
        <v>0</v>
      </c>
      <c r="T57" s="220">
        <v>3</v>
      </c>
      <c r="U57" s="220">
        <v>3</v>
      </c>
      <c r="V57" s="17"/>
      <c r="W57" s="265"/>
      <c r="X57" s="265"/>
      <c r="Y57" s="265"/>
      <c r="Z57" s="265"/>
      <c r="AA57" s="265"/>
      <c r="AB57" s="265"/>
      <c r="AC57" s="265"/>
    </row>
    <row r="58" spans="1:29" s="267" customFormat="1" ht="20.100000000000001" customHeight="1">
      <c r="A58" s="176"/>
      <c r="B58" s="269"/>
      <c r="C58" s="270"/>
      <c r="D58" s="269"/>
      <c r="E58" s="271"/>
      <c r="F58" s="109"/>
      <c r="G58" s="109"/>
      <c r="H58" s="109"/>
      <c r="I58" s="109"/>
      <c r="J58" s="109"/>
      <c r="K58" s="109"/>
      <c r="L58" s="109"/>
      <c r="M58" s="109"/>
      <c r="N58" s="109"/>
      <c r="O58" s="269"/>
      <c r="P58" s="269"/>
      <c r="Q58" s="109"/>
      <c r="R58" s="109"/>
      <c r="S58" s="269"/>
      <c r="T58" s="269"/>
      <c r="U58" s="269"/>
      <c r="V58" s="17"/>
      <c r="W58" s="265"/>
      <c r="X58" s="265"/>
      <c r="Y58" s="265"/>
      <c r="Z58" s="265"/>
      <c r="AA58" s="265"/>
      <c r="AB58" s="265"/>
      <c r="AC58" s="265"/>
    </row>
    <row r="59" spans="1:29" ht="20.100000000000001" customHeight="1">
      <c r="A59" s="39" t="s">
        <v>90</v>
      </c>
      <c r="B59" s="4">
        <v>81</v>
      </c>
      <c r="C59" s="264">
        <f t="shared" si="0"/>
        <v>104</v>
      </c>
      <c r="D59" s="4">
        <v>68</v>
      </c>
      <c r="E59" s="232">
        <v>36</v>
      </c>
      <c r="F59" s="9">
        <v>0</v>
      </c>
      <c r="G59" s="4">
        <v>0</v>
      </c>
      <c r="H59" s="9">
        <v>1</v>
      </c>
      <c r="I59" s="4">
        <v>1</v>
      </c>
      <c r="J59" s="4">
        <v>8</v>
      </c>
      <c r="K59" s="4">
        <v>11</v>
      </c>
      <c r="L59" s="4">
        <v>2</v>
      </c>
      <c r="M59" s="4">
        <v>3</v>
      </c>
      <c r="N59" s="4">
        <v>3</v>
      </c>
      <c r="O59" s="4">
        <v>7</v>
      </c>
      <c r="P59" s="4">
        <v>6</v>
      </c>
      <c r="Q59" s="4">
        <v>11</v>
      </c>
      <c r="R59" s="4">
        <v>6</v>
      </c>
      <c r="S59" s="4">
        <v>9</v>
      </c>
      <c r="T59" s="4">
        <v>9</v>
      </c>
      <c r="U59" s="4">
        <v>27</v>
      </c>
      <c r="V59" s="17"/>
      <c r="W59" s="265"/>
      <c r="X59" s="265"/>
      <c r="Y59" s="265"/>
      <c r="Z59" s="265"/>
      <c r="AA59" s="265"/>
      <c r="AB59" s="265"/>
      <c r="AC59" s="265"/>
    </row>
    <row r="60" spans="1:29" ht="20.100000000000001" customHeight="1">
      <c r="A60" s="39"/>
      <c r="B60" s="4"/>
      <c r="C60" s="264"/>
      <c r="D60" s="4"/>
      <c r="E60" s="232"/>
      <c r="F60" s="9"/>
      <c r="G60" s="4"/>
      <c r="H60" s="9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17"/>
      <c r="W60" s="265"/>
      <c r="X60" s="265"/>
      <c r="Y60" s="265"/>
      <c r="Z60" s="265"/>
      <c r="AA60" s="265"/>
      <c r="AB60" s="265"/>
      <c r="AC60" s="265"/>
    </row>
    <row r="61" spans="1:29" ht="20.100000000000001" customHeight="1">
      <c r="A61" s="39" t="s">
        <v>295</v>
      </c>
      <c r="B61" s="4">
        <v>828</v>
      </c>
      <c r="C61" s="264">
        <f t="shared" si="0"/>
        <v>1489</v>
      </c>
      <c r="D61" s="4">
        <v>746</v>
      </c>
      <c r="E61" s="232">
        <v>743</v>
      </c>
      <c r="F61" s="4">
        <v>40</v>
      </c>
      <c r="G61" s="4">
        <v>46</v>
      </c>
      <c r="H61" s="4">
        <v>53</v>
      </c>
      <c r="I61" s="4">
        <v>55</v>
      </c>
      <c r="J61" s="4">
        <v>80</v>
      </c>
      <c r="K61" s="4">
        <v>108</v>
      </c>
      <c r="L61" s="4">
        <v>77</v>
      </c>
      <c r="M61" s="4">
        <v>74</v>
      </c>
      <c r="N61" s="4">
        <v>65</v>
      </c>
      <c r="O61" s="4">
        <v>98</v>
      </c>
      <c r="P61" s="4">
        <v>96</v>
      </c>
      <c r="Q61" s="4">
        <v>130</v>
      </c>
      <c r="R61" s="4">
        <v>89</v>
      </c>
      <c r="S61" s="4">
        <v>99</v>
      </c>
      <c r="T61" s="4">
        <v>103</v>
      </c>
      <c r="U61" s="4">
        <v>276</v>
      </c>
      <c r="V61" s="17"/>
      <c r="W61" s="265"/>
      <c r="X61" s="265"/>
      <c r="Y61" s="265"/>
      <c r="Z61" s="265"/>
      <c r="AA61" s="265"/>
      <c r="AB61" s="265"/>
      <c r="AC61" s="265"/>
    </row>
    <row r="62" spans="1:29" ht="20.100000000000001" customHeight="1">
      <c r="A62" s="39" t="s">
        <v>296</v>
      </c>
      <c r="B62" s="4">
        <v>905</v>
      </c>
      <c r="C62" s="264">
        <f t="shared" si="0"/>
        <v>1710</v>
      </c>
      <c r="D62" s="4">
        <v>800</v>
      </c>
      <c r="E62" s="232">
        <v>910</v>
      </c>
      <c r="F62" s="4">
        <v>43</v>
      </c>
      <c r="G62" s="4">
        <v>58</v>
      </c>
      <c r="H62" s="4">
        <v>64</v>
      </c>
      <c r="I62" s="4">
        <v>57</v>
      </c>
      <c r="J62" s="4">
        <v>79</v>
      </c>
      <c r="K62" s="4">
        <v>88</v>
      </c>
      <c r="L62" s="4">
        <v>83</v>
      </c>
      <c r="M62" s="4">
        <v>97</v>
      </c>
      <c r="N62" s="4">
        <v>97</v>
      </c>
      <c r="O62" s="4">
        <v>122</v>
      </c>
      <c r="P62" s="4">
        <v>124</v>
      </c>
      <c r="Q62" s="4">
        <v>135</v>
      </c>
      <c r="R62" s="4">
        <v>113</v>
      </c>
      <c r="S62" s="4">
        <v>91</v>
      </c>
      <c r="T62" s="4">
        <v>114</v>
      </c>
      <c r="U62" s="4">
        <v>345</v>
      </c>
      <c r="V62" s="17"/>
      <c r="W62" s="265"/>
      <c r="X62" s="265"/>
      <c r="Y62" s="265"/>
      <c r="Z62" s="265"/>
      <c r="AA62" s="265"/>
      <c r="AB62" s="265"/>
      <c r="AC62" s="265"/>
    </row>
    <row r="63" spans="1:29" ht="20.100000000000001" customHeight="1">
      <c r="A63" s="39" t="s">
        <v>297</v>
      </c>
      <c r="B63" s="4">
        <v>158</v>
      </c>
      <c r="C63" s="264">
        <f t="shared" si="0"/>
        <v>304</v>
      </c>
      <c r="D63" s="4">
        <v>152</v>
      </c>
      <c r="E63" s="232">
        <v>152</v>
      </c>
      <c r="F63" s="4">
        <v>7</v>
      </c>
      <c r="G63" s="4">
        <v>11</v>
      </c>
      <c r="H63" s="4">
        <v>9</v>
      </c>
      <c r="I63" s="4">
        <v>17</v>
      </c>
      <c r="J63" s="4">
        <v>18</v>
      </c>
      <c r="K63" s="4">
        <v>16</v>
      </c>
      <c r="L63" s="4">
        <v>18</v>
      </c>
      <c r="M63" s="4">
        <v>11</v>
      </c>
      <c r="N63" s="4">
        <v>17</v>
      </c>
      <c r="O63" s="4">
        <v>22</v>
      </c>
      <c r="P63" s="4">
        <v>28</v>
      </c>
      <c r="Q63" s="4">
        <v>21</v>
      </c>
      <c r="R63" s="4">
        <v>19</v>
      </c>
      <c r="S63" s="4">
        <v>15</v>
      </c>
      <c r="T63" s="4">
        <v>23</v>
      </c>
      <c r="U63" s="4">
        <v>52</v>
      </c>
      <c r="V63" s="17"/>
      <c r="W63" s="265"/>
      <c r="X63" s="265"/>
      <c r="Y63" s="265"/>
      <c r="Z63" s="265"/>
      <c r="AA63" s="265"/>
      <c r="AB63" s="265"/>
      <c r="AC63" s="265"/>
    </row>
    <row r="64" spans="1:29" s="230" customFormat="1" ht="20.100000000000001" customHeight="1">
      <c r="A64" s="39" t="s">
        <v>298</v>
      </c>
      <c r="B64" s="4">
        <v>813</v>
      </c>
      <c r="C64" s="264">
        <f t="shared" si="0"/>
        <v>1586</v>
      </c>
      <c r="D64" s="4">
        <v>762</v>
      </c>
      <c r="E64" s="232">
        <v>824</v>
      </c>
      <c r="F64" s="4">
        <v>27</v>
      </c>
      <c r="G64" s="4">
        <v>34</v>
      </c>
      <c r="H64" s="4">
        <v>48</v>
      </c>
      <c r="I64" s="4">
        <v>87</v>
      </c>
      <c r="J64" s="4">
        <v>99</v>
      </c>
      <c r="K64" s="4">
        <v>82</v>
      </c>
      <c r="L64" s="4">
        <v>59</v>
      </c>
      <c r="M64" s="4">
        <v>36</v>
      </c>
      <c r="N64" s="4">
        <v>62</v>
      </c>
      <c r="O64" s="4">
        <v>123</v>
      </c>
      <c r="P64" s="4">
        <v>184</v>
      </c>
      <c r="Q64" s="4">
        <v>130</v>
      </c>
      <c r="R64" s="4">
        <v>83</v>
      </c>
      <c r="S64" s="4">
        <v>84</v>
      </c>
      <c r="T64" s="4">
        <v>109</v>
      </c>
      <c r="U64" s="4">
        <v>339</v>
      </c>
      <c r="V64" s="17"/>
      <c r="W64" s="265"/>
      <c r="X64" s="265"/>
      <c r="Y64" s="265"/>
      <c r="Z64" s="265"/>
      <c r="AA64" s="265"/>
      <c r="AB64" s="265"/>
      <c r="AC64" s="265"/>
    </row>
    <row r="65" spans="1:29" s="230" customFormat="1" ht="20.100000000000001" customHeight="1">
      <c r="A65" s="39"/>
      <c r="B65" s="4"/>
      <c r="C65" s="264"/>
      <c r="D65" s="4"/>
      <c r="E65" s="23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17"/>
      <c r="W65" s="265"/>
      <c r="X65" s="265"/>
      <c r="Y65" s="265"/>
      <c r="Z65" s="265"/>
      <c r="AA65" s="265"/>
      <c r="AB65" s="265"/>
      <c r="AC65" s="265"/>
    </row>
    <row r="66" spans="1:29" ht="20.100000000000001" customHeight="1">
      <c r="A66" s="39" t="s">
        <v>299</v>
      </c>
      <c r="B66" s="4">
        <v>341</v>
      </c>
      <c r="C66" s="264">
        <f t="shared" si="0"/>
        <v>728</v>
      </c>
      <c r="D66" s="4">
        <v>352</v>
      </c>
      <c r="E66" s="232">
        <v>376</v>
      </c>
      <c r="F66" s="4">
        <v>41</v>
      </c>
      <c r="G66" s="4">
        <v>20</v>
      </c>
      <c r="H66" s="4">
        <v>28</v>
      </c>
      <c r="I66" s="4">
        <v>30</v>
      </c>
      <c r="J66" s="4">
        <v>34</v>
      </c>
      <c r="K66" s="4">
        <v>45</v>
      </c>
      <c r="L66" s="4">
        <v>75</v>
      </c>
      <c r="M66" s="4">
        <v>33</v>
      </c>
      <c r="N66" s="4">
        <v>38</v>
      </c>
      <c r="O66" s="4">
        <v>54</v>
      </c>
      <c r="P66" s="4">
        <v>81</v>
      </c>
      <c r="Q66" s="4">
        <v>67</v>
      </c>
      <c r="R66" s="4">
        <v>51</v>
      </c>
      <c r="S66" s="4">
        <v>32</v>
      </c>
      <c r="T66" s="4">
        <v>27</v>
      </c>
      <c r="U66" s="4">
        <v>72</v>
      </c>
      <c r="V66" s="17"/>
      <c r="W66" s="265"/>
      <c r="X66" s="265"/>
      <c r="Y66" s="265"/>
      <c r="Z66" s="265"/>
      <c r="AA66" s="265"/>
      <c r="AB66" s="265"/>
      <c r="AC66" s="265"/>
    </row>
    <row r="67" spans="1:29" ht="20.100000000000001" customHeight="1">
      <c r="A67" s="39" t="s">
        <v>300</v>
      </c>
      <c r="B67" s="4">
        <v>430</v>
      </c>
      <c r="C67" s="264">
        <f t="shared" si="0"/>
        <v>849</v>
      </c>
      <c r="D67" s="4">
        <v>402</v>
      </c>
      <c r="E67" s="232">
        <v>447</v>
      </c>
      <c r="F67" s="4">
        <v>26</v>
      </c>
      <c r="G67" s="4">
        <v>27</v>
      </c>
      <c r="H67" s="4">
        <v>32</v>
      </c>
      <c r="I67" s="4">
        <v>46</v>
      </c>
      <c r="J67" s="4">
        <v>44</v>
      </c>
      <c r="K67" s="4">
        <v>33</v>
      </c>
      <c r="L67" s="4">
        <v>48</v>
      </c>
      <c r="M67" s="4">
        <v>46</v>
      </c>
      <c r="N67" s="4">
        <v>35</v>
      </c>
      <c r="O67" s="4">
        <v>68</v>
      </c>
      <c r="P67" s="4">
        <v>87</v>
      </c>
      <c r="Q67" s="4">
        <v>65</v>
      </c>
      <c r="R67" s="4">
        <v>64</v>
      </c>
      <c r="S67" s="4">
        <v>40</v>
      </c>
      <c r="T67" s="4">
        <v>32</v>
      </c>
      <c r="U67" s="4">
        <v>156</v>
      </c>
      <c r="V67" s="17"/>
      <c r="W67" s="265"/>
      <c r="X67" s="265"/>
      <c r="Y67" s="265"/>
      <c r="Z67" s="265"/>
      <c r="AA67" s="265"/>
      <c r="AB67" s="265"/>
      <c r="AC67" s="265"/>
    </row>
    <row r="68" spans="1:29" ht="20.100000000000001" customHeight="1">
      <c r="A68" s="39" t="s">
        <v>301</v>
      </c>
      <c r="B68" s="4">
        <v>424</v>
      </c>
      <c r="C68" s="264">
        <f t="shared" si="0"/>
        <v>784</v>
      </c>
      <c r="D68" s="4">
        <v>347</v>
      </c>
      <c r="E68" s="232">
        <v>437</v>
      </c>
      <c r="F68" s="4">
        <v>22</v>
      </c>
      <c r="G68" s="4">
        <v>22</v>
      </c>
      <c r="H68" s="4">
        <v>29</v>
      </c>
      <c r="I68" s="4">
        <v>38</v>
      </c>
      <c r="J68" s="4">
        <v>38</v>
      </c>
      <c r="K68" s="4">
        <v>36</v>
      </c>
      <c r="L68" s="4">
        <v>31</v>
      </c>
      <c r="M68" s="4">
        <v>31</v>
      </c>
      <c r="N68" s="4">
        <v>44</v>
      </c>
      <c r="O68" s="4">
        <v>52</v>
      </c>
      <c r="P68" s="4">
        <v>47</v>
      </c>
      <c r="Q68" s="4">
        <v>70</v>
      </c>
      <c r="R68" s="4">
        <v>49</v>
      </c>
      <c r="S68" s="4">
        <v>54</v>
      </c>
      <c r="T68" s="4">
        <v>56</v>
      </c>
      <c r="U68" s="4">
        <v>165</v>
      </c>
      <c r="V68" s="17"/>
      <c r="W68" s="265"/>
      <c r="X68" s="265"/>
      <c r="Y68" s="265"/>
      <c r="Z68" s="265"/>
      <c r="AA68" s="265"/>
      <c r="AB68" s="265"/>
      <c r="AC68" s="265"/>
    </row>
    <row r="69" spans="1:29" ht="20.100000000000001" customHeight="1">
      <c r="A69" s="39"/>
      <c r="B69" s="4"/>
      <c r="C69" s="264"/>
      <c r="D69" s="4"/>
      <c r="E69" s="23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17"/>
      <c r="W69" s="265"/>
      <c r="X69" s="265"/>
      <c r="Y69" s="265"/>
      <c r="Z69" s="265"/>
      <c r="AA69" s="265"/>
      <c r="AB69" s="265"/>
      <c r="AC69" s="265"/>
    </row>
    <row r="70" spans="1:29" ht="20.100000000000001" customHeight="1">
      <c r="A70" s="110" t="s">
        <v>302</v>
      </c>
      <c r="B70" s="4">
        <v>1199</v>
      </c>
      <c r="C70" s="264">
        <f t="shared" si="0"/>
        <v>2071</v>
      </c>
      <c r="D70" s="4">
        <v>1020</v>
      </c>
      <c r="E70" s="232">
        <v>1051</v>
      </c>
      <c r="F70" s="4">
        <v>71</v>
      </c>
      <c r="G70" s="4">
        <v>61</v>
      </c>
      <c r="H70" s="4">
        <v>44</v>
      </c>
      <c r="I70" s="4">
        <v>54</v>
      </c>
      <c r="J70" s="4">
        <v>107</v>
      </c>
      <c r="K70" s="4">
        <v>174</v>
      </c>
      <c r="L70" s="4">
        <v>141</v>
      </c>
      <c r="M70" s="4">
        <v>104</v>
      </c>
      <c r="N70" s="4">
        <v>120</v>
      </c>
      <c r="O70" s="4">
        <v>120</v>
      </c>
      <c r="P70" s="4">
        <v>166</v>
      </c>
      <c r="Q70" s="4">
        <v>168</v>
      </c>
      <c r="R70" s="4">
        <v>136</v>
      </c>
      <c r="S70" s="4">
        <v>106</v>
      </c>
      <c r="T70" s="4">
        <v>109</v>
      </c>
      <c r="U70" s="4">
        <v>390</v>
      </c>
      <c r="V70" s="17"/>
      <c r="W70" s="265"/>
      <c r="X70" s="265"/>
      <c r="Y70" s="265"/>
      <c r="Z70" s="265"/>
      <c r="AA70" s="265"/>
      <c r="AB70" s="265"/>
      <c r="AC70" s="265"/>
    </row>
    <row r="71" spans="1:29" ht="20.100000000000001" customHeight="1">
      <c r="A71" s="110" t="s">
        <v>303</v>
      </c>
      <c r="B71" s="4">
        <v>879</v>
      </c>
      <c r="C71" s="264">
        <f t="shared" si="0"/>
        <v>1537</v>
      </c>
      <c r="D71" s="4">
        <v>719</v>
      </c>
      <c r="E71" s="232">
        <v>818</v>
      </c>
      <c r="F71" s="4">
        <v>37</v>
      </c>
      <c r="G71" s="4">
        <v>45</v>
      </c>
      <c r="H71" s="4">
        <v>49</v>
      </c>
      <c r="I71" s="4">
        <v>27</v>
      </c>
      <c r="J71" s="4">
        <v>62</v>
      </c>
      <c r="K71" s="4">
        <v>86</v>
      </c>
      <c r="L71" s="4">
        <v>62</v>
      </c>
      <c r="M71" s="4">
        <v>77</v>
      </c>
      <c r="N71" s="4">
        <v>74</v>
      </c>
      <c r="O71" s="4">
        <v>80</v>
      </c>
      <c r="P71" s="4">
        <v>107</v>
      </c>
      <c r="Q71" s="4">
        <v>103</v>
      </c>
      <c r="R71" s="4">
        <v>103</v>
      </c>
      <c r="S71" s="4">
        <v>101</v>
      </c>
      <c r="T71" s="4">
        <v>110</v>
      </c>
      <c r="U71" s="4">
        <v>414</v>
      </c>
      <c r="V71" s="17"/>
      <c r="W71" s="265"/>
      <c r="X71" s="265"/>
      <c r="Y71" s="265"/>
      <c r="Z71" s="265"/>
      <c r="AA71" s="265"/>
      <c r="AB71" s="265"/>
      <c r="AC71" s="265"/>
    </row>
    <row r="72" spans="1:29" ht="20.100000000000001" customHeight="1">
      <c r="A72" s="110" t="s">
        <v>304</v>
      </c>
      <c r="B72" s="4">
        <v>669</v>
      </c>
      <c r="C72" s="264">
        <f t="shared" si="0"/>
        <v>1271</v>
      </c>
      <c r="D72" s="4">
        <v>668</v>
      </c>
      <c r="E72" s="232">
        <v>603</v>
      </c>
      <c r="F72" s="4">
        <v>51</v>
      </c>
      <c r="G72" s="4">
        <v>46</v>
      </c>
      <c r="H72" s="4">
        <v>51</v>
      </c>
      <c r="I72" s="4">
        <v>59</v>
      </c>
      <c r="J72" s="4">
        <v>71</v>
      </c>
      <c r="K72" s="4">
        <v>65</v>
      </c>
      <c r="L72" s="4">
        <v>77</v>
      </c>
      <c r="M72" s="4">
        <v>63</v>
      </c>
      <c r="N72" s="4">
        <v>82</v>
      </c>
      <c r="O72" s="4">
        <v>92</v>
      </c>
      <c r="P72" s="4">
        <v>96</v>
      </c>
      <c r="Q72" s="4">
        <v>60</v>
      </c>
      <c r="R72" s="4">
        <v>79</v>
      </c>
      <c r="S72" s="4">
        <v>65</v>
      </c>
      <c r="T72" s="4">
        <v>71</v>
      </c>
      <c r="U72" s="4">
        <v>243</v>
      </c>
      <c r="V72" s="17"/>
      <c r="W72" s="265"/>
      <c r="X72" s="265"/>
      <c r="Y72" s="265"/>
      <c r="Z72" s="265"/>
      <c r="AA72" s="265"/>
      <c r="AB72" s="265"/>
      <c r="AC72" s="265"/>
    </row>
    <row r="73" spans="1:29" ht="20.100000000000001" customHeight="1">
      <c r="A73" s="110" t="s">
        <v>305</v>
      </c>
      <c r="B73" s="4">
        <v>1131</v>
      </c>
      <c r="C73" s="264">
        <f t="shared" si="0"/>
        <v>1950</v>
      </c>
      <c r="D73" s="4">
        <v>969</v>
      </c>
      <c r="E73" s="232">
        <v>981</v>
      </c>
      <c r="F73" s="4">
        <v>96</v>
      </c>
      <c r="G73" s="4">
        <v>87</v>
      </c>
      <c r="H73" s="4">
        <v>49</v>
      </c>
      <c r="I73" s="4">
        <v>57</v>
      </c>
      <c r="J73" s="4">
        <v>87</v>
      </c>
      <c r="K73" s="4">
        <v>154</v>
      </c>
      <c r="L73" s="4">
        <v>178</v>
      </c>
      <c r="M73" s="4">
        <v>139</v>
      </c>
      <c r="N73" s="4">
        <v>115</v>
      </c>
      <c r="O73" s="4">
        <v>108</v>
      </c>
      <c r="P73" s="4">
        <v>126</v>
      </c>
      <c r="Q73" s="4">
        <v>139</v>
      </c>
      <c r="R73" s="4">
        <v>121</v>
      </c>
      <c r="S73" s="4">
        <v>102</v>
      </c>
      <c r="T73" s="4">
        <v>95</v>
      </c>
      <c r="U73" s="4">
        <v>297</v>
      </c>
      <c r="V73" s="17"/>
      <c r="W73" s="265"/>
      <c r="X73" s="265"/>
      <c r="Y73" s="265"/>
      <c r="Z73" s="265"/>
      <c r="AA73" s="265"/>
      <c r="AB73" s="265"/>
      <c r="AC73" s="265"/>
    </row>
    <row r="74" spans="1:29" ht="20.100000000000001" customHeight="1">
      <c r="A74" s="110"/>
      <c r="B74" s="4"/>
      <c r="C74" s="264"/>
      <c r="D74" s="4"/>
      <c r="E74" s="23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17"/>
      <c r="W74" s="265"/>
      <c r="X74" s="265"/>
      <c r="Y74" s="265"/>
      <c r="Z74" s="265"/>
      <c r="AA74" s="265"/>
      <c r="AB74" s="265"/>
      <c r="AC74" s="265"/>
    </row>
    <row r="75" spans="1:29" ht="20.100000000000001" customHeight="1">
      <c r="A75" s="39" t="s">
        <v>306</v>
      </c>
      <c r="B75" s="4">
        <v>510</v>
      </c>
      <c r="C75" s="264">
        <f t="shared" si="0"/>
        <v>1057</v>
      </c>
      <c r="D75" s="4">
        <v>506</v>
      </c>
      <c r="E75" s="232">
        <v>551</v>
      </c>
      <c r="F75" s="4">
        <v>32</v>
      </c>
      <c r="G75" s="4">
        <v>34</v>
      </c>
      <c r="H75" s="4">
        <v>35</v>
      </c>
      <c r="I75" s="4">
        <v>50</v>
      </c>
      <c r="J75" s="4">
        <v>85</v>
      </c>
      <c r="K75" s="4">
        <v>44</v>
      </c>
      <c r="L75" s="4">
        <v>48</v>
      </c>
      <c r="M75" s="4">
        <v>50</v>
      </c>
      <c r="N75" s="4">
        <v>63</v>
      </c>
      <c r="O75" s="4">
        <v>73</v>
      </c>
      <c r="P75" s="4">
        <v>113</v>
      </c>
      <c r="Q75" s="4">
        <v>87</v>
      </c>
      <c r="R75" s="4">
        <v>58</v>
      </c>
      <c r="S75" s="4">
        <v>49</v>
      </c>
      <c r="T75" s="4">
        <v>61</v>
      </c>
      <c r="U75" s="4">
        <v>175</v>
      </c>
      <c r="V75" s="17"/>
      <c r="W75" s="265"/>
      <c r="X75" s="265"/>
      <c r="Y75" s="265"/>
      <c r="Z75" s="265"/>
      <c r="AA75" s="265"/>
      <c r="AB75" s="265"/>
      <c r="AC75" s="265"/>
    </row>
    <row r="76" spans="1:29" ht="20.100000000000001" customHeight="1">
      <c r="A76" s="39" t="s">
        <v>307</v>
      </c>
      <c r="B76" s="4">
        <v>305</v>
      </c>
      <c r="C76" s="264">
        <f t="shared" si="0"/>
        <v>562</v>
      </c>
      <c r="D76" s="4">
        <v>276</v>
      </c>
      <c r="E76" s="232">
        <v>286</v>
      </c>
      <c r="F76" s="4">
        <v>17</v>
      </c>
      <c r="G76" s="4">
        <v>16</v>
      </c>
      <c r="H76" s="4">
        <v>13</v>
      </c>
      <c r="I76" s="4">
        <v>27</v>
      </c>
      <c r="J76" s="4">
        <v>24</v>
      </c>
      <c r="K76" s="4">
        <v>25</v>
      </c>
      <c r="L76" s="4">
        <v>25</v>
      </c>
      <c r="M76" s="4">
        <v>29</v>
      </c>
      <c r="N76" s="4">
        <v>41</v>
      </c>
      <c r="O76" s="4">
        <v>33</v>
      </c>
      <c r="P76" s="4">
        <v>40</v>
      </c>
      <c r="Q76" s="4">
        <v>32</v>
      </c>
      <c r="R76" s="4">
        <v>30</v>
      </c>
      <c r="S76" s="4">
        <v>42</v>
      </c>
      <c r="T76" s="4">
        <v>46</v>
      </c>
      <c r="U76" s="4">
        <v>122</v>
      </c>
      <c r="V76" s="17"/>
      <c r="W76" s="265"/>
      <c r="X76" s="265"/>
      <c r="Y76" s="265"/>
      <c r="Z76" s="265"/>
      <c r="AA76" s="265"/>
      <c r="AB76" s="265"/>
      <c r="AC76" s="265"/>
    </row>
    <row r="77" spans="1:29" ht="20.100000000000001" customHeight="1">
      <c r="A77" s="39" t="s">
        <v>308</v>
      </c>
      <c r="B77" s="4">
        <v>689</v>
      </c>
      <c r="C77" s="264">
        <f t="shared" si="0"/>
        <v>1291</v>
      </c>
      <c r="D77" s="4">
        <v>629</v>
      </c>
      <c r="E77" s="232">
        <v>662</v>
      </c>
      <c r="F77" s="4">
        <v>50</v>
      </c>
      <c r="G77" s="4">
        <v>41</v>
      </c>
      <c r="H77" s="4">
        <v>46</v>
      </c>
      <c r="I77" s="4">
        <v>55</v>
      </c>
      <c r="J77" s="4">
        <v>60</v>
      </c>
      <c r="K77" s="4">
        <v>76</v>
      </c>
      <c r="L77" s="4">
        <v>69</v>
      </c>
      <c r="M77" s="4">
        <v>64</v>
      </c>
      <c r="N77" s="4">
        <v>72</v>
      </c>
      <c r="O77" s="4">
        <v>63</v>
      </c>
      <c r="P77" s="4">
        <v>100</v>
      </c>
      <c r="Q77" s="4">
        <v>92</v>
      </c>
      <c r="R77" s="4">
        <v>91</v>
      </c>
      <c r="S77" s="4">
        <v>78</v>
      </c>
      <c r="T77" s="4">
        <v>55</v>
      </c>
      <c r="U77" s="4">
        <v>279</v>
      </c>
      <c r="V77" s="17"/>
      <c r="W77" s="265"/>
      <c r="X77" s="265"/>
      <c r="Y77" s="265"/>
      <c r="Z77" s="265"/>
      <c r="AA77" s="265"/>
      <c r="AB77" s="265"/>
      <c r="AC77" s="265"/>
    </row>
    <row r="78" spans="1:29" ht="20.100000000000001" customHeight="1">
      <c r="A78" s="39" t="s">
        <v>309</v>
      </c>
      <c r="B78" s="4">
        <v>613</v>
      </c>
      <c r="C78" s="264">
        <f t="shared" si="0"/>
        <v>1054</v>
      </c>
      <c r="D78" s="4">
        <v>504</v>
      </c>
      <c r="E78" s="232">
        <v>550</v>
      </c>
      <c r="F78" s="4">
        <v>22</v>
      </c>
      <c r="G78" s="4">
        <v>12</v>
      </c>
      <c r="H78" s="4">
        <v>31</v>
      </c>
      <c r="I78" s="4">
        <v>22</v>
      </c>
      <c r="J78" s="4">
        <v>41</v>
      </c>
      <c r="K78" s="4">
        <v>37</v>
      </c>
      <c r="L78" s="4">
        <v>42</v>
      </c>
      <c r="M78" s="4">
        <v>28</v>
      </c>
      <c r="N78" s="4">
        <v>48</v>
      </c>
      <c r="O78" s="4">
        <v>64</v>
      </c>
      <c r="P78" s="4">
        <v>81</v>
      </c>
      <c r="Q78" s="4">
        <v>73</v>
      </c>
      <c r="R78" s="4">
        <v>81</v>
      </c>
      <c r="S78" s="4">
        <v>59</v>
      </c>
      <c r="T78" s="4">
        <v>108</v>
      </c>
      <c r="U78" s="4">
        <v>305</v>
      </c>
      <c r="V78" s="17"/>
      <c r="W78" s="265"/>
      <c r="X78" s="265"/>
      <c r="Y78" s="265"/>
      <c r="Z78" s="265"/>
      <c r="AA78" s="265"/>
      <c r="AB78" s="265"/>
      <c r="AC78" s="265"/>
    </row>
    <row r="79" spans="1:29" ht="20.100000000000001" customHeight="1">
      <c r="A79" s="39" t="s">
        <v>310</v>
      </c>
      <c r="B79" s="4">
        <v>573</v>
      </c>
      <c r="C79" s="264">
        <f t="shared" si="0"/>
        <v>993</v>
      </c>
      <c r="D79" s="4">
        <v>452</v>
      </c>
      <c r="E79" s="232">
        <v>541</v>
      </c>
      <c r="F79" s="4">
        <v>33</v>
      </c>
      <c r="G79" s="4">
        <v>37</v>
      </c>
      <c r="H79" s="4">
        <v>42</v>
      </c>
      <c r="I79" s="4">
        <v>35</v>
      </c>
      <c r="J79" s="4">
        <v>36</v>
      </c>
      <c r="K79" s="4">
        <v>44</v>
      </c>
      <c r="L79" s="4">
        <v>26</v>
      </c>
      <c r="M79" s="4">
        <v>57</v>
      </c>
      <c r="N79" s="4">
        <v>57</v>
      </c>
      <c r="O79" s="4">
        <v>59</v>
      </c>
      <c r="P79" s="4">
        <v>74</v>
      </c>
      <c r="Q79" s="4">
        <v>55</v>
      </c>
      <c r="R79" s="4">
        <v>55</v>
      </c>
      <c r="S79" s="4">
        <v>42</v>
      </c>
      <c r="T79" s="4">
        <v>67</v>
      </c>
      <c r="U79" s="4">
        <v>274</v>
      </c>
      <c r="V79" s="17"/>
      <c r="W79" s="265"/>
      <c r="X79" s="265"/>
      <c r="Y79" s="265"/>
      <c r="Z79" s="265"/>
      <c r="AA79" s="265"/>
      <c r="AB79" s="265"/>
      <c r="AC79" s="265"/>
    </row>
    <row r="80" spans="1:29" ht="20.100000000000001" customHeight="1">
      <c r="A80" s="39"/>
      <c r="B80" s="4"/>
      <c r="C80" s="264"/>
      <c r="D80" s="4"/>
      <c r="E80" s="23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17"/>
      <c r="W80" s="265"/>
      <c r="X80" s="265"/>
      <c r="Y80" s="265"/>
      <c r="Z80" s="265"/>
      <c r="AA80" s="265"/>
      <c r="AB80" s="265"/>
      <c r="AC80" s="265"/>
    </row>
    <row r="81" spans="1:29" ht="20.100000000000001" customHeight="1">
      <c r="A81" s="39" t="s">
        <v>311</v>
      </c>
      <c r="B81" s="4">
        <v>904</v>
      </c>
      <c r="C81" s="264">
        <f t="shared" si="0"/>
        <v>1736</v>
      </c>
      <c r="D81" s="4">
        <v>855</v>
      </c>
      <c r="E81" s="232">
        <v>881</v>
      </c>
      <c r="F81" s="4">
        <v>60</v>
      </c>
      <c r="G81" s="4">
        <v>86</v>
      </c>
      <c r="H81" s="4">
        <v>67</v>
      </c>
      <c r="I81" s="4">
        <v>62</v>
      </c>
      <c r="J81" s="4">
        <v>66</v>
      </c>
      <c r="K81" s="4">
        <v>73</v>
      </c>
      <c r="L81" s="4">
        <v>89</v>
      </c>
      <c r="M81" s="4">
        <v>107</v>
      </c>
      <c r="N81" s="4">
        <v>109</v>
      </c>
      <c r="O81" s="4">
        <v>94</v>
      </c>
      <c r="P81" s="4">
        <v>157</v>
      </c>
      <c r="Q81" s="4">
        <v>123</v>
      </c>
      <c r="R81" s="4">
        <v>112</v>
      </c>
      <c r="S81" s="4">
        <v>82</v>
      </c>
      <c r="T81" s="4">
        <v>103</v>
      </c>
      <c r="U81" s="4">
        <v>346</v>
      </c>
      <c r="V81" s="17"/>
      <c r="W81" s="265"/>
      <c r="X81" s="265"/>
      <c r="Y81" s="265"/>
      <c r="Z81" s="265"/>
      <c r="AA81" s="265"/>
      <c r="AB81" s="265"/>
      <c r="AC81" s="265"/>
    </row>
    <row r="82" spans="1:29" ht="20.100000000000001" customHeight="1">
      <c r="A82" s="39" t="s">
        <v>312</v>
      </c>
      <c r="B82" s="4">
        <v>743</v>
      </c>
      <c r="C82" s="264">
        <f t="shared" si="0"/>
        <v>1336</v>
      </c>
      <c r="D82" s="4">
        <v>673</v>
      </c>
      <c r="E82" s="232">
        <v>663</v>
      </c>
      <c r="F82" s="4">
        <v>49</v>
      </c>
      <c r="G82" s="4">
        <v>44</v>
      </c>
      <c r="H82" s="4">
        <v>37</v>
      </c>
      <c r="I82" s="4">
        <v>52</v>
      </c>
      <c r="J82" s="4">
        <v>71</v>
      </c>
      <c r="K82" s="4">
        <v>97</v>
      </c>
      <c r="L82" s="4">
        <v>80</v>
      </c>
      <c r="M82" s="4">
        <v>73</v>
      </c>
      <c r="N82" s="4">
        <v>52</v>
      </c>
      <c r="O82" s="4">
        <v>77</v>
      </c>
      <c r="P82" s="4">
        <v>86</v>
      </c>
      <c r="Q82" s="4">
        <v>91</v>
      </c>
      <c r="R82" s="4">
        <v>86</v>
      </c>
      <c r="S82" s="4">
        <v>81</v>
      </c>
      <c r="T82" s="4">
        <v>76</v>
      </c>
      <c r="U82" s="4">
        <v>284</v>
      </c>
      <c r="V82" s="17"/>
      <c r="W82" s="265"/>
      <c r="X82" s="265"/>
      <c r="Y82" s="265"/>
      <c r="Z82" s="265"/>
      <c r="AA82" s="265"/>
      <c r="AB82" s="265"/>
      <c r="AC82" s="265"/>
    </row>
    <row r="83" spans="1:29" ht="20.100000000000001" customHeight="1">
      <c r="A83" s="39" t="s">
        <v>313</v>
      </c>
      <c r="B83" s="4">
        <v>683</v>
      </c>
      <c r="C83" s="264">
        <f t="shared" si="0"/>
        <v>1185</v>
      </c>
      <c r="D83" s="4">
        <v>587</v>
      </c>
      <c r="E83" s="232">
        <v>598</v>
      </c>
      <c r="F83" s="4">
        <v>34</v>
      </c>
      <c r="G83" s="4">
        <v>40</v>
      </c>
      <c r="H83" s="4">
        <v>51</v>
      </c>
      <c r="I83" s="4">
        <v>38</v>
      </c>
      <c r="J83" s="4">
        <v>44</v>
      </c>
      <c r="K83" s="4">
        <v>51</v>
      </c>
      <c r="L83" s="4">
        <v>54</v>
      </c>
      <c r="M83" s="4">
        <v>56</v>
      </c>
      <c r="N83" s="4">
        <v>76</v>
      </c>
      <c r="O83" s="4">
        <v>76</v>
      </c>
      <c r="P83" s="4">
        <v>82</v>
      </c>
      <c r="Q83" s="4">
        <v>74</v>
      </c>
      <c r="R83" s="4">
        <v>80</v>
      </c>
      <c r="S83" s="4">
        <v>68</v>
      </c>
      <c r="T83" s="4">
        <v>67</v>
      </c>
      <c r="U83" s="4">
        <v>294</v>
      </c>
      <c r="V83" s="17"/>
      <c r="W83" s="265"/>
      <c r="X83" s="265"/>
      <c r="Y83" s="265"/>
      <c r="Z83" s="265"/>
      <c r="AA83" s="265"/>
      <c r="AB83" s="265"/>
      <c r="AC83" s="265"/>
    </row>
    <row r="84" spans="1:29" ht="20.100000000000001" customHeight="1">
      <c r="A84" s="39"/>
      <c r="B84" s="4"/>
      <c r="C84" s="264"/>
      <c r="D84" s="4"/>
      <c r="E84" s="23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17"/>
      <c r="W84" s="265"/>
      <c r="X84" s="265"/>
      <c r="Y84" s="265"/>
      <c r="Z84" s="265"/>
      <c r="AA84" s="265"/>
      <c r="AB84" s="265"/>
      <c r="AC84" s="265"/>
    </row>
    <row r="85" spans="1:29" ht="20.100000000000001" customHeight="1">
      <c r="A85" s="39" t="s">
        <v>316</v>
      </c>
      <c r="B85" s="4">
        <v>255</v>
      </c>
      <c r="C85" s="264">
        <f t="shared" si="0"/>
        <v>460</v>
      </c>
      <c r="D85" s="4">
        <v>222</v>
      </c>
      <c r="E85" s="232">
        <v>238</v>
      </c>
      <c r="F85" s="4">
        <v>9</v>
      </c>
      <c r="G85" s="4">
        <v>16</v>
      </c>
      <c r="H85" s="4">
        <v>14</v>
      </c>
      <c r="I85" s="4">
        <v>20</v>
      </c>
      <c r="J85" s="4">
        <v>13</v>
      </c>
      <c r="K85" s="4">
        <v>25</v>
      </c>
      <c r="L85" s="4">
        <v>26</v>
      </c>
      <c r="M85" s="4">
        <v>28</v>
      </c>
      <c r="N85" s="4">
        <v>27</v>
      </c>
      <c r="O85" s="4">
        <v>28</v>
      </c>
      <c r="P85" s="4">
        <v>42</v>
      </c>
      <c r="Q85" s="4">
        <v>34</v>
      </c>
      <c r="R85" s="4">
        <v>35</v>
      </c>
      <c r="S85" s="4">
        <v>38</v>
      </c>
      <c r="T85" s="4">
        <v>21</v>
      </c>
      <c r="U85" s="4">
        <v>84</v>
      </c>
      <c r="V85" s="17"/>
      <c r="W85" s="265"/>
      <c r="X85" s="265"/>
      <c r="Y85" s="265"/>
      <c r="Z85" s="265"/>
      <c r="AA85" s="265"/>
      <c r="AB85" s="265"/>
      <c r="AC85" s="265"/>
    </row>
    <row r="86" spans="1:29" ht="20.100000000000001" customHeight="1">
      <c r="A86" s="39" t="s">
        <v>317</v>
      </c>
      <c r="B86" s="4">
        <v>297</v>
      </c>
      <c r="C86" s="264">
        <f t="shared" si="0"/>
        <v>496</v>
      </c>
      <c r="D86" s="4">
        <v>216</v>
      </c>
      <c r="E86" s="232">
        <v>280</v>
      </c>
      <c r="F86" s="4">
        <v>8</v>
      </c>
      <c r="G86" s="4">
        <v>10</v>
      </c>
      <c r="H86" s="4">
        <v>24</v>
      </c>
      <c r="I86" s="4">
        <v>20</v>
      </c>
      <c r="J86" s="4">
        <v>16</v>
      </c>
      <c r="K86" s="4">
        <v>25</v>
      </c>
      <c r="L86" s="4">
        <v>16</v>
      </c>
      <c r="M86" s="4">
        <v>20</v>
      </c>
      <c r="N86" s="4">
        <v>17</v>
      </c>
      <c r="O86" s="4">
        <v>32</v>
      </c>
      <c r="P86" s="4">
        <v>36</v>
      </c>
      <c r="Q86" s="4">
        <v>40</v>
      </c>
      <c r="R86" s="4">
        <v>29</v>
      </c>
      <c r="S86" s="4">
        <v>36</v>
      </c>
      <c r="T86" s="4">
        <v>40</v>
      </c>
      <c r="U86" s="4">
        <v>127</v>
      </c>
      <c r="V86" s="17"/>
      <c r="W86" s="265"/>
      <c r="X86" s="265"/>
      <c r="Y86" s="265"/>
      <c r="Z86" s="265"/>
      <c r="AA86" s="265"/>
      <c r="AB86" s="265"/>
      <c r="AC86" s="265"/>
    </row>
    <row r="87" spans="1:29" ht="20.100000000000001" customHeight="1">
      <c r="A87" s="39" t="s">
        <v>314</v>
      </c>
      <c r="B87" s="4">
        <v>512</v>
      </c>
      <c r="C87" s="264">
        <f t="shared" si="0"/>
        <v>893</v>
      </c>
      <c r="D87" s="4">
        <v>449</v>
      </c>
      <c r="E87" s="232">
        <v>444</v>
      </c>
      <c r="F87" s="4">
        <v>16</v>
      </c>
      <c r="G87" s="4">
        <v>27</v>
      </c>
      <c r="H87" s="4">
        <v>33</v>
      </c>
      <c r="I87" s="4">
        <v>50</v>
      </c>
      <c r="J87" s="4">
        <v>51</v>
      </c>
      <c r="K87" s="4">
        <v>29</v>
      </c>
      <c r="L87" s="4">
        <v>43</v>
      </c>
      <c r="M87" s="4">
        <v>39</v>
      </c>
      <c r="N87" s="4">
        <v>49</v>
      </c>
      <c r="O87" s="4">
        <v>71</v>
      </c>
      <c r="P87" s="4">
        <v>87</v>
      </c>
      <c r="Q87" s="4">
        <v>63</v>
      </c>
      <c r="R87" s="4">
        <v>72</v>
      </c>
      <c r="S87" s="4">
        <v>60</v>
      </c>
      <c r="T87" s="4">
        <v>46</v>
      </c>
      <c r="U87" s="4">
        <v>157</v>
      </c>
      <c r="V87" s="17"/>
      <c r="W87" s="265"/>
      <c r="X87" s="265"/>
      <c r="Y87" s="265"/>
      <c r="Z87" s="265"/>
      <c r="AA87" s="265"/>
      <c r="AB87" s="265"/>
      <c r="AC87" s="265"/>
    </row>
    <row r="88" spans="1:29" ht="20.100000000000001" customHeight="1">
      <c r="A88" s="39" t="s">
        <v>315</v>
      </c>
      <c r="B88" s="4">
        <v>153</v>
      </c>
      <c r="C88" s="264">
        <f t="shared" si="0"/>
        <v>234</v>
      </c>
      <c r="D88" s="4">
        <v>110</v>
      </c>
      <c r="E88" s="232">
        <v>124</v>
      </c>
      <c r="F88" s="4">
        <v>4</v>
      </c>
      <c r="G88" s="4">
        <v>7</v>
      </c>
      <c r="H88" s="4">
        <v>2</v>
      </c>
      <c r="I88" s="4">
        <v>1</v>
      </c>
      <c r="J88" s="4">
        <v>6</v>
      </c>
      <c r="K88" s="4">
        <v>11</v>
      </c>
      <c r="L88" s="4">
        <v>13</v>
      </c>
      <c r="M88" s="4">
        <v>15</v>
      </c>
      <c r="N88" s="4">
        <v>7</v>
      </c>
      <c r="O88" s="4">
        <v>7</v>
      </c>
      <c r="P88" s="4">
        <v>16</v>
      </c>
      <c r="Q88" s="4">
        <v>17</v>
      </c>
      <c r="R88" s="4">
        <v>19</v>
      </c>
      <c r="S88" s="4">
        <v>22</v>
      </c>
      <c r="T88" s="4">
        <v>21</v>
      </c>
      <c r="U88" s="4">
        <v>66</v>
      </c>
      <c r="V88" s="17"/>
      <c r="W88" s="265"/>
      <c r="X88" s="265"/>
      <c r="Y88" s="265"/>
      <c r="Z88" s="265"/>
      <c r="AA88" s="265"/>
      <c r="AB88" s="265"/>
      <c r="AC88" s="265"/>
    </row>
    <row r="89" spans="1:29" ht="20.100000000000001" customHeight="1">
      <c r="A89" s="39"/>
      <c r="B89" s="1"/>
      <c r="C89" s="111"/>
      <c r="D89" s="111"/>
      <c r="E89" s="112"/>
      <c r="F89" s="4"/>
      <c r="G89" s="4"/>
      <c r="H89" s="4"/>
      <c r="I89" s="8"/>
      <c r="J89" s="8"/>
      <c r="K89" s="8"/>
      <c r="L89" s="8"/>
      <c r="M89" s="44"/>
      <c r="N89" s="4"/>
      <c r="O89" s="4"/>
      <c r="P89" s="4"/>
      <c r="Q89" s="4"/>
      <c r="R89" s="4"/>
      <c r="S89" s="4"/>
      <c r="T89" s="4"/>
      <c r="U89" s="4"/>
      <c r="V89" s="17"/>
      <c r="W89" s="265"/>
      <c r="X89" s="265"/>
      <c r="Y89" s="265"/>
      <c r="Z89" s="265"/>
    </row>
    <row r="90" spans="1:29" s="90" customFormat="1" ht="20.100000000000001" customHeight="1">
      <c r="A90" s="343" t="s">
        <v>470</v>
      </c>
      <c r="B90" s="343"/>
      <c r="C90" s="343"/>
      <c r="D90" s="343"/>
      <c r="E90" s="343"/>
      <c r="F90" s="343"/>
      <c r="G90" s="343"/>
      <c r="H90" s="343"/>
      <c r="I90" s="343"/>
      <c r="J90" s="87"/>
      <c r="K90" s="87"/>
      <c r="L90" s="87"/>
      <c r="M90" s="91"/>
      <c r="N90" s="87"/>
      <c r="O90" s="87"/>
      <c r="P90" s="87"/>
      <c r="Q90" s="87"/>
      <c r="R90" s="87"/>
      <c r="S90" s="87"/>
      <c r="T90" s="87"/>
      <c r="U90" s="87"/>
      <c r="V90" s="17"/>
      <c r="W90" s="265"/>
      <c r="X90" s="265"/>
      <c r="Y90" s="265"/>
      <c r="Z90" s="265"/>
    </row>
    <row r="91" spans="1:29" s="230" customFormat="1" ht="13.5" customHeight="1">
      <c r="F91" s="45"/>
      <c r="G91" s="45"/>
      <c r="H91" s="45"/>
      <c r="I91" s="46"/>
      <c r="M91" s="257"/>
      <c r="V91" s="17"/>
      <c r="W91" s="265"/>
      <c r="X91" s="265"/>
      <c r="Y91" s="265"/>
      <c r="Z91" s="265"/>
    </row>
    <row r="92" spans="1:29" s="230" customFormat="1" ht="13.5" customHeight="1">
      <c r="F92" s="45"/>
      <c r="G92" s="45"/>
      <c r="H92" s="45"/>
      <c r="I92" s="46"/>
      <c r="M92" s="257"/>
      <c r="V92" s="17"/>
      <c r="W92" s="265"/>
      <c r="X92" s="265"/>
      <c r="Y92" s="265"/>
      <c r="Z92" s="265"/>
    </row>
    <row r="93" spans="1:29" s="230" customFormat="1" ht="13.5" customHeight="1">
      <c r="F93" s="45"/>
      <c r="G93" s="45"/>
      <c r="H93" s="45"/>
      <c r="I93" s="46"/>
      <c r="M93" s="257"/>
      <c r="V93" s="17"/>
      <c r="W93" s="265"/>
      <c r="X93" s="265"/>
      <c r="Y93" s="265"/>
      <c r="Z93" s="265"/>
    </row>
    <row r="94" spans="1:29" s="230" customFormat="1" ht="13.5" customHeight="1">
      <c r="F94" s="45"/>
      <c r="G94" s="45"/>
      <c r="H94" s="45"/>
      <c r="I94" s="46"/>
      <c r="M94" s="257"/>
      <c r="V94" s="17"/>
      <c r="W94" s="265"/>
      <c r="X94" s="265"/>
      <c r="Y94" s="265"/>
      <c r="Z94" s="265"/>
    </row>
    <row r="95" spans="1:29" s="230" customFormat="1" ht="13.5" customHeight="1">
      <c r="A95" s="46"/>
      <c r="B95" s="46"/>
      <c r="C95" s="46"/>
      <c r="D95" s="46"/>
      <c r="E95" s="46"/>
      <c r="F95" s="45"/>
      <c r="G95" s="45"/>
      <c r="H95" s="45"/>
      <c r="I95" s="46"/>
      <c r="M95" s="257"/>
      <c r="V95" s="17"/>
      <c r="W95" s="265"/>
      <c r="X95" s="265"/>
      <c r="Y95" s="265"/>
      <c r="Z95" s="265"/>
    </row>
    <row r="96" spans="1:29" s="230" customFormat="1" ht="13.5" customHeight="1">
      <c r="A96" s="46"/>
      <c r="B96" s="46"/>
      <c r="C96" s="46"/>
      <c r="D96" s="46"/>
      <c r="E96" s="46"/>
      <c r="F96" s="45"/>
      <c r="G96" s="45"/>
      <c r="H96" s="45"/>
      <c r="I96" s="46"/>
      <c r="M96" s="257"/>
      <c r="V96" s="17"/>
      <c r="W96" s="265"/>
      <c r="X96" s="265"/>
      <c r="Y96" s="265"/>
      <c r="Z96" s="265"/>
    </row>
    <row r="97" spans="1:26" s="230" customFormat="1" ht="13.5" customHeight="1">
      <c r="A97" s="46"/>
      <c r="B97" s="46"/>
      <c r="C97" s="46"/>
      <c r="D97" s="46"/>
      <c r="E97" s="46"/>
      <c r="F97" s="45"/>
      <c r="G97" s="45"/>
      <c r="H97" s="45"/>
      <c r="I97" s="46"/>
      <c r="M97" s="257"/>
      <c r="V97" s="17"/>
      <c r="W97" s="265"/>
      <c r="X97" s="265"/>
      <c r="Y97" s="265"/>
      <c r="Z97" s="265"/>
    </row>
    <row r="98" spans="1:26" s="230" customFormat="1" ht="13.5" customHeight="1">
      <c r="A98" s="46"/>
      <c r="B98" s="46"/>
      <c r="C98" s="46"/>
      <c r="D98" s="46"/>
      <c r="E98" s="46"/>
      <c r="F98" s="45"/>
      <c r="G98" s="45"/>
      <c r="H98" s="45"/>
      <c r="I98" s="46"/>
      <c r="M98" s="257"/>
      <c r="V98" s="17"/>
      <c r="W98" s="265"/>
    </row>
    <row r="99" spans="1:26" s="230" customFormat="1" ht="13.5" customHeight="1">
      <c r="A99" s="46"/>
      <c r="B99" s="46"/>
      <c r="C99" s="46"/>
      <c r="D99" s="46"/>
      <c r="E99" s="46"/>
      <c r="F99" s="45"/>
      <c r="G99" s="45"/>
      <c r="H99" s="45"/>
      <c r="I99" s="46"/>
      <c r="M99" s="257"/>
      <c r="V99" s="17"/>
    </row>
    <row r="100" spans="1:26" s="230" customFormat="1" ht="13.5" customHeight="1">
      <c r="M100" s="257"/>
      <c r="V100" s="17"/>
    </row>
    <row r="101" spans="1:26" s="230" customFormat="1" ht="13.5" customHeight="1">
      <c r="M101" s="257"/>
      <c r="V101" s="17"/>
    </row>
    <row r="102" spans="1:26" s="230" customFormat="1" ht="13.5" customHeight="1">
      <c r="F102" s="272"/>
      <c r="G102" s="272"/>
      <c r="H102" s="272"/>
      <c r="M102" s="257"/>
      <c r="V102" s="17"/>
    </row>
    <row r="103" spans="1:26" s="230" customFormat="1" ht="13.5" customHeight="1">
      <c r="M103" s="257"/>
    </row>
    <row r="104" spans="1:26" s="230" customFormat="1" ht="13.5" customHeight="1">
      <c r="M104" s="257"/>
    </row>
    <row r="105" spans="1:26" s="230" customFormat="1" ht="13.5" customHeight="1">
      <c r="M105" s="257"/>
    </row>
    <row r="106" spans="1:26" s="230" customFormat="1" ht="13.5" customHeight="1">
      <c r="M106" s="257"/>
    </row>
    <row r="107" spans="1:26" s="230" customFormat="1" ht="13.5" customHeight="1">
      <c r="M107" s="257"/>
    </row>
    <row r="108" spans="1:26" s="230" customFormat="1" ht="13.5" customHeight="1">
      <c r="M108" s="257"/>
    </row>
    <row r="109" spans="1:26" s="230" customFormat="1" ht="13.5" customHeight="1">
      <c r="M109" s="257"/>
    </row>
    <row r="110" spans="1:26" s="230" customFormat="1" ht="13.5" customHeight="1">
      <c r="M110" s="257"/>
    </row>
    <row r="111" spans="1:26" s="230" customFormat="1" ht="13.5" customHeight="1">
      <c r="M111" s="257"/>
    </row>
    <row r="112" spans="1:26" s="230" customFormat="1" ht="13.5" customHeight="1">
      <c r="M112" s="257"/>
    </row>
    <row r="113" spans="13:13" s="230" customFormat="1" ht="13.5" customHeight="1">
      <c r="M113" s="257"/>
    </row>
    <row r="114" spans="13:13" s="230" customFormat="1" ht="13.5" customHeight="1">
      <c r="M114" s="257"/>
    </row>
    <row r="115" spans="13:13" s="230" customFormat="1" ht="13.5" customHeight="1">
      <c r="M115" s="257"/>
    </row>
    <row r="116" spans="13:13" s="230" customFormat="1" ht="13.5" customHeight="1">
      <c r="M116" s="257"/>
    </row>
    <row r="117" spans="13:13" s="230" customFormat="1" ht="13.5" customHeight="1">
      <c r="M117" s="257"/>
    </row>
    <row r="118" spans="13:13" s="230" customFormat="1" ht="13.5" customHeight="1">
      <c r="M118" s="257"/>
    </row>
    <row r="119" spans="13:13" s="230" customFormat="1" ht="13.5" customHeight="1">
      <c r="M119" s="257"/>
    </row>
    <row r="120" spans="13:13" s="230" customFormat="1" ht="13.5" customHeight="1">
      <c r="M120" s="257"/>
    </row>
    <row r="121" spans="13:13" s="230" customFormat="1" ht="13.5" customHeight="1">
      <c r="M121" s="257"/>
    </row>
    <row r="122" spans="13:13" s="230" customFormat="1" ht="13.5" customHeight="1">
      <c r="M122" s="257"/>
    </row>
    <row r="123" spans="13:13" s="230" customFormat="1" ht="13.5" customHeight="1">
      <c r="M123" s="257"/>
    </row>
    <row r="124" spans="13:13" s="230" customFormat="1">
      <c r="M124" s="257"/>
    </row>
    <row r="125" spans="13:13" s="230" customFormat="1">
      <c r="M125" s="257"/>
    </row>
    <row r="126" spans="13:13" s="230" customFormat="1">
      <c r="M126" s="257"/>
    </row>
    <row r="127" spans="13:13" s="230" customFormat="1">
      <c r="M127" s="257"/>
    </row>
    <row r="128" spans="13:13" s="230" customFormat="1">
      <c r="M128" s="257"/>
    </row>
    <row r="129" spans="13:13" s="230" customFormat="1">
      <c r="M129" s="257"/>
    </row>
    <row r="130" spans="13:13" s="230" customFormat="1">
      <c r="M130" s="257"/>
    </row>
    <row r="131" spans="13:13" s="230" customFormat="1">
      <c r="M131" s="257"/>
    </row>
    <row r="132" spans="13:13" s="230" customFormat="1">
      <c r="M132" s="257"/>
    </row>
    <row r="133" spans="13:13" s="230" customFormat="1">
      <c r="M133" s="257"/>
    </row>
    <row r="134" spans="13:13" s="230" customFormat="1">
      <c r="M134" s="257"/>
    </row>
    <row r="135" spans="13:13" s="230" customFormat="1">
      <c r="M135" s="257"/>
    </row>
    <row r="136" spans="13:13" s="230" customFormat="1">
      <c r="M136" s="257"/>
    </row>
    <row r="137" spans="13:13" s="230" customFormat="1">
      <c r="M137" s="257"/>
    </row>
    <row r="138" spans="13:13" s="230" customFormat="1">
      <c r="M138" s="257"/>
    </row>
    <row r="139" spans="13:13" s="230" customFormat="1">
      <c r="M139" s="257"/>
    </row>
    <row r="140" spans="13:13" s="230" customFormat="1">
      <c r="M140" s="257"/>
    </row>
    <row r="141" spans="13:13" s="230" customFormat="1">
      <c r="M141" s="257"/>
    </row>
    <row r="142" spans="13:13" s="230" customFormat="1">
      <c r="M142" s="257"/>
    </row>
    <row r="143" spans="13:13" s="230" customFormat="1">
      <c r="M143" s="257"/>
    </row>
    <row r="144" spans="13:13" s="230" customFormat="1">
      <c r="M144" s="257"/>
    </row>
    <row r="145" spans="13:13" s="230" customFormat="1">
      <c r="M145" s="257"/>
    </row>
    <row r="146" spans="13:13" s="230" customFormat="1">
      <c r="M146" s="257"/>
    </row>
    <row r="147" spans="13:13" s="230" customFormat="1">
      <c r="M147" s="257"/>
    </row>
    <row r="148" spans="13:13" s="230" customFormat="1">
      <c r="M148" s="257"/>
    </row>
    <row r="149" spans="13:13" s="230" customFormat="1">
      <c r="M149" s="257"/>
    </row>
    <row r="150" spans="13:13" s="230" customFormat="1">
      <c r="M150" s="257"/>
    </row>
    <row r="151" spans="13:13" s="230" customFormat="1">
      <c r="M151" s="257"/>
    </row>
    <row r="152" spans="13:13" s="230" customFormat="1">
      <c r="M152" s="257"/>
    </row>
    <row r="153" spans="13:13" s="230" customFormat="1">
      <c r="M153" s="257"/>
    </row>
    <row r="154" spans="13:13" s="230" customFormat="1">
      <c r="M154" s="257"/>
    </row>
    <row r="155" spans="13:13" s="230" customFormat="1">
      <c r="M155" s="257"/>
    </row>
    <row r="156" spans="13:13" s="230" customFormat="1">
      <c r="M156" s="257"/>
    </row>
    <row r="157" spans="13:13" s="230" customFormat="1">
      <c r="M157" s="257"/>
    </row>
    <row r="158" spans="13:13" s="230" customFormat="1">
      <c r="M158" s="257"/>
    </row>
    <row r="159" spans="13:13" s="230" customFormat="1">
      <c r="M159" s="257"/>
    </row>
    <row r="160" spans="13:13" s="230" customFormat="1">
      <c r="M160" s="257"/>
    </row>
    <row r="161" spans="13:13" s="230" customFormat="1">
      <c r="M161" s="257"/>
    </row>
    <row r="162" spans="13:13" s="230" customFormat="1">
      <c r="M162" s="257"/>
    </row>
    <row r="163" spans="13:13" s="230" customFormat="1">
      <c r="M163" s="257"/>
    </row>
    <row r="164" spans="13:13" s="230" customFormat="1" ht="18" customHeight="1">
      <c r="M164" s="257"/>
    </row>
    <row r="165" spans="13:13" s="230" customFormat="1">
      <c r="M165" s="257"/>
    </row>
    <row r="166" spans="13:13" s="230" customFormat="1">
      <c r="M166" s="257"/>
    </row>
    <row r="167" spans="13:13" s="230" customFormat="1">
      <c r="M167" s="257"/>
    </row>
    <row r="168" spans="13:13" s="230" customFormat="1">
      <c r="M168" s="257"/>
    </row>
    <row r="169" spans="13:13" s="230" customFormat="1">
      <c r="M169" s="257"/>
    </row>
    <row r="170" spans="13:13" s="230" customFormat="1">
      <c r="M170" s="257"/>
    </row>
    <row r="171" spans="13:13" s="230" customFormat="1">
      <c r="M171" s="257"/>
    </row>
    <row r="172" spans="13:13" s="230" customFormat="1">
      <c r="M172" s="257"/>
    </row>
    <row r="173" spans="13:13" s="230" customFormat="1">
      <c r="M173" s="257"/>
    </row>
    <row r="174" spans="13:13" s="230" customFormat="1">
      <c r="M174" s="257"/>
    </row>
    <row r="175" spans="13:13" s="230" customFormat="1">
      <c r="M175" s="257"/>
    </row>
    <row r="176" spans="13:13" s="230" customFormat="1">
      <c r="M176" s="257"/>
    </row>
    <row r="177" spans="13:13" s="230" customFormat="1">
      <c r="M177" s="257"/>
    </row>
    <row r="178" spans="13:13" s="230" customFormat="1">
      <c r="M178" s="257"/>
    </row>
    <row r="179" spans="13:13" s="230" customFormat="1">
      <c r="M179" s="257"/>
    </row>
    <row r="180" spans="13:13" s="230" customFormat="1">
      <c r="M180" s="257"/>
    </row>
    <row r="181" spans="13:13" s="230" customFormat="1">
      <c r="M181" s="257"/>
    </row>
    <row r="182" spans="13:13" s="230" customFormat="1">
      <c r="M182" s="257"/>
    </row>
    <row r="183" spans="13:13" s="230" customFormat="1">
      <c r="M183" s="257"/>
    </row>
    <row r="184" spans="13:13" s="230" customFormat="1">
      <c r="M184" s="257"/>
    </row>
    <row r="185" spans="13:13" s="230" customFormat="1">
      <c r="M185" s="257"/>
    </row>
    <row r="186" spans="13:13" s="230" customFormat="1">
      <c r="M186" s="257"/>
    </row>
    <row r="187" spans="13:13" s="230" customFormat="1">
      <c r="M187" s="257"/>
    </row>
    <row r="188" spans="13:13" s="230" customFormat="1">
      <c r="M188" s="257"/>
    </row>
    <row r="189" spans="13:13" s="230" customFormat="1">
      <c r="M189" s="257"/>
    </row>
    <row r="190" spans="13:13" s="230" customFormat="1">
      <c r="M190" s="257"/>
    </row>
    <row r="191" spans="13:13" s="230" customFormat="1">
      <c r="M191" s="257"/>
    </row>
    <row r="192" spans="13:13" s="230" customFormat="1">
      <c r="M192" s="257"/>
    </row>
    <row r="193" spans="13:13" s="230" customFormat="1">
      <c r="M193" s="257"/>
    </row>
    <row r="194" spans="13:13" s="230" customFormat="1">
      <c r="M194" s="257"/>
    </row>
    <row r="195" spans="13:13" s="230" customFormat="1">
      <c r="M195" s="257"/>
    </row>
    <row r="196" spans="13:13" s="230" customFormat="1">
      <c r="M196" s="257"/>
    </row>
    <row r="197" spans="13:13" s="230" customFormat="1">
      <c r="M197" s="257"/>
    </row>
    <row r="198" spans="13:13" s="230" customFormat="1">
      <c r="M198" s="257"/>
    </row>
    <row r="199" spans="13:13" s="230" customFormat="1">
      <c r="M199" s="257"/>
    </row>
    <row r="200" spans="13:13" s="230" customFormat="1">
      <c r="M200" s="257"/>
    </row>
    <row r="201" spans="13:13" s="230" customFormat="1">
      <c r="M201" s="257"/>
    </row>
    <row r="202" spans="13:13" s="230" customFormat="1">
      <c r="M202" s="257"/>
    </row>
    <row r="203" spans="13:13" s="230" customFormat="1">
      <c r="M203" s="257"/>
    </row>
    <row r="204" spans="13:13" s="230" customFormat="1">
      <c r="M204" s="257"/>
    </row>
    <row r="205" spans="13:13" s="230" customFormat="1">
      <c r="M205" s="257"/>
    </row>
    <row r="206" spans="13:13" s="230" customFormat="1">
      <c r="M206" s="257"/>
    </row>
    <row r="207" spans="13:13" s="230" customFormat="1">
      <c r="M207" s="257"/>
    </row>
    <row r="208" spans="13:13" s="230" customFormat="1">
      <c r="M208" s="257"/>
    </row>
    <row r="209" spans="13:13" s="230" customFormat="1">
      <c r="M209" s="257"/>
    </row>
    <row r="210" spans="13:13" s="230" customFormat="1">
      <c r="M210" s="257"/>
    </row>
    <row r="211" spans="13:13" s="230" customFormat="1">
      <c r="M211" s="257"/>
    </row>
    <row r="212" spans="13:13" s="230" customFormat="1">
      <c r="M212" s="257"/>
    </row>
    <row r="213" spans="13:13" s="230" customFormat="1">
      <c r="M213" s="257"/>
    </row>
    <row r="214" spans="13:13" s="230" customFormat="1">
      <c r="M214" s="257"/>
    </row>
    <row r="215" spans="13:13" s="230" customFormat="1">
      <c r="M215" s="257"/>
    </row>
    <row r="216" spans="13:13" s="230" customFormat="1">
      <c r="M216" s="257"/>
    </row>
    <row r="217" spans="13:13" s="230" customFormat="1">
      <c r="M217" s="257"/>
    </row>
    <row r="218" spans="13:13" s="230" customFormat="1">
      <c r="M218" s="257"/>
    </row>
    <row r="219" spans="13:13" s="230" customFormat="1">
      <c r="M219" s="257"/>
    </row>
    <row r="220" spans="13:13" s="230" customFormat="1">
      <c r="M220" s="257"/>
    </row>
    <row r="221" spans="13:13" s="230" customFormat="1">
      <c r="M221" s="257"/>
    </row>
    <row r="222" spans="13:13" s="230" customFormat="1">
      <c r="M222" s="257"/>
    </row>
    <row r="223" spans="13:13" s="230" customFormat="1">
      <c r="M223" s="257"/>
    </row>
    <row r="224" spans="13:13" s="230" customFormat="1">
      <c r="M224" s="257"/>
    </row>
    <row r="225" spans="13:13" s="230" customFormat="1" ht="18" customHeight="1">
      <c r="M225" s="257"/>
    </row>
    <row r="226" spans="13:13" s="230" customFormat="1">
      <c r="M226" s="257"/>
    </row>
    <row r="227" spans="13:13" s="230" customFormat="1" ht="13.5" customHeight="1">
      <c r="M227" s="257"/>
    </row>
    <row r="228" spans="13:13" s="230" customFormat="1" ht="13.5" customHeight="1">
      <c r="M228" s="257"/>
    </row>
    <row r="229" spans="13:13" s="230" customFormat="1">
      <c r="M229" s="257"/>
    </row>
    <row r="230" spans="13:13" s="230" customFormat="1">
      <c r="M230" s="257"/>
    </row>
    <row r="231" spans="13:13" s="230" customFormat="1">
      <c r="M231" s="257"/>
    </row>
    <row r="232" spans="13:13" s="230" customFormat="1">
      <c r="M232" s="257"/>
    </row>
    <row r="233" spans="13:13" s="230" customFormat="1">
      <c r="M233" s="257"/>
    </row>
    <row r="234" spans="13:13" s="230" customFormat="1">
      <c r="M234" s="257"/>
    </row>
    <row r="235" spans="13:13" s="230" customFormat="1">
      <c r="M235" s="257"/>
    </row>
    <row r="236" spans="13:13" s="230" customFormat="1">
      <c r="M236" s="257"/>
    </row>
    <row r="237" spans="13:13" s="230" customFormat="1">
      <c r="M237" s="257"/>
    </row>
    <row r="238" spans="13:13" s="230" customFormat="1">
      <c r="M238" s="257"/>
    </row>
    <row r="239" spans="13:13" s="230" customFormat="1">
      <c r="M239" s="257"/>
    </row>
    <row r="240" spans="13:13" s="230" customFormat="1">
      <c r="M240" s="257"/>
    </row>
    <row r="241" spans="13:13" s="230" customFormat="1">
      <c r="M241" s="257"/>
    </row>
    <row r="242" spans="13:13" s="230" customFormat="1">
      <c r="M242" s="257"/>
    </row>
    <row r="243" spans="13:13" s="230" customFormat="1">
      <c r="M243" s="257"/>
    </row>
    <row r="244" spans="13:13" s="230" customFormat="1">
      <c r="M244" s="257"/>
    </row>
    <row r="245" spans="13:13" s="230" customFormat="1">
      <c r="M245" s="257"/>
    </row>
    <row r="246" spans="13:13" s="230" customFormat="1">
      <c r="M246" s="257"/>
    </row>
    <row r="247" spans="13:13" s="230" customFormat="1">
      <c r="M247" s="257"/>
    </row>
    <row r="248" spans="13:13" s="230" customFormat="1">
      <c r="M248" s="257"/>
    </row>
    <row r="249" spans="13:13" s="230" customFormat="1">
      <c r="M249" s="257"/>
    </row>
    <row r="250" spans="13:13" s="230" customFormat="1">
      <c r="M250" s="257"/>
    </row>
    <row r="251" spans="13:13" s="230" customFormat="1">
      <c r="M251" s="257"/>
    </row>
    <row r="252" spans="13:13" s="230" customFormat="1">
      <c r="M252" s="257"/>
    </row>
    <row r="253" spans="13:13" s="230" customFormat="1">
      <c r="M253" s="257"/>
    </row>
    <row r="254" spans="13:13" s="230" customFormat="1">
      <c r="M254" s="257"/>
    </row>
    <row r="255" spans="13:13" s="230" customFormat="1">
      <c r="M255" s="257"/>
    </row>
    <row r="256" spans="13:13" s="230" customFormat="1">
      <c r="M256" s="257"/>
    </row>
    <row r="257" spans="13:13" s="230" customFormat="1">
      <c r="M257" s="257"/>
    </row>
    <row r="258" spans="13:13" s="230" customFormat="1">
      <c r="M258" s="257"/>
    </row>
    <row r="259" spans="13:13" s="230" customFormat="1">
      <c r="M259" s="257"/>
    </row>
    <row r="260" spans="13:13" s="230" customFormat="1">
      <c r="M260" s="257"/>
    </row>
    <row r="261" spans="13:13" s="230" customFormat="1">
      <c r="M261" s="257"/>
    </row>
    <row r="262" spans="13:13" s="230" customFormat="1">
      <c r="M262" s="257"/>
    </row>
    <row r="263" spans="13:13" s="230" customFormat="1">
      <c r="M263" s="257"/>
    </row>
    <row r="264" spans="13:13" s="230" customFormat="1">
      <c r="M264" s="257"/>
    </row>
    <row r="265" spans="13:13" s="230" customFormat="1">
      <c r="M265" s="257"/>
    </row>
    <row r="266" spans="13:13" s="230" customFormat="1">
      <c r="M266" s="257"/>
    </row>
    <row r="267" spans="13:13" s="230" customFormat="1">
      <c r="M267" s="257"/>
    </row>
    <row r="268" spans="13:13" s="230" customFormat="1">
      <c r="M268" s="257"/>
    </row>
    <row r="269" spans="13:13" s="230" customFormat="1">
      <c r="M269" s="257"/>
    </row>
    <row r="270" spans="13:13" s="230" customFormat="1">
      <c r="M270" s="257"/>
    </row>
    <row r="271" spans="13:13" s="230" customFormat="1">
      <c r="M271" s="257"/>
    </row>
    <row r="272" spans="13:13" s="230" customFormat="1">
      <c r="M272" s="257"/>
    </row>
    <row r="273" spans="6:13" s="230" customFormat="1">
      <c r="M273" s="257"/>
    </row>
    <row r="274" spans="6:13" s="230" customFormat="1">
      <c r="M274" s="257"/>
    </row>
    <row r="275" spans="6:13" s="230" customFormat="1">
      <c r="M275" s="257"/>
    </row>
    <row r="276" spans="6:13" s="230" customFormat="1">
      <c r="M276" s="257"/>
    </row>
    <row r="277" spans="6:13" s="230" customFormat="1">
      <c r="M277" s="257"/>
    </row>
    <row r="278" spans="6:13" s="230" customFormat="1">
      <c r="M278" s="257"/>
    </row>
    <row r="279" spans="6:13" s="230" customFormat="1">
      <c r="M279" s="257"/>
    </row>
    <row r="280" spans="6:13" s="230" customFormat="1">
      <c r="M280" s="257"/>
    </row>
    <row r="281" spans="6:13" s="230" customFormat="1">
      <c r="M281" s="257"/>
    </row>
    <row r="282" spans="6:13" s="230" customFormat="1" ht="13.5" customHeight="1">
      <c r="M282" s="257"/>
    </row>
    <row r="283" spans="6:13" s="230" customFormat="1">
      <c r="M283" s="257"/>
    </row>
    <row r="284" spans="6:13" s="230" customFormat="1">
      <c r="F284" s="272"/>
      <c r="G284" s="272"/>
      <c r="H284" s="272"/>
      <c r="M284" s="257"/>
    </row>
    <row r="285" spans="6:13" s="230" customFormat="1">
      <c r="M285" s="257"/>
    </row>
    <row r="286" spans="6:13" s="230" customFormat="1">
      <c r="M286" s="257"/>
    </row>
    <row r="287" spans="6:13" s="230" customFormat="1" ht="18" customHeight="1">
      <c r="M287" s="257"/>
    </row>
    <row r="288" spans="6:13" s="230" customFormat="1">
      <c r="M288" s="257"/>
    </row>
    <row r="289" spans="13:13" s="230" customFormat="1" ht="13.5" customHeight="1">
      <c r="M289" s="257"/>
    </row>
    <row r="290" spans="13:13" s="230" customFormat="1" ht="13.5" customHeight="1">
      <c r="M290" s="257"/>
    </row>
    <row r="291" spans="13:13" s="230" customFormat="1">
      <c r="M291" s="257"/>
    </row>
    <row r="292" spans="13:13" s="230" customFormat="1">
      <c r="M292" s="257"/>
    </row>
    <row r="293" spans="13:13" s="230" customFormat="1">
      <c r="M293" s="257"/>
    </row>
    <row r="294" spans="13:13" s="230" customFormat="1">
      <c r="M294" s="257"/>
    </row>
    <row r="295" spans="13:13" s="230" customFormat="1">
      <c r="M295" s="257"/>
    </row>
    <row r="296" spans="13:13" s="230" customFormat="1">
      <c r="M296" s="257"/>
    </row>
    <row r="297" spans="13:13" s="230" customFormat="1">
      <c r="M297" s="257"/>
    </row>
    <row r="298" spans="13:13" s="230" customFormat="1">
      <c r="M298" s="257"/>
    </row>
    <row r="299" spans="13:13" s="230" customFormat="1">
      <c r="M299" s="257"/>
    </row>
    <row r="300" spans="13:13" s="230" customFormat="1">
      <c r="M300" s="257"/>
    </row>
    <row r="301" spans="13:13" s="230" customFormat="1">
      <c r="M301" s="257"/>
    </row>
    <row r="302" spans="13:13" s="230" customFormat="1">
      <c r="M302" s="257"/>
    </row>
    <row r="303" spans="13:13" s="230" customFormat="1">
      <c r="M303" s="257"/>
    </row>
    <row r="304" spans="13:13" s="230" customFormat="1">
      <c r="M304" s="257"/>
    </row>
    <row r="305" spans="13:13" s="230" customFormat="1">
      <c r="M305" s="257"/>
    </row>
    <row r="306" spans="13:13" s="230" customFormat="1">
      <c r="M306" s="257"/>
    </row>
    <row r="307" spans="13:13" s="230" customFormat="1">
      <c r="M307" s="257"/>
    </row>
    <row r="308" spans="13:13" s="230" customFormat="1">
      <c r="M308" s="257"/>
    </row>
    <row r="309" spans="13:13" s="230" customFormat="1">
      <c r="M309" s="257"/>
    </row>
    <row r="310" spans="13:13" s="230" customFormat="1">
      <c r="M310" s="257"/>
    </row>
    <row r="349" ht="18" customHeight="1"/>
    <row r="351" ht="13.5" customHeight="1"/>
    <row r="352" ht="13.5" customHeight="1"/>
    <row r="410" ht="18" customHeight="1"/>
    <row r="412" ht="13.5" customHeight="1"/>
    <row r="413" ht="13.5" customHeight="1"/>
    <row r="471" ht="18" customHeight="1"/>
    <row r="473" ht="13.5" customHeight="1"/>
    <row r="474" ht="13.5" customHeight="1"/>
    <row r="533" ht="18" customHeight="1"/>
    <row r="535" ht="13.5" customHeight="1"/>
    <row r="536" ht="13.5" customHeight="1"/>
    <row r="592" ht="18" customHeight="1"/>
    <row r="594" ht="18" customHeight="1"/>
    <row r="596" ht="13.5" customHeight="1"/>
    <row r="597" ht="13.5" customHeight="1"/>
    <row r="656" ht="18" customHeight="1"/>
    <row r="658" ht="13.5" customHeight="1"/>
    <row r="659" ht="13.5" customHeight="1"/>
  </sheetData>
  <mergeCells count="24">
    <mergeCell ref="U4:U5"/>
    <mergeCell ref="N4:N5"/>
    <mergeCell ref="O4:O5"/>
    <mergeCell ref="P4:P5"/>
    <mergeCell ref="Q4:Q5"/>
    <mergeCell ref="T4:T5"/>
    <mergeCell ref="S4:S5"/>
    <mergeCell ref="R4:R5"/>
    <mergeCell ref="K4:K5"/>
    <mergeCell ref="M4:M5"/>
    <mergeCell ref="L4:L5"/>
    <mergeCell ref="A90:I90"/>
    <mergeCell ref="B1:I1"/>
    <mergeCell ref="A3:B3"/>
    <mergeCell ref="J4:J5"/>
    <mergeCell ref="A4:A5"/>
    <mergeCell ref="E4:E5"/>
    <mergeCell ref="G4:G5"/>
    <mergeCell ref="H4:H5"/>
    <mergeCell ref="I4:I5"/>
    <mergeCell ref="B4:B5"/>
    <mergeCell ref="C4:C5"/>
    <mergeCell ref="D4:D5"/>
    <mergeCell ref="F4:F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12" pageOrder="overThenDown" orientation="portrait" useFirstPageNumber="1" r:id="rId1"/>
  <headerFooter alignWithMargins="0"/>
  <rowBreaks count="1" manualBreakCount="1">
    <brk id="5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694"/>
  <sheetViews>
    <sheetView zoomScale="50" zoomScaleNormal="50" zoomScaleSheetLayoutView="50" zoomScalePageLayoutView="48" workbookViewId="0">
      <pane ySplit="5" topLeftCell="A6" activePane="bottomLeft" state="frozen"/>
      <selection activeCell="F14" sqref="F14"/>
      <selection pane="bottomLeft" activeCell="W55" sqref="W55"/>
    </sheetView>
  </sheetViews>
  <sheetFormatPr defaultRowHeight="21"/>
  <cols>
    <col min="1" max="1" width="26.625" style="190" customWidth="1"/>
    <col min="2" max="5" width="12.625" style="190" customWidth="1"/>
    <col min="6" max="12" width="12.125" style="190" customWidth="1"/>
    <col min="13" max="13" width="12.125" style="273" customWidth="1"/>
    <col min="14" max="20" width="12.125" style="190" customWidth="1"/>
    <col min="21" max="21" width="12.125" style="240" customWidth="1"/>
    <col min="22" max="22" width="17.5" style="14" customWidth="1"/>
    <col min="23" max="23" width="14.25" style="190" customWidth="1"/>
    <col min="24" max="24" width="13.125" style="190" customWidth="1"/>
    <col min="25" max="25" width="15.75" style="190" hidden="1" customWidth="1"/>
    <col min="26" max="40" width="0" style="190" hidden="1" customWidth="1"/>
    <col min="41" max="16384" width="9" style="190"/>
  </cols>
  <sheetData>
    <row r="1" spans="1:41" ht="26.1" customHeight="1">
      <c r="B1" s="332" t="s">
        <v>55</v>
      </c>
      <c r="C1" s="332"/>
      <c r="D1" s="332"/>
      <c r="E1" s="332"/>
      <c r="F1" s="332"/>
      <c r="G1" s="332"/>
      <c r="H1" s="332"/>
      <c r="I1" s="332"/>
      <c r="K1" s="16"/>
      <c r="L1" s="16"/>
      <c r="M1" s="17"/>
      <c r="N1" s="18"/>
      <c r="O1" s="15"/>
      <c r="P1" s="15"/>
      <c r="Q1" s="15"/>
      <c r="R1" s="15"/>
      <c r="S1" s="189"/>
      <c r="T1" s="189"/>
      <c r="U1" s="189"/>
    </row>
    <row r="2" spans="1:41" ht="12.95" customHeight="1">
      <c r="F2" s="14"/>
      <c r="G2" s="14"/>
      <c r="H2" s="14"/>
      <c r="I2" s="17"/>
      <c r="J2" s="17"/>
      <c r="K2" s="17"/>
      <c r="L2" s="17"/>
      <c r="M2" s="17"/>
      <c r="N2" s="17"/>
      <c r="O2" s="240"/>
      <c r="P2" s="241"/>
      <c r="Q2" s="240"/>
      <c r="R2" s="240"/>
      <c r="S2" s="240"/>
      <c r="T2" s="240"/>
    </row>
    <row r="3" spans="1:41" s="226" customFormat="1" ht="24.95" customHeight="1">
      <c r="A3" s="350" t="s">
        <v>13</v>
      </c>
      <c r="B3" s="350"/>
      <c r="C3" s="12"/>
      <c r="D3" s="12"/>
      <c r="E3" s="103" t="s">
        <v>503</v>
      </c>
      <c r="F3" s="12"/>
      <c r="H3" s="14"/>
      <c r="I3" s="14"/>
      <c r="K3" s="14"/>
      <c r="L3" s="20"/>
      <c r="M3" s="273"/>
      <c r="N3" s="190"/>
      <c r="O3" s="190"/>
      <c r="Q3" s="190"/>
      <c r="R3" s="190"/>
      <c r="S3" s="190"/>
      <c r="T3" s="190"/>
      <c r="U3" s="22"/>
      <c r="V3" s="3"/>
    </row>
    <row r="4" spans="1:41" s="226" customFormat="1" ht="23.1" customHeight="1">
      <c r="A4" s="335" t="s">
        <v>3</v>
      </c>
      <c r="B4" s="333" t="s">
        <v>32</v>
      </c>
      <c r="C4" s="333" t="s">
        <v>8</v>
      </c>
      <c r="D4" s="333" t="s">
        <v>33</v>
      </c>
      <c r="E4" s="341" t="s">
        <v>34</v>
      </c>
      <c r="F4" s="333" t="s">
        <v>498</v>
      </c>
      <c r="G4" s="333" t="s">
        <v>17</v>
      </c>
      <c r="H4" s="333" t="s">
        <v>18</v>
      </c>
      <c r="I4" s="333" t="s">
        <v>19</v>
      </c>
      <c r="J4" s="333" t="s">
        <v>20</v>
      </c>
      <c r="K4" s="333" t="s">
        <v>21</v>
      </c>
      <c r="L4" s="333" t="s">
        <v>22</v>
      </c>
      <c r="M4" s="333" t="s">
        <v>23</v>
      </c>
      <c r="N4" s="333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  <c r="V4" s="3"/>
    </row>
    <row r="5" spans="1:41" s="226" customFormat="1" ht="17.100000000000001" customHeight="1">
      <c r="A5" s="336"/>
      <c r="B5" s="334"/>
      <c r="C5" s="334"/>
      <c r="D5" s="334"/>
      <c r="E5" s="342"/>
      <c r="F5" s="334"/>
      <c r="G5" s="334"/>
      <c r="H5" s="334"/>
      <c r="I5" s="334"/>
      <c r="J5" s="334"/>
      <c r="K5" s="334"/>
      <c r="L5" s="334"/>
      <c r="M5" s="334"/>
      <c r="N5" s="334"/>
      <c r="O5" s="331"/>
      <c r="P5" s="331"/>
      <c r="Q5" s="331"/>
      <c r="R5" s="331"/>
      <c r="S5" s="331"/>
      <c r="T5" s="331"/>
      <c r="U5" s="338"/>
      <c r="V5" s="3"/>
    </row>
    <row r="6" spans="1:41" s="3" customFormat="1" ht="21.95" customHeight="1">
      <c r="A6" s="274"/>
      <c r="B6" s="275"/>
      <c r="C6" s="276"/>
      <c r="E6" s="274"/>
      <c r="I6" s="2"/>
      <c r="J6" s="2"/>
      <c r="K6" s="2"/>
      <c r="L6" s="2"/>
      <c r="M6" s="26"/>
      <c r="N6" s="14"/>
      <c r="O6" s="14"/>
      <c r="P6" s="14"/>
      <c r="Q6" s="14"/>
      <c r="R6" s="14"/>
      <c r="S6" s="14"/>
      <c r="T6" s="14"/>
      <c r="U6" s="17"/>
    </row>
    <row r="7" spans="1:41" s="3" customFormat="1" ht="24.95" customHeight="1">
      <c r="A7" s="48" t="s">
        <v>6</v>
      </c>
      <c r="B7" s="181">
        <f>SUM(B9:B86)</f>
        <v>58661</v>
      </c>
      <c r="C7" s="181">
        <f>SUM(C9:C164)</f>
        <v>107439</v>
      </c>
      <c r="D7" s="181">
        <f>SUM(D9:D164)</f>
        <v>51558</v>
      </c>
      <c r="E7" s="232">
        <f>SUBTOTAL(9,E9:E56,E58:E86)</f>
        <v>55881</v>
      </c>
      <c r="F7" s="4">
        <f>SUM(F9:F86)</f>
        <v>3483</v>
      </c>
      <c r="G7" s="4">
        <f>SUM(G9:G86)</f>
        <v>3560</v>
      </c>
      <c r="H7" s="4">
        <f>SUM(H9:H86)</f>
        <v>3877</v>
      </c>
      <c r="I7" s="4">
        <f>SUM(I9:I86)</f>
        <v>4376</v>
      </c>
      <c r="J7" s="4">
        <f>SUM(J9:J86)</f>
        <v>5660</v>
      </c>
      <c r="K7" s="4">
        <f>SUBTOTAL(9,K9:K56,K58:K86)</f>
        <v>7198</v>
      </c>
      <c r="L7" s="4">
        <f>SUM(L9:L86)</f>
        <v>6918</v>
      </c>
      <c r="M7" s="4">
        <f>SUM(M9:M86)</f>
        <v>6071</v>
      </c>
      <c r="N7" s="4">
        <f>SUM(N9:N86)</f>
        <v>6335</v>
      </c>
      <c r="O7" s="4">
        <f>SUM(O9:O86)</f>
        <v>7241</v>
      </c>
      <c r="P7" s="4">
        <f>SUBTOTAL(9,P9:P56,P58:P86)</f>
        <v>8962</v>
      </c>
      <c r="Q7" s="4">
        <f>SUM(Q9:Q86)</f>
        <v>8198</v>
      </c>
      <c r="R7" s="4">
        <f>SUM(R9:R86)</f>
        <v>6719</v>
      </c>
      <c r="S7" s="4">
        <f>SUM(S9:S86)</f>
        <v>5459</v>
      </c>
      <c r="T7" s="4">
        <f>SUM(T9:T86)</f>
        <v>5712</v>
      </c>
      <c r="U7" s="4">
        <f>SUM(U9:U86)</f>
        <v>17670</v>
      </c>
    </row>
    <row r="8" spans="1:41" s="3" customFormat="1" ht="21.95" customHeight="1">
      <c r="A8" s="24"/>
      <c r="B8" s="181"/>
      <c r="C8" s="181"/>
      <c r="D8" s="181"/>
      <c r="E8" s="18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41" s="31" customFormat="1" ht="20.100000000000001" customHeight="1">
      <c r="A9" s="25" t="s">
        <v>318</v>
      </c>
      <c r="B9" s="181">
        <v>1537</v>
      </c>
      <c r="C9" s="181">
        <f>D9+E9</f>
        <v>2595</v>
      </c>
      <c r="D9" s="181">
        <v>1161</v>
      </c>
      <c r="E9" s="182">
        <v>1434</v>
      </c>
      <c r="F9" s="3">
        <v>101</v>
      </c>
      <c r="G9" s="3">
        <v>81</v>
      </c>
      <c r="H9" s="3">
        <v>75</v>
      </c>
      <c r="I9" s="3">
        <v>64</v>
      </c>
      <c r="J9" s="3">
        <v>154</v>
      </c>
      <c r="K9" s="3">
        <v>223</v>
      </c>
      <c r="L9" s="3">
        <v>197</v>
      </c>
      <c r="M9" s="3">
        <v>201</v>
      </c>
      <c r="N9" s="3">
        <v>180</v>
      </c>
      <c r="O9" s="3">
        <v>183</v>
      </c>
      <c r="P9" s="3">
        <v>190</v>
      </c>
      <c r="Q9" s="3">
        <v>206</v>
      </c>
      <c r="R9" s="3">
        <v>164</v>
      </c>
      <c r="S9" s="3">
        <v>113</v>
      </c>
      <c r="T9" s="3">
        <v>118</v>
      </c>
      <c r="U9" s="3">
        <v>345</v>
      </c>
      <c r="V9" s="3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</row>
    <row r="10" spans="1:41" s="31" customFormat="1" ht="20.100000000000001" customHeight="1">
      <c r="A10" s="25" t="s">
        <v>319</v>
      </c>
      <c r="B10" s="181">
        <v>765</v>
      </c>
      <c r="C10" s="181">
        <f t="shared" ref="C10:C73" si="0">D10+E10</f>
        <v>1515</v>
      </c>
      <c r="D10" s="181">
        <v>700</v>
      </c>
      <c r="E10" s="182">
        <v>815</v>
      </c>
      <c r="F10" s="3">
        <v>51</v>
      </c>
      <c r="G10" s="3">
        <v>55</v>
      </c>
      <c r="H10" s="3">
        <v>69</v>
      </c>
      <c r="I10" s="3">
        <v>64</v>
      </c>
      <c r="J10" s="3">
        <v>83</v>
      </c>
      <c r="K10" s="3">
        <v>94</v>
      </c>
      <c r="L10" s="3">
        <v>85</v>
      </c>
      <c r="M10" s="3">
        <v>86</v>
      </c>
      <c r="N10" s="3">
        <v>90</v>
      </c>
      <c r="O10" s="3">
        <v>122</v>
      </c>
      <c r="P10" s="3">
        <v>125</v>
      </c>
      <c r="Q10" s="3">
        <v>141</v>
      </c>
      <c r="R10" s="3">
        <v>107</v>
      </c>
      <c r="S10" s="3">
        <v>80</v>
      </c>
      <c r="T10" s="3">
        <v>55</v>
      </c>
      <c r="U10" s="3">
        <v>208</v>
      </c>
      <c r="V10" s="3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</row>
    <row r="11" spans="1:41" s="31" customFormat="1" ht="20.100000000000001" customHeight="1">
      <c r="A11" s="25" t="s">
        <v>320</v>
      </c>
      <c r="B11" s="181">
        <v>969</v>
      </c>
      <c r="C11" s="181">
        <f t="shared" si="0"/>
        <v>1814</v>
      </c>
      <c r="D11" s="181">
        <v>850</v>
      </c>
      <c r="E11" s="182">
        <v>964</v>
      </c>
      <c r="F11" s="3">
        <v>44</v>
      </c>
      <c r="G11" s="3">
        <v>63</v>
      </c>
      <c r="H11" s="3">
        <v>64</v>
      </c>
      <c r="I11" s="3">
        <v>66</v>
      </c>
      <c r="J11" s="3">
        <v>76</v>
      </c>
      <c r="K11" s="3">
        <v>115</v>
      </c>
      <c r="L11" s="3">
        <v>105</v>
      </c>
      <c r="M11" s="3">
        <v>102</v>
      </c>
      <c r="N11" s="3">
        <v>84</v>
      </c>
      <c r="O11" s="3">
        <v>119</v>
      </c>
      <c r="P11" s="3">
        <v>131</v>
      </c>
      <c r="Q11" s="3">
        <v>157</v>
      </c>
      <c r="R11" s="3">
        <v>128</v>
      </c>
      <c r="S11" s="3">
        <v>106</v>
      </c>
      <c r="T11" s="3">
        <v>107</v>
      </c>
      <c r="U11" s="3">
        <v>347</v>
      </c>
      <c r="V11" s="3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</row>
    <row r="12" spans="1:41" s="31" customFormat="1" ht="20.100000000000001" customHeight="1">
      <c r="A12" s="25" t="s">
        <v>321</v>
      </c>
      <c r="B12" s="181">
        <v>1072</v>
      </c>
      <c r="C12" s="181">
        <f t="shared" si="0"/>
        <v>2201</v>
      </c>
      <c r="D12" s="181">
        <v>1023</v>
      </c>
      <c r="E12" s="182">
        <v>1178</v>
      </c>
      <c r="F12" s="3">
        <v>75</v>
      </c>
      <c r="G12" s="3">
        <v>87</v>
      </c>
      <c r="H12" s="3">
        <v>97</v>
      </c>
      <c r="I12" s="3">
        <v>121</v>
      </c>
      <c r="J12" s="3">
        <v>113</v>
      </c>
      <c r="K12" s="3">
        <v>109</v>
      </c>
      <c r="L12" s="3">
        <v>136</v>
      </c>
      <c r="M12" s="3">
        <v>137</v>
      </c>
      <c r="N12" s="3">
        <v>108</v>
      </c>
      <c r="O12" s="3">
        <v>146</v>
      </c>
      <c r="P12" s="3">
        <v>161</v>
      </c>
      <c r="Q12" s="3">
        <v>146</v>
      </c>
      <c r="R12" s="3">
        <v>146</v>
      </c>
      <c r="S12" s="3">
        <v>140</v>
      </c>
      <c r="T12" s="3">
        <v>129</v>
      </c>
      <c r="U12" s="3">
        <v>350</v>
      </c>
      <c r="V12" s="3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</row>
    <row r="13" spans="1:41" s="31" customFormat="1" ht="20.100000000000001" customHeight="1">
      <c r="A13" s="25" t="s">
        <v>322</v>
      </c>
      <c r="B13" s="181">
        <v>596</v>
      </c>
      <c r="C13" s="181">
        <f t="shared" si="0"/>
        <v>1130</v>
      </c>
      <c r="D13" s="181">
        <v>509</v>
      </c>
      <c r="E13" s="182">
        <v>621</v>
      </c>
      <c r="F13" s="3">
        <v>56</v>
      </c>
      <c r="G13" s="3">
        <v>47</v>
      </c>
      <c r="H13" s="3">
        <v>38</v>
      </c>
      <c r="I13" s="3">
        <v>33</v>
      </c>
      <c r="J13" s="3">
        <v>44</v>
      </c>
      <c r="K13" s="3">
        <v>78</v>
      </c>
      <c r="L13" s="3">
        <v>76</v>
      </c>
      <c r="M13" s="3">
        <v>65</v>
      </c>
      <c r="N13" s="3">
        <v>61</v>
      </c>
      <c r="O13" s="3">
        <v>68</v>
      </c>
      <c r="P13" s="3">
        <v>76</v>
      </c>
      <c r="Q13" s="3">
        <v>70</v>
      </c>
      <c r="R13" s="3">
        <v>97</v>
      </c>
      <c r="S13" s="3">
        <v>62</v>
      </c>
      <c r="T13" s="3">
        <v>53</v>
      </c>
      <c r="U13" s="3">
        <v>206</v>
      </c>
      <c r="V13" s="3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</row>
    <row r="14" spans="1:41" s="31" customFormat="1" ht="20.100000000000001" customHeight="1">
      <c r="A14" s="25" t="s">
        <v>323</v>
      </c>
      <c r="B14" s="181">
        <v>1115</v>
      </c>
      <c r="C14" s="181">
        <f t="shared" si="0"/>
        <v>2330</v>
      </c>
      <c r="D14" s="181">
        <v>1127</v>
      </c>
      <c r="E14" s="182">
        <v>1203</v>
      </c>
      <c r="F14" s="3">
        <v>88</v>
      </c>
      <c r="G14" s="3">
        <v>102</v>
      </c>
      <c r="H14" s="3">
        <v>113</v>
      </c>
      <c r="I14" s="3">
        <v>117</v>
      </c>
      <c r="J14" s="3">
        <v>93</v>
      </c>
      <c r="K14" s="3">
        <v>141</v>
      </c>
      <c r="L14" s="3">
        <v>141</v>
      </c>
      <c r="M14" s="3">
        <v>124</v>
      </c>
      <c r="N14" s="3">
        <v>150</v>
      </c>
      <c r="O14" s="3">
        <v>153</v>
      </c>
      <c r="P14" s="3">
        <v>183</v>
      </c>
      <c r="Q14" s="3">
        <v>170</v>
      </c>
      <c r="R14" s="3">
        <v>141</v>
      </c>
      <c r="S14" s="3">
        <v>129</v>
      </c>
      <c r="T14" s="3">
        <v>134</v>
      </c>
      <c r="U14" s="3">
        <v>351</v>
      </c>
      <c r="V14" s="3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</row>
    <row r="15" spans="1:41" s="31" customFormat="1" ht="20.100000000000001" customHeight="1">
      <c r="A15" s="25"/>
      <c r="B15" s="181"/>
      <c r="C15" s="181"/>
      <c r="D15" s="181"/>
      <c r="E15" s="18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</row>
    <row r="16" spans="1:41" s="31" customFormat="1" ht="19.5" customHeight="1">
      <c r="A16" s="25" t="s">
        <v>324</v>
      </c>
      <c r="B16" s="181">
        <v>614</v>
      </c>
      <c r="C16" s="181">
        <f t="shared" si="0"/>
        <v>1031</v>
      </c>
      <c r="D16" s="256">
        <v>497</v>
      </c>
      <c r="E16" s="277">
        <v>534</v>
      </c>
      <c r="F16" s="211">
        <v>35</v>
      </c>
      <c r="G16" s="211">
        <v>31</v>
      </c>
      <c r="H16" s="211">
        <v>34</v>
      </c>
      <c r="I16" s="211">
        <v>35</v>
      </c>
      <c r="J16" s="211">
        <v>64</v>
      </c>
      <c r="K16" s="211">
        <v>76</v>
      </c>
      <c r="L16" s="211">
        <v>76</v>
      </c>
      <c r="M16" s="211">
        <v>69</v>
      </c>
      <c r="N16" s="211">
        <v>62</v>
      </c>
      <c r="O16" s="211">
        <v>55</v>
      </c>
      <c r="P16" s="211">
        <v>98</v>
      </c>
      <c r="Q16" s="211">
        <v>63</v>
      </c>
      <c r="R16" s="211">
        <v>64</v>
      </c>
      <c r="S16" s="211">
        <v>42</v>
      </c>
      <c r="T16" s="211">
        <v>53</v>
      </c>
      <c r="U16" s="211">
        <v>174</v>
      </c>
      <c r="V16" s="3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</row>
    <row r="17" spans="1:41" s="31" customFormat="1" ht="20.100000000000001" customHeight="1">
      <c r="A17" s="25" t="s">
        <v>325</v>
      </c>
      <c r="B17" s="181">
        <v>35</v>
      </c>
      <c r="C17" s="181">
        <f t="shared" si="0"/>
        <v>51</v>
      </c>
      <c r="D17" s="181">
        <v>28</v>
      </c>
      <c r="E17" s="182">
        <v>23</v>
      </c>
      <c r="F17" s="181">
        <v>0</v>
      </c>
      <c r="G17" s="181">
        <v>1</v>
      </c>
      <c r="H17" s="181">
        <v>2</v>
      </c>
      <c r="I17" s="181">
        <v>3</v>
      </c>
      <c r="J17" s="181">
        <v>6</v>
      </c>
      <c r="K17" s="181">
        <v>2</v>
      </c>
      <c r="L17" s="181">
        <v>3</v>
      </c>
      <c r="M17" s="181">
        <v>2</v>
      </c>
      <c r="N17" s="181">
        <v>3</v>
      </c>
      <c r="O17" s="181">
        <v>7</v>
      </c>
      <c r="P17" s="181">
        <v>10</v>
      </c>
      <c r="Q17" s="181">
        <v>3</v>
      </c>
      <c r="R17" s="181">
        <v>1</v>
      </c>
      <c r="S17" s="181">
        <v>3</v>
      </c>
      <c r="T17" s="181">
        <v>3</v>
      </c>
      <c r="U17" s="181">
        <v>2</v>
      </c>
      <c r="V17" s="3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</row>
    <row r="18" spans="1:41" s="31" customFormat="1" ht="20.100000000000001" customHeight="1">
      <c r="A18" s="25"/>
      <c r="B18" s="181"/>
      <c r="C18" s="181"/>
      <c r="D18" s="181"/>
      <c r="E18" s="182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3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</row>
    <row r="19" spans="1:41" s="31" customFormat="1" ht="20.100000000000001" customHeight="1">
      <c r="A19" s="25" t="s">
        <v>326</v>
      </c>
      <c r="B19" s="181">
        <v>1514</v>
      </c>
      <c r="C19" s="181">
        <f t="shared" si="0"/>
        <v>2505</v>
      </c>
      <c r="D19" s="181">
        <v>1155</v>
      </c>
      <c r="E19" s="182">
        <v>1350</v>
      </c>
      <c r="F19" s="3">
        <v>48</v>
      </c>
      <c r="G19" s="3">
        <v>49</v>
      </c>
      <c r="H19" s="3">
        <v>61</v>
      </c>
      <c r="I19" s="3">
        <v>89</v>
      </c>
      <c r="J19" s="3">
        <v>180</v>
      </c>
      <c r="K19" s="3">
        <v>269</v>
      </c>
      <c r="L19" s="3">
        <v>165</v>
      </c>
      <c r="M19" s="3">
        <v>135</v>
      </c>
      <c r="N19" s="3">
        <v>129</v>
      </c>
      <c r="O19" s="3">
        <v>157</v>
      </c>
      <c r="P19" s="3">
        <v>232</v>
      </c>
      <c r="Q19" s="3">
        <v>211</v>
      </c>
      <c r="R19" s="3">
        <v>177</v>
      </c>
      <c r="S19" s="3">
        <v>130</v>
      </c>
      <c r="T19" s="3">
        <v>110</v>
      </c>
      <c r="U19" s="3">
        <v>363</v>
      </c>
      <c r="V19" s="3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</row>
    <row r="20" spans="1:41" s="31" customFormat="1" ht="20.100000000000001" customHeight="1">
      <c r="A20" s="25" t="s">
        <v>327</v>
      </c>
      <c r="B20" s="181">
        <v>872</v>
      </c>
      <c r="C20" s="181">
        <f t="shared" si="0"/>
        <v>1536</v>
      </c>
      <c r="D20" s="181">
        <v>716</v>
      </c>
      <c r="E20" s="182">
        <v>820</v>
      </c>
      <c r="F20" s="3">
        <v>44</v>
      </c>
      <c r="G20" s="3">
        <v>37</v>
      </c>
      <c r="H20" s="3">
        <v>40</v>
      </c>
      <c r="I20" s="3">
        <v>52</v>
      </c>
      <c r="J20" s="3">
        <v>76</v>
      </c>
      <c r="K20" s="3">
        <v>152</v>
      </c>
      <c r="L20" s="3">
        <v>125</v>
      </c>
      <c r="M20" s="3">
        <v>74</v>
      </c>
      <c r="N20" s="3">
        <v>88</v>
      </c>
      <c r="O20" s="3">
        <v>83</v>
      </c>
      <c r="P20" s="3">
        <v>133</v>
      </c>
      <c r="Q20" s="3">
        <v>122</v>
      </c>
      <c r="R20" s="3">
        <v>86</v>
      </c>
      <c r="S20" s="3">
        <v>78</v>
      </c>
      <c r="T20" s="3">
        <v>77</v>
      </c>
      <c r="U20" s="3">
        <v>269</v>
      </c>
      <c r="V20" s="3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</row>
    <row r="21" spans="1:41" s="31" customFormat="1" ht="20.100000000000001" customHeight="1">
      <c r="A21" s="25" t="s">
        <v>328</v>
      </c>
      <c r="B21" s="181">
        <v>1005</v>
      </c>
      <c r="C21" s="181">
        <f t="shared" si="0"/>
        <v>1676</v>
      </c>
      <c r="D21" s="181">
        <v>798</v>
      </c>
      <c r="E21" s="182">
        <v>878</v>
      </c>
      <c r="F21" s="3">
        <v>38</v>
      </c>
      <c r="G21" s="3">
        <v>45</v>
      </c>
      <c r="H21" s="3">
        <v>49</v>
      </c>
      <c r="I21" s="3">
        <v>71</v>
      </c>
      <c r="J21" s="3">
        <v>96</v>
      </c>
      <c r="K21" s="3">
        <v>137</v>
      </c>
      <c r="L21" s="3">
        <v>116</v>
      </c>
      <c r="M21" s="3">
        <v>109</v>
      </c>
      <c r="N21" s="3">
        <v>95</v>
      </c>
      <c r="O21" s="3">
        <v>88</v>
      </c>
      <c r="P21" s="3">
        <v>149</v>
      </c>
      <c r="Q21" s="3">
        <v>114</v>
      </c>
      <c r="R21" s="3">
        <v>108</v>
      </c>
      <c r="S21" s="3">
        <v>105</v>
      </c>
      <c r="T21" s="3">
        <v>74</v>
      </c>
      <c r="U21" s="3">
        <v>282</v>
      </c>
      <c r="V21" s="3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</row>
    <row r="22" spans="1:41" s="31" customFormat="1" ht="20.100000000000001" customHeight="1">
      <c r="A22" s="25"/>
      <c r="B22" s="181"/>
      <c r="C22" s="181"/>
      <c r="D22" s="181"/>
      <c r="E22" s="18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</row>
    <row r="23" spans="1:41" s="31" customFormat="1" ht="20.100000000000001" customHeight="1">
      <c r="A23" s="25" t="s">
        <v>329</v>
      </c>
      <c r="B23" s="181">
        <v>680</v>
      </c>
      <c r="C23" s="181">
        <f t="shared" si="0"/>
        <v>1135</v>
      </c>
      <c r="D23" s="181">
        <v>559</v>
      </c>
      <c r="E23" s="182">
        <v>576</v>
      </c>
      <c r="F23" s="3">
        <v>42</v>
      </c>
      <c r="G23" s="3">
        <v>40</v>
      </c>
      <c r="H23" s="3">
        <v>33</v>
      </c>
      <c r="I23" s="3">
        <v>35</v>
      </c>
      <c r="J23" s="3">
        <v>43</v>
      </c>
      <c r="K23" s="3">
        <v>74</v>
      </c>
      <c r="L23" s="3">
        <v>89</v>
      </c>
      <c r="M23" s="3">
        <v>59</v>
      </c>
      <c r="N23" s="3">
        <v>66</v>
      </c>
      <c r="O23" s="3">
        <v>58</v>
      </c>
      <c r="P23" s="3">
        <v>98</v>
      </c>
      <c r="Q23" s="3">
        <v>72</v>
      </c>
      <c r="R23" s="3">
        <v>86</v>
      </c>
      <c r="S23" s="3">
        <v>58</v>
      </c>
      <c r="T23" s="3">
        <v>70</v>
      </c>
      <c r="U23" s="3">
        <v>212</v>
      </c>
      <c r="V23" s="3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</row>
    <row r="24" spans="1:41" s="31" customFormat="1" ht="20.100000000000001" customHeight="1">
      <c r="A24" s="25" t="s">
        <v>330</v>
      </c>
      <c r="B24" s="181">
        <v>300</v>
      </c>
      <c r="C24" s="181">
        <f t="shared" si="0"/>
        <v>627</v>
      </c>
      <c r="D24" s="181">
        <v>305</v>
      </c>
      <c r="E24" s="182">
        <v>322</v>
      </c>
      <c r="F24" s="3">
        <v>26</v>
      </c>
      <c r="G24" s="3">
        <v>23</v>
      </c>
      <c r="H24" s="3">
        <v>24</v>
      </c>
      <c r="I24" s="3">
        <v>37</v>
      </c>
      <c r="J24" s="3">
        <v>30</v>
      </c>
      <c r="K24" s="3">
        <v>54</v>
      </c>
      <c r="L24" s="3">
        <v>43</v>
      </c>
      <c r="M24" s="3">
        <v>37</v>
      </c>
      <c r="N24" s="3">
        <v>25</v>
      </c>
      <c r="O24" s="3">
        <v>54</v>
      </c>
      <c r="P24" s="3">
        <v>60</v>
      </c>
      <c r="Q24" s="3">
        <v>38</v>
      </c>
      <c r="R24" s="3">
        <v>27</v>
      </c>
      <c r="S24" s="3">
        <v>31</v>
      </c>
      <c r="T24" s="3">
        <v>30</v>
      </c>
      <c r="U24" s="3">
        <v>88</v>
      </c>
      <c r="V24" s="3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</row>
    <row r="25" spans="1:41" s="31" customFormat="1" ht="20.100000000000001" customHeight="1">
      <c r="A25" s="25"/>
      <c r="B25" s="181"/>
      <c r="C25" s="181"/>
      <c r="D25" s="181"/>
      <c r="E25" s="18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</row>
    <row r="26" spans="1:41" s="31" customFormat="1" ht="20.100000000000001" customHeight="1">
      <c r="A26" s="25" t="s">
        <v>460</v>
      </c>
      <c r="B26" s="181">
        <v>356</v>
      </c>
      <c r="C26" s="181">
        <f t="shared" si="0"/>
        <v>619</v>
      </c>
      <c r="D26" s="181">
        <v>309</v>
      </c>
      <c r="E26" s="182">
        <v>310</v>
      </c>
      <c r="F26" s="3">
        <v>13</v>
      </c>
      <c r="G26" s="3">
        <v>18</v>
      </c>
      <c r="H26" s="3">
        <v>18</v>
      </c>
      <c r="I26" s="3">
        <v>28</v>
      </c>
      <c r="J26" s="3">
        <v>31</v>
      </c>
      <c r="K26" s="3">
        <v>43</v>
      </c>
      <c r="L26" s="3">
        <v>35</v>
      </c>
      <c r="M26" s="3">
        <v>38</v>
      </c>
      <c r="N26" s="3">
        <v>35</v>
      </c>
      <c r="O26" s="3">
        <v>38</v>
      </c>
      <c r="P26" s="3">
        <v>71</v>
      </c>
      <c r="Q26" s="3">
        <v>67</v>
      </c>
      <c r="R26" s="3">
        <v>46</v>
      </c>
      <c r="S26" s="3">
        <v>30</v>
      </c>
      <c r="T26" s="3">
        <v>32</v>
      </c>
      <c r="U26" s="3">
        <v>76</v>
      </c>
      <c r="V26" s="3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</row>
    <row r="27" spans="1:41" s="31" customFormat="1" ht="20.100000000000001" customHeight="1">
      <c r="A27" s="25" t="s">
        <v>463</v>
      </c>
      <c r="B27" s="181">
        <v>83</v>
      </c>
      <c r="C27" s="181">
        <f t="shared" si="0"/>
        <v>100</v>
      </c>
      <c r="D27" s="181">
        <v>51</v>
      </c>
      <c r="E27" s="182">
        <v>49</v>
      </c>
      <c r="F27" s="181">
        <v>0</v>
      </c>
      <c r="G27" s="181">
        <v>0</v>
      </c>
      <c r="H27" s="181">
        <v>0</v>
      </c>
      <c r="I27" s="3">
        <v>2</v>
      </c>
      <c r="J27" s="3">
        <v>19</v>
      </c>
      <c r="K27" s="3">
        <v>13</v>
      </c>
      <c r="L27" s="3">
        <v>8</v>
      </c>
      <c r="M27" s="3">
        <v>9</v>
      </c>
      <c r="N27" s="3">
        <v>8</v>
      </c>
      <c r="O27" s="3">
        <v>2</v>
      </c>
      <c r="P27" s="3">
        <v>6</v>
      </c>
      <c r="Q27" s="3">
        <v>6</v>
      </c>
      <c r="R27" s="3">
        <v>4</v>
      </c>
      <c r="S27" s="3">
        <v>2</v>
      </c>
      <c r="T27" s="3">
        <v>7</v>
      </c>
      <c r="U27" s="3">
        <v>14</v>
      </c>
      <c r="V27" s="3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</row>
    <row r="28" spans="1:41" s="31" customFormat="1" ht="20.100000000000001" customHeight="1">
      <c r="A28" s="25" t="s">
        <v>331</v>
      </c>
      <c r="B28" s="181">
        <v>1191</v>
      </c>
      <c r="C28" s="181">
        <f t="shared" si="0"/>
        <v>2241</v>
      </c>
      <c r="D28" s="181">
        <v>1092</v>
      </c>
      <c r="E28" s="182">
        <v>1149</v>
      </c>
      <c r="F28" s="3">
        <v>85</v>
      </c>
      <c r="G28" s="3">
        <v>78</v>
      </c>
      <c r="H28" s="3">
        <v>56</v>
      </c>
      <c r="I28" s="3">
        <v>78</v>
      </c>
      <c r="J28" s="3">
        <v>114</v>
      </c>
      <c r="K28" s="3">
        <v>171</v>
      </c>
      <c r="L28" s="3">
        <v>148</v>
      </c>
      <c r="M28" s="3">
        <v>144</v>
      </c>
      <c r="N28" s="3">
        <v>123</v>
      </c>
      <c r="O28" s="3">
        <v>125</v>
      </c>
      <c r="P28" s="3">
        <v>197</v>
      </c>
      <c r="Q28" s="3">
        <v>165</v>
      </c>
      <c r="R28" s="3">
        <v>139</v>
      </c>
      <c r="S28" s="3">
        <v>115</v>
      </c>
      <c r="T28" s="3">
        <v>119</v>
      </c>
      <c r="U28" s="3">
        <v>384</v>
      </c>
      <c r="V28" s="3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</row>
    <row r="29" spans="1:41" s="31" customFormat="1" ht="20.100000000000001" customHeight="1">
      <c r="A29" s="25" t="s">
        <v>332</v>
      </c>
      <c r="B29" s="181">
        <v>2676</v>
      </c>
      <c r="C29" s="181">
        <f t="shared" si="0"/>
        <v>4434</v>
      </c>
      <c r="D29" s="181">
        <v>2152</v>
      </c>
      <c r="E29" s="182">
        <v>2282</v>
      </c>
      <c r="F29" s="3">
        <v>117</v>
      </c>
      <c r="G29" s="3">
        <v>98</v>
      </c>
      <c r="H29" s="3">
        <v>122</v>
      </c>
      <c r="I29" s="3">
        <v>189</v>
      </c>
      <c r="J29" s="3">
        <v>291</v>
      </c>
      <c r="K29" s="3">
        <v>427</v>
      </c>
      <c r="L29" s="3">
        <v>366</v>
      </c>
      <c r="M29" s="3">
        <v>231</v>
      </c>
      <c r="N29" s="3">
        <v>245</v>
      </c>
      <c r="O29" s="3">
        <v>309</v>
      </c>
      <c r="P29" s="3">
        <v>351</v>
      </c>
      <c r="Q29" s="3">
        <v>334</v>
      </c>
      <c r="R29" s="3">
        <v>276</v>
      </c>
      <c r="S29" s="3">
        <v>198</v>
      </c>
      <c r="T29" s="3">
        <v>235</v>
      </c>
      <c r="U29" s="3">
        <v>645</v>
      </c>
      <c r="V29" s="3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</row>
    <row r="30" spans="1:41" s="31" customFormat="1" ht="20.100000000000001" customHeight="1">
      <c r="A30" s="25"/>
      <c r="B30" s="181"/>
      <c r="C30" s="181"/>
      <c r="D30" s="181"/>
      <c r="E30" s="18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</row>
    <row r="31" spans="1:41" s="31" customFormat="1" ht="20.100000000000001" customHeight="1">
      <c r="A31" s="25" t="s">
        <v>461</v>
      </c>
      <c r="B31" s="181">
        <v>379</v>
      </c>
      <c r="C31" s="181">
        <f t="shared" si="0"/>
        <v>618</v>
      </c>
      <c r="D31" s="181">
        <v>313</v>
      </c>
      <c r="E31" s="182">
        <v>305</v>
      </c>
      <c r="F31" s="3">
        <v>10</v>
      </c>
      <c r="G31" s="3">
        <v>6</v>
      </c>
      <c r="H31" s="3">
        <v>17</v>
      </c>
      <c r="I31" s="3">
        <v>15</v>
      </c>
      <c r="J31" s="3">
        <v>24</v>
      </c>
      <c r="K31" s="3">
        <v>28</v>
      </c>
      <c r="L31" s="3">
        <v>35</v>
      </c>
      <c r="M31" s="3">
        <v>22</v>
      </c>
      <c r="N31" s="3">
        <v>29</v>
      </c>
      <c r="O31" s="3">
        <v>34</v>
      </c>
      <c r="P31" s="3">
        <v>44</v>
      </c>
      <c r="Q31" s="3">
        <v>72</v>
      </c>
      <c r="R31" s="3">
        <v>46</v>
      </c>
      <c r="S31" s="3">
        <v>37</v>
      </c>
      <c r="T31" s="3">
        <v>58</v>
      </c>
      <c r="U31" s="3">
        <v>141</v>
      </c>
      <c r="V31" s="3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</row>
    <row r="32" spans="1:41" s="31" customFormat="1" ht="20.100000000000001" customHeight="1">
      <c r="A32" s="25" t="s">
        <v>504</v>
      </c>
      <c r="B32" s="181">
        <v>708</v>
      </c>
      <c r="C32" s="181">
        <f t="shared" si="0"/>
        <v>1213</v>
      </c>
      <c r="D32" s="181">
        <v>607</v>
      </c>
      <c r="E32" s="182">
        <v>606</v>
      </c>
      <c r="F32" s="3">
        <v>35</v>
      </c>
      <c r="G32" s="3">
        <v>29</v>
      </c>
      <c r="H32" s="3">
        <v>33</v>
      </c>
      <c r="I32" s="3">
        <v>42</v>
      </c>
      <c r="J32" s="3">
        <v>60</v>
      </c>
      <c r="K32" s="3">
        <v>78</v>
      </c>
      <c r="L32" s="3">
        <v>63</v>
      </c>
      <c r="M32" s="3">
        <v>59</v>
      </c>
      <c r="N32" s="3">
        <v>63</v>
      </c>
      <c r="O32" s="3">
        <v>64</v>
      </c>
      <c r="P32" s="3">
        <v>88</v>
      </c>
      <c r="Q32" s="3">
        <v>97</v>
      </c>
      <c r="R32" s="3">
        <v>83</v>
      </c>
      <c r="S32" s="3">
        <v>71</v>
      </c>
      <c r="T32" s="3">
        <v>86</v>
      </c>
      <c r="U32" s="3">
        <v>262</v>
      </c>
      <c r="V32" s="3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31" customFormat="1" ht="20.100000000000001" customHeight="1">
      <c r="A33" s="25"/>
      <c r="B33" s="181"/>
      <c r="C33" s="181"/>
      <c r="D33" s="181"/>
      <c r="E33" s="18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</row>
    <row r="34" spans="1:41" s="31" customFormat="1" ht="20.100000000000001" customHeight="1">
      <c r="A34" s="25" t="s">
        <v>333</v>
      </c>
      <c r="B34" s="181">
        <v>553</v>
      </c>
      <c r="C34" s="181">
        <f t="shared" si="0"/>
        <v>1099</v>
      </c>
      <c r="D34" s="181">
        <v>546</v>
      </c>
      <c r="E34" s="182">
        <v>553</v>
      </c>
      <c r="F34" s="3">
        <v>41</v>
      </c>
      <c r="G34" s="3">
        <v>39</v>
      </c>
      <c r="H34" s="3">
        <v>58</v>
      </c>
      <c r="I34" s="3">
        <v>58</v>
      </c>
      <c r="J34" s="3">
        <v>51</v>
      </c>
      <c r="K34" s="3">
        <v>45</v>
      </c>
      <c r="L34" s="3">
        <v>75</v>
      </c>
      <c r="M34" s="3">
        <v>58</v>
      </c>
      <c r="N34" s="3">
        <v>61</v>
      </c>
      <c r="O34" s="3">
        <v>82</v>
      </c>
      <c r="P34" s="3">
        <v>109</v>
      </c>
      <c r="Q34" s="3">
        <v>72</v>
      </c>
      <c r="R34" s="3">
        <v>63</v>
      </c>
      <c r="S34" s="3">
        <v>47</v>
      </c>
      <c r="T34" s="3">
        <v>45</v>
      </c>
      <c r="U34" s="3">
        <v>195</v>
      </c>
      <c r="V34" s="3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</row>
    <row r="35" spans="1:41" s="31" customFormat="1" ht="20.100000000000001" customHeight="1">
      <c r="A35" s="25" t="s">
        <v>334</v>
      </c>
      <c r="B35" s="181">
        <v>336</v>
      </c>
      <c r="C35" s="181">
        <f t="shared" si="0"/>
        <v>745</v>
      </c>
      <c r="D35" s="181">
        <v>354</v>
      </c>
      <c r="E35" s="182">
        <v>391</v>
      </c>
      <c r="F35" s="3">
        <v>28</v>
      </c>
      <c r="G35" s="3">
        <v>35</v>
      </c>
      <c r="H35" s="3">
        <v>42</v>
      </c>
      <c r="I35" s="3">
        <v>37</v>
      </c>
      <c r="J35" s="3">
        <v>29</v>
      </c>
      <c r="K35" s="3">
        <v>34</v>
      </c>
      <c r="L35" s="3">
        <v>35</v>
      </c>
      <c r="M35" s="3">
        <v>42</v>
      </c>
      <c r="N35" s="3">
        <v>45</v>
      </c>
      <c r="O35" s="3">
        <v>57</v>
      </c>
      <c r="P35" s="3">
        <v>65</v>
      </c>
      <c r="Q35" s="3">
        <v>56</v>
      </c>
      <c r="R35" s="3">
        <v>36</v>
      </c>
      <c r="S35" s="3">
        <v>31</v>
      </c>
      <c r="T35" s="3">
        <v>49</v>
      </c>
      <c r="U35" s="3">
        <v>124</v>
      </c>
      <c r="V35" s="3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</row>
    <row r="36" spans="1:41" s="31" customFormat="1" ht="20.100000000000001" customHeight="1">
      <c r="A36" s="25" t="s">
        <v>335</v>
      </c>
      <c r="B36" s="181">
        <v>561</v>
      </c>
      <c r="C36" s="181">
        <f t="shared" si="0"/>
        <v>1032</v>
      </c>
      <c r="D36" s="181">
        <v>513</v>
      </c>
      <c r="E36" s="182">
        <v>519</v>
      </c>
      <c r="F36" s="3">
        <v>21</v>
      </c>
      <c r="G36" s="3">
        <v>33</v>
      </c>
      <c r="H36" s="3">
        <v>42</v>
      </c>
      <c r="I36" s="3">
        <v>31</v>
      </c>
      <c r="J36" s="3">
        <v>44</v>
      </c>
      <c r="K36" s="3">
        <v>59</v>
      </c>
      <c r="L36" s="3">
        <v>52</v>
      </c>
      <c r="M36" s="3">
        <v>56</v>
      </c>
      <c r="N36" s="3">
        <v>61</v>
      </c>
      <c r="O36" s="3">
        <v>73</v>
      </c>
      <c r="P36" s="3">
        <v>77</v>
      </c>
      <c r="Q36" s="3">
        <v>71</v>
      </c>
      <c r="R36" s="3">
        <v>63</v>
      </c>
      <c r="S36" s="3">
        <v>45</v>
      </c>
      <c r="T36" s="3">
        <v>78</v>
      </c>
      <c r="U36" s="3">
        <v>226</v>
      </c>
      <c r="V36" s="3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</row>
    <row r="37" spans="1:41" s="31" customFormat="1" ht="20.100000000000001" customHeight="1">
      <c r="A37" s="25"/>
      <c r="B37" s="181"/>
      <c r="C37" s="181"/>
      <c r="D37" s="181"/>
      <c r="E37" s="18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</row>
    <row r="38" spans="1:41" s="31" customFormat="1" ht="20.100000000000001" customHeight="1">
      <c r="A38" s="25" t="s">
        <v>336</v>
      </c>
      <c r="B38" s="181">
        <v>794</v>
      </c>
      <c r="C38" s="181">
        <f t="shared" si="0"/>
        <v>1552</v>
      </c>
      <c r="D38" s="181">
        <v>750</v>
      </c>
      <c r="E38" s="182">
        <v>802</v>
      </c>
      <c r="F38" s="3">
        <v>43</v>
      </c>
      <c r="G38" s="3">
        <v>56</v>
      </c>
      <c r="H38" s="3">
        <v>82</v>
      </c>
      <c r="I38" s="3">
        <v>80</v>
      </c>
      <c r="J38" s="3">
        <v>101</v>
      </c>
      <c r="K38" s="3">
        <v>109</v>
      </c>
      <c r="L38" s="3">
        <v>80</v>
      </c>
      <c r="M38" s="3">
        <v>61</v>
      </c>
      <c r="N38" s="3">
        <v>116</v>
      </c>
      <c r="O38" s="3">
        <v>119</v>
      </c>
      <c r="P38" s="3">
        <v>162</v>
      </c>
      <c r="Q38" s="3">
        <v>123</v>
      </c>
      <c r="R38" s="3">
        <v>89</v>
      </c>
      <c r="S38" s="3">
        <v>74</v>
      </c>
      <c r="T38" s="3">
        <v>51</v>
      </c>
      <c r="U38" s="3">
        <v>206</v>
      </c>
      <c r="V38" s="3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</row>
    <row r="39" spans="1:41" s="31" customFormat="1" ht="20.100000000000001" customHeight="1">
      <c r="A39" s="25" t="s">
        <v>337</v>
      </c>
      <c r="B39" s="181">
        <v>1680</v>
      </c>
      <c r="C39" s="181">
        <f t="shared" si="0"/>
        <v>3220</v>
      </c>
      <c r="D39" s="181">
        <v>1527</v>
      </c>
      <c r="E39" s="182">
        <v>1693</v>
      </c>
      <c r="F39" s="3">
        <v>83</v>
      </c>
      <c r="G39" s="3">
        <v>107</v>
      </c>
      <c r="H39" s="3">
        <v>146</v>
      </c>
      <c r="I39" s="3">
        <v>130</v>
      </c>
      <c r="J39" s="3">
        <v>164</v>
      </c>
      <c r="K39" s="3">
        <v>176</v>
      </c>
      <c r="L39" s="3">
        <v>161</v>
      </c>
      <c r="M39" s="3">
        <v>165</v>
      </c>
      <c r="N39" s="3">
        <v>180</v>
      </c>
      <c r="O39" s="3">
        <v>217</v>
      </c>
      <c r="P39" s="3">
        <v>260</v>
      </c>
      <c r="Q39" s="3">
        <v>269</v>
      </c>
      <c r="R39" s="3">
        <v>206</v>
      </c>
      <c r="S39" s="3">
        <v>146</v>
      </c>
      <c r="T39" s="3">
        <v>168</v>
      </c>
      <c r="U39" s="3">
        <v>642</v>
      </c>
      <c r="V39" s="3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</row>
    <row r="40" spans="1:41" s="31" customFormat="1" ht="20.100000000000001" customHeight="1">
      <c r="A40" s="25" t="s">
        <v>338</v>
      </c>
      <c r="B40" s="181">
        <v>382</v>
      </c>
      <c r="C40" s="181">
        <f t="shared" si="0"/>
        <v>736</v>
      </c>
      <c r="D40" s="181">
        <v>358</v>
      </c>
      <c r="E40" s="182">
        <v>378</v>
      </c>
      <c r="F40" s="3">
        <v>33</v>
      </c>
      <c r="G40" s="3">
        <v>31</v>
      </c>
      <c r="H40" s="3">
        <v>42</v>
      </c>
      <c r="I40" s="3">
        <v>43</v>
      </c>
      <c r="J40" s="3">
        <v>27</v>
      </c>
      <c r="K40" s="3">
        <v>39</v>
      </c>
      <c r="L40" s="3">
        <v>69</v>
      </c>
      <c r="M40" s="3">
        <v>47</v>
      </c>
      <c r="N40" s="3">
        <v>43</v>
      </c>
      <c r="O40" s="3">
        <v>55</v>
      </c>
      <c r="P40" s="3">
        <v>58</v>
      </c>
      <c r="Q40" s="3">
        <v>44</v>
      </c>
      <c r="R40" s="3">
        <v>31</v>
      </c>
      <c r="S40" s="3">
        <v>28</v>
      </c>
      <c r="T40" s="3">
        <v>26</v>
      </c>
      <c r="U40" s="3">
        <v>120</v>
      </c>
      <c r="V40" s="3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  <c r="AN40" s="265"/>
      <c r="AO40" s="265"/>
    </row>
    <row r="41" spans="1:41" s="31" customFormat="1" ht="20.100000000000001" customHeight="1">
      <c r="A41" s="25"/>
      <c r="B41" s="181"/>
      <c r="C41" s="181"/>
      <c r="D41" s="181"/>
      <c r="E41" s="18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65"/>
      <c r="AN41" s="265"/>
      <c r="AO41" s="265"/>
    </row>
    <row r="42" spans="1:41" s="31" customFormat="1" ht="20.100000000000001" customHeight="1">
      <c r="A42" s="25" t="s">
        <v>339</v>
      </c>
      <c r="B42" s="181">
        <v>1180</v>
      </c>
      <c r="C42" s="181">
        <f t="shared" si="0"/>
        <v>2210</v>
      </c>
      <c r="D42" s="181">
        <v>1061</v>
      </c>
      <c r="E42" s="182">
        <v>1149</v>
      </c>
      <c r="F42" s="3">
        <v>67</v>
      </c>
      <c r="G42" s="3">
        <v>54</v>
      </c>
      <c r="H42" s="3">
        <v>67</v>
      </c>
      <c r="I42" s="3">
        <v>95</v>
      </c>
      <c r="J42" s="3">
        <v>102</v>
      </c>
      <c r="K42" s="3">
        <v>100</v>
      </c>
      <c r="L42" s="3">
        <v>90</v>
      </c>
      <c r="M42" s="3">
        <v>105</v>
      </c>
      <c r="N42" s="3">
        <v>126</v>
      </c>
      <c r="O42" s="3">
        <v>145</v>
      </c>
      <c r="P42" s="3">
        <v>169</v>
      </c>
      <c r="Q42" s="3">
        <v>177</v>
      </c>
      <c r="R42" s="3">
        <v>135</v>
      </c>
      <c r="S42" s="3">
        <v>136</v>
      </c>
      <c r="T42" s="3">
        <v>148</v>
      </c>
      <c r="U42" s="3">
        <v>494</v>
      </c>
      <c r="V42" s="3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</row>
    <row r="43" spans="1:41" s="31" customFormat="1" ht="20.100000000000001" customHeight="1">
      <c r="A43" s="25" t="s">
        <v>340</v>
      </c>
      <c r="B43" s="181">
        <v>1892</v>
      </c>
      <c r="C43" s="181">
        <f t="shared" si="0"/>
        <v>3492</v>
      </c>
      <c r="D43" s="181">
        <v>1661</v>
      </c>
      <c r="E43" s="182">
        <v>1831</v>
      </c>
      <c r="F43" s="3">
        <v>93</v>
      </c>
      <c r="G43" s="3">
        <v>116</v>
      </c>
      <c r="H43" s="3">
        <v>103</v>
      </c>
      <c r="I43" s="3">
        <v>105</v>
      </c>
      <c r="J43" s="3">
        <v>146</v>
      </c>
      <c r="K43" s="3">
        <v>183</v>
      </c>
      <c r="L43" s="3">
        <v>178</v>
      </c>
      <c r="M43" s="3">
        <v>150</v>
      </c>
      <c r="N43" s="3">
        <v>152</v>
      </c>
      <c r="O43" s="3">
        <v>217</v>
      </c>
      <c r="P43" s="3">
        <v>300</v>
      </c>
      <c r="Q43" s="3">
        <v>265</v>
      </c>
      <c r="R43" s="3">
        <v>243</v>
      </c>
      <c r="S43" s="3">
        <v>199</v>
      </c>
      <c r="T43" s="3">
        <v>259</v>
      </c>
      <c r="U43" s="3">
        <v>783</v>
      </c>
      <c r="V43" s="3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</row>
    <row r="44" spans="1:41" s="31" customFormat="1" ht="20.100000000000001" customHeight="1">
      <c r="A44" s="25" t="s">
        <v>341</v>
      </c>
      <c r="B44" s="181">
        <v>996</v>
      </c>
      <c r="C44" s="181">
        <f t="shared" si="0"/>
        <v>1924</v>
      </c>
      <c r="D44" s="181">
        <v>901</v>
      </c>
      <c r="E44" s="182">
        <v>1023</v>
      </c>
      <c r="F44" s="3">
        <v>44</v>
      </c>
      <c r="G44" s="3">
        <v>66</v>
      </c>
      <c r="H44" s="3">
        <v>80</v>
      </c>
      <c r="I44" s="3">
        <v>96</v>
      </c>
      <c r="J44" s="3">
        <v>97</v>
      </c>
      <c r="K44" s="3">
        <v>84</v>
      </c>
      <c r="L44" s="3">
        <v>82</v>
      </c>
      <c r="M44" s="3">
        <v>93</v>
      </c>
      <c r="N44" s="3">
        <v>118</v>
      </c>
      <c r="O44" s="3">
        <v>135</v>
      </c>
      <c r="P44" s="3">
        <v>146</v>
      </c>
      <c r="Q44" s="3">
        <v>130</v>
      </c>
      <c r="R44" s="3">
        <v>114</v>
      </c>
      <c r="S44" s="3">
        <v>133</v>
      </c>
      <c r="T44" s="3">
        <v>134</v>
      </c>
      <c r="U44" s="3">
        <v>372</v>
      </c>
      <c r="V44" s="3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</row>
    <row r="45" spans="1:41" s="31" customFormat="1" ht="20.100000000000001" customHeight="1">
      <c r="A45" s="25"/>
      <c r="B45" s="181"/>
      <c r="C45" s="181"/>
      <c r="D45" s="181"/>
      <c r="E45" s="18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</row>
    <row r="46" spans="1:41" s="31" customFormat="1" ht="20.100000000000001" customHeight="1">
      <c r="A46" s="25" t="s">
        <v>342</v>
      </c>
      <c r="B46" s="181">
        <v>2306</v>
      </c>
      <c r="C46" s="181">
        <f t="shared" si="0"/>
        <v>3393</v>
      </c>
      <c r="D46" s="181">
        <v>1692</v>
      </c>
      <c r="E46" s="182">
        <v>1701</v>
      </c>
      <c r="F46" s="3">
        <v>137</v>
      </c>
      <c r="G46" s="3">
        <v>75</v>
      </c>
      <c r="H46" s="3">
        <v>49</v>
      </c>
      <c r="I46" s="3">
        <v>87</v>
      </c>
      <c r="J46" s="3">
        <v>260</v>
      </c>
      <c r="K46" s="3">
        <v>346</v>
      </c>
      <c r="L46" s="3">
        <v>305</v>
      </c>
      <c r="M46" s="3">
        <v>231</v>
      </c>
      <c r="N46" s="3">
        <v>210</v>
      </c>
      <c r="O46" s="3">
        <v>206</v>
      </c>
      <c r="P46" s="3">
        <v>260</v>
      </c>
      <c r="Q46" s="3">
        <v>214</v>
      </c>
      <c r="R46" s="3">
        <v>226</v>
      </c>
      <c r="S46" s="3">
        <v>125</v>
      </c>
      <c r="T46" s="3">
        <v>162</v>
      </c>
      <c r="U46" s="3">
        <v>500</v>
      </c>
      <c r="V46" s="3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</row>
    <row r="47" spans="1:41" s="31" customFormat="1" ht="20.100000000000001" customHeight="1">
      <c r="A47" s="25" t="s">
        <v>343</v>
      </c>
      <c r="B47" s="181">
        <v>1458</v>
      </c>
      <c r="C47" s="181">
        <f t="shared" si="0"/>
        <v>2415</v>
      </c>
      <c r="D47" s="181">
        <v>1191</v>
      </c>
      <c r="E47" s="182">
        <v>1224</v>
      </c>
      <c r="F47" s="3">
        <v>64</v>
      </c>
      <c r="G47" s="3">
        <v>46</v>
      </c>
      <c r="H47" s="3">
        <v>58</v>
      </c>
      <c r="I47" s="3">
        <v>94</v>
      </c>
      <c r="J47" s="3">
        <v>149</v>
      </c>
      <c r="K47" s="3">
        <v>175</v>
      </c>
      <c r="L47" s="3">
        <v>158</v>
      </c>
      <c r="M47" s="3">
        <v>136</v>
      </c>
      <c r="N47" s="3">
        <v>126</v>
      </c>
      <c r="O47" s="3">
        <v>160</v>
      </c>
      <c r="P47" s="3">
        <v>188</v>
      </c>
      <c r="Q47" s="3">
        <v>183</v>
      </c>
      <c r="R47" s="3">
        <v>146</v>
      </c>
      <c r="S47" s="3">
        <v>118</v>
      </c>
      <c r="T47" s="3">
        <v>150</v>
      </c>
      <c r="U47" s="3">
        <v>464</v>
      </c>
      <c r="V47" s="3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</row>
    <row r="48" spans="1:41" s="31" customFormat="1" ht="20.100000000000001" customHeight="1">
      <c r="A48" s="25" t="s">
        <v>344</v>
      </c>
      <c r="B48" s="181">
        <v>1309</v>
      </c>
      <c r="C48" s="181">
        <f t="shared" si="0"/>
        <v>2257</v>
      </c>
      <c r="D48" s="181">
        <v>1065</v>
      </c>
      <c r="E48" s="182">
        <v>1192</v>
      </c>
      <c r="F48" s="3">
        <v>66</v>
      </c>
      <c r="G48" s="3">
        <v>78</v>
      </c>
      <c r="H48" s="3">
        <v>74</v>
      </c>
      <c r="I48" s="3">
        <v>91</v>
      </c>
      <c r="J48" s="3">
        <v>105</v>
      </c>
      <c r="K48" s="3">
        <v>162</v>
      </c>
      <c r="L48" s="3">
        <v>155</v>
      </c>
      <c r="M48" s="3">
        <v>138</v>
      </c>
      <c r="N48" s="3">
        <v>112</v>
      </c>
      <c r="O48" s="3">
        <v>143</v>
      </c>
      <c r="P48" s="3">
        <v>193</v>
      </c>
      <c r="Q48" s="3">
        <v>172</v>
      </c>
      <c r="R48" s="3">
        <v>134</v>
      </c>
      <c r="S48" s="3">
        <v>101</v>
      </c>
      <c r="T48" s="3">
        <v>112</v>
      </c>
      <c r="U48" s="3">
        <v>421</v>
      </c>
      <c r="V48" s="3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</row>
    <row r="49" spans="1:41" s="31" customFormat="1" ht="20.100000000000001" customHeight="1">
      <c r="A49" s="25" t="s">
        <v>345</v>
      </c>
      <c r="B49" s="181">
        <v>1161</v>
      </c>
      <c r="C49" s="181">
        <f t="shared" si="0"/>
        <v>1753</v>
      </c>
      <c r="D49" s="181">
        <v>828</v>
      </c>
      <c r="E49" s="182">
        <v>925</v>
      </c>
      <c r="F49" s="3">
        <v>39</v>
      </c>
      <c r="G49" s="3">
        <v>39</v>
      </c>
      <c r="H49" s="3">
        <v>37</v>
      </c>
      <c r="I49" s="3">
        <v>37</v>
      </c>
      <c r="J49" s="3">
        <v>122</v>
      </c>
      <c r="K49" s="3">
        <v>184</v>
      </c>
      <c r="L49" s="3">
        <v>123</v>
      </c>
      <c r="M49" s="3">
        <v>108</v>
      </c>
      <c r="N49" s="3">
        <v>107</v>
      </c>
      <c r="O49" s="3">
        <v>103</v>
      </c>
      <c r="P49" s="3">
        <v>118</v>
      </c>
      <c r="Q49" s="3">
        <v>118</v>
      </c>
      <c r="R49" s="3">
        <v>101</v>
      </c>
      <c r="S49" s="3">
        <v>103</v>
      </c>
      <c r="T49" s="3">
        <v>105</v>
      </c>
      <c r="U49" s="3">
        <v>309</v>
      </c>
      <c r="V49" s="3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</row>
    <row r="50" spans="1:41" s="31" customFormat="1" ht="20.100000000000001" customHeight="1">
      <c r="A50" s="25"/>
      <c r="B50" s="181"/>
      <c r="C50" s="181"/>
      <c r="D50" s="181"/>
      <c r="E50" s="18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</row>
    <row r="51" spans="1:41" s="31" customFormat="1" ht="20.100000000000001" customHeight="1">
      <c r="A51" s="25" t="s">
        <v>346</v>
      </c>
      <c r="B51" s="181">
        <v>1585</v>
      </c>
      <c r="C51" s="181">
        <f t="shared" si="0"/>
        <v>2953</v>
      </c>
      <c r="D51" s="181">
        <v>1432</v>
      </c>
      <c r="E51" s="182">
        <v>1521</v>
      </c>
      <c r="F51" s="3">
        <v>80</v>
      </c>
      <c r="G51" s="3">
        <v>88</v>
      </c>
      <c r="H51" s="3">
        <v>81</v>
      </c>
      <c r="I51" s="3">
        <v>95</v>
      </c>
      <c r="J51" s="3">
        <v>144</v>
      </c>
      <c r="K51" s="3">
        <v>201</v>
      </c>
      <c r="L51" s="3">
        <v>174</v>
      </c>
      <c r="M51" s="3">
        <v>172</v>
      </c>
      <c r="N51" s="3">
        <v>129</v>
      </c>
      <c r="O51" s="3">
        <v>192</v>
      </c>
      <c r="P51" s="3">
        <v>243</v>
      </c>
      <c r="Q51" s="3">
        <v>244</v>
      </c>
      <c r="R51" s="3">
        <v>211</v>
      </c>
      <c r="S51" s="3">
        <v>167</v>
      </c>
      <c r="T51" s="3">
        <v>172</v>
      </c>
      <c r="U51" s="3">
        <v>560</v>
      </c>
      <c r="V51" s="3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</row>
    <row r="52" spans="1:41" s="31" customFormat="1" ht="20.100000000000001" customHeight="1">
      <c r="A52" s="25" t="s">
        <v>347</v>
      </c>
      <c r="B52" s="181">
        <v>1534</v>
      </c>
      <c r="C52" s="181">
        <f t="shared" si="0"/>
        <v>2811</v>
      </c>
      <c r="D52" s="181">
        <v>1468</v>
      </c>
      <c r="E52" s="182">
        <v>1343</v>
      </c>
      <c r="F52" s="3">
        <v>75</v>
      </c>
      <c r="G52" s="3">
        <v>97</v>
      </c>
      <c r="H52" s="3">
        <v>127</v>
      </c>
      <c r="I52" s="3">
        <v>130</v>
      </c>
      <c r="J52" s="3">
        <v>164</v>
      </c>
      <c r="K52" s="3">
        <v>148</v>
      </c>
      <c r="L52" s="3">
        <v>150</v>
      </c>
      <c r="M52" s="3">
        <v>139</v>
      </c>
      <c r="N52" s="3">
        <v>208</v>
      </c>
      <c r="O52" s="3">
        <v>197</v>
      </c>
      <c r="P52" s="3">
        <v>267</v>
      </c>
      <c r="Q52" s="3">
        <v>217</v>
      </c>
      <c r="R52" s="3">
        <v>180</v>
      </c>
      <c r="S52" s="3">
        <v>138</v>
      </c>
      <c r="T52" s="3">
        <v>133</v>
      </c>
      <c r="U52" s="3">
        <v>441</v>
      </c>
      <c r="V52" s="3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</row>
    <row r="53" spans="1:41" s="31" customFormat="1" ht="20.100000000000001" customHeight="1">
      <c r="A53" s="25" t="s">
        <v>348</v>
      </c>
      <c r="B53" s="181">
        <v>741</v>
      </c>
      <c r="C53" s="181">
        <f t="shared" si="0"/>
        <v>1256</v>
      </c>
      <c r="D53" s="181">
        <v>592</v>
      </c>
      <c r="E53" s="182">
        <v>664</v>
      </c>
      <c r="F53" s="3">
        <v>46</v>
      </c>
      <c r="G53" s="3">
        <v>48</v>
      </c>
      <c r="H53" s="3">
        <v>42</v>
      </c>
      <c r="I53" s="3">
        <v>42</v>
      </c>
      <c r="J53" s="3">
        <v>59</v>
      </c>
      <c r="K53" s="3">
        <v>108</v>
      </c>
      <c r="L53" s="3">
        <v>111</v>
      </c>
      <c r="M53" s="3">
        <v>102</v>
      </c>
      <c r="N53" s="3">
        <v>64</v>
      </c>
      <c r="O53" s="3">
        <v>93</v>
      </c>
      <c r="P53" s="3">
        <v>94</v>
      </c>
      <c r="Q53" s="3">
        <v>80</v>
      </c>
      <c r="R53" s="3">
        <v>75</v>
      </c>
      <c r="S53" s="3">
        <v>61</v>
      </c>
      <c r="T53" s="3">
        <v>57</v>
      </c>
      <c r="U53" s="3">
        <v>174</v>
      </c>
      <c r="V53" s="3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</row>
    <row r="54" spans="1:41" s="31" customFormat="1" ht="20.100000000000001" customHeight="1">
      <c r="A54" s="25" t="s">
        <v>462</v>
      </c>
      <c r="B54" s="181">
        <v>29</v>
      </c>
      <c r="C54" s="181">
        <f t="shared" si="0"/>
        <v>45</v>
      </c>
      <c r="D54" s="181">
        <v>17</v>
      </c>
      <c r="E54" s="182">
        <v>28</v>
      </c>
      <c r="F54" s="217">
        <v>0</v>
      </c>
      <c r="G54" s="3">
        <v>1</v>
      </c>
      <c r="H54" s="3">
        <v>1</v>
      </c>
      <c r="I54" s="3">
        <v>3</v>
      </c>
      <c r="J54" s="3">
        <v>0</v>
      </c>
      <c r="K54" s="3">
        <v>3</v>
      </c>
      <c r="L54" s="3">
        <v>0</v>
      </c>
      <c r="M54" s="3">
        <v>2</v>
      </c>
      <c r="N54" s="3">
        <v>2</v>
      </c>
      <c r="O54" s="3">
        <v>6</v>
      </c>
      <c r="P54" s="3">
        <v>2</v>
      </c>
      <c r="Q54" s="3">
        <v>3</v>
      </c>
      <c r="R54" s="3">
        <v>2</v>
      </c>
      <c r="S54" s="3">
        <v>3</v>
      </c>
      <c r="T54" s="3">
        <v>5</v>
      </c>
      <c r="U54" s="3">
        <v>12</v>
      </c>
      <c r="V54" s="3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</row>
    <row r="55" spans="1:41" s="31" customFormat="1" ht="20.100000000000001" customHeight="1">
      <c r="A55" s="25"/>
      <c r="B55" s="181"/>
      <c r="C55" s="181"/>
      <c r="D55" s="181"/>
      <c r="E55" s="182"/>
      <c r="F55" s="21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5"/>
    </row>
    <row r="56" spans="1:41" s="11" customFormat="1" ht="20.100000000000001" customHeight="1">
      <c r="A56" s="83" t="s">
        <v>349</v>
      </c>
      <c r="B56" s="278">
        <v>2372</v>
      </c>
      <c r="C56" s="181">
        <f t="shared" si="0"/>
        <v>4178</v>
      </c>
      <c r="D56" s="11">
        <v>1958</v>
      </c>
      <c r="E56" s="206">
        <v>2220</v>
      </c>
      <c r="F56" s="11">
        <v>150</v>
      </c>
      <c r="G56" s="11">
        <v>132</v>
      </c>
      <c r="H56" s="11">
        <v>105</v>
      </c>
      <c r="I56" s="11">
        <v>168</v>
      </c>
      <c r="J56" s="11">
        <v>238</v>
      </c>
      <c r="K56" s="11">
        <v>308</v>
      </c>
      <c r="L56" s="11">
        <v>294</v>
      </c>
      <c r="M56" s="11">
        <v>225</v>
      </c>
      <c r="N56" s="11">
        <v>248</v>
      </c>
      <c r="O56" s="11">
        <v>256</v>
      </c>
      <c r="P56" s="11">
        <v>363</v>
      </c>
      <c r="Q56" s="11">
        <v>389</v>
      </c>
      <c r="R56" s="11">
        <v>288</v>
      </c>
      <c r="S56" s="11">
        <v>229</v>
      </c>
      <c r="T56" s="11">
        <v>200</v>
      </c>
      <c r="U56" s="11">
        <v>585</v>
      </c>
      <c r="V56" s="3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65"/>
      <c r="AN56" s="265"/>
      <c r="AO56" s="265"/>
    </row>
    <row r="57" spans="1:41" s="11" customFormat="1" ht="20.100000000000001" customHeight="1">
      <c r="A57" s="177"/>
      <c r="B57" s="228"/>
      <c r="C57" s="229"/>
      <c r="D57" s="228"/>
      <c r="E57" s="279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3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  <c r="AJ57" s="265"/>
      <c r="AK57" s="265"/>
      <c r="AL57" s="265"/>
      <c r="AM57" s="265"/>
      <c r="AN57" s="265"/>
      <c r="AO57" s="265"/>
    </row>
    <row r="58" spans="1:41" s="31" customFormat="1" ht="20.100000000000001" customHeight="1">
      <c r="A58" s="83" t="s">
        <v>505</v>
      </c>
      <c r="B58" s="181">
        <v>2083</v>
      </c>
      <c r="C58" s="181">
        <f t="shared" si="0"/>
        <v>3469</v>
      </c>
      <c r="D58" s="181">
        <v>1728</v>
      </c>
      <c r="E58" s="182">
        <v>1741</v>
      </c>
      <c r="F58" s="3">
        <v>131</v>
      </c>
      <c r="G58" s="3">
        <v>101</v>
      </c>
      <c r="H58" s="3">
        <v>100</v>
      </c>
      <c r="I58" s="3">
        <v>113</v>
      </c>
      <c r="J58" s="3">
        <v>183</v>
      </c>
      <c r="K58" s="3">
        <v>276</v>
      </c>
      <c r="L58" s="3">
        <v>304</v>
      </c>
      <c r="M58" s="3">
        <v>216</v>
      </c>
      <c r="N58" s="3">
        <v>252</v>
      </c>
      <c r="O58" s="3">
        <v>204</v>
      </c>
      <c r="P58" s="3">
        <v>289</v>
      </c>
      <c r="Q58" s="3">
        <v>315</v>
      </c>
      <c r="R58" s="3">
        <v>254</v>
      </c>
      <c r="S58" s="3">
        <v>180</v>
      </c>
      <c r="T58" s="3">
        <v>175</v>
      </c>
      <c r="U58" s="3">
        <v>376</v>
      </c>
      <c r="V58" s="3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  <c r="AJ58" s="265"/>
      <c r="AK58" s="265"/>
      <c r="AL58" s="265"/>
      <c r="AM58" s="265"/>
      <c r="AN58" s="265"/>
      <c r="AO58" s="265"/>
    </row>
    <row r="59" spans="1:41" s="31" customFormat="1" ht="20.100000000000001" customHeight="1">
      <c r="A59" s="29"/>
      <c r="B59" s="181"/>
      <c r="C59" s="181"/>
      <c r="D59" s="181"/>
      <c r="E59" s="18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  <c r="AJ59" s="265"/>
      <c r="AK59" s="265"/>
      <c r="AL59" s="265"/>
      <c r="AM59" s="265"/>
      <c r="AN59" s="265"/>
      <c r="AO59" s="265"/>
    </row>
    <row r="60" spans="1:41" s="31" customFormat="1" ht="20.100000000000001" customHeight="1">
      <c r="A60" s="84" t="s">
        <v>351</v>
      </c>
      <c r="B60" s="181">
        <v>567</v>
      </c>
      <c r="C60" s="181">
        <f t="shared" si="0"/>
        <v>1257</v>
      </c>
      <c r="D60" s="181">
        <v>615</v>
      </c>
      <c r="E60" s="182">
        <v>642</v>
      </c>
      <c r="F60" s="3">
        <v>41</v>
      </c>
      <c r="G60" s="3">
        <v>51</v>
      </c>
      <c r="H60" s="3">
        <v>55</v>
      </c>
      <c r="I60" s="3">
        <v>70</v>
      </c>
      <c r="J60" s="3">
        <v>81</v>
      </c>
      <c r="K60" s="3">
        <v>50</v>
      </c>
      <c r="L60" s="3">
        <v>70</v>
      </c>
      <c r="M60" s="3">
        <v>62</v>
      </c>
      <c r="N60" s="3">
        <v>74</v>
      </c>
      <c r="O60" s="3">
        <v>99</v>
      </c>
      <c r="P60" s="3">
        <v>143</v>
      </c>
      <c r="Q60" s="3">
        <v>118</v>
      </c>
      <c r="R60" s="3">
        <v>89</v>
      </c>
      <c r="S60" s="3">
        <v>55</v>
      </c>
      <c r="T60" s="3">
        <v>49</v>
      </c>
      <c r="U60" s="3">
        <v>150</v>
      </c>
      <c r="V60" s="3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265"/>
    </row>
    <row r="61" spans="1:41" s="31" customFormat="1" ht="20.100000000000001" customHeight="1">
      <c r="A61" s="84"/>
      <c r="B61" s="181"/>
      <c r="C61" s="181"/>
      <c r="D61" s="181"/>
      <c r="E61" s="18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</row>
    <row r="62" spans="1:41" s="31" customFormat="1" ht="20.100000000000001" customHeight="1">
      <c r="A62" s="35" t="s">
        <v>350</v>
      </c>
      <c r="B62" s="181">
        <v>1106</v>
      </c>
      <c r="C62" s="181">
        <f t="shared" si="0"/>
        <v>2270</v>
      </c>
      <c r="D62" s="181">
        <v>1061</v>
      </c>
      <c r="E62" s="182">
        <v>1209</v>
      </c>
      <c r="F62" s="3">
        <v>124</v>
      </c>
      <c r="G62" s="3">
        <v>83</v>
      </c>
      <c r="H62" s="3">
        <v>84</v>
      </c>
      <c r="I62" s="3">
        <v>104</v>
      </c>
      <c r="J62" s="3">
        <v>91</v>
      </c>
      <c r="K62" s="3">
        <v>113</v>
      </c>
      <c r="L62" s="3">
        <v>162</v>
      </c>
      <c r="M62" s="3">
        <v>179</v>
      </c>
      <c r="N62" s="3">
        <v>140</v>
      </c>
      <c r="O62" s="3">
        <v>180</v>
      </c>
      <c r="P62" s="3">
        <v>198</v>
      </c>
      <c r="Q62" s="3">
        <v>191</v>
      </c>
      <c r="R62" s="3">
        <v>126</v>
      </c>
      <c r="S62" s="3">
        <v>104</v>
      </c>
      <c r="T62" s="3">
        <v>76</v>
      </c>
      <c r="U62" s="3">
        <v>315</v>
      </c>
      <c r="V62" s="3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5"/>
      <c r="AM62" s="265"/>
      <c r="AN62" s="265"/>
      <c r="AO62" s="265"/>
    </row>
    <row r="63" spans="1:41" s="31" customFormat="1" ht="20.100000000000001" customHeight="1">
      <c r="A63" s="35"/>
      <c r="B63" s="181"/>
      <c r="C63" s="181"/>
      <c r="D63" s="181"/>
      <c r="E63" s="18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</row>
    <row r="64" spans="1:41" s="31" customFormat="1" ht="20.100000000000001" customHeight="1">
      <c r="A64" s="25" t="s">
        <v>352</v>
      </c>
      <c r="B64" s="181">
        <v>1634</v>
      </c>
      <c r="C64" s="181">
        <f t="shared" si="0"/>
        <v>3291</v>
      </c>
      <c r="D64" s="181">
        <v>1588</v>
      </c>
      <c r="E64" s="182">
        <v>1703</v>
      </c>
      <c r="F64" s="3">
        <v>129</v>
      </c>
      <c r="G64" s="3">
        <v>158</v>
      </c>
      <c r="H64" s="3">
        <v>146</v>
      </c>
      <c r="I64" s="3">
        <v>144</v>
      </c>
      <c r="J64" s="3">
        <v>167</v>
      </c>
      <c r="K64" s="3">
        <v>187</v>
      </c>
      <c r="L64" s="3">
        <v>219</v>
      </c>
      <c r="M64" s="3">
        <v>200</v>
      </c>
      <c r="N64" s="3">
        <v>241</v>
      </c>
      <c r="O64" s="3">
        <v>235</v>
      </c>
      <c r="P64" s="3">
        <v>271</v>
      </c>
      <c r="Q64" s="3">
        <v>223</v>
      </c>
      <c r="R64" s="3">
        <v>197</v>
      </c>
      <c r="S64" s="3">
        <v>172</v>
      </c>
      <c r="T64" s="3">
        <v>161</v>
      </c>
      <c r="U64" s="3">
        <v>441</v>
      </c>
      <c r="V64" s="3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</row>
    <row r="65" spans="1:41" s="31" customFormat="1" ht="20.100000000000001" customHeight="1">
      <c r="A65" s="25" t="s">
        <v>353</v>
      </c>
      <c r="B65" s="181">
        <v>1044</v>
      </c>
      <c r="C65" s="181">
        <f t="shared" si="0"/>
        <v>2069</v>
      </c>
      <c r="D65" s="181">
        <v>938</v>
      </c>
      <c r="E65" s="182">
        <v>1131</v>
      </c>
      <c r="F65" s="3">
        <v>53</v>
      </c>
      <c r="G65" s="3">
        <v>84</v>
      </c>
      <c r="H65" s="3">
        <v>94</v>
      </c>
      <c r="I65" s="3">
        <v>115</v>
      </c>
      <c r="J65" s="3">
        <v>91</v>
      </c>
      <c r="K65" s="3">
        <v>99</v>
      </c>
      <c r="L65" s="3">
        <v>84</v>
      </c>
      <c r="M65" s="3">
        <v>106</v>
      </c>
      <c r="N65" s="3">
        <v>130</v>
      </c>
      <c r="O65" s="3">
        <v>161</v>
      </c>
      <c r="P65" s="3">
        <v>168</v>
      </c>
      <c r="Q65" s="3">
        <v>142</v>
      </c>
      <c r="R65" s="3">
        <v>121</v>
      </c>
      <c r="S65" s="3">
        <v>98</v>
      </c>
      <c r="T65" s="3">
        <v>144</v>
      </c>
      <c r="U65" s="3">
        <v>379</v>
      </c>
      <c r="V65" s="3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</row>
    <row r="66" spans="1:41" s="31" customFormat="1" ht="20.100000000000001" customHeight="1">
      <c r="A66" s="25" t="s">
        <v>354</v>
      </c>
      <c r="B66" s="181">
        <v>1317</v>
      </c>
      <c r="C66" s="181">
        <f t="shared" si="0"/>
        <v>2954</v>
      </c>
      <c r="D66" s="181">
        <v>1426</v>
      </c>
      <c r="E66" s="182">
        <v>1528</v>
      </c>
      <c r="F66" s="3">
        <v>143</v>
      </c>
      <c r="G66" s="3">
        <v>159</v>
      </c>
      <c r="H66" s="3">
        <v>177</v>
      </c>
      <c r="I66" s="3">
        <v>146</v>
      </c>
      <c r="J66" s="3">
        <v>147</v>
      </c>
      <c r="K66" s="3">
        <v>141</v>
      </c>
      <c r="L66" s="3">
        <v>153</v>
      </c>
      <c r="M66" s="3">
        <v>191</v>
      </c>
      <c r="N66" s="3">
        <v>251</v>
      </c>
      <c r="O66" s="3">
        <v>231</v>
      </c>
      <c r="P66" s="3">
        <v>227</v>
      </c>
      <c r="Q66" s="3">
        <v>188</v>
      </c>
      <c r="R66" s="3">
        <v>144</v>
      </c>
      <c r="S66" s="3">
        <v>124</v>
      </c>
      <c r="T66" s="3">
        <v>135</v>
      </c>
      <c r="U66" s="3">
        <v>397</v>
      </c>
      <c r="V66" s="3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</row>
    <row r="67" spans="1:41" s="31" customFormat="1" ht="20.100000000000001" customHeight="1">
      <c r="A67" s="25" t="s">
        <v>355</v>
      </c>
      <c r="B67" s="181">
        <v>808</v>
      </c>
      <c r="C67" s="181">
        <f t="shared" si="0"/>
        <v>1850</v>
      </c>
      <c r="D67" s="181">
        <v>876</v>
      </c>
      <c r="E67" s="182">
        <v>974</v>
      </c>
      <c r="F67" s="3">
        <v>76</v>
      </c>
      <c r="G67" s="3">
        <v>88</v>
      </c>
      <c r="H67" s="3">
        <v>93</v>
      </c>
      <c r="I67" s="3">
        <v>94</v>
      </c>
      <c r="J67" s="3">
        <v>103</v>
      </c>
      <c r="K67" s="3">
        <v>65</v>
      </c>
      <c r="L67" s="3">
        <v>83</v>
      </c>
      <c r="M67" s="3">
        <v>91</v>
      </c>
      <c r="N67" s="3">
        <v>125</v>
      </c>
      <c r="O67" s="3">
        <v>110</v>
      </c>
      <c r="P67" s="3">
        <v>159</v>
      </c>
      <c r="Q67" s="3">
        <v>139</v>
      </c>
      <c r="R67" s="3">
        <v>100</v>
      </c>
      <c r="S67" s="3">
        <v>111</v>
      </c>
      <c r="T67" s="3">
        <v>114</v>
      </c>
      <c r="U67" s="3">
        <v>299</v>
      </c>
      <c r="V67" s="3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</row>
    <row r="68" spans="1:41" s="31" customFormat="1" ht="20.100000000000001" customHeight="1">
      <c r="A68" s="25"/>
      <c r="B68" s="181"/>
      <c r="C68" s="181"/>
      <c r="D68" s="181"/>
      <c r="E68" s="18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265"/>
      <c r="AN68" s="265"/>
      <c r="AO68" s="265"/>
    </row>
    <row r="69" spans="1:41" s="31" customFormat="1" ht="20.100000000000001" customHeight="1">
      <c r="A69" s="25" t="s">
        <v>356</v>
      </c>
      <c r="B69" s="181">
        <v>965</v>
      </c>
      <c r="C69" s="181">
        <f t="shared" si="0"/>
        <v>1570</v>
      </c>
      <c r="D69" s="181">
        <v>745</v>
      </c>
      <c r="E69" s="182">
        <v>825</v>
      </c>
      <c r="F69" s="3">
        <v>47</v>
      </c>
      <c r="G69" s="3">
        <v>43</v>
      </c>
      <c r="H69" s="3">
        <v>48</v>
      </c>
      <c r="I69" s="3">
        <v>31</v>
      </c>
      <c r="J69" s="3">
        <v>75</v>
      </c>
      <c r="K69" s="3">
        <v>178</v>
      </c>
      <c r="L69" s="3">
        <v>166</v>
      </c>
      <c r="M69" s="3">
        <v>95</v>
      </c>
      <c r="N69" s="3">
        <v>91</v>
      </c>
      <c r="O69" s="3">
        <v>108</v>
      </c>
      <c r="P69" s="3">
        <v>118</v>
      </c>
      <c r="Q69" s="3">
        <v>125</v>
      </c>
      <c r="R69" s="3">
        <v>88</v>
      </c>
      <c r="S69" s="3">
        <v>65</v>
      </c>
      <c r="T69" s="3">
        <v>71</v>
      </c>
      <c r="U69" s="3">
        <v>221</v>
      </c>
      <c r="V69" s="3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</row>
    <row r="70" spans="1:41" s="31" customFormat="1" ht="20.100000000000001" customHeight="1">
      <c r="A70" s="25" t="s">
        <v>357</v>
      </c>
      <c r="B70" s="181">
        <v>1223</v>
      </c>
      <c r="C70" s="181">
        <f t="shared" si="0"/>
        <v>2126</v>
      </c>
      <c r="D70" s="181">
        <v>1083</v>
      </c>
      <c r="E70" s="182">
        <v>1043</v>
      </c>
      <c r="F70" s="3">
        <v>53</v>
      </c>
      <c r="G70" s="3">
        <v>59</v>
      </c>
      <c r="H70" s="3">
        <v>87</v>
      </c>
      <c r="I70" s="3">
        <v>79</v>
      </c>
      <c r="J70" s="3">
        <v>106</v>
      </c>
      <c r="K70" s="3">
        <v>180</v>
      </c>
      <c r="L70" s="3">
        <v>159</v>
      </c>
      <c r="M70" s="3">
        <v>122</v>
      </c>
      <c r="N70" s="3">
        <v>126</v>
      </c>
      <c r="O70" s="3">
        <v>181</v>
      </c>
      <c r="P70" s="3">
        <v>173</v>
      </c>
      <c r="Q70" s="3">
        <v>153</v>
      </c>
      <c r="R70" s="3">
        <v>118</v>
      </c>
      <c r="S70" s="3">
        <v>116</v>
      </c>
      <c r="T70" s="3">
        <v>103</v>
      </c>
      <c r="U70" s="3">
        <v>311</v>
      </c>
      <c r="V70" s="3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  <c r="AM70" s="265"/>
      <c r="AN70" s="265"/>
      <c r="AO70" s="265"/>
    </row>
    <row r="71" spans="1:41" s="31" customFormat="1" ht="20.100000000000001" customHeight="1">
      <c r="A71" s="25" t="s">
        <v>358</v>
      </c>
      <c r="B71" s="181">
        <v>841</v>
      </c>
      <c r="C71" s="181">
        <f t="shared" si="0"/>
        <v>1394</v>
      </c>
      <c r="D71" s="181">
        <v>688</v>
      </c>
      <c r="E71" s="182">
        <v>706</v>
      </c>
      <c r="F71" s="3">
        <v>33</v>
      </c>
      <c r="G71" s="3">
        <v>41</v>
      </c>
      <c r="H71" s="3">
        <v>26</v>
      </c>
      <c r="I71" s="3">
        <v>50</v>
      </c>
      <c r="J71" s="3">
        <v>57</v>
      </c>
      <c r="K71" s="3">
        <v>76</v>
      </c>
      <c r="L71" s="3">
        <v>113</v>
      </c>
      <c r="M71" s="3">
        <v>79</v>
      </c>
      <c r="N71" s="3">
        <v>63</v>
      </c>
      <c r="O71" s="3">
        <v>82</v>
      </c>
      <c r="P71" s="3">
        <v>104</v>
      </c>
      <c r="Q71" s="3">
        <v>111</v>
      </c>
      <c r="R71" s="3">
        <v>94</v>
      </c>
      <c r="S71" s="3">
        <v>94</v>
      </c>
      <c r="T71" s="3">
        <v>66</v>
      </c>
      <c r="U71" s="3">
        <v>305</v>
      </c>
      <c r="V71" s="3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</row>
    <row r="72" spans="1:41" s="31" customFormat="1" ht="20.100000000000001" customHeight="1">
      <c r="A72" s="25" t="s">
        <v>359</v>
      </c>
      <c r="B72" s="181">
        <v>151</v>
      </c>
      <c r="C72" s="181">
        <f t="shared" si="0"/>
        <v>266</v>
      </c>
      <c r="D72" s="181">
        <v>138</v>
      </c>
      <c r="E72" s="182">
        <v>128</v>
      </c>
      <c r="F72" s="3">
        <v>16</v>
      </c>
      <c r="G72" s="3">
        <v>10</v>
      </c>
      <c r="H72" s="3">
        <v>5</v>
      </c>
      <c r="I72" s="3">
        <v>6</v>
      </c>
      <c r="J72" s="3">
        <v>13</v>
      </c>
      <c r="K72" s="3">
        <v>26</v>
      </c>
      <c r="L72" s="3">
        <v>21</v>
      </c>
      <c r="M72" s="3">
        <v>17</v>
      </c>
      <c r="N72" s="3">
        <v>14</v>
      </c>
      <c r="O72" s="3">
        <v>3</v>
      </c>
      <c r="P72" s="3">
        <v>17</v>
      </c>
      <c r="Q72" s="3">
        <v>24</v>
      </c>
      <c r="R72" s="3">
        <v>23</v>
      </c>
      <c r="S72" s="3">
        <v>13</v>
      </c>
      <c r="T72" s="3">
        <v>9</v>
      </c>
      <c r="U72" s="3">
        <v>49</v>
      </c>
      <c r="V72" s="3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65"/>
      <c r="AM72" s="265"/>
      <c r="AN72" s="265"/>
      <c r="AO72" s="265"/>
    </row>
    <row r="73" spans="1:41" s="31" customFormat="1" ht="20.100000000000001" customHeight="1">
      <c r="A73" s="25" t="s">
        <v>360</v>
      </c>
      <c r="B73" s="181">
        <v>503</v>
      </c>
      <c r="C73" s="181">
        <f t="shared" si="0"/>
        <v>1322</v>
      </c>
      <c r="D73" s="181">
        <v>652</v>
      </c>
      <c r="E73" s="182">
        <v>670</v>
      </c>
      <c r="F73" s="3">
        <v>30</v>
      </c>
      <c r="G73" s="3">
        <v>51</v>
      </c>
      <c r="H73" s="3">
        <v>128</v>
      </c>
      <c r="I73" s="3">
        <v>143</v>
      </c>
      <c r="J73" s="3">
        <v>77</v>
      </c>
      <c r="K73" s="3">
        <v>21</v>
      </c>
      <c r="L73" s="3">
        <v>24</v>
      </c>
      <c r="M73" s="3">
        <v>44</v>
      </c>
      <c r="N73" s="3">
        <v>90</v>
      </c>
      <c r="O73" s="3">
        <v>187</v>
      </c>
      <c r="P73" s="3">
        <v>186</v>
      </c>
      <c r="Q73" s="3">
        <v>110</v>
      </c>
      <c r="R73" s="3">
        <v>62</v>
      </c>
      <c r="S73" s="3">
        <v>43</v>
      </c>
      <c r="T73" s="3">
        <v>26</v>
      </c>
      <c r="U73" s="3">
        <v>100</v>
      </c>
      <c r="V73" s="3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  <c r="AJ73" s="265"/>
      <c r="AK73" s="265"/>
      <c r="AL73" s="265"/>
      <c r="AM73" s="265"/>
      <c r="AN73" s="265"/>
      <c r="AO73" s="265"/>
    </row>
    <row r="74" spans="1:41" s="31" customFormat="1" ht="20.100000000000001" customHeight="1">
      <c r="A74" s="25" t="s">
        <v>361</v>
      </c>
      <c r="B74" s="181">
        <v>715</v>
      </c>
      <c r="C74" s="181">
        <f t="shared" ref="C74:C86" si="1">D74+E74</f>
        <v>1518</v>
      </c>
      <c r="D74" s="181">
        <v>767</v>
      </c>
      <c r="E74" s="182">
        <v>751</v>
      </c>
      <c r="F74" s="3">
        <v>33</v>
      </c>
      <c r="G74" s="3">
        <v>29</v>
      </c>
      <c r="H74" s="3">
        <v>57</v>
      </c>
      <c r="I74" s="3">
        <v>90</v>
      </c>
      <c r="J74" s="3">
        <v>140</v>
      </c>
      <c r="K74" s="3">
        <v>112</v>
      </c>
      <c r="L74" s="3">
        <v>64</v>
      </c>
      <c r="M74" s="3">
        <v>50</v>
      </c>
      <c r="N74" s="3">
        <v>82</v>
      </c>
      <c r="O74" s="3">
        <v>108</v>
      </c>
      <c r="P74" s="3">
        <v>193</v>
      </c>
      <c r="Q74" s="3">
        <v>160</v>
      </c>
      <c r="R74" s="3">
        <v>101</v>
      </c>
      <c r="S74" s="3">
        <v>51</v>
      </c>
      <c r="T74" s="3">
        <v>69</v>
      </c>
      <c r="U74" s="3">
        <v>179</v>
      </c>
      <c r="V74" s="3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  <c r="AJ74" s="265"/>
      <c r="AK74" s="265"/>
      <c r="AL74" s="265"/>
      <c r="AM74" s="265"/>
      <c r="AN74" s="265"/>
      <c r="AO74" s="265"/>
    </row>
    <row r="75" spans="1:41" s="31" customFormat="1" ht="20.100000000000001" customHeight="1">
      <c r="A75" s="25" t="s">
        <v>362</v>
      </c>
      <c r="B75" s="181">
        <v>981</v>
      </c>
      <c r="C75" s="181">
        <f t="shared" si="1"/>
        <v>1848</v>
      </c>
      <c r="D75" s="181">
        <v>917</v>
      </c>
      <c r="E75" s="182">
        <v>931</v>
      </c>
      <c r="F75" s="3">
        <v>41</v>
      </c>
      <c r="G75" s="3">
        <v>58</v>
      </c>
      <c r="H75" s="3">
        <v>92</v>
      </c>
      <c r="I75" s="3">
        <v>98</v>
      </c>
      <c r="J75" s="3">
        <v>105</v>
      </c>
      <c r="K75" s="3">
        <v>90</v>
      </c>
      <c r="L75" s="3">
        <v>100</v>
      </c>
      <c r="M75" s="3">
        <v>102</v>
      </c>
      <c r="N75" s="3">
        <v>100</v>
      </c>
      <c r="O75" s="3">
        <v>151</v>
      </c>
      <c r="P75" s="3">
        <v>218</v>
      </c>
      <c r="Q75" s="3">
        <v>119</v>
      </c>
      <c r="R75" s="3">
        <v>105</v>
      </c>
      <c r="S75" s="3">
        <v>80</v>
      </c>
      <c r="T75" s="3">
        <v>103</v>
      </c>
      <c r="U75" s="3">
        <v>286</v>
      </c>
      <c r="V75" s="3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  <c r="AN75" s="265"/>
      <c r="AO75" s="265"/>
    </row>
    <row r="76" spans="1:41" s="31" customFormat="1" ht="20.100000000000001" customHeight="1">
      <c r="A76" s="25"/>
      <c r="B76" s="181"/>
      <c r="C76" s="181"/>
      <c r="D76" s="181"/>
      <c r="E76" s="18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</row>
    <row r="77" spans="1:41" s="31" customFormat="1" ht="20.100000000000001" customHeight="1">
      <c r="A77" s="25" t="s">
        <v>363</v>
      </c>
      <c r="B77" s="181">
        <v>713</v>
      </c>
      <c r="C77" s="181">
        <f t="shared" si="1"/>
        <v>1247</v>
      </c>
      <c r="D77" s="181">
        <v>565</v>
      </c>
      <c r="E77" s="182">
        <v>682</v>
      </c>
      <c r="F77" s="3">
        <v>38</v>
      </c>
      <c r="G77" s="3">
        <v>33</v>
      </c>
      <c r="H77" s="3">
        <v>32</v>
      </c>
      <c r="I77" s="3">
        <v>30</v>
      </c>
      <c r="J77" s="3">
        <v>37</v>
      </c>
      <c r="K77" s="3">
        <v>63</v>
      </c>
      <c r="L77" s="3">
        <v>66</v>
      </c>
      <c r="M77" s="3">
        <v>60</v>
      </c>
      <c r="N77" s="3">
        <v>77</v>
      </c>
      <c r="O77" s="3">
        <v>69</v>
      </c>
      <c r="P77" s="3">
        <v>86</v>
      </c>
      <c r="Q77" s="3">
        <v>72</v>
      </c>
      <c r="R77" s="3">
        <v>87</v>
      </c>
      <c r="S77" s="3">
        <v>86</v>
      </c>
      <c r="T77" s="3">
        <v>100</v>
      </c>
      <c r="U77" s="3">
        <v>311</v>
      </c>
      <c r="V77" s="3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  <c r="AN77" s="265"/>
      <c r="AO77" s="265"/>
    </row>
    <row r="78" spans="1:41" s="31" customFormat="1" ht="20.100000000000001" customHeight="1">
      <c r="A78" s="30" t="s">
        <v>369</v>
      </c>
      <c r="B78" s="181">
        <v>948</v>
      </c>
      <c r="C78" s="181">
        <f t="shared" si="1"/>
        <v>1644</v>
      </c>
      <c r="D78" s="181">
        <v>798</v>
      </c>
      <c r="E78" s="182">
        <v>846</v>
      </c>
      <c r="F78" s="3">
        <v>50</v>
      </c>
      <c r="G78" s="3">
        <v>64</v>
      </c>
      <c r="H78" s="3">
        <v>67</v>
      </c>
      <c r="I78" s="3">
        <v>64</v>
      </c>
      <c r="J78" s="3">
        <v>77</v>
      </c>
      <c r="K78" s="3">
        <v>129</v>
      </c>
      <c r="L78" s="3">
        <v>125</v>
      </c>
      <c r="M78" s="3">
        <v>82</v>
      </c>
      <c r="N78" s="3">
        <v>107</v>
      </c>
      <c r="O78" s="3">
        <v>104</v>
      </c>
      <c r="P78" s="3">
        <v>130</v>
      </c>
      <c r="Q78" s="3">
        <v>120</v>
      </c>
      <c r="R78" s="3">
        <v>99</v>
      </c>
      <c r="S78" s="3">
        <v>72</v>
      </c>
      <c r="T78" s="3">
        <v>92</v>
      </c>
      <c r="U78" s="3">
        <v>262</v>
      </c>
      <c r="V78" s="3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  <c r="AN78" s="265"/>
      <c r="AO78" s="265"/>
    </row>
    <row r="79" spans="1:41" s="31" customFormat="1" ht="20.100000000000001" customHeight="1">
      <c r="A79" s="30" t="s">
        <v>370</v>
      </c>
      <c r="B79" s="181">
        <v>693</v>
      </c>
      <c r="C79" s="181">
        <f t="shared" si="1"/>
        <v>979</v>
      </c>
      <c r="D79" s="181">
        <v>508</v>
      </c>
      <c r="E79" s="182">
        <v>471</v>
      </c>
      <c r="F79" s="3">
        <v>12</v>
      </c>
      <c r="G79" s="3">
        <v>13</v>
      </c>
      <c r="H79" s="3">
        <v>27</v>
      </c>
      <c r="I79" s="3">
        <v>26</v>
      </c>
      <c r="J79" s="3">
        <v>76</v>
      </c>
      <c r="K79" s="3">
        <v>97</v>
      </c>
      <c r="L79" s="3">
        <v>69</v>
      </c>
      <c r="M79" s="3">
        <v>41</v>
      </c>
      <c r="N79" s="3">
        <v>43</v>
      </c>
      <c r="O79" s="3">
        <v>61</v>
      </c>
      <c r="P79" s="3">
        <v>72</v>
      </c>
      <c r="Q79" s="3">
        <v>66</v>
      </c>
      <c r="R79" s="3">
        <v>56</v>
      </c>
      <c r="S79" s="3">
        <v>51</v>
      </c>
      <c r="T79" s="3">
        <v>51</v>
      </c>
      <c r="U79" s="3">
        <v>218</v>
      </c>
      <c r="V79" s="3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  <c r="AJ79" s="265"/>
      <c r="AK79" s="265"/>
      <c r="AL79" s="265"/>
      <c r="AM79" s="265"/>
      <c r="AN79" s="265"/>
      <c r="AO79" s="265"/>
    </row>
    <row r="80" spans="1:41" s="31" customFormat="1" ht="20.100000000000001" customHeight="1">
      <c r="A80" s="30"/>
      <c r="B80" s="181"/>
      <c r="C80" s="181"/>
      <c r="D80" s="181"/>
      <c r="E80" s="18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  <c r="AJ80" s="265"/>
      <c r="AK80" s="265"/>
      <c r="AL80" s="265"/>
      <c r="AM80" s="265"/>
      <c r="AN80" s="265"/>
      <c r="AO80" s="265"/>
    </row>
    <row r="81" spans="1:41" s="31" customFormat="1" ht="20.100000000000001" customHeight="1">
      <c r="A81" s="25" t="s">
        <v>364</v>
      </c>
      <c r="B81" s="181">
        <v>1383</v>
      </c>
      <c r="C81" s="181">
        <f t="shared" si="1"/>
        <v>2641</v>
      </c>
      <c r="D81" s="181">
        <v>1246</v>
      </c>
      <c r="E81" s="182">
        <v>1395</v>
      </c>
      <c r="F81" s="3">
        <v>98</v>
      </c>
      <c r="G81" s="3">
        <v>90</v>
      </c>
      <c r="H81" s="3">
        <v>82</v>
      </c>
      <c r="I81" s="3">
        <v>104</v>
      </c>
      <c r="J81" s="3">
        <v>117</v>
      </c>
      <c r="K81" s="3">
        <v>162</v>
      </c>
      <c r="L81" s="3">
        <v>162</v>
      </c>
      <c r="M81" s="3">
        <v>160</v>
      </c>
      <c r="N81" s="3">
        <v>161</v>
      </c>
      <c r="O81" s="3">
        <v>177</v>
      </c>
      <c r="P81" s="3">
        <v>212</v>
      </c>
      <c r="Q81" s="3">
        <v>225</v>
      </c>
      <c r="R81" s="3">
        <v>152</v>
      </c>
      <c r="S81" s="3">
        <v>159</v>
      </c>
      <c r="T81" s="3">
        <v>159</v>
      </c>
      <c r="U81" s="3">
        <v>421</v>
      </c>
      <c r="V81" s="3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  <c r="AJ81" s="265"/>
      <c r="AK81" s="265"/>
      <c r="AL81" s="265"/>
      <c r="AM81" s="265"/>
      <c r="AN81" s="265"/>
      <c r="AO81" s="265"/>
    </row>
    <row r="82" spans="1:41" s="31" customFormat="1" ht="20.100000000000001" customHeight="1">
      <c r="A82" s="25" t="s">
        <v>365</v>
      </c>
      <c r="B82" s="181">
        <v>1075</v>
      </c>
      <c r="C82" s="181">
        <f t="shared" si="1"/>
        <v>2057</v>
      </c>
      <c r="D82" s="181">
        <v>921</v>
      </c>
      <c r="E82" s="182">
        <v>1136</v>
      </c>
      <c r="F82" s="3">
        <v>47</v>
      </c>
      <c r="G82" s="3">
        <v>72</v>
      </c>
      <c r="H82" s="3">
        <v>92</v>
      </c>
      <c r="I82" s="3">
        <v>88</v>
      </c>
      <c r="J82" s="3">
        <v>85</v>
      </c>
      <c r="K82" s="3">
        <v>92</v>
      </c>
      <c r="L82" s="3">
        <v>98</v>
      </c>
      <c r="M82" s="3">
        <v>101</v>
      </c>
      <c r="N82" s="3">
        <v>118</v>
      </c>
      <c r="O82" s="3">
        <v>116</v>
      </c>
      <c r="P82" s="3">
        <v>158</v>
      </c>
      <c r="Q82" s="3">
        <v>159</v>
      </c>
      <c r="R82" s="3">
        <v>116</v>
      </c>
      <c r="S82" s="3">
        <v>115</v>
      </c>
      <c r="T82" s="3">
        <v>124</v>
      </c>
      <c r="U82" s="3">
        <v>476</v>
      </c>
      <c r="V82" s="3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5"/>
      <c r="AM82" s="265"/>
      <c r="AN82" s="265"/>
      <c r="AO82" s="265"/>
    </row>
    <row r="83" spans="1:41" s="31" customFormat="1" ht="20.100000000000001" customHeight="1">
      <c r="A83" s="25" t="s">
        <v>366</v>
      </c>
      <c r="B83" s="181">
        <v>1000</v>
      </c>
      <c r="C83" s="181">
        <f t="shared" si="1"/>
        <v>2002</v>
      </c>
      <c r="D83" s="181">
        <v>943</v>
      </c>
      <c r="E83" s="182">
        <v>1059</v>
      </c>
      <c r="F83" s="3">
        <v>120</v>
      </c>
      <c r="G83" s="3">
        <v>89</v>
      </c>
      <c r="H83" s="3">
        <v>68</v>
      </c>
      <c r="I83" s="3">
        <v>74</v>
      </c>
      <c r="J83" s="3">
        <v>82</v>
      </c>
      <c r="K83" s="3">
        <v>120</v>
      </c>
      <c r="L83" s="3">
        <v>180</v>
      </c>
      <c r="M83" s="3">
        <v>128</v>
      </c>
      <c r="N83" s="3">
        <v>106</v>
      </c>
      <c r="O83" s="3">
        <v>116</v>
      </c>
      <c r="P83" s="3">
        <v>122</v>
      </c>
      <c r="Q83" s="3">
        <v>123</v>
      </c>
      <c r="R83" s="3">
        <v>102</v>
      </c>
      <c r="S83" s="3">
        <v>118</v>
      </c>
      <c r="T83" s="3">
        <v>130</v>
      </c>
      <c r="U83" s="3">
        <v>324</v>
      </c>
      <c r="V83" s="3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  <c r="AJ83" s="265"/>
      <c r="AK83" s="265"/>
      <c r="AL83" s="265"/>
      <c r="AM83" s="265"/>
      <c r="AN83" s="265"/>
      <c r="AO83" s="265"/>
    </row>
    <row r="84" spans="1:41" s="31" customFormat="1" ht="20.100000000000001" customHeight="1">
      <c r="A84" s="25"/>
      <c r="B84" s="181"/>
      <c r="C84" s="181"/>
      <c r="D84" s="181"/>
      <c r="E84" s="18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  <c r="AJ84" s="265"/>
      <c r="AK84" s="265"/>
      <c r="AL84" s="265"/>
      <c r="AM84" s="265"/>
      <c r="AN84" s="265"/>
      <c r="AO84" s="265"/>
    </row>
    <row r="85" spans="1:41" s="31" customFormat="1" ht="20.100000000000001" customHeight="1">
      <c r="A85" s="25" t="s">
        <v>367</v>
      </c>
      <c r="B85" s="181">
        <v>864</v>
      </c>
      <c r="C85" s="181">
        <f t="shared" si="1"/>
        <v>1677</v>
      </c>
      <c r="D85" s="181">
        <v>758</v>
      </c>
      <c r="E85" s="182">
        <v>919</v>
      </c>
      <c r="F85" s="3">
        <v>72</v>
      </c>
      <c r="G85" s="3">
        <v>75</v>
      </c>
      <c r="H85" s="3">
        <v>60</v>
      </c>
      <c r="I85" s="3">
        <v>75</v>
      </c>
      <c r="J85" s="3">
        <v>84</v>
      </c>
      <c r="K85" s="3">
        <v>109</v>
      </c>
      <c r="L85" s="3">
        <v>105</v>
      </c>
      <c r="M85" s="3">
        <v>107</v>
      </c>
      <c r="N85" s="3">
        <v>83</v>
      </c>
      <c r="O85" s="3">
        <v>107</v>
      </c>
      <c r="P85" s="3">
        <v>121</v>
      </c>
      <c r="Q85" s="3">
        <v>127</v>
      </c>
      <c r="R85" s="3">
        <v>137</v>
      </c>
      <c r="S85" s="3">
        <v>91</v>
      </c>
      <c r="T85" s="3">
        <v>77</v>
      </c>
      <c r="U85" s="3">
        <v>247</v>
      </c>
      <c r="V85" s="3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</row>
    <row r="86" spans="1:41" s="31" customFormat="1" ht="20.100000000000001" customHeight="1">
      <c r="A86" s="25" t="s">
        <v>368</v>
      </c>
      <c r="B86" s="181">
        <v>711</v>
      </c>
      <c r="C86" s="181">
        <f t="shared" si="1"/>
        <v>1546</v>
      </c>
      <c r="D86" s="181">
        <v>731</v>
      </c>
      <c r="E86" s="182">
        <v>815</v>
      </c>
      <c r="F86" s="3">
        <v>78</v>
      </c>
      <c r="G86" s="3">
        <v>78</v>
      </c>
      <c r="H86" s="3">
        <v>76</v>
      </c>
      <c r="I86" s="3">
        <v>69</v>
      </c>
      <c r="J86" s="3">
        <v>67</v>
      </c>
      <c r="K86" s="3">
        <v>64</v>
      </c>
      <c r="L86" s="3">
        <v>87</v>
      </c>
      <c r="M86" s="3">
        <v>105</v>
      </c>
      <c r="N86" s="3">
        <v>109</v>
      </c>
      <c r="O86" s="3">
        <v>130</v>
      </c>
      <c r="P86" s="3">
        <v>120</v>
      </c>
      <c r="Q86" s="3">
        <v>107</v>
      </c>
      <c r="R86" s="3">
        <v>79</v>
      </c>
      <c r="S86" s="3">
        <v>47</v>
      </c>
      <c r="T86" s="3">
        <v>74</v>
      </c>
      <c r="U86" s="3">
        <v>256</v>
      </c>
      <c r="V86" s="3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5"/>
      <c r="AM86" s="265"/>
      <c r="AN86" s="265"/>
      <c r="AO86" s="265"/>
    </row>
    <row r="87" spans="1:41" s="31" customFormat="1" ht="20.100000000000001" customHeight="1">
      <c r="A87" s="25"/>
      <c r="B87" s="3"/>
      <c r="C87" s="3"/>
      <c r="D87" s="3"/>
      <c r="E87" s="32"/>
      <c r="F87" s="3"/>
      <c r="G87" s="3"/>
      <c r="H87" s="3"/>
      <c r="I87" s="2"/>
      <c r="J87" s="2"/>
      <c r="K87" s="2"/>
      <c r="L87" s="2"/>
      <c r="M87" s="26"/>
      <c r="N87" s="3"/>
      <c r="O87" s="3"/>
      <c r="P87" s="3"/>
      <c r="Q87" s="3"/>
      <c r="R87" s="3"/>
      <c r="S87" s="3"/>
      <c r="T87" s="3"/>
      <c r="U87" s="4"/>
      <c r="V87" s="3"/>
    </row>
    <row r="88" spans="1:41" s="88" customFormat="1" ht="20.100000000000001" customHeight="1">
      <c r="A88" s="188" t="s">
        <v>488</v>
      </c>
      <c r="B88" s="188"/>
      <c r="C88" s="188"/>
      <c r="D88" s="188"/>
      <c r="E88" s="188"/>
      <c r="F88" s="188"/>
      <c r="G88" s="188"/>
      <c r="H88" s="188"/>
      <c r="I88" s="188"/>
      <c r="J88" s="85"/>
      <c r="K88" s="85"/>
      <c r="L88" s="85"/>
      <c r="M88" s="86"/>
      <c r="N88" s="85"/>
      <c r="O88" s="85"/>
      <c r="P88" s="85"/>
      <c r="Q88" s="85"/>
      <c r="R88" s="85"/>
      <c r="S88" s="85"/>
      <c r="T88" s="85"/>
      <c r="U88" s="87"/>
      <c r="V88" s="97"/>
    </row>
    <row r="89" spans="1:41" s="88" customFormat="1" ht="20.100000000000001" customHeight="1">
      <c r="A89" s="100" t="s">
        <v>489</v>
      </c>
      <c r="B89" s="101"/>
      <c r="M89" s="89"/>
      <c r="U89" s="90"/>
      <c r="V89" s="97"/>
    </row>
    <row r="90" spans="1:41" s="88" customFormat="1" ht="20.100000000000001" customHeight="1">
      <c r="A90" s="88" t="s">
        <v>471</v>
      </c>
      <c r="M90" s="89"/>
      <c r="U90" s="90"/>
      <c r="V90" s="97"/>
    </row>
    <row r="91" spans="1:41" s="88" customFormat="1" ht="20.100000000000001" customHeight="1">
      <c r="A91" s="88" t="s">
        <v>472</v>
      </c>
      <c r="M91" s="89"/>
      <c r="U91" s="90"/>
      <c r="V91" s="97"/>
    </row>
    <row r="92" spans="1:41" s="88" customFormat="1" ht="20.100000000000001" customHeight="1">
      <c r="A92" s="88" t="s">
        <v>473</v>
      </c>
      <c r="M92" s="89"/>
      <c r="U92" s="90"/>
      <c r="V92" s="97"/>
    </row>
    <row r="93" spans="1:41" s="88" customFormat="1" ht="20.100000000000001" customHeight="1">
      <c r="A93" s="88" t="s">
        <v>474</v>
      </c>
      <c r="M93" s="89"/>
      <c r="U93" s="90"/>
      <c r="V93" s="97"/>
    </row>
    <row r="94" spans="1:41" s="88" customFormat="1" ht="20.100000000000001" customHeight="1">
      <c r="A94" s="88" t="s">
        <v>475</v>
      </c>
      <c r="M94" s="89"/>
      <c r="U94" s="90"/>
      <c r="V94" s="97"/>
    </row>
    <row r="95" spans="1:41" ht="13.5" customHeight="1"/>
    <row r="96" spans="1:41" ht="13.5" customHeight="1"/>
    <row r="97" spans="1:22" ht="13.5" customHeight="1"/>
    <row r="98" spans="1:22" ht="13.5" customHeight="1"/>
    <row r="99" spans="1:22" ht="13.5" customHeight="1"/>
    <row r="100" spans="1:22" ht="13.5" customHeight="1"/>
    <row r="101" spans="1:22" ht="13.5" customHeight="1"/>
    <row r="102" spans="1:22" s="226" customFormat="1" ht="13.5" customHeight="1">
      <c r="A102" s="13"/>
      <c r="B102" s="13"/>
      <c r="C102" s="13"/>
      <c r="D102" s="13"/>
      <c r="E102" s="13"/>
      <c r="F102" s="23"/>
      <c r="G102" s="23"/>
      <c r="H102" s="23"/>
      <c r="I102" s="13"/>
      <c r="M102" s="280"/>
      <c r="U102" s="230"/>
      <c r="V102" s="3"/>
    </row>
    <row r="103" spans="1:22" s="226" customFormat="1" ht="13.5" customHeight="1">
      <c r="A103" s="13"/>
      <c r="B103" s="13"/>
      <c r="C103" s="13"/>
      <c r="D103" s="13"/>
      <c r="E103" s="13"/>
      <c r="F103" s="23"/>
      <c r="G103" s="23"/>
      <c r="H103" s="23"/>
      <c r="I103" s="13"/>
      <c r="M103" s="280"/>
      <c r="U103" s="230"/>
      <c r="V103" s="3"/>
    </row>
    <row r="104" spans="1:22" s="226" customFormat="1" ht="13.5" customHeight="1">
      <c r="A104" s="13"/>
      <c r="B104" s="13"/>
      <c r="C104" s="13"/>
      <c r="D104" s="13"/>
      <c r="E104" s="13"/>
      <c r="F104" s="23"/>
      <c r="G104" s="23"/>
      <c r="H104" s="23"/>
      <c r="I104" s="13"/>
      <c r="M104" s="280"/>
      <c r="U104" s="230"/>
      <c r="V104" s="3"/>
    </row>
    <row r="105" spans="1:22" s="226" customFormat="1" ht="13.5" customHeight="1">
      <c r="M105" s="280"/>
      <c r="U105" s="230"/>
      <c r="V105" s="3"/>
    </row>
    <row r="106" spans="1:22" s="226" customFormat="1" ht="13.5" customHeight="1">
      <c r="M106" s="280"/>
      <c r="U106" s="230"/>
      <c r="V106" s="3"/>
    </row>
    <row r="107" spans="1:22" s="226" customFormat="1" ht="13.5" customHeight="1">
      <c r="F107" s="281"/>
      <c r="G107" s="281"/>
      <c r="H107" s="281"/>
      <c r="M107" s="280"/>
      <c r="U107" s="230"/>
      <c r="V107" s="3"/>
    </row>
    <row r="108" spans="1:22" s="226" customFormat="1" ht="13.5" customHeight="1">
      <c r="M108" s="280"/>
      <c r="U108" s="230"/>
      <c r="V108" s="3"/>
    </row>
    <row r="109" spans="1:22" s="226" customFormat="1" ht="13.5" customHeight="1">
      <c r="M109" s="280"/>
      <c r="U109" s="230"/>
      <c r="V109" s="3"/>
    </row>
    <row r="110" spans="1:22" s="226" customFormat="1" ht="13.5" customHeight="1">
      <c r="M110" s="280"/>
      <c r="U110" s="230"/>
      <c r="V110" s="3"/>
    </row>
    <row r="111" spans="1:22" s="226" customFormat="1" ht="13.5" customHeight="1">
      <c r="M111" s="280"/>
      <c r="U111" s="230"/>
      <c r="V111" s="3"/>
    </row>
    <row r="112" spans="1:22" s="226" customFormat="1" ht="13.5" customHeight="1">
      <c r="M112" s="280"/>
      <c r="U112" s="230"/>
      <c r="V112" s="3"/>
    </row>
    <row r="113" spans="13:22" s="226" customFormat="1" ht="13.5" customHeight="1">
      <c r="M113" s="280"/>
      <c r="U113" s="230"/>
      <c r="V113" s="3"/>
    </row>
    <row r="114" spans="13:22" s="226" customFormat="1" ht="13.5" customHeight="1">
      <c r="M114" s="280"/>
      <c r="U114" s="230"/>
      <c r="V114" s="3"/>
    </row>
    <row r="115" spans="13:22" s="226" customFormat="1" ht="13.5" customHeight="1">
      <c r="M115" s="280"/>
      <c r="U115" s="230"/>
      <c r="V115" s="3"/>
    </row>
    <row r="116" spans="13:22" s="226" customFormat="1" ht="13.5" customHeight="1">
      <c r="M116" s="280"/>
      <c r="U116" s="230"/>
      <c r="V116" s="3"/>
    </row>
    <row r="117" spans="13:22" s="226" customFormat="1" ht="13.5" customHeight="1">
      <c r="M117" s="280"/>
      <c r="U117" s="230"/>
      <c r="V117" s="3"/>
    </row>
    <row r="118" spans="13:22" s="226" customFormat="1" ht="13.5" customHeight="1">
      <c r="M118" s="280"/>
      <c r="U118" s="230"/>
      <c r="V118" s="3"/>
    </row>
    <row r="119" spans="13:22" s="226" customFormat="1" ht="13.5" customHeight="1">
      <c r="M119" s="280"/>
      <c r="U119" s="230"/>
      <c r="V119" s="3"/>
    </row>
    <row r="120" spans="13:22" s="226" customFormat="1" ht="13.5" customHeight="1">
      <c r="M120" s="280"/>
      <c r="U120" s="230"/>
      <c r="V120" s="3"/>
    </row>
    <row r="121" spans="13:22" s="226" customFormat="1" ht="13.5" customHeight="1">
      <c r="M121" s="280"/>
      <c r="U121" s="230"/>
      <c r="V121" s="3"/>
    </row>
    <row r="122" spans="13:22" s="226" customFormat="1" ht="13.5" customHeight="1">
      <c r="M122" s="280"/>
      <c r="U122" s="230"/>
      <c r="V122" s="3"/>
    </row>
    <row r="123" spans="13:22" s="226" customFormat="1">
      <c r="M123" s="280"/>
      <c r="U123" s="230"/>
      <c r="V123" s="3"/>
    </row>
    <row r="124" spans="13:22" s="226" customFormat="1">
      <c r="M124" s="280"/>
      <c r="U124" s="230"/>
      <c r="V124" s="3"/>
    </row>
    <row r="125" spans="13:22" s="226" customFormat="1">
      <c r="M125" s="280"/>
      <c r="U125" s="230"/>
      <c r="V125" s="3"/>
    </row>
    <row r="126" spans="13:22" s="226" customFormat="1">
      <c r="M126" s="280"/>
      <c r="U126" s="230"/>
      <c r="V126" s="3"/>
    </row>
    <row r="127" spans="13:22" s="226" customFormat="1">
      <c r="M127" s="280"/>
      <c r="U127" s="230"/>
      <c r="V127" s="3"/>
    </row>
    <row r="128" spans="13:22" s="226" customFormat="1">
      <c r="M128" s="280"/>
      <c r="U128" s="230"/>
      <c r="V128" s="3"/>
    </row>
    <row r="129" spans="13:22" s="226" customFormat="1">
      <c r="M129" s="280"/>
      <c r="U129" s="230"/>
      <c r="V129" s="3"/>
    </row>
    <row r="130" spans="13:22" s="226" customFormat="1">
      <c r="M130" s="280"/>
      <c r="U130" s="230"/>
      <c r="V130" s="3"/>
    </row>
    <row r="131" spans="13:22" s="226" customFormat="1">
      <c r="M131" s="280"/>
      <c r="U131" s="230"/>
      <c r="V131" s="3"/>
    </row>
    <row r="132" spans="13:22" s="226" customFormat="1">
      <c r="M132" s="280"/>
      <c r="U132" s="230"/>
      <c r="V132" s="3"/>
    </row>
    <row r="133" spans="13:22" s="226" customFormat="1">
      <c r="M133" s="280"/>
      <c r="U133" s="230"/>
      <c r="V133" s="3"/>
    </row>
    <row r="134" spans="13:22" s="226" customFormat="1">
      <c r="M134" s="280"/>
      <c r="U134" s="230"/>
      <c r="V134" s="3"/>
    </row>
    <row r="135" spans="13:22" s="226" customFormat="1">
      <c r="M135" s="280"/>
      <c r="U135" s="230"/>
      <c r="V135" s="3"/>
    </row>
    <row r="136" spans="13:22" s="226" customFormat="1">
      <c r="M136" s="280"/>
      <c r="U136" s="230"/>
      <c r="V136" s="3"/>
    </row>
    <row r="137" spans="13:22" s="226" customFormat="1">
      <c r="M137" s="280"/>
      <c r="U137" s="230"/>
      <c r="V137" s="3"/>
    </row>
    <row r="138" spans="13:22" s="226" customFormat="1">
      <c r="M138" s="280"/>
      <c r="U138" s="230"/>
      <c r="V138" s="3"/>
    </row>
    <row r="139" spans="13:22" s="226" customFormat="1">
      <c r="M139" s="280"/>
      <c r="U139" s="230"/>
      <c r="V139" s="3"/>
    </row>
    <row r="140" spans="13:22" s="226" customFormat="1">
      <c r="M140" s="280"/>
      <c r="U140" s="230"/>
      <c r="V140" s="3"/>
    </row>
    <row r="141" spans="13:22" s="226" customFormat="1">
      <c r="M141" s="280"/>
      <c r="U141" s="230"/>
      <c r="V141" s="3"/>
    </row>
    <row r="142" spans="13:22" s="226" customFormat="1">
      <c r="M142" s="280"/>
      <c r="U142" s="230"/>
      <c r="V142" s="3"/>
    </row>
    <row r="143" spans="13:22" s="226" customFormat="1">
      <c r="M143" s="280"/>
      <c r="U143" s="230"/>
      <c r="V143" s="3"/>
    </row>
    <row r="144" spans="13:22" s="226" customFormat="1">
      <c r="M144" s="280"/>
      <c r="U144" s="230"/>
      <c r="V144" s="3"/>
    </row>
    <row r="145" spans="13:22" s="226" customFormat="1">
      <c r="M145" s="280"/>
      <c r="U145" s="230"/>
      <c r="V145" s="3"/>
    </row>
    <row r="146" spans="13:22" s="226" customFormat="1">
      <c r="M146" s="280"/>
      <c r="U146" s="230"/>
      <c r="V146" s="3"/>
    </row>
    <row r="147" spans="13:22" s="226" customFormat="1">
      <c r="M147" s="280"/>
      <c r="U147" s="230"/>
      <c r="V147" s="3"/>
    </row>
    <row r="148" spans="13:22" s="226" customFormat="1">
      <c r="M148" s="280"/>
      <c r="U148" s="230"/>
      <c r="V148" s="3"/>
    </row>
    <row r="149" spans="13:22" s="226" customFormat="1">
      <c r="M149" s="280"/>
      <c r="U149" s="230"/>
      <c r="V149" s="3"/>
    </row>
    <row r="150" spans="13:22" s="226" customFormat="1">
      <c r="M150" s="280"/>
      <c r="U150" s="230"/>
      <c r="V150" s="3"/>
    </row>
    <row r="151" spans="13:22" s="226" customFormat="1">
      <c r="M151" s="280"/>
      <c r="U151" s="230"/>
      <c r="V151" s="3"/>
    </row>
    <row r="152" spans="13:22" s="226" customFormat="1">
      <c r="M152" s="280"/>
      <c r="U152" s="230"/>
      <c r="V152" s="3"/>
    </row>
    <row r="153" spans="13:22" s="226" customFormat="1">
      <c r="M153" s="280"/>
      <c r="U153" s="230"/>
      <c r="V153" s="3"/>
    </row>
    <row r="154" spans="13:22" s="226" customFormat="1">
      <c r="M154" s="280"/>
      <c r="U154" s="230"/>
      <c r="V154" s="3"/>
    </row>
    <row r="155" spans="13:22" s="226" customFormat="1">
      <c r="M155" s="280"/>
      <c r="U155" s="230"/>
      <c r="V155" s="3"/>
    </row>
    <row r="156" spans="13:22" s="226" customFormat="1">
      <c r="M156" s="280"/>
      <c r="U156" s="230"/>
      <c r="V156" s="3"/>
    </row>
    <row r="157" spans="13:22" s="226" customFormat="1">
      <c r="M157" s="280"/>
      <c r="U157" s="230"/>
      <c r="V157" s="3"/>
    </row>
    <row r="158" spans="13:22" s="226" customFormat="1">
      <c r="M158" s="280"/>
      <c r="U158" s="230"/>
      <c r="V158" s="3"/>
    </row>
    <row r="159" spans="13:22" s="226" customFormat="1">
      <c r="M159" s="280"/>
      <c r="U159" s="230"/>
      <c r="V159" s="3"/>
    </row>
    <row r="160" spans="13:22" s="226" customFormat="1">
      <c r="M160" s="280"/>
      <c r="U160" s="230"/>
      <c r="V160" s="3"/>
    </row>
    <row r="161" spans="13:22" s="226" customFormat="1">
      <c r="M161" s="280"/>
      <c r="U161" s="230"/>
      <c r="V161" s="3"/>
    </row>
    <row r="162" spans="13:22" s="226" customFormat="1">
      <c r="M162" s="280"/>
      <c r="U162" s="230"/>
      <c r="V162" s="3"/>
    </row>
    <row r="163" spans="13:22" s="226" customFormat="1">
      <c r="M163" s="280"/>
      <c r="U163" s="230"/>
      <c r="V163" s="3"/>
    </row>
    <row r="164" spans="13:22" s="226" customFormat="1">
      <c r="M164" s="280"/>
      <c r="U164" s="230"/>
      <c r="V164" s="3"/>
    </row>
    <row r="165" spans="13:22" s="226" customFormat="1">
      <c r="M165" s="280"/>
      <c r="U165" s="230"/>
      <c r="V165" s="3"/>
    </row>
    <row r="166" spans="13:22" s="226" customFormat="1">
      <c r="M166" s="280"/>
      <c r="U166" s="230"/>
      <c r="V166" s="3"/>
    </row>
    <row r="167" spans="13:22" s="226" customFormat="1">
      <c r="M167" s="280"/>
      <c r="U167" s="230"/>
      <c r="V167" s="3"/>
    </row>
    <row r="168" spans="13:22" s="226" customFormat="1" ht="18" customHeight="1">
      <c r="M168" s="280"/>
      <c r="U168" s="230"/>
      <c r="V168" s="3"/>
    </row>
    <row r="169" spans="13:22" s="226" customFormat="1">
      <c r="M169" s="280"/>
      <c r="U169" s="230"/>
      <c r="V169" s="3"/>
    </row>
    <row r="170" spans="13:22" s="226" customFormat="1">
      <c r="M170" s="280"/>
      <c r="U170" s="230"/>
      <c r="V170" s="3"/>
    </row>
    <row r="171" spans="13:22" s="226" customFormat="1">
      <c r="M171" s="280"/>
      <c r="U171" s="230"/>
      <c r="V171" s="3"/>
    </row>
    <row r="172" spans="13:22" s="226" customFormat="1">
      <c r="M172" s="280"/>
      <c r="U172" s="230"/>
      <c r="V172" s="3"/>
    </row>
    <row r="173" spans="13:22" s="226" customFormat="1">
      <c r="M173" s="280"/>
      <c r="U173" s="230"/>
      <c r="V173" s="3"/>
    </row>
    <row r="174" spans="13:22" s="226" customFormat="1">
      <c r="M174" s="280"/>
      <c r="U174" s="230"/>
      <c r="V174" s="3"/>
    </row>
    <row r="175" spans="13:22" s="226" customFormat="1">
      <c r="M175" s="280"/>
      <c r="U175" s="230"/>
      <c r="V175" s="3"/>
    </row>
    <row r="176" spans="13:22" s="226" customFormat="1">
      <c r="M176" s="280"/>
      <c r="U176" s="230"/>
      <c r="V176" s="3"/>
    </row>
    <row r="177" spans="13:22" s="226" customFormat="1">
      <c r="M177" s="280"/>
      <c r="U177" s="230"/>
      <c r="V177" s="3"/>
    </row>
    <row r="178" spans="13:22" s="226" customFormat="1">
      <c r="M178" s="280"/>
      <c r="U178" s="230"/>
      <c r="V178" s="3"/>
    </row>
    <row r="179" spans="13:22" s="226" customFormat="1">
      <c r="M179" s="280"/>
      <c r="U179" s="230"/>
      <c r="V179" s="3"/>
    </row>
    <row r="180" spans="13:22" s="226" customFormat="1">
      <c r="M180" s="280"/>
      <c r="U180" s="230"/>
      <c r="V180" s="3"/>
    </row>
    <row r="181" spans="13:22" s="226" customFormat="1">
      <c r="M181" s="280"/>
      <c r="U181" s="230"/>
      <c r="V181" s="3"/>
    </row>
    <row r="182" spans="13:22" s="226" customFormat="1">
      <c r="M182" s="280"/>
      <c r="U182" s="230"/>
      <c r="V182" s="3"/>
    </row>
    <row r="183" spans="13:22" s="226" customFormat="1">
      <c r="M183" s="280"/>
      <c r="U183" s="230"/>
      <c r="V183" s="3"/>
    </row>
    <row r="184" spans="13:22" s="226" customFormat="1">
      <c r="M184" s="280"/>
      <c r="U184" s="230"/>
      <c r="V184" s="3"/>
    </row>
    <row r="185" spans="13:22" s="226" customFormat="1">
      <c r="M185" s="280"/>
      <c r="U185" s="230"/>
      <c r="V185" s="3"/>
    </row>
    <row r="186" spans="13:22" s="226" customFormat="1">
      <c r="M186" s="280"/>
      <c r="U186" s="230"/>
      <c r="V186" s="3"/>
    </row>
    <row r="187" spans="13:22" s="226" customFormat="1">
      <c r="M187" s="280"/>
      <c r="U187" s="230"/>
      <c r="V187" s="3"/>
    </row>
    <row r="188" spans="13:22" s="226" customFormat="1">
      <c r="M188" s="280"/>
      <c r="U188" s="230"/>
      <c r="V188" s="3"/>
    </row>
    <row r="189" spans="13:22" s="226" customFormat="1">
      <c r="M189" s="280"/>
      <c r="U189" s="230"/>
      <c r="V189" s="3"/>
    </row>
    <row r="190" spans="13:22" s="226" customFormat="1">
      <c r="M190" s="280"/>
      <c r="U190" s="230"/>
      <c r="V190" s="3"/>
    </row>
    <row r="191" spans="13:22" s="226" customFormat="1">
      <c r="M191" s="280"/>
      <c r="U191" s="230"/>
      <c r="V191" s="3"/>
    </row>
    <row r="192" spans="13:22" s="226" customFormat="1">
      <c r="M192" s="280"/>
      <c r="U192" s="230"/>
      <c r="V192" s="3"/>
    </row>
    <row r="193" spans="13:22" s="226" customFormat="1">
      <c r="M193" s="280"/>
      <c r="U193" s="230"/>
      <c r="V193" s="3"/>
    </row>
    <row r="194" spans="13:22" s="226" customFormat="1">
      <c r="M194" s="280"/>
      <c r="U194" s="230"/>
      <c r="V194" s="3"/>
    </row>
    <row r="195" spans="13:22" s="226" customFormat="1">
      <c r="M195" s="280"/>
      <c r="U195" s="230"/>
      <c r="V195" s="3"/>
    </row>
    <row r="196" spans="13:22" s="226" customFormat="1">
      <c r="M196" s="280"/>
      <c r="U196" s="230"/>
      <c r="V196" s="3"/>
    </row>
    <row r="197" spans="13:22" s="226" customFormat="1">
      <c r="M197" s="280"/>
      <c r="U197" s="230"/>
      <c r="V197" s="3"/>
    </row>
    <row r="198" spans="13:22" s="226" customFormat="1">
      <c r="M198" s="280"/>
      <c r="U198" s="230"/>
      <c r="V198" s="3"/>
    </row>
    <row r="199" spans="13:22" s="226" customFormat="1">
      <c r="M199" s="280"/>
      <c r="U199" s="230"/>
      <c r="V199" s="3"/>
    </row>
    <row r="200" spans="13:22" s="226" customFormat="1">
      <c r="M200" s="280"/>
      <c r="U200" s="230"/>
      <c r="V200" s="3"/>
    </row>
    <row r="201" spans="13:22" s="226" customFormat="1">
      <c r="M201" s="280"/>
      <c r="U201" s="230"/>
      <c r="V201" s="3"/>
    </row>
    <row r="202" spans="13:22" s="226" customFormat="1">
      <c r="M202" s="280"/>
      <c r="U202" s="230"/>
      <c r="V202" s="3"/>
    </row>
    <row r="203" spans="13:22" s="226" customFormat="1">
      <c r="M203" s="280"/>
      <c r="U203" s="230"/>
      <c r="V203" s="3"/>
    </row>
    <row r="204" spans="13:22" s="226" customFormat="1">
      <c r="M204" s="280"/>
      <c r="U204" s="230"/>
      <c r="V204" s="3"/>
    </row>
    <row r="205" spans="13:22" s="226" customFormat="1">
      <c r="M205" s="280"/>
      <c r="U205" s="230"/>
      <c r="V205" s="3"/>
    </row>
    <row r="206" spans="13:22" s="226" customFormat="1">
      <c r="M206" s="280"/>
      <c r="U206" s="230"/>
      <c r="V206" s="3"/>
    </row>
    <row r="207" spans="13:22" s="226" customFormat="1">
      <c r="M207" s="280"/>
      <c r="U207" s="230"/>
      <c r="V207" s="3"/>
    </row>
    <row r="208" spans="13:22" s="226" customFormat="1">
      <c r="M208" s="280"/>
      <c r="U208" s="230"/>
      <c r="V208" s="3"/>
    </row>
    <row r="209" spans="13:22" s="226" customFormat="1">
      <c r="M209" s="280"/>
      <c r="U209" s="230"/>
      <c r="V209" s="3"/>
    </row>
    <row r="210" spans="13:22" s="226" customFormat="1">
      <c r="M210" s="280"/>
      <c r="U210" s="230"/>
      <c r="V210" s="3"/>
    </row>
    <row r="211" spans="13:22" s="226" customFormat="1">
      <c r="M211" s="280"/>
      <c r="U211" s="230"/>
      <c r="V211" s="3"/>
    </row>
    <row r="212" spans="13:22" s="226" customFormat="1">
      <c r="M212" s="280"/>
      <c r="U212" s="230"/>
      <c r="V212" s="3"/>
    </row>
    <row r="213" spans="13:22" s="226" customFormat="1">
      <c r="M213" s="280"/>
      <c r="U213" s="230"/>
      <c r="V213" s="3"/>
    </row>
    <row r="214" spans="13:22" s="226" customFormat="1">
      <c r="M214" s="280"/>
      <c r="U214" s="230"/>
      <c r="V214" s="3"/>
    </row>
    <row r="215" spans="13:22" s="226" customFormat="1">
      <c r="M215" s="280"/>
      <c r="U215" s="230"/>
      <c r="V215" s="3"/>
    </row>
    <row r="216" spans="13:22" s="226" customFormat="1">
      <c r="M216" s="280"/>
      <c r="U216" s="230"/>
      <c r="V216" s="3"/>
    </row>
    <row r="217" spans="13:22" s="226" customFormat="1">
      <c r="M217" s="280"/>
      <c r="U217" s="230"/>
      <c r="V217" s="3"/>
    </row>
    <row r="218" spans="13:22" s="226" customFormat="1">
      <c r="M218" s="280"/>
      <c r="U218" s="230"/>
      <c r="V218" s="3"/>
    </row>
    <row r="219" spans="13:22" s="226" customFormat="1">
      <c r="M219" s="280"/>
      <c r="U219" s="230"/>
      <c r="V219" s="3"/>
    </row>
    <row r="220" spans="13:22" s="226" customFormat="1">
      <c r="M220" s="280"/>
      <c r="U220" s="230"/>
      <c r="V220" s="3"/>
    </row>
    <row r="221" spans="13:22" s="226" customFormat="1">
      <c r="M221" s="280"/>
      <c r="U221" s="230"/>
      <c r="V221" s="3"/>
    </row>
    <row r="222" spans="13:22" s="226" customFormat="1">
      <c r="M222" s="280"/>
      <c r="U222" s="230"/>
      <c r="V222" s="3"/>
    </row>
    <row r="223" spans="13:22" s="226" customFormat="1">
      <c r="M223" s="280"/>
      <c r="U223" s="230"/>
      <c r="V223" s="3"/>
    </row>
    <row r="224" spans="13:22" s="226" customFormat="1">
      <c r="M224" s="280"/>
      <c r="U224" s="230"/>
      <c r="V224" s="3"/>
    </row>
    <row r="225" spans="13:22" s="226" customFormat="1">
      <c r="M225" s="280"/>
      <c r="U225" s="230"/>
      <c r="V225" s="3"/>
    </row>
    <row r="226" spans="13:22" s="226" customFormat="1">
      <c r="M226" s="280"/>
      <c r="U226" s="230"/>
      <c r="V226" s="3"/>
    </row>
    <row r="227" spans="13:22" s="226" customFormat="1">
      <c r="M227" s="280"/>
      <c r="U227" s="230"/>
      <c r="V227" s="3"/>
    </row>
    <row r="228" spans="13:22" s="226" customFormat="1">
      <c r="M228" s="280"/>
      <c r="U228" s="230"/>
      <c r="V228" s="3"/>
    </row>
    <row r="229" spans="13:22" s="226" customFormat="1" ht="18" customHeight="1">
      <c r="M229" s="280"/>
      <c r="U229" s="230"/>
      <c r="V229" s="3"/>
    </row>
    <row r="230" spans="13:22" s="226" customFormat="1">
      <c r="M230" s="280"/>
      <c r="U230" s="230"/>
      <c r="V230" s="3"/>
    </row>
    <row r="231" spans="13:22" s="226" customFormat="1" ht="13.5" customHeight="1">
      <c r="M231" s="280"/>
      <c r="U231" s="230"/>
      <c r="V231" s="3"/>
    </row>
    <row r="232" spans="13:22" s="226" customFormat="1" ht="13.5" customHeight="1">
      <c r="M232" s="280"/>
      <c r="U232" s="230"/>
      <c r="V232" s="3"/>
    </row>
    <row r="233" spans="13:22" s="226" customFormat="1">
      <c r="M233" s="280"/>
      <c r="U233" s="230"/>
      <c r="V233" s="3"/>
    </row>
    <row r="234" spans="13:22" s="226" customFormat="1">
      <c r="M234" s="280"/>
      <c r="U234" s="230"/>
      <c r="V234" s="3"/>
    </row>
    <row r="235" spans="13:22" s="226" customFormat="1">
      <c r="M235" s="280"/>
      <c r="U235" s="230"/>
      <c r="V235" s="3"/>
    </row>
    <row r="236" spans="13:22" s="226" customFormat="1">
      <c r="M236" s="280"/>
      <c r="U236" s="230"/>
      <c r="V236" s="3"/>
    </row>
    <row r="237" spans="13:22" s="226" customFormat="1">
      <c r="M237" s="280"/>
      <c r="U237" s="230"/>
      <c r="V237" s="3"/>
    </row>
    <row r="238" spans="13:22" s="226" customFormat="1">
      <c r="M238" s="280"/>
      <c r="U238" s="230"/>
      <c r="V238" s="3"/>
    </row>
    <row r="239" spans="13:22" s="226" customFormat="1">
      <c r="M239" s="280"/>
      <c r="U239" s="230"/>
      <c r="V239" s="3"/>
    </row>
    <row r="240" spans="13:22" s="226" customFormat="1">
      <c r="M240" s="280"/>
      <c r="U240" s="230"/>
      <c r="V240" s="3"/>
    </row>
    <row r="241" spans="13:22" s="226" customFormat="1">
      <c r="M241" s="280"/>
      <c r="U241" s="230"/>
      <c r="V241" s="3"/>
    </row>
    <row r="242" spans="13:22" s="226" customFormat="1">
      <c r="M242" s="280"/>
      <c r="U242" s="230"/>
      <c r="V242" s="3"/>
    </row>
    <row r="243" spans="13:22" s="226" customFormat="1">
      <c r="M243" s="280"/>
      <c r="U243" s="230"/>
      <c r="V243" s="3"/>
    </row>
    <row r="244" spans="13:22" s="226" customFormat="1">
      <c r="M244" s="280"/>
      <c r="U244" s="230"/>
      <c r="V244" s="3"/>
    </row>
    <row r="245" spans="13:22" s="226" customFormat="1">
      <c r="M245" s="280"/>
      <c r="U245" s="230"/>
      <c r="V245" s="3"/>
    </row>
    <row r="246" spans="13:22" s="226" customFormat="1">
      <c r="M246" s="280"/>
      <c r="U246" s="230"/>
      <c r="V246" s="3"/>
    </row>
    <row r="247" spans="13:22" s="226" customFormat="1">
      <c r="M247" s="280"/>
      <c r="U247" s="230"/>
      <c r="V247" s="3"/>
    </row>
    <row r="248" spans="13:22" s="226" customFormat="1">
      <c r="M248" s="280"/>
      <c r="U248" s="230"/>
      <c r="V248" s="3"/>
    </row>
    <row r="249" spans="13:22" s="226" customFormat="1">
      <c r="M249" s="280"/>
      <c r="U249" s="230"/>
      <c r="V249" s="3"/>
    </row>
    <row r="250" spans="13:22" s="226" customFormat="1">
      <c r="M250" s="280"/>
      <c r="U250" s="230"/>
      <c r="V250" s="3"/>
    </row>
    <row r="251" spans="13:22" s="226" customFormat="1">
      <c r="M251" s="280"/>
      <c r="U251" s="230"/>
      <c r="V251" s="3"/>
    </row>
    <row r="252" spans="13:22" s="226" customFormat="1">
      <c r="M252" s="280"/>
      <c r="U252" s="230"/>
      <c r="V252" s="3"/>
    </row>
    <row r="253" spans="13:22" s="226" customFormat="1">
      <c r="M253" s="280"/>
      <c r="U253" s="230"/>
      <c r="V253" s="3"/>
    </row>
    <row r="254" spans="13:22" s="226" customFormat="1">
      <c r="M254" s="280"/>
      <c r="U254" s="230"/>
      <c r="V254" s="3"/>
    </row>
    <row r="255" spans="13:22" s="226" customFormat="1">
      <c r="M255" s="280"/>
      <c r="U255" s="230"/>
      <c r="V255" s="3"/>
    </row>
    <row r="256" spans="13:22" s="226" customFormat="1">
      <c r="M256" s="280"/>
      <c r="U256" s="230"/>
      <c r="V256" s="3"/>
    </row>
    <row r="257" spans="13:22" s="226" customFormat="1">
      <c r="M257" s="280"/>
      <c r="U257" s="230"/>
      <c r="V257" s="3"/>
    </row>
    <row r="258" spans="13:22" s="226" customFormat="1">
      <c r="M258" s="280"/>
      <c r="U258" s="230"/>
      <c r="V258" s="3"/>
    </row>
    <row r="259" spans="13:22" s="226" customFormat="1">
      <c r="M259" s="280"/>
      <c r="U259" s="230"/>
      <c r="V259" s="3"/>
    </row>
    <row r="260" spans="13:22" s="226" customFormat="1">
      <c r="M260" s="280"/>
      <c r="U260" s="230"/>
      <c r="V260" s="3"/>
    </row>
    <row r="261" spans="13:22" s="226" customFormat="1">
      <c r="M261" s="280"/>
      <c r="U261" s="230"/>
      <c r="V261" s="3"/>
    </row>
    <row r="262" spans="13:22" s="226" customFormat="1">
      <c r="M262" s="280"/>
      <c r="U262" s="230"/>
      <c r="V262" s="3"/>
    </row>
    <row r="263" spans="13:22" s="226" customFormat="1">
      <c r="M263" s="280"/>
      <c r="U263" s="230"/>
      <c r="V263" s="3"/>
    </row>
    <row r="264" spans="13:22" s="226" customFormat="1">
      <c r="M264" s="280"/>
      <c r="U264" s="230"/>
      <c r="V264" s="3"/>
    </row>
    <row r="265" spans="13:22" s="226" customFormat="1">
      <c r="M265" s="280"/>
      <c r="U265" s="230"/>
      <c r="V265" s="3"/>
    </row>
    <row r="266" spans="13:22" s="226" customFormat="1">
      <c r="M266" s="280"/>
      <c r="U266" s="230"/>
      <c r="V266" s="3"/>
    </row>
    <row r="267" spans="13:22" s="226" customFormat="1">
      <c r="M267" s="280"/>
      <c r="U267" s="230"/>
      <c r="V267" s="3"/>
    </row>
    <row r="268" spans="13:22" s="226" customFormat="1">
      <c r="M268" s="280"/>
      <c r="U268" s="230"/>
      <c r="V268" s="3"/>
    </row>
    <row r="269" spans="13:22" s="226" customFormat="1">
      <c r="M269" s="280"/>
      <c r="U269" s="230"/>
      <c r="V269" s="3"/>
    </row>
    <row r="270" spans="13:22" s="226" customFormat="1">
      <c r="M270" s="280"/>
      <c r="U270" s="230"/>
      <c r="V270" s="3"/>
    </row>
    <row r="271" spans="13:22" s="226" customFormat="1">
      <c r="M271" s="280"/>
      <c r="U271" s="230"/>
      <c r="V271" s="3"/>
    </row>
    <row r="272" spans="13:22" s="226" customFormat="1">
      <c r="M272" s="280"/>
      <c r="U272" s="230"/>
      <c r="V272" s="3"/>
    </row>
    <row r="273" spans="6:22" s="226" customFormat="1">
      <c r="M273" s="280"/>
      <c r="U273" s="230"/>
      <c r="V273" s="3"/>
    </row>
    <row r="274" spans="6:22" s="226" customFormat="1">
      <c r="M274" s="280"/>
      <c r="U274" s="230"/>
      <c r="V274" s="3"/>
    </row>
    <row r="275" spans="6:22" s="226" customFormat="1">
      <c r="M275" s="280"/>
      <c r="U275" s="230"/>
      <c r="V275" s="3"/>
    </row>
    <row r="276" spans="6:22" s="226" customFormat="1">
      <c r="M276" s="280"/>
      <c r="U276" s="230"/>
      <c r="V276" s="3"/>
    </row>
    <row r="277" spans="6:22" s="226" customFormat="1">
      <c r="M277" s="280"/>
      <c r="U277" s="230"/>
      <c r="V277" s="3"/>
    </row>
    <row r="278" spans="6:22" s="226" customFormat="1">
      <c r="M278" s="280"/>
      <c r="U278" s="230"/>
      <c r="V278" s="3"/>
    </row>
    <row r="279" spans="6:22" s="226" customFormat="1">
      <c r="M279" s="280"/>
      <c r="U279" s="230"/>
      <c r="V279" s="3"/>
    </row>
    <row r="280" spans="6:22" s="226" customFormat="1">
      <c r="M280" s="280"/>
      <c r="U280" s="230"/>
      <c r="V280" s="3"/>
    </row>
    <row r="281" spans="6:22" s="226" customFormat="1">
      <c r="M281" s="280"/>
      <c r="U281" s="230"/>
      <c r="V281" s="3"/>
    </row>
    <row r="282" spans="6:22" s="226" customFormat="1">
      <c r="M282" s="280"/>
      <c r="U282" s="230"/>
      <c r="V282" s="3"/>
    </row>
    <row r="283" spans="6:22" s="226" customFormat="1">
      <c r="M283" s="280"/>
      <c r="U283" s="230"/>
      <c r="V283" s="3"/>
    </row>
    <row r="284" spans="6:22" s="226" customFormat="1">
      <c r="M284" s="280"/>
      <c r="U284" s="230"/>
      <c r="V284" s="3"/>
    </row>
    <row r="285" spans="6:22" s="226" customFormat="1">
      <c r="M285" s="280"/>
      <c r="U285" s="230"/>
      <c r="V285" s="3"/>
    </row>
    <row r="286" spans="6:22" s="226" customFormat="1" ht="13.5" customHeight="1">
      <c r="M286" s="280"/>
      <c r="U286" s="230"/>
      <c r="V286" s="3"/>
    </row>
    <row r="287" spans="6:22" s="226" customFormat="1">
      <c r="M287" s="280"/>
      <c r="U287" s="230"/>
      <c r="V287" s="3"/>
    </row>
    <row r="288" spans="6:22" s="226" customFormat="1">
      <c r="F288" s="281"/>
      <c r="G288" s="281"/>
      <c r="H288" s="281"/>
      <c r="M288" s="280"/>
      <c r="U288" s="230"/>
      <c r="V288" s="3"/>
    </row>
    <row r="289" spans="13:22" s="226" customFormat="1">
      <c r="M289" s="280"/>
      <c r="U289" s="230"/>
      <c r="V289" s="3"/>
    </row>
    <row r="290" spans="13:22" s="226" customFormat="1">
      <c r="M290" s="280"/>
      <c r="U290" s="230"/>
      <c r="V290" s="3"/>
    </row>
    <row r="291" spans="13:22" s="226" customFormat="1" ht="18" customHeight="1">
      <c r="M291" s="280"/>
      <c r="U291" s="230"/>
      <c r="V291" s="3"/>
    </row>
    <row r="292" spans="13:22" s="226" customFormat="1">
      <c r="M292" s="280"/>
      <c r="U292" s="230"/>
      <c r="V292" s="3"/>
    </row>
    <row r="293" spans="13:22" s="226" customFormat="1" ht="13.5" customHeight="1">
      <c r="M293" s="280"/>
      <c r="U293" s="230"/>
      <c r="V293" s="3"/>
    </row>
    <row r="294" spans="13:22" s="226" customFormat="1" ht="13.5" customHeight="1">
      <c r="M294" s="280"/>
      <c r="U294" s="230"/>
      <c r="V294" s="3"/>
    </row>
    <row r="295" spans="13:22" s="226" customFormat="1">
      <c r="M295" s="280"/>
      <c r="U295" s="230"/>
      <c r="V295" s="3"/>
    </row>
    <row r="296" spans="13:22" s="226" customFormat="1">
      <c r="M296" s="280"/>
      <c r="U296" s="230"/>
      <c r="V296" s="3"/>
    </row>
    <row r="297" spans="13:22" s="226" customFormat="1">
      <c r="M297" s="280"/>
      <c r="U297" s="230"/>
      <c r="V297" s="3"/>
    </row>
    <row r="298" spans="13:22" s="226" customFormat="1">
      <c r="M298" s="280"/>
      <c r="U298" s="230"/>
      <c r="V298" s="3"/>
    </row>
    <row r="299" spans="13:22" s="226" customFormat="1">
      <c r="M299" s="280"/>
      <c r="U299" s="230"/>
      <c r="V299" s="3"/>
    </row>
    <row r="300" spans="13:22" s="226" customFormat="1">
      <c r="M300" s="280"/>
      <c r="U300" s="230"/>
      <c r="V300" s="3"/>
    </row>
    <row r="301" spans="13:22" s="226" customFormat="1">
      <c r="M301" s="280"/>
      <c r="U301" s="230"/>
      <c r="V301" s="3"/>
    </row>
    <row r="302" spans="13:22" s="226" customFormat="1">
      <c r="M302" s="280"/>
      <c r="U302" s="230"/>
      <c r="V302" s="3"/>
    </row>
    <row r="303" spans="13:22" s="226" customFormat="1">
      <c r="M303" s="280"/>
      <c r="U303" s="230"/>
      <c r="V303" s="3"/>
    </row>
    <row r="304" spans="13:22" s="226" customFormat="1">
      <c r="M304" s="280"/>
      <c r="U304" s="230"/>
      <c r="V304" s="3"/>
    </row>
    <row r="305" spans="13:22" s="226" customFormat="1">
      <c r="M305" s="280"/>
      <c r="U305" s="230"/>
      <c r="V305" s="3"/>
    </row>
    <row r="306" spans="13:22" s="226" customFormat="1">
      <c r="M306" s="280"/>
      <c r="U306" s="230"/>
      <c r="V306" s="3"/>
    </row>
    <row r="307" spans="13:22" s="226" customFormat="1">
      <c r="M307" s="280"/>
      <c r="U307" s="230"/>
      <c r="V307" s="3"/>
    </row>
    <row r="308" spans="13:22" s="226" customFormat="1">
      <c r="M308" s="280"/>
      <c r="U308" s="230"/>
      <c r="V308" s="3"/>
    </row>
    <row r="309" spans="13:22" s="226" customFormat="1">
      <c r="M309" s="280"/>
      <c r="U309" s="230"/>
      <c r="V309" s="3"/>
    </row>
    <row r="310" spans="13:22" s="226" customFormat="1">
      <c r="M310" s="280"/>
      <c r="U310" s="230"/>
      <c r="V310" s="3"/>
    </row>
    <row r="311" spans="13:22" s="226" customFormat="1">
      <c r="M311" s="280"/>
      <c r="U311" s="230"/>
      <c r="V311" s="3"/>
    </row>
    <row r="312" spans="13:22" s="226" customFormat="1">
      <c r="M312" s="280"/>
      <c r="U312" s="230"/>
      <c r="V312" s="3"/>
    </row>
    <row r="313" spans="13:22" s="226" customFormat="1">
      <c r="M313" s="280"/>
      <c r="U313" s="230"/>
      <c r="V313" s="3"/>
    </row>
    <row r="314" spans="13:22" s="226" customFormat="1">
      <c r="M314" s="280"/>
      <c r="U314" s="230"/>
      <c r="V314" s="3"/>
    </row>
    <row r="315" spans="13:22" s="226" customFormat="1">
      <c r="M315" s="280"/>
      <c r="U315" s="230"/>
      <c r="V315" s="3"/>
    </row>
    <row r="316" spans="13:22" s="226" customFormat="1">
      <c r="M316" s="280"/>
      <c r="U316" s="230"/>
      <c r="V316" s="3"/>
    </row>
    <row r="317" spans="13:22" s="226" customFormat="1">
      <c r="M317" s="280"/>
      <c r="U317" s="230"/>
      <c r="V317" s="3"/>
    </row>
    <row r="318" spans="13:22" s="226" customFormat="1">
      <c r="M318" s="280"/>
      <c r="U318" s="230"/>
      <c r="V318" s="3"/>
    </row>
    <row r="319" spans="13:22" s="226" customFormat="1">
      <c r="M319" s="280"/>
      <c r="U319" s="230"/>
      <c r="V319" s="3"/>
    </row>
    <row r="320" spans="13:22" s="226" customFormat="1">
      <c r="M320" s="280"/>
      <c r="U320" s="230"/>
      <c r="V320" s="3"/>
    </row>
    <row r="321" spans="1:22" s="226" customFormat="1">
      <c r="M321" s="280"/>
      <c r="U321" s="230"/>
      <c r="V321" s="3"/>
    </row>
    <row r="322" spans="1:22" s="226" customFormat="1">
      <c r="M322" s="280"/>
      <c r="U322" s="230"/>
      <c r="V322" s="3"/>
    </row>
    <row r="323" spans="1:22" s="226" customFormat="1">
      <c r="M323" s="280"/>
      <c r="U323" s="230"/>
      <c r="V323" s="3"/>
    </row>
    <row r="324" spans="1:22" s="226" customFormat="1">
      <c r="M324" s="280"/>
      <c r="U324" s="230"/>
      <c r="V324" s="3"/>
    </row>
    <row r="325" spans="1:22" s="226" customFormat="1">
      <c r="M325" s="280"/>
      <c r="U325" s="230"/>
      <c r="V325" s="3"/>
    </row>
    <row r="326" spans="1:22" s="226" customFormat="1">
      <c r="M326" s="280"/>
      <c r="U326" s="230"/>
      <c r="V326" s="3"/>
    </row>
    <row r="327" spans="1:22" s="226" customFormat="1">
      <c r="M327" s="280"/>
      <c r="U327" s="230"/>
      <c r="V327" s="3"/>
    </row>
    <row r="328" spans="1:22" s="226" customFormat="1">
      <c r="A328" s="190"/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190"/>
      <c r="M328" s="273"/>
      <c r="N328" s="190"/>
      <c r="O328" s="190"/>
      <c r="P328" s="190"/>
      <c r="Q328" s="190"/>
      <c r="R328" s="190"/>
      <c r="S328" s="190"/>
      <c r="T328" s="190"/>
      <c r="U328" s="240"/>
      <c r="V328" s="3"/>
    </row>
    <row r="329" spans="1:22" s="226" customFormat="1">
      <c r="A329" s="190"/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190"/>
      <c r="M329" s="273"/>
      <c r="N329" s="190"/>
      <c r="O329" s="190"/>
      <c r="P329" s="190"/>
      <c r="Q329" s="190"/>
      <c r="R329" s="190"/>
      <c r="S329" s="190"/>
      <c r="T329" s="190"/>
      <c r="U329" s="240"/>
      <c r="V329" s="3"/>
    </row>
    <row r="330" spans="1:22" s="226" customFormat="1">
      <c r="A330" s="190"/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190"/>
      <c r="M330" s="273"/>
      <c r="N330" s="190"/>
      <c r="O330" s="190"/>
      <c r="P330" s="190"/>
      <c r="Q330" s="190"/>
      <c r="R330" s="190"/>
      <c r="S330" s="190"/>
      <c r="T330" s="190"/>
      <c r="U330" s="240"/>
      <c r="V330" s="3"/>
    </row>
    <row r="331" spans="1:22" s="226" customFormat="1">
      <c r="A331" s="190"/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273"/>
      <c r="N331" s="190"/>
      <c r="O331" s="190"/>
      <c r="P331" s="190"/>
      <c r="Q331" s="190"/>
      <c r="R331" s="190"/>
      <c r="S331" s="190"/>
      <c r="T331" s="190"/>
      <c r="U331" s="240"/>
      <c r="V331" s="3"/>
    </row>
    <row r="332" spans="1:22" s="226" customFormat="1">
      <c r="A332" s="190"/>
      <c r="B332" s="190"/>
      <c r="C332" s="190"/>
      <c r="D332" s="190"/>
      <c r="E332" s="190"/>
      <c r="F332" s="190"/>
      <c r="G332" s="190"/>
      <c r="H332" s="190"/>
      <c r="I332" s="190"/>
      <c r="J332" s="190"/>
      <c r="K332" s="190"/>
      <c r="L332" s="190"/>
      <c r="M332" s="273"/>
      <c r="N332" s="190"/>
      <c r="O332" s="190"/>
      <c r="P332" s="190"/>
      <c r="Q332" s="190"/>
      <c r="R332" s="190"/>
      <c r="S332" s="190"/>
      <c r="T332" s="190"/>
      <c r="U332" s="240"/>
      <c r="V332" s="3"/>
    </row>
    <row r="333" spans="1:22" s="226" customFormat="1">
      <c r="A333" s="190"/>
      <c r="B333" s="190"/>
      <c r="C333" s="190"/>
      <c r="D333" s="190"/>
      <c r="E333" s="190"/>
      <c r="F333" s="190"/>
      <c r="G333" s="190"/>
      <c r="H333" s="190"/>
      <c r="I333" s="190"/>
      <c r="J333" s="190"/>
      <c r="K333" s="190"/>
      <c r="L333" s="190"/>
      <c r="M333" s="273"/>
      <c r="N333" s="190"/>
      <c r="O333" s="190"/>
      <c r="P333" s="190"/>
      <c r="Q333" s="190"/>
      <c r="R333" s="190"/>
      <c r="S333" s="190"/>
      <c r="T333" s="190"/>
      <c r="U333" s="240"/>
      <c r="V333" s="3"/>
    </row>
    <row r="334" spans="1:22" s="226" customFormat="1">
      <c r="A334" s="190"/>
      <c r="B334" s="190"/>
      <c r="C334" s="190"/>
      <c r="D334" s="190"/>
      <c r="E334" s="190"/>
      <c r="F334" s="190"/>
      <c r="G334" s="190"/>
      <c r="H334" s="190"/>
      <c r="I334" s="190"/>
      <c r="J334" s="190"/>
      <c r="K334" s="190"/>
      <c r="L334" s="190"/>
      <c r="M334" s="273"/>
      <c r="N334" s="190"/>
      <c r="O334" s="190"/>
      <c r="P334" s="190"/>
      <c r="Q334" s="190"/>
      <c r="R334" s="190"/>
      <c r="S334" s="190"/>
      <c r="T334" s="190"/>
      <c r="U334" s="240"/>
      <c r="V334" s="3"/>
    </row>
    <row r="335" spans="1:22" s="226" customFormat="1">
      <c r="A335" s="190"/>
      <c r="B335" s="190"/>
      <c r="C335" s="190"/>
      <c r="D335" s="190"/>
      <c r="E335" s="190"/>
      <c r="F335" s="190"/>
      <c r="G335" s="190"/>
      <c r="H335" s="190"/>
      <c r="I335" s="190"/>
      <c r="J335" s="190"/>
      <c r="K335" s="190"/>
      <c r="L335" s="190"/>
      <c r="M335" s="273"/>
      <c r="N335" s="190"/>
      <c r="O335" s="190"/>
      <c r="P335" s="190"/>
      <c r="Q335" s="190"/>
      <c r="R335" s="190"/>
      <c r="S335" s="190"/>
      <c r="T335" s="190"/>
      <c r="U335" s="240"/>
      <c r="V335" s="3"/>
    </row>
    <row r="336" spans="1:22" s="226" customFormat="1">
      <c r="A336" s="190"/>
      <c r="B336" s="190"/>
      <c r="C336" s="190"/>
      <c r="D336" s="190"/>
      <c r="E336" s="190"/>
      <c r="F336" s="190"/>
      <c r="G336" s="190"/>
      <c r="H336" s="190"/>
      <c r="I336" s="190"/>
      <c r="J336" s="190"/>
      <c r="K336" s="190"/>
      <c r="L336" s="190"/>
      <c r="M336" s="273"/>
      <c r="N336" s="190"/>
      <c r="O336" s="190"/>
      <c r="P336" s="190"/>
      <c r="Q336" s="190"/>
      <c r="R336" s="190"/>
      <c r="S336" s="190"/>
      <c r="T336" s="190"/>
      <c r="U336" s="240"/>
      <c r="V336" s="3"/>
    </row>
    <row r="337" spans="1:22" s="226" customFormat="1">
      <c r="A337" s="190"/>
      <c r="B337" s="190"/>
      <c r="C337" s="190"/>
      <c r="D337" s="190"/>
      <c r="E337" s="190"/>
      <c r="F337" s="190"/>
      <c r="G337" s="190"/>
      <c r="H337" s="190"/>
      <c r="I337" s="190"/>
      <c r="J337" s="190"/>
      <c r="K337" s="190"/>
      <c r="L337" s="190"/>
      <c r="M337" s="273"/>
      <c r="N337" s="190"/>
      <c r="O337" s="190"/>
      <c r="P337" s="190"/>
      <c r="Q337" s="190"/>
      <c r="R337" s="190"/>
      <c r="S337" s="190"/>
      <c r="T337" s="190"/>
      <c r="U337" s="240"/>
      <c r="V337" s="3"/>
    </row>
    <row r="338" spans="1:22" s="226" customFormat="1">
      <c r="A338" s="190"/>
      <c r="B338" s="190"/>
      <c r="C338" s="190"/>
      <c r="D338" s="190"/>
      <c r="E338" s="190"/>
      <c r="F338" s="190"/>
      <c r="G338" s="190"/>
      <c r="H338" s="190"/>
      <c r="I338" s="190"/>
      <c r="J338" s="190"/>
      <c r="K338" s="190"/>
      <c r="L338" s="190"/>
      <c r="M338" s="273"/>
      <c r="N338" s="190"/>
      <c r="O338" s="190"/>
      <c r="P338" s="190"/>
      <c r="Q338" s="190"/>
      <c r="R338" s="190"/>
      <c r="S338" s="190"/>
      <c r="T338" s="190"/>
      <c r="U338" s="240"/>
      <c r="V338" s="3"/>
    </row>
    <row r="339" spans="1:22" s="226" customFormat="1">
      <c r="A339" s="190"/>
      <c r="B339" s="190"/>
      <c r="C339" s="190"/>
      <c r="D339" s="190"/>
      <c r="E339" s="190"/>
      <c r="F339" s="190"/>
      <c r="G339" s="190"/>
      <c r="H339" s="190"/>
      <c r="I339" s="190"/>
      <c r="J339" s="190"/>
      <c r="K339" s="190"/>
      <c r="L339" s="190"/>
      <c r="M339" s="273"/>
      <c r="N339" s="190"/>
      <c r="O339" s="190"/>
      <c r="P339" s="190"/>
      <c r="Q339" s="190"/>
      <c r="R339" s="190"/>
      <c r="S339" s="190"/>
      <c r="T339" s="190"/>
      <c r="U339" s="240"/>
      <c r="V339" s="3"/>
    </row>
    <row r="340" spans="1:22" s="226" customFormat="1">
      <c r="A340" s="190"/>
      <c r="B340" s="190"/>
      <c r="C340" s="190"/>
      <c r="D340" s="190"/>
      <c r="E340" s="190"/>
      <c r="F340" s="190"/>
      <c r="G340" s="190"/>
      <c r="H340" s="190"/>
      <c r="I340" s="190"/>
      <c r="J340" s="190"/>
      <c r="K340" s="190"/>
      <c r="L340" s="190"/>
      <c r="M340" s="273"/>
      <c r="N340" s="190"/>
      <c r="O340" s="190"/>
      <c r="P340" s="190"/>
      <c r="Q340" s="190"/>
      <c r="R340" s="190"/>
      <c r="S340" s="190"/>
      <c r="T340" s="190"/>
      <c r="U340" s="240"/>
      <c r="V340" s="3"/>
    </row>
    <row r="341" spans="1:22" s="226" customFormat="1">
      <c r="A341" s="190"/>
      <c r="B341" s="190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273"/>
      <c r="N341" s="190"/>
      <c r="O341" s="190"/>
      <c r="P341" s="190"/>
      <c r="Q341" s="190"/>
      <c r="R341" s="190"/>
      <c r="S341" s="190"/>
      <c r="T341" s="190"/>
      <c r="U341" s="240"/>
      <c r="V341" s="3"/>
    </row>
    <row r="342" spans="1:22" s="226" customFormat="1">
      <c r="A342" s="190"/>
      <c r="B342" s="190"/>
      <c r="C342" s="190"/>
      <c r="D342" s="190"/>
      <c r="E342" s="190"/>
      <c r="F342" s="190"/>
      <c r="G342" s="190"/>
      <c r="H342" s="190"/>
      <c r="I342" s="190"/>
      <c r="J342" s="190"/>
      <c r="K342" s="190"/>
      <c r="L342" s="190"/>
      <c r="M342" s="273"/>
      <c r="N342" s="190"/>
      <c r="O342" s="190"/>
      <c r="P342" s="190"/>
      <c r="Q342" s="190"/>
      <c r="R342" s="190"/>
      <c r="S342" s="190"/>
      <c r="T342" s="190"/>
      <c r="U342" s="240"/>
      <c r="V342" s="3"/>
    </row>
    <row r="343" spans="1:22" s="226" customFormat="1">
      <c r="A343" s="190"/>
      <c r="B343" s="190"/>
      <c r="C343" s="190"/>
      <c r="D343" s="190"/>
      <c r="E343" s="190"/>
      <c r="F343" s="190"/>
      <c r="G343" s="190"/>
      <c r="H343" s="190"/>
      <c r="I343" s="190"/>
      <c r="J343" s="190"/>
      <c r="K343" s="190"/>
      <c r="L343" s="190"/>
      <c r="M343" s="273"/>
      <c r="N343" s="190"/>
      <c r="O343" s="190"/>
      <c r="P343" s="190"/>
      <c r="Q343" s="190"/>
      <c r="R343" s="190"/>
      <c r="S343" s="190"/>
      <c r="T343" s="190"/>
      <c r="U343" s="240"/>
      <c r="V343" s="3"/>
    </row>
    <row r="344" spans="1:22" s="226" customFormat="1">
      <c r="A344" s="190"/>
      <c r="B344" s="190"/>
      <c r="C344" s="190"/>
      <c r="D344" s="190"/>
      <c r="E344" s="190"/>
      <c r="F344" s="190"/>
      <c r="G344" s="190"/>
      <c r="H344" s="190"/>
      <c r="I344" s="190"/>
      <c r="J344" s="190"/>
      <c r="K344" s="190"/>
      <c r="L344" s="190"/>
      <c r="M344" s="273"/>
      <c r="N344" s="190"/>
      <c r="O344" s="190"/>
      <c r="P344" s="190"/>
      <c r="Q344" s="190"/>
      <c r="R344" s="190"/>
      <c r="S344" s="190"/>
      <c r="T344" s="190"/>
      <c r="U344" s="240"/>
      <c r="V344" s="3"/>
    </row>
    <row r="345" spans="1:22" s="226" customFormat="1">
      <c r="A345" s="190"/>
      <c r="B345" s="190"/>
      <c r="C345" s="190"/>
      <c r="D345" s="190"/>
      <c r="E345" s="190"/>
      <c r="F345" s="190"/>
      <c r="G345" s="190"/>
      <c r="H345" s="190"/>
      <c r="I345" s="190"/>
      <c r="J345" s="190"/>
      <c r="K345" s="190"/>
      <c r="L345" s="190"/>
      <c r="M345" s="273"/>
      <c r="N345" s="190"/>
      <c r="O345" s="190"/>
      <c r="P345" s="190"/>
      <c r="Q345" s="190"/>
      <c r="R345" s="190"/>
      <c r="S345" s="190"/>
      <c r="T345" s="190"/>
      <c r="U345" s="240"/>
      <c r="V345" s="3"/>
    </row>
    <row r="346" spans="1:22" s="226" customFormat="1">
      <c r="A346" s="190"/>
      <c r="B346" s="190"/>
      <c r="C346" s="190"/>
      <c r="D346" s="190"/>
      <c r="E346" s="190"/>
      <c r="F346" s="190"/>
      <c r="G346" s="190"/>
      <c r="H346" s="190"/>
      <c r="I346" s="190"/>
      <c r="J346" s="190"/>
      <c r="K346" s="190"/>
      <c r="L346" s="190"/>
      <c r="M346" s="273"/>
      <c r="N346" s="190"/>
      <c r="O346" s="190"/>
      <c r="P346" s="190"/>
      <c r="Q346" s="190"/>
      <c r="R346" s="190"/>
      <c r="S346" s="190"/>
      <c r="T346" s="190"/>
      <c r="U346" s="240"/>
      <c r="V346" s="3"/>
    </row>
    <row r="347" spans="1:22" s="226" customFormat="1">
      <c r="A347" s="190"/>
      <c r="B347" s="190"/>
      <c r="C347" s="190"/>
      <c r="D347" s="190"/>
      <c r="E347" s="190"/>
      <c r="F347" s="190"/>
      <c r="G347" s="190"/>
      <c r="H347" s="190"/>
      <c r="I347" s="190"/>
      <c r="J347" s="190"/>
      <c r="K347" s="190"/>
      <c r="L347" s="190"/>
      <c r="M347" s="273"/>
      <c r="N347" s="190"/>
      <c r="O347" s="190"/>
      <c r="P347" s="190"/>
      <c r="Q347" s="190"/>
      <c r="R347" s="190"/>
      <c r="S347" s="190"/>
      <c r="T347" s="190"/>
      <c r="U347" s="240"/>
      <c r="V347" s="3"/>
    </row>
    <row r="348" spans="1:22" s="226" customFormat="1">
      <c r="A348" s="190"/>
      <c r="B348" s="190"/>
      <c r="C348" s="190"/>
      <c r="D348" s="190"/>
      <c r="E348" s="190"/>
      <c r="F348" s="190"/>
      <c r="G348" s="190"/>
      <c r="H348" s="190"/>
      <c r="I348" s="190"/>
      <c r="J348" s="190"/>
      <c r="K348" s="190"/>
      <c r="L348" s="190"/>
      <c r="M348" s="273"/>
      <c r="N348" s="190"/>
      <c r="O348" s="190"/>
      <c r="P348" s="190"/>
      <c r="Q348" s="190"/>
      <c r="R348" s="190"/>
      <c r="S348" s="190"/>
      <c r="T348" s="190"/>
      <c r="U348" s="240"/>
      <c r="V348" s="3"/>
    </row>
    <row r="349" spans="1:22" s="226" customFormat="1">
      <c r="A349" s="190"/>
      <c r="B349" s="190"/>
      <c r="C349" s="190"/>
      <c r="D349" s="190"/>
      <c r="E349" s="190"/>
      <c r="F349" s="190"/>
      <c r="G349" s="190"/>
      <c r="H349" s="190"/>
      <c r="I349" s="190"/>
      <c r="J349" s="190"/>
      <c r="K349" s="190"/>
      <c r="L349" s="190"/>
      <c r="M349" s="273"/>
      <c r="N349" s="190"/>
      <c r="O349" s="190"/>
      <c r="P349" s="190"/>
      <c r="Q349" s="190"/>
      <c r="R349" s="190"/>
      <c r="S349" s="190"/>
      <c r="T349" s="190"/>
      <c r="U349" s="240"/>
      <c r="V349" s="3"/>
    </row>
    <row r="350" spans="1:22" s="226" customFormat="1">
      <c r="A350" s="190"/>
      <c r="B350" s="190"/>
      <c r="C350" s="190"/>
      <c r="D350" s="190"/>
      <c r="E350" s="190"/>
      <c r="F350" s="190"/>
      <c r="G350" s="190"/>
      <c r="H350" s="190"/>
      <c r="I350" s="190"/>
      <c r="J350" s="190"/>
      <c r="K350" s="190"/>
      <c r="L350" s="190"/>
      <c r="M350" s="273"/>
      <c r="N350" s="190"/>
      <c r="O350" s="190"/>
      <c r="P350" s="190"/>
      <c r="Q350" s="190"/>
      <c r="R350" s="190"/>
      <c r="S350" s="190"/>
      <c r="T350" s="190"/>
      <c r="U350" s="240"/>
      <c r="V350" s="3"/>
    </row>
    <row r="351" spans="1:22" s="226" customFormat="1">
      <c r="A351" s="190"/>
      <c r="B351" s="190"/>
      <c r="C351" s="190"/>
      <c r="D351" s="190"/>
      <c r="E351" s="190"/>
      <c r="F351" s="190"/>
      <c r="G351" s="190"/>
      <c r="H351" s="190"/>
      <c r="I351" s="190"/>
      <c r="J351" s="190"/>
      <c r="K351" s="190"/>
      <c r="L351" s="190"/>
      <c r="M351" s="273"/>
      <c r="N351" s="190"/>
      <c r="O351" s="190"/>
      <c r="P351" s="190"/>
      <c r="Q351" s="190"/>
      <c r="R351" s="190"/>
      <c r="S351" s="190"/>
      <c r="T351" s="190"/>
      <c r="U351" s="240"/>
      <c r="V351" s="3"/>
    </row>
    <row r="352" spans="1:22" s="226" customFormat="1">
      <c r="A352" s="190"/>
      <c r="B352" s="190"/>
      <c r="C352" s="190"/>
      <c r="D352" s="190"/>
      <c r="E352" s="190"/>
      <c r="F352" s="190"/>
      <c r="G352" s="190"/>
      <c r="H352" s="190"/>
      <c r="I352" s="190"/>
      <c r="J352" s="190"/>
      <c r="K352" s="190"/>
      <c r="L352" s="190"/>
      <c r="M352" s="273"/>
      <c r="N352" s="190"/>
      <c r="O352" s="190"/>
      <c r="P352" s="190"/>
      <c r="Q352" s="190"/>
      <c r="R352" s="190"/>
      <c r="S352" s="190"/>
      <c r="T352" s="190"/>
      <c r="U352" s="240"/>
      <c r="V352" s="3"/>
    </row>
    <row r="353" spans="1:22" s="226" customFormat="1" ht="18" customHeight="1">
      <c r="A353" s="190"/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190"/>
      <c r="M353" s="273"/>
      <c r="N353" s="190"/>
      <c r="O353" s="190"/>
      <c r="P353" s="190"/>
      <c r="Q353" s="190"/>
      <c r="R353" s="190"/>
      <c r="S353" s="190"/>
      <c r="T353" s="190"/>
      <c r="U353" s="240"/>
      <c r="V353" s="3"/>
    </row>
    <row r="354" spans="1:22" s="226" customFormat="1">
      <c r="A354" s="190"/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190"/>
      <c r="M354" s="273"/>
      <c r="N354" s="190"/>
      <c r="O354" s="190"/>
      <c r="P354" s="190"/>
      <c r="Q354" s="190"/>
      <c r="R354" s="190"/>
      <c r="S354" s="190"/>
      <c r="T354" s="190"/>
      <c r="U354" s="240"/>
      <c r="V354" s="3"/>
    </row>
    <row r="355" spans="1:22" s="226" customFormat="1" ht="13.5" customHeight="1">
      <c r="A355" s="190"/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190"/>
      <c r="M355" s="273"/>
      <c r="N355" s="190"/>
      <c r="O355" s="190"/>
      <c r="P355" s="190"/>
      <c r="Q355" s="190"/>
      <c r="R355" s="190"/>
      <c r="S355" s="190"/>
      <c r="T355" s="190"/>
      <c r="U355" s="240"/>
      <c r="V355" s="3"/>
    </row>
    <row r="356" spans="1:22" s="226" customFormat="1" ht="13.5" customHeight="1">
      <c r="A356" s="190"/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190"/>
      <c r="M356" s="273"/>
      <c r="N356" s="190"/>
      <c r="O356" s="190"/>
      <c r="P356" s="190"/>
      <c r="Q356" s="190"/>
      <c r="R356" s="190"/>
      <c r="S356" s="190"/>
      <c r="T356" s="190"/>
      <c r="U356" s="240"/>
      <c r="V356" s="3"/>
    </row>
    <row r="357" spans="1:22" s="226" customFormat="1">
      <c r="A357" s="190"/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190"/>
      <c r="M357" s="273"/>
      <c r="N357" s="190"/>
      <c r="O357" s="190"/>
      <c r="P357" s="190"/>
      <c r="Q357" s="190"/>
      <c r="R357" s="190"/>
      <c r="S357" s="190"/>
      <c r="T357" s="190"/>
      <c r="U357" s="240"/>
      <c r="V357" s="3"/>
    </row>
    <row r="358" spans="1:22" s="226" customFormat="1">
      <c r="A358" s="190"/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190"/>
      <c r="M358" s="273"/>
      <c r="N358" s="190"/>
      <c r="O358" s="190"/>
      <c r="P358" s="190"/>
      <c r="Q358" s="190"/>
      <c r="R358" s="190"/>
      <c r="S358" s="190"/>
      <c r="T358" s="190"/>
      <c r="U358" s="240"/>
      <c r="V358" s="3"/>
    </row>
    <row r="359" spans="1:22" s="226" customFormat="1">
      <c r="A359" s="190"/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190"/>
      <c r="M359" s="273"/>
      <c r="N359" s="190"/>
      <c r="O359" s="190"/>
      <c r="P359" s="190"/>
      <c r="Q359" s="190"/>
      <c r="R359" s="190"/>
      <c r="S359" s="190"/>
      <c r="T359" s="190"/>
      <c r="U359" s="240"/>
      <c r="V359" s="3"/>
    </row>
    <row r="360" spans="1:22" s="226" customFormat="1">
      <c r="A360" s="190"/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190"/>
      <c r="M360" s="273"/>
      <c r="N360" s="190"/>
      <c r="O360" s="190"/>
      <c r="P360" s="190"/>
      <c r="Q360" s="190"/>
      <c r="R360" s="190"/>
      <c r="S360" s="190"/>
      <c r="T360" s="190"/>
      <c r="U360" s="240"/>
      <c r="V360" s="3"/>
    </row>
    <row r="361" spans="1:22" s="226" customFormat="1">
      <c r="A361" s="190"/>
      <c r="B361" s="190"/>
      <c r="C361" s="190"/>
      <c r="D361" s="190"/>
      <c r="E361" s="190"/>
      <c r="F361" s="190"/>
      <c r="G361" s="190"/>
      <c r="H361" s="190"/>
      <c r="I361" s="190"/>
      <c r="J361" s="190"/>
      <c r="K361" s="190"/>
      <c r="L361" s="190"/>
      <c r="M361" s="273"/>
      <c r="N361" s="190"/>
      <c r="O361" s="190"/>
      <c r="P361" s="190"/>
      <c r="Q361" s="190"/>
      <c r="R361" s="190"/>
      <c r="S361" s="190"/>
      <c r="T361" s="190"/>
      <c r="U361" s="240"/>
      <c r="V361" s="3"/>
    </row>
    <row r="362" spans="1:22" s="226" customFormat="1">
      <c r="A362" s="190"/>
      <c r="B362" s="190"/>
      <c r="C362" s="190"/>
      <c r="D362" s="190"/>
      <c r="E362" s="190"/>
      <c r="F362" s="190"/>
      <c r="G362" s="190"/>
      <c r="H362" s="190"/>
      <c r="I362" s="190"/>
      <c r="J362" s="190"/>
      <c r="K362" s="190"/>
      <c r="L362" s="190"/>
      <c r="M362" s="273"/>
      <c r="N362" s="190"/>
      <c r="O362" s="190"/>
      <c r="P362" s="190"/>
      <c r="Q362" s="190"/>
      <c r="R362" s="190"/>
      <c r="S362" s="190"/>
      <c r="T362" s="190"/>
      <c r="U362" s="240"/>
      <c r="V362" s="3"/>
    </row>
    <row r="363" spans="1:22" s="226" customFormat="1">
      <c r="A363" s="190"/>
      <c r="B363" s="190"/>
      <c r="C363" s="190"/>
      <c r="D363" s="190"/>
      <c r="E363" s="190"/>
      <c r="F363" s="190"/>
      <c r="G363" s="190"/>
      <c r="H363" s="190"/>
      <c r="I363" s="190"/>
      <c r="J363" s="190"/>
      <c r="K363" s="190"/>
      <c r="L363" s="190"/>
      <c r="M363" s="273"/>
      <c r="N363" s="190"/>
      <c r="O363" s="190"/>
      <c r="P363" s="190"/>
      <c r="Q363" s="190"/>
      <c r="R363" s="190"/>
      <c r="S363" s="190"/>
      <c r="T363" s="190"/>
      <c r="U363" s="240"/>
      <c r="V363" s="3"/>
    </row>
    <row r="364" spans="1:22" s="226" customFormat="1">
      <c r="A364" s="190"/>
      <c r="B364" s="190"/>
      <c r="C364" s="190"/>
      <c r="D364" s="190"/>
      <c r="E364" s="190"/>
      <c r="F364" s="190"/>
      <c r="G364" s="190"/>
      <c r="H364" s="190"/>
      <c r="I364" s="190"/>
      <c r="J364" s="190"/>
      <c r="K364" s="190"/>
      <c r="L364" s="190"/>
      <c r="M364" s="273"/>
      <c r="N364" s="190"/>
      <c r="O364" s="190"/>
      <c r="P364" s="190"/>
      <c r="Q364" s="190"/>
      <c r="R364" s="190"/>
      <c r="S364" s="190"/>
      <c r="T364" s="190"/>
      <c r="U364" s="240"/>
      <c r="V364" s="3"/>
    </row>
    <row r="365" spans="1:22" s="226" customFormat="1">
      <c r="A365" s="190"/>
      <c r="B365" s="190"/>
      <c r="C365" s="190"/>
      <c r="D365" s="190"/>
      <c r="E365" s="190"/>
      <c r="F365" s="190"/>
      <c r="G365" s="190"/>
      <c r="H365" s="190"/>
      <c r="I365" s="190"/>
      <c r="J365" s="190"/>
      <c r="K365" s="190"/>
      <c r="L365" s="190"/>
      <c r="M365" s="273"/>
      <c r="N365" s="190"/>
      <c r="O365" s="190"/>
      <c r="P365" s="190"/>
      <c r="Q365" s="190"/>
      <c r="R365" s="190"/>
      <c r="S365" s="190"/>
      <c r="T365" s="190"/>
      <c r="U365" s="240"/>
      <c r="V365" s="3"/>
    </row>
    <row r="366" spans="1:22" s="226" customFormat="1">
      <c r="A366" s="190"/>
      <c r="B366" s="190"/>
      <c r="C366" s="190"/>
      <c r="D366" s="190"/>
      <c r="E366" s="190"/>
      <c r="F366" s="190"/>
      <c r="G366" s="190"/>
      <c r="H366" s="190"/>
      <c r="I366" s="190"/>
      <c r="J366" s="190"/>
      <c r="K366" s="190"/>
      <c r="L366" s="190"/>
      <c r="M366" s="273"/>
      <c r="N366" s="190"/>
      <c r="O366" s="190"/>
      <c r="P366" s="190"/>
      <c r="Q366" s="190"/>
      <c r="R366" s="190"/>
      <c r="S366" s="190"/>
      <c r="T366" s="190"/>
      <c r="U366" s="240"/>
      <c r="V366" s="3"/>
    </row>
    <row r="367" spans="1:22" s="226" customFormat="1">
      <c r="A367" s="190"/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190"/>
      <c r="M367" s="273"/>
      <c r="N367" s="190"/>
      <c r="O367" s="190"/>
      <c r="P367" s="190"/>
      <c r="Q367" s="190"/>
      <c r="R367" s="190"/>
      <c r="S367" s="190"/>
      <c r="T367" s="190"/>
      <c r="U367" s="240"/>
      <c r="V367" s="3"/>
    </row>
    <row r="368" spans="1:22" s="226" customFormat="1">
      <c r="A368" s="190"/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190"/>
      <c r="M368" s="273"/>
      <c r="N368" s="190"/>
      <c r="O368" s="190"/>
      <c r="P368" s="190"/>
      <c r="Q368" s="190"/>
      <c r="R368" s="190"/>
      <c r="S368" s="190"/>
      <c r="T368" s="190"/>
      <c r="U368" s="240"/>
      <c r="V368" s="3"/>
    </row>
    <row r="369" spans="1:22" s="226" customFormat="1">
      <c r="A369" s="190"/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190"/>
      <c r="M369" s="273"/>
      <c r="N369" s="190"/>
      <c r="O369" s="190"/>
      <c r="P369" s="190"/>
      <c r="Q369" s="190"/>
      <c r="R369" s="190"/>
      <c r="S369" s="190"/>
      <c r="T369" s="190"/>
      <c r="U369" s="240"/>
      <c r="V369" s="3"/>
    </row>
    <row r="370" spans="1:22" s="226" customFormat="1">
      <c r="A370" s="190"/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190"/>
      <c r="M370" s="273"/>
      <c r="N370" s="190"/>
      <c r="O370" s="190"/>
      <c r="P370" s="190"/>
      <c r="Q370" s="190"/>
      <c r="R370" s="190"/>
      <c r="S370" s="190"/>
      <c r="T370" s="190"/>
      <c r="U370" s="240"/>
      <c r="V370" s="3"/>
    </row>
    <row r="371" spans="1:22" s="226" customFormat="1">
      <c r="A371" s="190"/>
      <c r="B371" s="190"/>
      <c r="C371" s="190"/>
      <c r="D371" s="190"/>
      <c r="E371" s="190"/>
      <c r="F371" s="190"/>
      <c r="G371" s="190"/>
      <c r="H371" s="190"/>
      <c r="I371" s="190"/>
      <c r="J371" s="190"/>
      <c r="K371" s="190"/>
      <c r="L371" s="190"/>
      <c r="M371" s="273"/>
      <c r="N371" s="190"/>
      <c r="O371" s="190"/>
      <c r="P371" s="190"/>
      <c r="Q371" s="190"/>
      <c r="R371" s="190"/>
      <c r="S371" s="190"/>
      <c r="T371" s="190"/>
      <c r="U371" s="240"/>
      <c r="V371" s="3"/>
    </row>
    <row r="372" spans="1:22" s="226" customFormat="1">
      <c r="A372" s="190"/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190"/>
      <c r="M372" s="273"/>
      <c r="N372" s="190"/>
      <c r="O372" s="190"/>
      <c r="P372" s="190"/>
      <c r="Q372" s="190"/>
      <c r="R372" s="190"/>
      <c r="S372" s="190"/>
      <c r="T372" s="190"/>
      <c r="U372" s="240"/>
      <c r="V372" s="3"/>
    </row>
    <row r="373" spans="1:22" s="226" customFormat="1">
      <c r="A373" s="190"/>
      <c r="B373" s="190"/>
      <c r="C373" s="190"/>
      <c r="D373" s="190"/>
      <c r="E373" s="190"/>
      <c r="F373" s="190"/>
      <c r="G373" s="190"/>
      <c r="H373" s="190"/>
      <c r="I373" s="190"/>
      <c r="J373" s="190"/>
      <c r="K373" s="190"/>
      <c r="L373" s="190"/>
      <c r="M373" s="273"/>
      <c r="N373" s="190"/>
      <c r="O373" s="190"/>
      <c r="P373" s="190"/>
      <c r="Q373" s="190"/>
      <c r="R373" s="190"/>
      <c r="S373" s="190"/>
      <c r="T373" s="190"/>
      <c r="U373" s="240"/>
      <c r="V373" s="3"/>
    </row>
    <row r="374" spans="1:22" s="226" customFormat="1">
      <c r="A374" s="190"/>
      <c r="B374" s="190"/>
      <c r="C374" s="190"/>
      <c r="D374" s="190"/>
      <c r="E374" s="190"/>
      <c r="F374" s="190"/>
      <c r="G374" s="190"/>
      <c r="H374" s="190"/>
      <c r="I374" s="190"/>
      <c r="J374" s="190"/>
      <c r="K374" s="190"/>
      <c r="L374" s="190"/>
      <c r="M374" s="273"/>
      <c r="N374" s="190"/>
      <c r="O374" s="190"/>
      <c r="P374" s="190"/>
      <c r="Q374" s="190"/>
      <c r="R374" s="190"/>
      <c r="S374" s="190"/>
      <c r="T374" s="190"/>
      <c r="U374" s="240"/>
      <c r="V374" s="3"/>
    </row>
    <row r="375" spans="1:22" s="226" customFormat="1">
      <c r="A375" s="190"/>
      <c r="B375" s="190"/>
      <c r="C375" s="190"/>
      <c r="D375" s="190"/>
      <c r="E375" s="190"/>
      <c r="F375" s="190"/>
      <c r="G375" s="190"/>
      <c r="H375" s="190"/>
      <c r="I375" s="190"/>
      <c r="J375" s="190"/>
      <c r="K375" s="190"/>
      <c r="L375" s="190"/>
      <c r="M375" s="273"/>
      <c r="N375" s="190"/>
      <c r="O375" s="190"/>
      <c r="P375" s="190"/>
      <c r="Q375" s="190"/>
      <c r="R375" s="190"/>
      <c r="S375" s="190"/>
      <c r="T375" s="190"/>
      <c r="U375" s="240"/>
      <c r="V375" s="3"/>
    </row>
    <row r="376" spans="1:22" s="226" customFormat="1">
      <c r="A376" s="190"/>
      <c r="B376" s="190"/>
      <c r="C376" s="190"/>
      <c r="D376" s="190"/>
      <c r="E376" s="190"/>
      <c r="F376" s="190"/>
      <c r="G376" s="190"/>
      <c r="H376" s="190"/>
      <c r="I376" s="190"/>
      <c r="J376" s="190"/>
      <c r="K376" s="190"/>
      <c r="L376" s="190"/>
      <c r="M376" s="273"/>
      <c r="N376" s="190"/>
      <c r="O376" s="190"/>
      <c r="P376" s="190"/>
      <c r="Q376" s="190"/>
      <c r="R376" s="190"/>
      <c r="S376" s="190"/>
      <c r="T376" s="190"/>
      <c r="U376" s="240"/>
      <c r="V376" s="3"/>
    </row>
    <row r="377" spans="1:22" s="226" customFormat="1">
      <c r="A377" s="190"/>
      <c r="B377" s="190"/>
      <c r="C377" s="190"/>
      <c r="D377" s="190"/>
      <c r="E377" s="190"/>
      <c r="F377" s="190"/>
      <c r="G377" s="190"/>
      <c r="H377" s="190"/>
      <c r="I377" s="190"/>
      <c r="J377" s="190"/>
      <c r="K377" s="190"/>
      <c r="L377" s="190"/>
      <c r="M377" s="273"/>
      <c r="N377" s="190"/>
      <c r="O377" s="190"/>
      <c r="P377" s="190"/>
      <c r="Q377" s="190"/>
      <c r="R377" s="190"/>
      <c r="S377" s="190"/>
      <c r="T377" s="190"/>
      <c r="U377" s="240"/>
      <c r="V377" s="3"/>
    </row>
    <row r="378" spans="1:22" s="226" customFormat="1">
      <c r="A378" s="190"/>
      <c r="B378" s="190"/>
      <c r="C378" s="190"/>
      <c r="D378" s="190"/>
      <c r="E378" s="190"/>
      <c r="F378" s="190"/>
      <c r="G378" s="190"/>
      <c r="H378" s="190"/>
      <c r="I378" s="190"/>
      <c r="J378" s="190"/>
      <c r="K378" s="190"/>
      <c r="L378" s="190"/>
      <c r="M378" s="273"/>
      <c r="N378" s="190"/>
      <c r="O378" s="190"/>
      <c r="P378" s="190"/>
      <c r="Q378" s="190"/>
      <c r="R378" s="190"/>
      <c r="S378" s="190"/>
      <c r="T378" s="190"/>
      <c r="U378" s="240"/>
      <c r="V378" s="3"/>
    </row>
    <row r="379" spans="1:22" s="226" customFormat="1">
      <c r="A379" s="190"/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190"/>
      <c r="M379" s="273"/>
      <c r="N379" s="190"/>
      <c r="O379" s="190"/>
      <c r="P379" s="190"/>
      <c r="Q379" s="190"/>
      <c r="R379" s="190"/>
      <c r="S379" s="190"/>
      <c r="T379" s="190"/>
      <c r="U379" s="240"/>
      <c r="V379" s="3"/>
    </row>
    <row r="380" spans="1:22" s="226" customFormat="1">
      <c r="A380" s="190"/>
      <c r="B380" s="190"/>
      <c r="C380" s="190"/>
      <c r="D380" s="190"/>
      <c r="E380" s="190"/>
      <c r="F380" s="190"/>
      <c r="G380" s="190"/>
      <c r="H380" s="190"/>
      <c r="I380" s="190"/>
      <c r="J380" s="190"/>
      <c r="K380" s="190"/>
      <c r="L380" s="190"/>
      <c r="M380" s="273"/>
      <c r="N380" s="190"/>
      <c r="O380" s="190"/>
      <c r="P380" s="190"/>
      <c r="Q380" s="190"/>
      <c r="R380" s="190"/>
      <c r="S380" s="190"/>
      <c r="T380" s="190"/>
      <c r="U380" s="240"/>
      <c r="V380" s="3"/>
    </row>
    <row r="381" spans="1:22" s="226" customFormat="1">
      <c r="A381" s="190"/>
      <c r="B381" s="190"/>
      <c r="C381" s="190"/>
      <c r="D381" s="190"/>
      <c r="E381" s="190"/>
      <c r="F381" s="190"/>
      <c r="G381" s="190"/>
      <c r="H381" s="190"/>
      <c r="I381" s="190"/>
      <c r="J381" s="190"/>
      <c r="K381" s="190"/>
      <c r="L381" s="190"/>
      <c r="M381" s="273"/>
      <c r="N381" s="190"/>
      <c r="O381" s="190"/>
      <c r="P381" s="190"/>
      <c r="Q381" s="190"/>
      <c r="R381" s="190"/>
      <c r="S381" s="190"/>
      <c r="T381" s="190"/>
      <c r="U381" s="240"/>
      <c r="V381" s="3"/>
    </row>
    <row r="382" spans="1:22" s="226" customFormat="1">
      <c r="A382" s="190"/>
      <c r="B382" s="190"/>
      <c r="C382" s="190"/>
      <c r="D382" s="190"/>
      <c r="E382" s="190"/>
      <c r="F382" s="190"/>
      <c r="G382" s="190"/>
      <c r="H382" s="190"/>
      <c r="I382" s="190"/>
      <c r="J382" s="190"/>
      <c r="K382" s="190"/>
      <c r="L382" s="190"/>
      <c r="M382" s="273"/>
      <c r="N382" s="190"/>
      <c r="O382" s="190"/>
      <c r="P382" s="190"/>
      <c r="Q382" s="190"/>
      <c r="R382" s="190"/>
      <c r="S382" s="190"/>
      <c r="T382" s="190"/>
      <c r="U382" s="240"/>
      <c r="V382" s="3"/>
    </row>
    <row r="383" spans="1:22" s="226" customFormat="1">
      <c r="A383" s="190"/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190"/>
      <c r="M383" s="273"/>
      <c r="N383" s="190"/>
      <c r="O383" s="190"/>
      <c r="P383" s="190"/>
      <c r="Q383" s="190"/>
      <c r="R383" s="190"/>
      <c r="S383" s="190"/>
      <c r="T383" s="190"/>
      <c r="U383" s="240"/>
      <c r="V383" s="3"/>
    </row>
    <row r="384" spans="1:22" s="226" customFormat="1">
      <c r="A384" s="190"/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273"/>
      <c r="N384" s="190"/>
      <c r="O384" s="190"/>
      <c r="P384" s="190"/>
      <c r="Q384" s="190"/>
      <c r="R384" s="190"/>
      <c r="S384" s="190"/>
      <c r="T384" s="190"/>
      <c r="U384" s="240"/>
      <c r="V384" s="3"/>
    </row>
    <row r="385" spans="1:22" s="226" customFormat="1">
      <c r="A385" s="190"/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190"/>
      <c r="M385" s="273"/>
      <c r="N385" s="190"/>
      <c r="O385" s="190"/>
      <c r="P385" s="190"/>
      <c r="Q385" s="190"/>
      <c r="R385" s="190"/>
      <c r="S385" s="190"/>
      <c r="T385" s="190"/>
      <c r="U385" s="240"/>
      <c r="V385" s="3"/>
    </row>
    <row r="386" spans="1:22" s="226" customFormat="1">
      <c r="A386" s="190"/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190"/>
      <c r="M386" s="273"/>
      <c r="N386" s="190"/>
      <c r="O386" s="190"/>
      <c r="P386" s="190"/>
      <c r="Q386" s="190"/>
      <c r="R386" s="190"/>
      <c r="S386" s="190"/>
      <c r="T386" s="190"/>
      <c r="U386" s="240"/>
      <c r="V386" s="3"/>
    </row>
    <row r="387" spans="1:22" s="226" customFormat="1">
      <c r="A387" s="190"/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190"/>
      <c r="M387" s="273"/>
      <c r="N387" s="190"/>
      <c r="O387" s="190"/>
      <c r="P387" s="190"/>
      <c r="Q387" s="190"/>
      <c r="R387" s="190"/>
      <c r="S387" s="190"/>
      <c r="T387" s="190"/>
      <c r="U387" s="240"/>
      <c r="V387" s="3"/>
    </row>
    <row r="388" spans="1:22" s="226" customFormat="1">
      <c r="A388" s="190"/>
      <c r="B388" s="190"/>
      <c r="C388" s="190"/>
      <c r="D388" s="190"/>
      <c r="E388" s="190"/>
      <c r="F388" s="190"/>
      <c r="G388" s="190"/>
      <c r="H388" s="190"/>
      <c r="I388" s="190"/>
      <c r="J388" s="190"/>
      <c r="K388" s="190"/>
      <c r="L388" s="190"/>
      <c r="M388" s="273"/>
      <c r="N388" s="190"/>
      <c r="O388" s="190"/>
      <c r="P388" s="190"/>
      <c r="Q388" s="190"/>
      <c r="R388" s="190"/>
      <c r="S388" s="190"/>
      <c r="T388" s="190"/>
      <c r="U388" s="240"/>
      <c r="V388" s="3"/>
    </row>
    <row r="389" spans="1:22" s="226" customFormat="1">
      <c r="A389" s="190"/>
      <c r="B389" s="190"/>
      <c r="C389" s="190"/>
      <c r="D389" s="190"/>
      <c r="E389" s="190"/>
      <c r="F389" s="190"/>
      <c r="G389" s="190"/>
      <c r="H389" s="190"/>
      <c r="I389" s="190"/>
      <c r="J389" s="190"/>
      <c r="K389" s="190"/>
      <c r="L389" s="190"/>
      <c r="M389" s="273"/>
      <c r="N389" s="190"/>
      <c r="O389" s="190"/>
      <c r="P389" s="190"/>
      <c r="Q389" s="190"/>
      <c r="R389" s="190"/>
      <c r="S389" s="190"/>
      <c r="T389" s="190"/>
      <c r="U389" s="240"/>
      <c r="V389" s="3"/>
    </row>
    <row r="390" spans="1:22" s="226" customFormat="1">
      <c r="A390" s="190"/>
      <c r="B390" s="190"/>
      <c r="C390" s="190"/>
      <c r="D390" s="190"/>
      <c r="E390" s="190"/>
      <c r="F390" s="190"/>
      <c r="G390" s="190"/>
      <c r="H390" s="190"/>
      <c r="I390" s="190"/>
      <c r="J390" s="190"/>
      <c r="K390" s="190"/>
      <c r="L390" s="190"/>
      <c r="M390" s="273"/>
      <c r="N390" s="190"/>
      <c r="O390" s="190"/>
      <c r="P390" s="190"/>
      <c r="Q390" s="190"/>
      <c r="R390" s="190"/>
      <c r="S390" s="190"/>
      <c r="T390" s="190"/>
      <c r="U390" s="240"/>
      <c r="V390" s="3"/>
    </row>
    <row r="391" spans="1:22" s="226" customFormat="1">
      <c r="A391" s="190"/>
      <c r="B391" s="190"/>
      <c r="C391" s="190"/>
      <c r="D391" s="190"/>
      <c r="E391" s="190"/>
      <c r="F391" s="190"/>
      <c r="G391" s="190"/>
      <c r="H391" s="190"/>
      <c r="I391" s="190"/>
      <c r="J391" s="190"/>
      <c r="K391" s="190"/>
      <c r="L391" s="190"/>
      <c r="M391" s="273"/>
      <c r="N391" s="190"/>
      <c r="O391" s="190"/>
      <c r="P391" s="190"/>
      <c r="Q391" s="190"/>
      <c r="R391" s="190"/>
      <c r="S391" s="190"/>
      <c r="T391" s="190"/>
      <c r="U391" s="240"/>
      <c r="V391" s="3"/>
    </row>
    <row r="392" spans="1:22" s="226" customFormat="1">
      <c r="A392" s="190"/>
      <c r="B392" s="190"/>
      <c r="C392" s="190"/>
      <c r="D392" s="190"/>
      <c r="E392" s="190"/>
      <c r="F392" s="190"/>
      <c r="G392" s="190"/>
      <c r="H392" s="190"/>
      <c r="I392" s="190"/>
      <c r="J392" s="190"/>
      <c r="K392" s="190"/>
      <c r="L392" s="190"/>
      <c r="M392" s="273"/>
      <c r="N392" s="190"/>
      <c r="O392" s="190"/>
      <c r="P392" s="190"/>
      <c r="Q392" s="190"/>
      <c r="R392" s="190"/>
      <c r="S392" s="190"/>
      <c r="T392" s="190"/>
      <c r="U392" s="240"/>
      <c r="V392" s="3"/>
    </row>
    <row r="393" spans="1:22" s="226" customFormat="1">
      <c r="A393" s="190"/>
      <c r="B393" s="190"/>
      <c r="C393" s="190"/>
      <c r="D393" s="190"/>
      <c r="E393" s="190"/>
      <c r="F393" s="190"/>
      <c r="G393" s="190"/>
      <c r="H393" s="190"/>
      <c r="I393" s="190"/>
      <c r="J393" s="190"/>
      <c r="K393" s="190"/>
      <c r="L393" s="190"/>
      <c r="M393" s="273"/>
      <c r="N393" s="190"/>
      <c r="O393" s="190"/>
      <c r="P393" s="190"/>
      <c r="Q393" s="190"/>
      <c r="R393" s="190"/>
      <c r="S393" s="190"/>
      <c r="T393" s="190"/>
      <c r="U393" s="240"/>
      <c r="V393" s="3"/>
    </row>
    <row r="394" spans="1:22" s="226" customFormat="1">
      <c r="A394" s="190"/>
      <c r="B394" s="190"/>
      <c r="C394" s="190"/>
      <c r="D394" s="190"/>
      <c r="E394" s="190"/>
      <c r="F394" s="190"/>
      <c r="G394" s="190"/>
      <c r="H394" s="190"/>
      <c r="I394" s="190"/>
      <c r="J394" s="190"/>
      <c r="K394" s="190"/>
      <c r="L394" s="190"/>
      <c r="M394" s="273"/>
      <c r="N394" s="190"/>
      <c r="O394" s="190"/>
      <c r="P394" s="190"/>
      <c r="Q394" s="190"/>
      <c r="R394" s="190"/>
      <c r="S394" s="190"/>
      <c r="T394" s="190"/>
      <c r="U394" s="240"/>
      <c r="V394" s="3"/>
    </row>
    <row r="395" spans="1:22" s="226" customFormat="1">
      <c r="A395" s="190"/>
      <c r="B395" s="190"/>
      <c r="C395" s="190"/>
      <c r="D395" s="190"/>
      <c r="E395" s="190"/>
      <c r="F395" s="190"/>
      <c r="G395" s="190"/>
      <c r="H395" s="190"/>
      <c r="I395" s="190"/>
      <c r="J395" s="190"/>
      <c r="K395" s="190"/>
      <c r="L395" s="190"/>
      <c r="M395" s="273"/>
      <c r="N395" s="190"/>
      <c r="O395" s="190"/>
      <c r="P395" s="190"/>
      <c r="Q395" s="190"/>
      <c r="R395" s="190"/>
      <c r="S395" s="190"/>
      <c r="T395" s="190"/>
      <c r="U395" s="240"/>
      <c r="V395" s="3"/>
    </row>
    <row r="396" spans="1:22" s="226" customFormat="1">
      <c r="A396" s="190"/>
      <c r="B396" s="190"/>
      <c r="C396" s="190"/>
      <c r="D396" s="190"/>
      <c r="E396" s="190"/>
      <c r="F396" s="190"/>
      <c r="G396" s="190"/>
      <c r="H396" s="190"/>
      <c r="I396" s="190"/>
      <c r="J396" s="190"/>
      <c r="K396" s="190"/>
      <c r="L396" s="190"/>
      <c r="M396" s="273"/>
      <c r="N396" s="190"/>
      <c r="O396" s="190"/>
      <c r="P396" s="190"/>
      <c r="Q396" s="190"/>
      <c r="R396" s="190"/>
      <c r="S396" s="190"/>
      <c r="T396" s="190"/>
      <c r="U396" s="240"/>
      <c r="V396" s="3"/>
    </row>
    <row r="397" spans="1:22" s="226" customFormat="1">
      <c r="A397" s="190"/>
      <c r="B397" s="190"/>
      <c r="C397" s="190"/>
      <c r="D397" s="190"/>
      <c r="E397" s="190"/>
      <c r="F397" s="190"/>
      <c r="G397" s="190"/>
      <c r="H397" s="190"/>
      <c r="I397" s="190"/>
      <c r="J397" s="190"/>
      <c r="K397" s="190"/>
      <c r="L397" s="190"/>
      <c r="M397" s="273"/>
      <c r="N397" s="190"/>
      <c r="O397" s="190"/>
      <c r="P397" s="190"/>
      <c r="Q397" s="190"/>
      <c r="R397" s="190"/>
      <c r="S397" s="190"/>
      <c r="T397" s="190"/>
      <c r="U397" s="240"/>
      <c r="V397" s="3"/>
    </row>
    <row r="398" spans="1:22" s="226" customFormat="1">
      <c r="A398" s="190"/>
      <c r="B398" s="190"/>
      <c r="C398" s="190"/>
      <c r="D398" s="190"/>
      <c r="E398" s="190"/>
      <c r="F398" s="190"/>
      <c r="G398" s="190"/>
      <c r="H398" s="190"/>
      <c r="I398" s="190"/>
      <c r="J398" s="190"/>
      <c r="K398" s="190"/>
      <c r="L398" s="190"/>
      <c r="M398" s="273"/>
      <c r="N398" s="190"/>
      <c r="O398" s="190"/>
      <c r="P398" s="190"/>
      <c r="Q398" s="190"/>
      <c r="R398" s="190"/>
      <c r="S398" s="190"/>
      <c r="T398" s="190"/>
      <c r="U398" s="240"/>
      <c r="V398" s="3"/>
    </row>
    <row r="399" spans="1:22" s="226" customFormat="1">
      <c r="A399" s="190"/>
      <c r="B399" s="190"/>
      <c r="C399" s="190"/>
      <c r="D399" s="190"/>
      <c r="E399" s="190"/>
      <c r="F399" s="190"/>
      <c r="G399" s="190"/>
      <c r="H399" s="190"/>
      <c r="I399" s="190"/>
      <c r="J399" s="190"/>
      <c r="K399" s="190"/>
      <c r="L399" s="190"/>
      <c r="M399" s="273"/>
      <c r="N399" s="190"/>
      <c r="O399" s="190"/>
      <c r="P399" s="190"/>
      <c r="Q399" s="190"/>
      <c r="R399" s="190"/>
      <c r="S399" s="190"/>
      <c r="T399" s="190"/>
      <c r="U399" s="240"/>
      <c r="V399" s="3"/>
    </row>
    <row r="400" spans="1:22" s="226" customFormat="1">
      <c r="A400" s="190"/>
      <c r="B400" s="190"/>
      <c r="C400" s="190"/>
      <c r="D400" s="190"/>
      <c r="E400" s="190"/>
      <c r="F400" s="190"/>
      <c r="G400" s="190"/>
      <c r="H400" s="190"/>
      <c r="I400" s="190"/>
      <c r="J400" s="190"/>
      <c r="K400" s="190"/>
      <c r="L400" s="190"/>
      <c r="M400" s="273"/>
      <c r="N400" s="190"/>
      <c r="O400" s="190"/>
      <c r="P400" s="190"/>
      <c r="Q400" s="190"/>
      <c r="R400" s="190"/>
      <c r="S400" s="190"/>
      <c r="T400" s="190"/>
      <c r="U400" s="240"/>
      <c r="V400" s="3"/>
    </row>
    <row r="401" spans="1:22" s="226" customFormat="1">
      <c r="A401" s="190"/>
      <c r="B401" s="190"/>
      <c r="C401" s="190"/>
      <c r="D401" s="190"/>
      <c r="E401" s="190"/>
      <c r="F401" s="190"/>
      <c r="G401" s="190"/>
      <c r="H401" s="190"/>
      <c r="I401" s="190"/>
      <c r="J401" s="190"/>
      <c r="K401" s="190"/>
      <c r="L401" s="190"/>
      <c r="M401" s="273"/>
      <c r="N401" s="190"/>
      <c r="O401" s="190"/>
      <c r="P401" s="190"/>
      <c r="Q401" s="190"/>
      <c r="R401" s="190"/>
      <c r="S401" s="190"/>
      <c r="T401" s="190"/>
      <c r="U401" s="240"/>
      <c r="V401" s="3"/>
    </row>
    <row r="402" spans="1:22" s="226" customFormat="1">
      <c r="A402" s="190"/>
      <c r="B402" s="190"/>
      <c r="C402" s="190"/>
      <c r="D402" s="190"/>
      <c r="E402" s="190"/>
      <c r="F402" s="190"/>
      <c r="G402" s="190"/>
      <c r="H402" s="190"/>
      <c r="I402" s="190"/>
      <c r="J402" s="190"/>
      <c r="K402" s="190"/>
      <c r="L402" s="190"/>
      <c r="M402" s="273"/>
      <c r="N402" s="190"/>
      <c r="O402" s="190"/>
      <c r="P402" s="190"/>
      <c r="Q402" s="190"/>
      <c r="R402" s="190"/>
      <c r="S402" s="190"/>
      <c r="T402" s="190"/>
      <c r="U402" s="240"/>
      <c r="V402" s="3"/>
    </row>
    <row r="403" spans="1:22" s="226" customFormat="1">
      <c r="A403" s="190"/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273"/>
      <c r="N403" s="190"/>
      <c r="O403" s="190"/>
      <c r="P403" s="190"/>
      <c r="Q403" s="190"/>
      <c r="R403" s="190"/>
      <c r="S403" s="190"/>
      <c r="T403" s="190"/>
      <c r="U403" s="240"/>
      <c r="V403" s="3"/>
    </row>
    <row r="404" spans="1:22" s="226" customFormat="1">
      <c r="A404" s="190"/>
      <c r="B404" s="190"/>
      <c r="C404" s="190"/>
      <c r="D404" s="190"/>
      <c r="E404" s="190"/>
      <c r="F404" s="190"/>
      <c r="G404" s="190"/>
      <c r="H404" s="190"/>
      <c r="I404" s="190"/>
      <c r="J404" s="190"/>
      <c r="K404" s="190"/>
      <c r="L404" s="190"/>
      <c r="M404" s="273"/>
      <c r="N404" s="190"/>
      <c r="O404" s="190"/>
      <c r="P404" s="190"/>
      <c r="Q404" s="190"/>
      <c r="R404" s="190"/>
      <c r="S404" s="190"/>
      <c r="T404" s="190"/>
      <c r="U404" s="240"/>
      <c r="V404" s="3"/>
    </row>
    <row r="405" spans="1:22" s="226" customFormat="1">
      <c r="A405" s="190"/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273"/>
      <c r="N405" s="190"/>
      <c r="O405" s="190"/>
      <c r="P405" s="190"/>
      <c r="Q405" s="190"/>
      <c r="R405" s="190"/>
      <c r="S405" s="190"/>
      <c r="T405" s="190"/>
      <c r="U405" s="240"/>
      <c r="V405" s="3"/>
    </row>
    <row r="406" spans="1:22" s="226" customFormat="1">
      <c r="A406" s="190"/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190"/>
      <c r="M406" s="273"/>
      <c r="N406" s="190"/>
      <c r="O406" s="190"/>
      <c r="P406" s="190"/>
      <c r="Q406" s="190"/>
      <c r="R406" s="190"/>
      <c r="S406" s="190"/>
      <c r="T406" s="190"/>
      <c r="U406" s="240"/>
      <c r="V406" s="3"/>
    </row>
    <row r="407" spans="1:22" s="226" customFormat="1">
      <c r="A407" s="190"/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190"/>
      <c r="M407" s="273"/>
      <c r="N407" s="190"/>
      <c r="O407" s="190"/>
      <c r="P407" s="190"/>
      <c r="Q407" s="190"/>
      <c r="R407" s="190"/>
      <c r="S407" s="190"/>
      <c r="T407" s="190"/>
      <c r="U407" s="240"/>
      <c r="V407" s="3"/>
    </row>
    <row r="408" spans="1:22" s="226" customFormat="1">
      <c r="A408" s="190"/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190"/>
      <c r="M408" s="273"/>
      <c r="N408" s="190"/>
      <c r="O408" s="190"/>
      <c r="P408" s="190"/>
      <c r="Q408" s="190"/>
      <c r="R408" s="190"/>
      <c r="S408" s="190"/>
      <c r="T408" s="190"/>
      <c r="U408" s="240"/>
      <c r="V408" s="3"/>
    </row>
    <row r="409" spans="1:22" s="226" customFormat="1">
      <c r="A409" s="190"/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190"/>
      <c r="M409" s="273"/>
      <c r="N409" s="190"/>
      <c r="O409" s="190"/>
      <c r="P409" s="190"/>
      <c r="Q409" s="190"/>
      <c r="R409" s="190"/>
      <c r="S409" s="190"/>
      <c r="T409" s="190"/>
      <c r="U409" s="240"/>
      <c r="V409" s="3"/>
    </row>
    <row r="410" spans="1:22" s="226" customFormat="1">
      <c r="A410" s="190"/>
      <c r="B410" s="190"/>
      <c r="C410" s="190"/>
      <c r="D410" s="190"/>
      <c r="E410" s="190"/>
      <c r="F410" s="190"/>
      <c r="G410" s="190"/>
      <c r="H410" s="190"/>
      <c r="I410" s="190"/>
      <c r="J410" s="190"/>
      <c r="K410" s="190"/>
      <c r="L410" s="190"/>
      <c r="M410" s="273"/>
      <c r="N410" s="190"/>
      <c r="O410" s="190"/>
      <c r="P410" s="190"/>
      <c r="Q410" s="190"/>
      <c r="R410" s="190"/>
      <c r="S410" s="190"/>
      <c r="T410" s="190"/>
      <c r="U410" s="240"/>
      <c r="V410" s="3"/>
    </row>
    <row r="411" spans="1:22" s="226" customFormat="1">
      <c r="A411" s="190"/>
      <c r="B411" s="190"/>
      <c r="C411" s="190"/>
      <c r="D411" s="190"/>
      <c r="E411" s="190"/>
      <c r="F411" s="190"/>
      <c r="G411" s="190"/>
      <c r="H411" s="190"/>
      <c r="I411" s="190"/>
      <c r="J411" s="190"/>
      <c r="K411" s="190"/>
      <c r="L411" s="190"/>
      <c r="M411" s="273"/>
      <c r="N411" s="190"/>
      <c r="O411" s="190"/>
      <c r="P411" s="190"/>
      <c r="Q411" s="190"/>
      <c r="R411" s="190"/>
      <c r="S411" s="190"/>
      <c r="T411" s="190"/>
      <c r="U411" s="240"/>
      <c r="V411" s="3"/>
    </row>
    <row r="412" spans="1:22" s="226" customFormat="1">
      <c r="A412" s="190"/>
      <c r="B412" s="190"/>
      <c r="C412" s="190"/>
      <c r="D412" s="190"/>
      <c r="E412" s="190"/>
      <c r="F412" s="190"/>
      <c r="G412" s="190"/>
      <c r="H412" s="190"/>
      <c r="I412" s="190"/>
      <c r="J412" s="190"/>
      <c r="K412" s="190"/>
      <c r="L412" s="190"/>
      <c r="M412" s="273"/>
      <c r="N412" s="190"/>
      <c r="O412" s="190"/>
      <c r="P412" s="190"/>
      <c r="Q412" s="190"/>
      <c r="R412" s="190"/>
      <c r="S412" s="190"/>
      <c r="T412" s="190"/>
      <c r="U412" s="240"/>
      <c r="V412" s="3"/>
    </row>
    <row r="413" spans="1:22" s="226" customFormat="1">
      <c r="A413" s="190"/>
      <c r="B413" s="190"/>
      <c r="C413" s="190"/>
      <c r="D413" s="190"/>
      <c r="E413" s="190"/>
      <c r="F413" s="190"/>
      <c r="G413" s="190"/>
      <c r="H413" s="190"/>
      <c r="I413" s="190"/>
      <c r="J413" s="190"/>
      <c r="K413" s="190"/>
      <c r="L413" s="190"/>
      <c r="M413" s="273"/>
      <c r="N413" s="190"/>
      <c r="O413" s="190"/>
      <c r="P413" s="190"/>
      <c r="Q413" s="190"/>
      <c r="R413" s="190"/>
      <c r="S413" s="190"/>
      <c r="T413" s="190"/>
      <c r="U413" s="240"/>
      <c r="V413" s="3"/>
    </row>
    <row r="414" spans="1:22" s="226" customFormat="1" ht="18" customHeight="1">
      <c r="A414" s="190"/>
      <c r="B414" s="190"/>
      <c r="C414" s="190"/>
      <c r="D414" s="190"/>
      <c r="E414" s="190"/>
      <c r="F414" s="190"/>
      <c r="G414" s="190"/>
      <c r="H414" s="190"/>
      <c r="I414" s="190"/>
      <c r="J414" s="190"/>
      <c r="K414" s="190"/>
      <c r="L414" s="190"/>
      <c r="M414" s="273"/>
      <c r="N414" s="190"/>
      <c r="O414" s="190"/>
      <c r="P414" s="190"/>
      <c r="Q414" s="190"/>
      <c r="R414" s="190"/>
      <c r="S414" s="190"/>
      <c r="T414" s="190"/>
      <c r="U414" s="240"/>
      <c r="V414" s="3"/>
    </row>
    <row r="415" spans="1:22" s="226" customFormat="1">
      <c r="A415" s="190"/>
      <c r="B415" s="190"/>
      <c r="C415" s="190"/>
      <c r="D415" s="190"/>
      <c r="E415" s="190"/>
      <c r="F415" s="190"/>
      <c r="G415" s="190"/>
      <c r="H415" s="190"/>
      <c r="I415" s="190"/>
      <c r="J415" s="190"/>
      <c r="K415" s="190"/>
      <c r="L415" s="190"/>
      <c r="M415" s="273"/>
      <c r="N415" s="190"/>
      <c r="O415" s="190"/>
      <c r="P415" s="190"/>
      <c r="Q415" s="190"/>
      <c r="R415" s="190"/>
      <c r="S415" s="190"/>
      <c r="T415" s="190"/>
      <c r="U415" s="240"/>
      <c r="V415" s="3"/>
    </row>
    <row r="416" spans="1:22" s="226" customFormat="1" ht="13.5" customHeight="1">
      <c r="A416" s="190"/>
      <c r="B416" s="190"/>
      <c r="C416" s="190"/>
      <c r="D416" s="190"/>
      <c r="E416" s="190"/>
      <c r="F416" s="190"/>
      <c r="G416" s="190"/>
      <c r="H416" s="190"/>
      <c r="I416" s="190"/>
      <c r="J416" s="190"/>
      <c r="K416" s="190"/>
      <c r="L416" s="190"/>
      <c r="M416" s="273"/>
      <c r="N416" s="190"/>
      <c r="O416" s="190"/>
      <c r="P416" s="190"/>
      <c r="Q416" s="190"/>
      <c r="R416" s="190"/>
      <c r="S416" s="190"/>
      <c r="T416" s="190"/>
      <c r="U416" s="240"/>
      <c r="V416" s="3"/>
    </row>
    <row r="417" spans="1:22" s="226" customFormat="1" ht="13.5" customHeight="1">
      <c r="A417" s="190"/>
      <c r="B417" s="190"/>
      <c r="C417" s="190"/>
      <c r="D417" s="190"/>
      <c r="E417" s="190"/>
      <c r="F417" s="190"/>
      <c r="G417" s="190"/>
      <c r="H417" s="190"/>
      <c r="I417" s="190"/>
      <c r="J417" s="190"/>
      <c r="K417" s="190"/>
      <c r="L417" s="190"/>
      <c r="M417" s="273"/>
      <c r="N417" s="190"/>
      <c r="O417" s="190"/>
      <c r="P417" s="190"/>
      <c r="Q417" s="190"/>
      <c r="R417" s="190"/>
      <c r="S417" s="190"/>
      <c r="T417" s="190"/>
      <c r="U417" s="240"/>
      <c r="V417" s="3"/>
    </row>
    <row r="418" spans="1:22" s="226" customFormat="1">
      <c r="A418" s="190"/>
      <c r="B418" s="190"/>
      <c r="C418" s="190"/>
      <c r="D418" s="190"/>
      <c r="E418" s="190"/>
      <c r="F418" s="190"/>
      <c r="G418" s="190"/>
      <c r="H418" s="190"/>
      <c r="I418" s="190"/>
      <c r="J418" s="190"/>
      <c r="K418" s="190"/>
      <c r="L418" s="190"/>
      <c r="M418" s="273"/>
      <c r="N418" s="190"/>
      <c r="O418" s="190"/>
      <c r="P418" s="190"/>
      <c r="Q418" s="190"/>
      <c r="R418" s="190"/>
      <c r="S418" s="190"/>
      <c r="T418" s="190"/>
      <c r="U418" s="240"/>
      <c r="V418" s="3"/>
    </row>
    <row r="419" spans="1:22" s="226" customFormat="1">
      <c r="A419" s="190"/>
      <c r="B419" s="190"/>
      <c r="C419" s="190"/>
      <c r="D419" s="190"/>
      <c r="E419" s="190"/>
      <c r="F419" s="190"/>
      <c r="G419" s="190"/>
      <c r="H419" s="190"/>
      <c r="I419" s="190"/>
      <c r="J419" s="190"/>
      <c r="K419" s="190"/>
      <c r="L419" s="190"/>
      <c r="M419" s="273"/>
      <c r="N419" s="190"/>
      <c r="O419" s="190"/>
      <c r="P419" s="190"/>
      <c r="Q419" s="190"/>
      <c r="R419" s="190"/>
      <c r="S419" s="190"/>
      <c r="T419" s="190"/>
      <c r="U419" s="240"/>
      <c r="V419" s="3"/>
    </row>
    <row r="420" spans="1:22" s="226" customFormat="1">
      <c r="A420" s="190"/>
      <c r="B420" s="190"/>
      <c r="C420" s="190"/>
      <c r="D420" s="190"/>
      <c r="E420" s="190"/>
      <c r="F420" s="190"/>
      <c r="G420" s="190"/>
      <c r="H420" s="190"/>
      <c r="I420" s="190"/>
      <c r="J420" s="190"/>
      <c r="K420" s="190"/>
      <c r="L420" s="190"/>
      <c r="M420" s="273"/>
      <c r="N420" s="190"/>
      <c r="O420" s="190"/>
      <c r="P420" s="190"/>
      <c r="Q420" s="190"/>
      <c r="R420" s="190"/>
      <c r="S420" s="190"/>
      <c r="T420" s="190"/>
      <c r="U420" s="240"/>
      <c r="V420" s="3"/>
    </row>
    <row r="421" spans="1:22" s="226" customFormat="1">
      <c r="A421" s="190"/>
      <c r="B421" s="190"/>
      <c r="C421" s="190"/>
      <c r="D421" s="190"/>
      <c r="E421" s="190"/>
      <c r="F421" s="190"/>
      <c r="G421" s="190"/>
      <c r="H421" s="190"/>
      <c r="I421" s="190"/>
      <c r="J421" s="190"/>
      <c r="K421" s="190"/>
      <c r="L421" s="190"/>
      <c r="M421" s="273"/>
      <c r="N421" s="190"/>
      <c r="O421" s="190"/>
      <c r="P421" s="190"/>
      <c r="Q421" s="190"/>
      <c r="R421" s="190"/>
      <c r="S421" s="190"/>
      <c r="T421" s="190"/>
      <c r="U421" s="240"/>
      <c r="V421" s="3"/>
    </row>
    <row r="422" spans="1:22" s="226" customFormat="1">
      <c r="A422" s="190"/>
      <c r="B422" s="190"/>
      <c r="C422" s="190"/>
      <c r="D422" s="190"/>
      <c r="E422" s="190"/>
      <c r="F422" s="190"/>
      <c r="G422" s="190"/>
      <c r="H422" s="190"/>
      <c r="I422" s="190"/>
      <c r="J422" s="190"/>
      <c r="K422" s="190"/>
      <c r="L422" s="190"/>
      <c r="M422" s="273"/>
      <c r="N422" s="190"/>
      <c r="O422" s="190"/>
      <c r="P422" s="190"/>
      <c r="Q422" s="190"/>
      <c r="R422" s="190"/>
      <c r="S422" s="190"/>
      <c r="T422" s="190"/>
      <c r="U422" s="240"/>
      <c r="V422" s="3"/>
    </row>
    <row r="423" spans="1:22" s="226" customFormat="1">
      <c r="A423" s="190"/>
      <c r="B423" s="190"/>
      <c r="C423" s="190"/>
      <c r="D423" s="190"/>
      <c r="E423" s="190"/>
      <c r="F423" s="190"/>
      <c r="G423" s="190"/>
      <c r="H423" s="190"/>
      <c r="I423" s="190"/>
      <c r="J423" s="190"/>
      <c r="K423" s="190"/>
      <c r="L423" s="190"/>
      <c r="M423" s="273"/>
      <c r="N423" s="190"/>
      <c r="O423" s="190"/>
      <c r="P423" s="190"/>
      <c r="Q423" s="190"/>
      <c r="R423" s="190"/>
      <c r="S423" s="190"/>
      <c r="T423" s="190"/>
      <c r="U423" s="240"/>
      <c r="V423" s="3"/>
    </row>
    <row r="424" spans="1:22" s="226" customFormat="1">
      <c r="A424" s="190"/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273"/>
      <c r="N424" s="190"/>
      <c r="O424" s="190"/>
      <c r="P424" s="190"/>
      <c r="Q424" s="190"/>
      <c r="R424" s="190"/>
      <c r="S424" s="190"/>
      <c r="T424" s="190"/>
      <c r="U424" s="240"/>
      <c r="V424" s="3"/>
    </row>
    <row r="425" spans="1:22" s="226" customFormat="1">
      <c r="A425" s="190"/>
      <c r="B425" s="190"/>
      <c r="C425" s="190"/>
      <c r="D425" s="190"/>
      <c r="E425" s="190"/>
      <c r="F425" s="190"/>
      <c r="G425" s="190"/>
      <c r="H425" s="190"/>
      <c r="I425" s="190"/>
      <c r="J425" s="190"/>
      <c r="K425" s="190"/>
      <c r="L425" s="190"/>
      <c r="M425" s="273"/>
      <c r="N425" s="190"/>
      <c r="O425" s="190"/>
      <c r="P425" s="190"/>
      <c r="Q425" s="190"/>
      <c r="R425" s="190"/>
      <c r="S425" s="190"/>
      <c r="T425" s="190"/>
      <c r="U425" s="240"/>
      <c r="V425" s="3"/>
    </row>
    <row r="426" spans="1:22" s="226" customFormat="1">
      <c r="A426" s="190"/>
      <c r="B426" s="190"/>
      <c r="C426" s="190"/>
      <c r="D426" s="190"/>
      <c r="E426" s="190"/>
      <c r="F426" s="190"/>
      <c r="G426" s="190"/>
      <c r="H426" s="190"/>
      <c r="I426" s="190"/>
      <c r="J426" s="190"/>
      <c r="K426" s="190"/>
      <c r="L426" s="190"/>
      <c r="M426" s="273"/>
      <c r="N426" s="190"/>
      <c r="O426" s="190"/>
      <c r="P426" s="190"/>
      <c r="Q426" s="190"/>
      <c r="R426" s="190"/>
      <c r="S426" s="190"/>
      <c r="T426" s="190"/>
      <c r="U426" s="240"/>
      <c r="V426" s="3"/>
    </row>
    <row r="427" spans="1:22" s="226" customFormat="1">
      <c r="A427" s="190"/>
      <c r="B427" s="190"/>
      <c r="C427" s="190"/>
      <c r="D427" s="190"/>
      <c r="E427" s="190"/>
      <c r="F427" s="190"/>
      <c r="G427" s="190"/>
      <c r="H427" s="190"/>
      <c r="I427" s="190"/>
      <c r="J427" s="190"/>
      <c r="K427" s="190"/>
      <c r="L427" s="190"/>
      <c r="M427" s="273"/>
      <c r="N427" s="190"/>
      <c r="O427" s="190"/>
      <c r="P427" s="190"/>
      <c r="Q427" s="190"/>
      <c r="R427" s="190"/>
      <c r="S427" s="190"/>
      <c r="T427" s="190"/>
      <c r="U427" s="240"/>
      <c r="V427" s="3"/>
    </row>
    <row r="428" spans="1:22" s="226" customFormat="1">
      <c r="A428" s="190"/>
      <c r="B428" s="190"/>
      <c r="C428" s="190"/>
      <c r="D428" s="190"/>
      <c r="E428" s="190"/>
      <c r="F428" s="190"/>
      <c r="G428" s="190"/>
      <c r="H428" s="190"/>
      <c r="I428" s="190"/>
      <c r="J428" s="190"/>
      <c r="K428" s="190"/>
      <c r="L428" s="190"/>
      <c r="M428" s="273"/>
      <c r="N428" s="190"/>
      <c r="O428" s="190"/>
      <c r="P428" s="190"/>
      <c r="Q428" s="190"/>
      <c r="R428" s="190"/>
      <c r="S428" s="190"/>
      <c r="T428" s="190"/>
      <c r="U428" s="240"/>
      <c r="V428" s="3"/>
    </row>
    <row r="429" spans="1:22" s="226" customFormat="1">
      <c r="A429" s="190"/>
      <c r="B429" s="190"/>
      <c r="C429" s="190"/>
      <c r="D429" s="190"/>
      <c r="E429" s="190"/>
      <c r="F429" s="190"/>
      <c r="G429" s="190"/>
      <c r="H429" s="190"/>
      <c r="I429" s="190"/>
      <c r="J429" s="190"/>
      <c r="K429" s="190"/>
      <c r="L429" s="190"/>
      <c r="M429" s="273"/>
      <c r="N429" s="190"/>
      <c r="O429" s="190"/>
      <c r="P429" s="190"/>
      <c r="Q429" s="190"/>
      <c r="R429" s="190"/>
      <c r="S429" s="190"/>
      <c r="T429" s="190"/>
      <c r="U429" s="240"/>
      <c r="V429" s="3"/>
    </row>
    <row r="430" spans="1:22" s="226" customFormat="1">
      <c r="A430" s="190"/>
      <c r="B430" s="190"/>
      <c r="C430" s="190"/>
      <c r="D430" s="190"/>
      <c r="E430" s="190"/>
      <c r="F430" s="190"/>
      <c r="G430" s="190"/>
      <c r="H430" s="190"/>
      <c r="I430" s="190"/>
      <c r="J430" s="190"/>
      <c r="K430" s="190"/>
      <c r="L430" s="190"/>
      <c r="M430" s="273"/>
      <c r="N430" s="190"/>
      <c r="O430" s="190"/>
      <c r="P430" s="190"/>
      <c r="Q430" s="190"/>
      <c r="R430" s="190"/>
      <c r="S430" s="190"/>
      <c r="T430" s="190"/>
      <c r="U430" s="240"/>
      <c r="V430" s="3"/>
    </row>
    <row r="431" spans="1:22" s="226" customFormat="1">
      <c r="A431" s="190"/>
      <c r="B431" s="190"/>
      <c r="C431" s="190"/>
      <c r="D431" s="190"/>
      <c r="E431" s="190"/>
      <c r="F431" s="190"/>
      <c r="G431" s="190"/>
      <c r="H431" s="190"/>
      <c r="I431" s="190"/>
      <c r="J431" s="190"/>
      <c r="K431" s="190"/>
      <c r="L431" s="190"/>
      <c r="M431" s="273"/>
      <c r="N431" s="190"/>
      <c r="O431" s="190"/>
      <c r="P431" s="190"/>
      <c r="Q431" s="190"/>
      <c r="R431" s="190"/>
      <c r="S431" s="190"/>
      <c r="T431" s="190"/>
      <c r="U431" s="240"/>
      <c r="V431" s="3"/>
    </row>
    <row r="432" spans="1:22" s="226" customFormat="1">
      <c r="A432" s="190"/>
      <c r="B432" s="190"/>
      <c r="C432" s="190"/>
      <c r="D432" s="190"/>
      <c r="E432" s="190"/>
      <c r="F432" s="190"/>
      <c r="G432" s="190"/>
      <c r="H432" s="190"/>
      <c r="I432" s="190"/>
      <c r="J432" s="190"/>
      <c r="K432" s="190"/>
      <c r="L432" s="190"/>
      <c r="M432" s="273"/>
      <c r="N432" s="190"/>
      <c r="O432" s="190"/>
      <c r="P432" s="190"/>
      <c r="Q432" s="190"/>
      <c r="R432" s="190"/>
      <c r="S432" s="190"/>
      <c r="T432" s="190"/>
      <c r="U432" s="240"/>
      <c r="V432" s="3"/>
    </row>
    <row r="433" spans="1:22" s="226" customFormat="1">
      <c r="A433" s="190"/>
      <c r="B433" s="190"/>
      <c r="C433" s="190"/>
      <c r="D433" s="190"/>
      <c r="E433" s="190"/>
      <c r="F433" s="190"/>
      <c r="G433" s="190"/>
      <c r="H433" s="190"/>
      <c r="I433" s="190"/>
      <c r="J433" s="190"/>
      <c r="K433" s="190"/>
      <c r="L433" s="190"/>
      <c r="M433" s="273"/>
      <c r="N433" s="190"/>
      <c r="O433" s="190"/>
      <c r="P433" s="190"/>
      <c r="Q433" s="190"/>
      <c r="R433" s="190"/>
      <c r="S433" s="190"/>
      <c r="T433" s="190"/>
      <c r="U433" s="240"/>
      <c r="V433" s="3"/>
    </row>
    <row r="434" spans="1:22" s="226" customFormat="1">
      <c r="A434" s="190"/>
      <c r="B434" s="190"/>
      <c r="C434" s="190"/>
      <c r="D434" s="190"/>
      <c r="E434" s="190"/>
      <c r="F434" s="190"/>
      <c r="G434" s="190"/>
      <c r="H434" s="190"/>
      <c r="I434" s="190"/>
      <c r="J434" s="190"/>
      <c r="K434" s="190"/>
      <c r="L434" s="190"/>
      <c r="M434" s="273"/>
      <c r="N434" s="190"/>
      <c r="O434" s="190"/>
      <c r="P434" s="190"/>
      <c r="Q434" s="190"/>
      <c r="R434" s="190"/>
      <c r="S434" s="190"/>
      <c r="T434" s="190"/>
      <c r="U434" s="240"/>
      <c r="V434" s="3"/>
    </row>
    <row r="435" spans="1:22" s="226" customFormat="1">
      <c r="A435" s="190"/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273"/>
      <c r="N435" s="190"/>
      <c r="O435" s="190"/>
      <c r="P435" s="190"/>
      <c r="Q435" s="190"/>
      <c r="R435" s="190"/>
      <c r="S435" s="190"/>
      <c r="T435" s="190"/>
      <c r="U435" s="240"/>
      <c r="V435" s="3"/>
    </row>
    <row r="436" spans="1:22" s="226" customFormat="1">
      <c r="A436" s="190"/>
      <c r="B436" s="190"/>
      <c r="C436" s="190"/>
      <c r="D436" s="190"/>
      <c r="E436" s="190"/>
      <c r="F436" s="190"/>
      <c r="G436" s="190"/>
      <c r="H436" s="190"/>
      <c r="I436" s="190"/>
      <c r="J436" s="190"/>
      <c r="K436" s="190"/>
      <c r="L436" s="190"/>
      <c r="M436" s="273"/>
      <c r="N436" s="190"/>
      <c r="O436" s="190"/>
      <c r="P436" s="190"/>
      <c r="Q436" s="190"/>
      <c r="R436" s="190"/>
      <c r="S436" s="190"/>
      <c r="T436" s="190"/>
      <c r="U436" s="240"/>
      <c r="V436" s="3"/>
    </row>
    <row r="437" spans="1:22" s="226" customFormat="1">
      <c r="A437" s="190"/>
      <c r="B437" s="190"/>
      <c r="C437" s="190"/>
      <c r="D437" s="190"/>
      <c r="E437" s="190"/>
      <c r="F437" s="190"/>
      <c r="G437" s="190"/>
      <c r="H437" s="190"/>
      <c r="I437" s="190"/>
      <c r="J437" s="190"/>
      <c r="K437" s="190"/>
      <c r="L437" s="190"/>
      <c r="M437" s="273"/>
      <c r="N437" s="190"/>
      <c r="O437" s="190"/>
      <c r="P437" s="190"/>
      <c r="Q437" s="190"/>
      <c r="R437" s="190"/>
      <c r="S437" s="190"/>
      <c r="T437" s="190"/>
      <c r="U437" s="240"/>
      <c r="V437" s="3"/>
    </row>
    <row r="438" spans="1:22" s="226" customFormat="1">
      <c r="A438" s="190"/>
      <c r="B438" s="190"/>
      <c r="C438" s="190"/>
      <c r="D438" s="190"/>
      <c r="E438" s="190"/>
      <c r="F438" s="190"/>
      <c r="G438" s="190"/>
      <c r="H438" s="190"/>
      <c r="I438" s="190"/>
      <c r="J438" s="190"/>
      <c r="K438" s="190"/>
      <c r="L438" s="190"/>
      <c r="M438" s="273"/>
      <c r="N438" s="190"/>
      <c r="O438" s="190"/>
      <c r="P438" s="190"/>
      <c r="Q438" s="190"/>
      <c r="R438" s="190"/>
      <c r="S438" s="190"/>
      <c r="T438" s="190"/>
      <c r="U438" s="240"/>
      <c r="V438" s="3"/>
    </row>
    <row r="439" spans="1:22" s="226" customFormat="1">
      <c r="A439" s="190"/>
      <c r="B439" s="190"/>
      <c r="C439" s="190"/>
      <c r="D439" s="190"/>
      <c r="E439" s="190"/>
      <c r="F439" s="190"/>
      <c r="G439" s="190"/>
      <c r="H439" s="190"/>
      <c r="I439" s="190"/>
      <c r="J439" s="190"/>
      <c r="K439" s="190"/>
      <c r="L439" s="190"/>
      <c r="M439" s="273"/>
      <c r="N439" s="190"/>
      <c r="O439" s="190"/>
      <c r="P439" s="190"/>
      <c r="Q439" s="190"/>
      <c r="R439" s="190"/>
      <c r="S439" s="190"/>
      <c r="T439" s="190"/>
      <c r="U439" s="240"/>
      <c r="V439" s="3"/>
    </row>
    <row r="440" spans="1:22" s="226" customFormat="1">
      <c r="A440" s="190"/>
      <c r="B440" s="190"/>
      <c r="C440" s="190"/>
      <c r="D440" s="190"/>
      <c r="E440" s="190"/>
      <c r="F440" s="190"/>
      <c r="G440" s="190"/>
      <c r="H440" s="190"/>
      <c r="I440" s="190"/>
      <c r="J440" s="190"/>
      <c r="K440" s="190"/>
      <c r="L440" s="190"/>
      <c r="M440" s="273"/>
      <c r="N440" s="190"/>
      <c r="O440" s="190"/>
      <c r="P440" s="190"/>
      <c r="Q440" s="190"/>
      <c r="R440" s="190"/>
      <c r="S440" s="190"/>
      <c r="T440" s="190"/>
      <c r="U440" s="240"/>
      <c r="V440" s="3"/>
    </row>
    <row r="441" spans="1:22" s="226" customFormat="1">
      <c r="A441" s="190"/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273"/>
      <c r="N441" s="190"/>
      <c r="O441" s="190"/>
      <c r="P441" s="190"/>
      <c r="Q441" s="190"/>
      <c r="R441" s="190"/>
      <c r="S441" s="190"/>
      <c r="T441" s="190"/>
      <c r="U441" s="240"/>
      <c r="V441" s="3"/>
    </row>
    <row r="442" spans="1:22" s="226" customFormat="1">
      <c r="A442" s="190"/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273"/>
      <c r="N442" s="190"/>
      <c r="O442" s="190"/>
      <c r="P442" s="190"/>
      <c r="Q442" s="190"/>
      <c r="R442" s="190"/>
      <c r="S442" s="190"/>
      <c r="T442" s="190"/>
      <c r="U442" s="240"/>
      <c r="V442" s="3"/>
    </row>
    <row r="443" spans="1:22" s="226" customFormat="1">
      <c r="A443" s="190"/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273"/>
      <c r="N443" s="190"/>
      <c r="O443" s="190"/>
      <c r="P443" s="190"/>
      <c r="Q443" s="190"/>
      <c r="R443" s="190"/>
      <c r="S443" s="190"/>
      <c r="T443" s="190"/>
      <c r="U443" s="240"/>
      <c r="V443" s="3"/>
    </row>
    <row r="444" spans="1:22" s="226" customFormat="1">
      <c r="A444" s="190"/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273"/>
      <c r="N444" s="190"/>
      <c r="O444" s="190"/>
      <c r="P444" s="190"/>
      <c r="Q444" s="190"/>
      <c r="R444" s="190"/>
      <c r="S444" s="190"/>
      <c r="T444" s="190"/>
      <c r="U444" s="240"/>
      <c r="V444" s="3"/>
    </row>
    <row r="445" spans="1:22" s="226" customFormat="1">
      <c r="A445" s="190"/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190"/>
      <c r="M445" s="273"/>
      <c r="N445" s="190"/>
      <c r="O445" s="190"/>
      <c r="P445" s="190"/>
      <c r="Q445" s="190"/>
      <c r="R445" s="190"/>
      <c r="S445" s="190"/>
      <c r="T445" s="190"/>
      <c r="U445" s="240"/>
      <c r="V445" s="3"/>
    </row>
    <row r="446" spans="1:22" s="226" customFormat="1">
      <c r="A446" s="190"/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190"/>
      <c r="M446" s="273"/>
      <c r="N446" s="190"/>
      <c r="O446" s="190"/>
      <c r="P446" s="190"/>
      <c r="Q446" s="190"/>
      <c r="R446" s="190"/>
      <c r="S446" s="190"/>
      <c r="T446" s="190"/>
      <c r="U446" s="240"/>
      <c r="V446" s="3"/>
    </row>
    <row r="447" spans="1:22" s="226" customFormat="1">
      <c r="A447" s="190"/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273"/>
      <c r="N447" s="190"/>
      <c r="O447" s="190"/>
      <c r="P447" s="190"/>
      <c r="Q447" s="190"/>
      <c r="R447" s="190"/>
      <c r="S447" s="190"/>
      <c r="T447" s="190"/>
      <c r="U447" s="240"/>
      <c r="V447" s="3"/>
    </row>
    <row r="448" spans="1:22" s="226" customFormat="1">
      <c r="A448" s="190"/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190"/>
      <c r="M448" s="273"/>
      <c r="N448" s="190"/>
      <c r="O448" s="190"/>
      <c r="P448" s="190"/>
      <c r="Q448" s="190"/>
      <c r="R448" s="190"/>
      <c r="S448" s="190"/>
      <c r="T448" s="190"/>
      <c r="U448" s="240"/>
      <c r="V448" s="3"/>
    </row>
    <row r="449" spans="1:22" s="226" customFormat="1">
      <c r="A449" s="190"/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190"/>
      <c r="M449" s="273"/>
      <c r="N449" s="190"/>
      <c r="O449" s="190"/>
      <c r="P449" s="190"/>
      <c r="Q449" s="190"/>
      <c r="R449" s="190"/>
      <c r="S449" s="190"/>
      <c r="T449" s="190"/>
      <c r="U449" s="240"/>
      <c r="V449" s="3"/>
    </row>
    <row r="450" spans="1:22" s="226" customFormat="1">
      <c r="A450" s="190"/>
      <c r="B450" s="190"/>
      <c r="C450" s="190"/>
      <c r="D450" s="190"/>
      <c r="E450" s="190"/>
      <c r="F450" s="190"/>
      <c r="G450" s="190"/>
      <c r="H450" s="190"/>
      <c r="I450" s="190"/>
      <c r="J450" s="190"/>
      <c r="K450" s="190"/>
      <c r="L450" s="190"/>
      <c r="M450" s="273"/>
      <c r="N450" s="190"/>
      <c r="O450" s="190"/>
      <c r="P450" s="190"/>
      <c r="Q450" s="190"/>
      <c r="R450" s="190"/>
      <c r="S450" s="190"/>
      <c r="T450" s="190"/>
      <c r="U450" s="240"/>
      <c r="V450" s="3"/>
    </row>
    <row r="451" spans="1:22" s="226" customFormat="1">
      <c r="A451" s="190"/>
      <c r="B451" s="190"/>
      <c r="C451" s="190"/>
      <c r="D451" s="190"/>
      <c r="E451" s="190"/>
      <c r="F451" s="190"/>
      <c r="G451" s="190"/>
      <c r="H451" s="190"/>
      <c r="I451" s="190"/>
      <c r="J451" s="190"/>
      <c r="K451" s="190"/>
      <c r="L451" s="190"/>
      <c r="M451" s="273"/>
      <c r="N451" s="190"/>
      <c r="O451" s="190"/>
      <c r="P451" s="190"/>
      <c r="Q451" s="190"/>
      <c r="R451" s="190"/>
      <c r="S451" s="190"/>
      <c r="T451" s="190"/>
      <c r="U451" s="240"/>
      <c r="V451" s="3"/>
    </row>
    <row r="452" spans="1:22" s="226" customFormat="1">
      <c r="A452" s="190"/>
      <c r="B452" s="190"/>
      <c r="C452" s="190"/>
      <c r="D452" s="190"/>
      <c r="E452" s="190"/>
      <c r="F452" s="190"/>
      <c r="G452" s="190"/>
      <c r="H452" s="190"/>
      <c r="I452" s="190"/>
      <c r="J452" s="190"/>
      <c r="K452" s="190"/>
      <c r="L452" s="190"/>
      <c r="M452" s="273"/>
      <c r="N452" s="190"/>
      <c r="O452" s="190"/>
      <c r="P452" s="190"/>
      <c r="Q452" s="190"/>
      <c r="R452" s="190"/>
      <c r="S452" s="190"/>
      <c r="T452" s="190"/>
      <c r="U452" s="240"/>
      <c r="V452" s="3"/>
    </row>
    <row r="453" spans="1:22" s="226" customFormat="1">
      <c r="A453" s="190"/>
      <c r="B453" s="190"/>
      <c r="C453" s="190"/>
      <c r="D453" s="190"/>
      <c r="E453" s="190"/>
      <c r="F453" s="190"/>
      <c r="G453" s="190"/>
      <c r="H453" s="190"/>
      <c r="I453" s="190"/>
      <c r="J453" s="190"/>
      <c r="K453" s="190"/>
      <c r="L453" s="190"/>
      <c r="M453" s="273"/>
      <c r="N453" s="190"/>
      <c r="O453" s="190"/>
      <c r="P453" s="190"/>
      <c r="Q453" s="190"/>
      <c r="R453" s="190"/>
      <c r="S453" s="190"/>
      <c r="T453" s="190"/>
      <c r="U453" s="240"/>
      <c r="V453" s="3"/>
    </row>
    <row r="454" spans="1:22" s="226" customFormat="1">
      <c r="A454" s="190"/>
      <c r="B454" s="190"/>
      <c r="C454" s="190"/>
      <c r="D454" s="190"/>
      <c r="E454" s="190"/>
      <c r="F454" s="190"/>
      <c r="G454" s="190"/>
      <c r="H454" s="190"/>
      <c r="I454" s="190"/>
      <c r="J454" s="190"/>
      <c r="K454" s="190"/>
      <c r="L454" s="190"/>
      <c r="M454" s="273"/>
      <c r="N454" s="190"/>
      <c r="O454" s="190"/>
      <c r="P454" s="190"/>
      <c r="Q454" s="190"/>
      <c r="R454" s="190"/>
      <c r="S454" s="190"/>
      <c r="T454" s="190"/>
      <c r="U454" s="240"/>
      <c r="V454" s="3"/>
    </row>
    <row r="455" spans="1:22" s="226" customFormat="1">
      <c r="A455" s="190"/>
      <c r="B455" s="190"/>
      <c r="C455" s="190"/>
      <c r="D455" s="190"/>
      <c r="E455" s="190"/>
      <c r="F455" s="190"/>
      <c r="G455" s="190"/>
      <c r="H455" s="190"/>
      <c r="I455" s="190"/>
      <c r="J455" s="190"/>
      <c r="K455" s="190"/>
      <c r="L455" s="190"/>
      <c r="M455" s="273"/>
      <c r="N455" s="190"/>
      <c r="O455" s="190"/>
      <c r="P455" s="190"/>
      <c r="Q455" s="190"/>
      <c r="R455" s="190"/>
      <c r="S455" s="190"/>
      <c r="T455" s="190"/>
      <c r="U455" s="240"/>
      <c r="V455" s="3"/>
    </row>
    <row r="456" spans="1:22" s="226" customFormat="1">
      <c r="A456" s="190"/>
      <c r="B456" s="190"/>
      <c r="C456" s="190"/>
      <c r="D456" s="190"/>
      <c r="E456" s="190"/>
      <c r="F456" s="190"/>
      <c r="G456" s="190"/>
      <c r="H456" s="190"/>
      <c r="I456" s="190"/>
      <c r="J456" s="190"/>
      <c r="K456" s="190"/>
      <c r="L456" s="190"/>
      <c r="M456" s="273"/>
      <c r="N456" s="190"/>
      <c r="O456" s="190"/>
      <c r="P456" s="190"/>
      <c r="Q456" s="190"/>
      <c r="R456" s="190"/>
      <c r="S456" s="190"/>
      <c r="T456" s="190"/>
      <c r="U456" s="240"/>
      <c r="V456" s="3"/>
    </row>
    <row r="457" spans="1:22" s="226" customFormat="1">
      <c r="A457" s="190"/>
      <c r="B457" s="190"/>
      <c r="C457" s="190"/>
      <c r="D457" s="190"/>
      <c r="E457" s="190"/>
      <c r="F457" s="190"/>
      <c r="G457" s="190"/>
      <c r="H457" s="190"/>
      <c r="I457" s="190"/>
      <c r="J457" s="190"/>
      <c r="K457" s="190"/>
      <c r="L457" s="190"/>
      <c r="M457" s="273"/>
      <c r="N457" s="190"/>
      <c r="O457" s="190"/>
      <c r="P457" s="190"/>
      <c r="Q457" s="190"/>
      <c r="R457" s="190"/>
      <c r="S457" s="190"/>
      <c r="T457" s="190"/>
      <c r="U457" s="240"/>
      <c r="V457" s="3"/>
    </row>
    <row r="458" spans="1:22" s="226" customFormat="1">
      <c r="A458" s="190"/>
      <c r="B458" s="190"/>
      <c r="C458" s="190"/>
      <c r="D458" s="190"/>
      <c r="E458" s="190"/>
      <c r="F458" s="190"/>
      <c r="G458" s="190"/>
      <c r="H458" s="190"/>
      <c r="I458" s="190"/>
      <c r="J458" s="190"/>
      <c r="K458" s="190"/>
      <c r="L458" s="190"/>
      <c r="M458" s="273"/>
      <c r="N458" s="190"/>
      <c r="O458" s="190"/>
      <c r="P458" s="190"/>
      <c r="Q458" s="190"/>
      <c r="R458" s="190"/>
      <c r="S458" s="190"/>
      <c r="T458" s="190"/>
      <c r="U458" s="240"/>
      <c r="V458" s="3"/>
    </row>
    <row r="459" spans="1:22" s="226" customFormat="1">
      <c r="A459" s="190"/>
      <c r="B459" s="190"/>
      <c r="C459" s="190"/>
      <c r="D459" s="190"/>
      <c r="E459" s="190"/>
      <c r="F459" s="190"/>
      <c r="G459" s="190"/>
      <c r="H459" s="190"/>
      <c r="I459" s="190"/>
      <c r="J459" s="190"/>
      <c r="K459" s="190"/>
      <c r="L459" s="190"/>
      <c r="M459" s="273"/>
      <c r="N459" s="190"/>
      <c r="O459" s="190"/>
      <c r="P459" s="190"/>
      <c r="Q459" s="190"/>
      <c r="R459" s="190"/>
      <c r="S459" s="190"/>
      <c r="T459" s="190"/>
      <c r="U459" s="240"/>
      <c r="V459" s="3"/>
    </row>
    <row r="460" spans="1:22" s="226" customFormat="1">
      <c r="A460" s="190"/>
      <c r="B460" s="190"/>
      <c r="C460" s="190"/>
      <c r="D460" s="190"/>
      <c r="E460" s="190"/>
      <c r="F460" s="190"/>
      <c r="G460" s="190"/>
      <c r="H460" s="190"/>
      <c r="I460" s="190"/>
      <c r="J460" s="190"/>
      <c r="K460" s="190"/>
      <c r="L460" s="190"/>
      <c r="M460" s="273"/>
      <c r="N460" s="190"/>
      <c r="O460" s="190"/>
      <c r="P460" s="190"/>
      <c r="Q460" s="190"/>
      <c r="R460" s="190"/>
      <c r="S460" s="190"/>
      <c r="T460" s="190"/>
      <c r="U460" s="240"/>
      <c r="V460" s="3"/>
    </row>
    <row r="461" spans="1:22" s="226" customFormat="1">
      <c r="A461" s="190"/>
      <c r="B461" s="190"/>
      <c r="C461" s="190"/>
      <c r="D461" s="190"/>
      <c r="E461" s="190"/>
      <c r="F461" s="190"/>
      <c r="G461" s="190"/>
      <c r="H461" s="190"/>
      <c r="I461" s="190"/>
      <c r="J461" s="190"/>
      <c r="K461" s="190"/>
      <c r="L461" s="190"/>
      <c r="M461" s="273"/>
      <c r="N461" s="190"/>
      <c r="O461" s="190"/>
      <c r="P461" s="190"/>
      <c r="Q461" s="190"/>
      <c r="R461" s="190"/>
      <c r="S461" s="190"/>
      <c r="T461" s="190"/>
      <c r="U461" s="240"/>
      <c r="V461" s="3"/>
    </row>
    <row r="462" spans="1:22" s="226" customFormat="1">
      <c r="A462" s="190"/>
      <c r="B462" s="190"/>
      <c r="C462" s="190"/>
      <c r="D462" s="190"/>
      <c r="E462" s="190"/>
      <c r="F462" s="190"/>
      <c r="G462" s="190"/>
      <c r="H462" s="190"/>
      <c r="I462" s="190"/>
      <c r="J462" s="190"/>
      <c r="K462" s="190"/>
      <c r="L462" s="190"/>
      <c r="M462" s="273"/>
      <c r="N462" s="190"/>
      <c r="O462" s="190"/>
      <c r="P462" s="190"/>
      <c r="Q462" s="190"/>
      <c r="R462" s="190"/>
      <c r="S462" s="190"/>
      <c r="T462" s="190"/>
      <c r="U462" s="240"/>
      <c r="V462" s="3"/>
    </row>
    <row r="463" spans="1:22" s="226" customFormat="1">
      <c r="A463" s="190"/>
      <c r="B463" s="190"/>
      <c r="C463" s="190"/>
      <c r="D463" s="190"/>
      <c r="E463" s="190"/>
      <c r="F463" s="190"/>
      <c r="G463" s="190"/>
      <c r="H463" s="190"/>
      <c r="I463" s="190"/>
      <c r="J463" s="190"/>
      <c r="K463" s="190"/>
      <c r="L463" s="190"/>
      <c r="M463" s="273"/>
      <c r="N463" s="190"/>
      <c r="O463" s="190"/>
      <c r="P463" s="190"/>
      <c r="Q463" s="190"/>
      <c r="R463" s="190"/>
      <c r="S463" s="190"/>
      <c r="T463" s="190"/>
      <c r="U463" s="240"/>
      <c r="V463" s="3"/>
    </row>
    <row r="464" spans="1:22" s="226" customFormat="1">
      <c r="A464" s="190"/>
      <c r="B464" s="190"/>
      <c r="C464" s="190"/>
      <c r="D464" s="190"/>
      <c r="E464" s="190"/>
      <c r="F464" s="190"/>
      <c r="G464" s="190"/>
      <c r="H464" s="190"/>
      <c r="I464" s="190"/>
      <c r="J464" s="190"/>
      <c r="K464" s="190"/>
      <c r="L464" s="190"/>
      <c r="M464" s="273"/>
      <c r="N464" s="190"/>
      <c r="O464" s="190"/>
      <c r="P464" s="190"/>
      <c r="Q464" s="190"/>
      <c r="R464" s="190"/>
      <c r="S464" s="190"/>
      <c r="T464" s="190"/>
      <c r="U464" s="240"/>
      <c r="V464" s="3"/>
    </row>
    <row r="465" spans="1:22" s="226" customFormat="1">
      <c r="A465" s="190"/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190"/>
      <c r="M465" s="273"/>
      <c r="N465" s="190"/>
      <c r="O465" s="190"/>
      <c r="P465" s="190"/>
      <c r="Q465" s="190"/>
      <c r="R465" s="190"/>
      <c r="S465" s="190"/>
      <c r="T465" s="190"/>
      <c r="U465" s="240"/>
      <c r="V465" s="3"/>
    </row>
    <row r="466" spans="1:22" s="226" customFormat="1">
      <c r="A466" s="190"/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190"/>
      <c r="M466" s="273"/>
      <c r="N466" s="190"/>
      <c r="O466" s="190"/>
      <c r="P466" s="190"/>
      <c r="Q466" s="190"/>
      <c r="R466" s="190"/>
      <c r="S466" s="190"/>
      <c r="T466" s="190"/>
      <c r="U466" s="240"/>
      <c r="V466" s="3"/>
    </row>
    <row r="467" spans="1:22" s="226" customFormat="1">
      <c r="A467" s="190"/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190"/>
      <c r="M467" s="273"/>
      <c r="N467" s="190"/>
      <c r="O467" s="190"/>
      <c r="P467" s="190"/>
      <c r="Q467" s="190"/>
      <c r="R467" s="190"/>
      <c r="S467" s="190"/>
      <c r="T467" s="190"/>
      <c r="U467" s="240"/>
      <c r="V467" s="3"/>
    </row>
    <row r="468" spans="1:22" s="226" customFormat="1">
      <c r="A468" s="190"/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190"/>
      <c r="M468" s="273"/>
      <c r="N468" s="190"/>
      <c r="O468" s="190"/>
      <c r="P468" s="190"/>
      <c r="Q468" s="190"/>
      <c r="R468" s="190"/>
      <c r="S468" s="190"/>
      <c r="T468" s="190"/>
      <c r="U468" s="240"/>
      <c r="V468" s="3"/>
    </row>
    <row r="469" spans="1:22" s="226" customFormat="1">
      <c r="A469" s="190"/>
      <c r="B469" s="190"/>
      <c r="C469" s="190"/>
      <c r="D469" s="190"/>
      <c r="E469" s="190"/>
      <c r="F469" s="190"/>
      <c r="G469" s="190"/>
      <c r="H469" s="190"/>
      <c r="I469" s="190"/>
      <c r="J469" s="190"/>
      <c r="K469" s="190"/>
      <c r="L469" s="190"/>
      <c r="M469" s="273"/>
      <c r="N469" s="190"/>
      <c r="O469" s="190"/>
      <c r="P469" s="190"/>
      <c r="Q469" s="190"/>
      <c r="R469" s="190"/>
      <c r="S469" s="190"/>
      <c r="T469" s="190"/>
      <c r="U469" s="240"/>
      <c r="V469" s="3"/>
    </row>
    <row r="470" spans="1:22" s="226" customFormat="1">
      <c r="A470" s="190"/>
      <c r="B470" s="190"/>
      <c r="C470" s="190"/>
      <c r="D470" s="190"/>
      <c r="E470" s="190"/>
      <c r="F470" s="190"/>
      <c r="G470" s="190"/>
      <c r="H470" s="190"/>
      <c r="I470" s="190"/>
      <c r="J470" s="190"/>
      <c r="K470" s="190"/>
      <c r="L470" s="190"/>
      <c r="M470" s="273"/>
      <c r="N470" s="190"/>
      <c r="O470" s="190"/>
      <c r="P470" s="190"/>
      <c r="Q470" s="190"/>
      <c r="R470" s="190"/>
      <c r="S470" s="190"/>
      <c r="T470" s="190"/>
      <c r="U470" s="240"/>
      <c r="V470" s="3"/>
    </row>
    <row r="471" spans="1:22" s="226" customFormat="1">
      <c r="A471" s="190"/>
      <c r="B471" s="190"/>
      <c r="C471" s="190"/>
      <c r="D471" s="190"/>
      <c r="E471" s="190"/>
      <c r="F471" s="190"/>
      <c r="G471" s="190"/>
      <c r="H471" s="190"/>
      <c r="I471" s="190"/>
      <c r="J471" s="190"/>
      <c r="K471" s="190"/>
      <c r="L471" s="190"/>
      <c r="M471" s="273"/>
      <c r="N471" s="190"/>
      <c r="O471" s="190"/>
      <c r="P471" s="190"/>
      <c r="Q471" s="190"/>
      <c r="R471" s="190"/>
      <c r="S471" s="190"/>
      <c r="T471" s="190"/>
      <c r="U471" s="240"/>
      <c r="V471" s="3"/>
    </row>
    <row r="472" spans="1:22" s="226" customFormat="1">
      <c r="A472" s="190"/>
      <c r="B472" s="190"/>
      <c r="C472" s="190"/>
      <c r="D472" s="190"/>
      <c r="E472" s="190"/>
      <c r="F472" s="190"/>
      <c r="G472" s="190"/>
      <c r="H472" s="190"/>
      <c r="I472" s="190"/>
      <c r="J472" s="190"/>
      <c r="K472" s="190"/>
      <c r="L472" s="190"/>
      <c r="M472" s="273"/>
      <c r="N472" s="190"/>
      <c r="O472" s="190"/>
      <c r="P472" s="190"/>
      <c r="Q472" s="190"/>
      <c r="R472" s="190"/>
      <c r="S472" s="190"/>
      <c r="T472" s="190"/>
      <c r="U472" s="240"/>
      <c r="V472" s="3"/>
    </row>
    <row r="473" spans="1:22" s="226" customFormat="1">
      <c r="A473" s="190"/>
      <c r="B473" s="190"/>
      <c r="C473" s="190"/>
      <c r="D473" s="190"/>
      <c r="E473" s="190"/>
      <c r="F473" s="190"/>
      <c r="G473" s="190"/>
      <c r="H473" s="190"/>
      <c r="I473" s="190"/>
      <c r="J473" s="190"/>
      <c r="K473" s="190"/>
      <c r="L473" s="190"/>
      <c r="M473" s="273"/>
      <c r="N473" s="190"/>
      <c r="O473" s="190"/>
      <c r="P473" s="190"/>
      <c r="Q473" s="190"/>
      <c r="R473" s="190"/>
      <c r="S473" s="190"/>
      <c r="T473" s="190"/>
      <c r="U473" s="240"/>
      <c r="V473" s="3"/>
    </row>
    <row r="474" spans="1:22" s="226" customFormat="1">
      <c r="A474" s="190"/>
      <c r="B474" s="190"/>
      <c r="C474" s="190"/>
      <c r="D474" s="190"/>
      <c r="E474" s="190"/>
      <c r="F474" s="190"/>
      <c r="G474" s="190"/>
      <c r="H474" s="190"/>
      <c r="I474" s="190"/>
      <c r="J474" s="190"/>
      <c r="K474" s="190"/>
      <c r="L474" s="190"/>
      <c r="M474" s="273"/>
      <c r="N474" s="190"/>
      <c r="O474" s="190"/>
      <c r="P474" s="190"/>
      <c r="Q474" s="190"/>
      <c r="R474" s="190"/>
      <c r="S474" s="190"/>
      <c r="T474" s="190"/>
      <c r="U474" s="240"/>
      <c r="V474" s="3"/>
    </row>
    <row r="475" spans="1:22" s="226" customFormat="1" ht="18" customHeight="1">
      <c r="A475" s="190"/>
      <c r="B475" s="190"/>
      <c r="C475" s="190"/>
      <c r="D475" s="190"/>
      <c r="E475" s="190"/>
      <c r="F475" s="190"/>
      <c r="G475" s="190"/>
      <c r="H475" s="190"/>
      <c r="I475" s="190"/>
      <c r="J475" s="190"/>
      <c r="K475" s="190"/>
      <c r="L475" s="190"/>
      <c r="M475" s="273"/>
      <c r="N475" s="190"/>
      <c r="O475" s="190"/>
      <c r="P475" s="190"/>
      <c r="Q475" s="190"/>
      <c r="R475" s="190"/>
      <c r="S475" s="190"/>
      <c r="T475" s="190"/>
      <c r="U475" s="240"/>
      <c r="V475" s="3"/>
    </row>
    <row r="476" spans="1:22" s="226" customFormat="1">
      <c r="A476" s="190"/>
      <c r="B476" s="190"/>
      <c r="C476" s="190"/>
      <c r="D476" s="190"/>
      <c r="E476" s="190"/>
      <c r="F476" s="190"/>
      <c r="G476" s="190"/>
      <c r="H476" s="190"/>
      <c r="I476" s="190"/>
      <c r="J476" s="190"/>
      <c r="K476" s="190"/>
      <c r="L476" s="190"/>
      <c r="M476" s="273"/>
      <c r="N476" s="190"/>
      <c r="O476" s="190"/>
      <c r="P476" s="190"/>
      <c r="Q476" s="190"/>
      <c r="R476" s="190"/>
      <c r="S476" s="190"/>
      <c r="T476" s="190"/>
      <c r="U476" s="240"/>
      <c r="V476" s="3"/>
    </row>
    <row r="477" spans="1:22" s="226" customFormat="1" ht="13.5" customHeight="1">
      <c r="A477" s="190"/>
      <c r="B477" s="190"/>
      <c r="C477" s="190"/>
      <c r="D477" s="190"/>
      <c r="E477" s="190"/>
      <c r="F477" s="190"/>
      <c r="G477" s="190"/>
      <c r="H477" s="190"/>
      <c r="I477" s="190"/>
      <c r="J477" s="190"/>
      <c r="K477" s="190"/>
      <c r="L477" s="190"/>
      <c r="M477" s="273"/>
      <c r="N477" s="190"/>
      <c r="O477" s="190"/>
      <c r="P477" s="190"/>
      <c r="Q477" s="190"/>
      <c r="R477" s="190"/>
      <c r="S477" s="190"/>
      <c r="T477" s="190"/>
      <c r="U477" s="240"/>
      <c r="V477" s="3"/>
    </row>
    <row r="478" spans="1:22" s="226" customFormat="1" ht="13.5" customHeight="1">
      <c r="A478" s="190"/>
      <c r="B478" s="190"/>
      <c r="C478" s="190"/>
      <c r="D478" s="190"/>
      <c r="E478" s="190"/>
      <c r="F478" s="190"/>
      <c r="G478" s="190"/>
      <c r="H478" s="190"/>
      <c r="I478" s="190"/>
      <c r="J478" s="190"/>
      <c r="K478" s="190"/>
      <c r="L478" s="190"/>
      <c r="M478" s="273"/>
      <c r="N478" s="190"/>
      <c r="O478" s="190"/>
      <c r="P478" s="190"/>
      <c r="Q478" s="190"/>
      <c r="R478" s="190"/>
      <c r="S478" s="190"/>
      <c r="T478" s="190"/>
      <c r="U478" s="240"/>
      <c r="V478" s="3"/>
    </row>
    <row r="479" spans="1:22" s="226" customFormat="1">
      <c r="A479" s="190"/>
      <c r="B479" s="190"/>
      <c r="C479" s="190"/>
      <c r="D479" s="190"/>
      <c r="E479" s="190"/>
      <c r="F479" s="190"/>
      <c r="G479" s="190"/>
      <c r="H479" s="190"/>
      <c r="I479" s="190"/>
      <c r="J479" s="190"/>
      <c r="K479" s="190"/>
      <c r="L479" s="190"/>
      <c r="M479" s="273"/>
      <c r="N479" s="190"/>
      <c r="O479" s="190"/>
      <c r="P479" s="190"/>
      <c r="Q479" s="190"/>
      <c r="R479" s="190"/>
      <c r="S479" s="190"/>
      <c r="T479" s="190"/>
      <c r="U479" s="240"/>
      <c r="V479" s="3"/>
    </row>
    <row r="480" spans="1:22" s="226" customFormat="1">
      <c r="A480" s="190"/>
      <c r="B480" s="190"/>
      <c r="C480" s="190"/>
      <c r="D480" s="190"/>
      <c r="E480" s="190"/>
      <c r="F480" s="190"/>
      <c r="G480" s="190"/>
      <c r="H480" s="190"/>
      <c r="I480" s="190"/>
      <c r="J480" s="190"/>
      <c r="K480" s="190"/>
      <c r="L480" s="190"/>
      <c r="M480" s="273"/>
      <c r="N480" s="190"/>
      <c r="O480" s="190"/>
      <c r="P480" s="190"/>
      <c r="Q480" s="190"/>
      <c r="R480" s="190"/>
      <c r="S480" s="190"/>
      <c r="T480" s="190"/>
      <c r="U480" s="240"/>
      <c r="V480" s="3"/>
    </row>
    <row r="481" spans="1:22" s="226" customFormat="1">
      <c r="A481" s="190"/>
      <c r="B481" s="190"/>
      <c r="C481" s="190"/>
      <c r="D481" s="190"/>
      <c r="E481" s="190"/>
      <c r="F481" s="190"/>
      <c r="G481" s="190"/>
      <c r="H481" s="190"/>
      <c r="I481" s="190"/>
      <c r="J481" s="190"/>
      <c r="K481" s="190"/>
      <c r="L481" s="190"/>
      <c r="M481" s="273"/>
      <c r="N481" s="190"/>
      <c r="O481" s="190"/>
      <c r="P481" s="190"/>
      <c r="Q481" s="190"/>
      <c r="R481" s="190"/>
      <c r="S481" s="190"/>
      <c r="T481" s="190"/>
      <c r="U481" s="240"/>
      <c r="V481" s="3"/>
    </row>
    <row r="482" spans="1:22" s="226" customFormat="1">
      <c r="A482" s="190"/>
      <c r="B482" s="190"/>
      <c r="C482" s="190"/>
      <c r="D482" s="190"/>
      <c r="E482" s="190"/>
      <c r="F482" s="190"/>
      <c r="G482" s="190"/>
      <c r="H482" s="190"/>
      <c r="I482" s="190"/>
      <c r="J482" s="190"/>
      <c r="K482" s="190"/>
      <c r="L482" s="190"/>
      <c r="M482" s="273"/>
      <c r="N482" s="190"/>
      <c r="O482" s="190"/>
      <c r="P482" s="190"/>
      <c r="Q482" s="190"/>
      <c r="R482" s="190"/>
      <c r="S482" s="190"/>
      <c r="T482" s="190"/>
      <c r="U482" s="240"/>
      <c r="V482" s="3"/>
    </row>
    <row r="483" spans="1:22" s="226" customFormat="1">
      <c r="A483" s="190"/>
      <c r="B483" s="190"/>
      <c r="C483" s="190"/>
      <c r="D483" s="190"/>
      <c r="E483" s="190"/>
      <c r="F483" s="190"/>
      <c r="G483" s="190"/>
      <c r="H483" s="190"/>
      <c r="I483" s="190"/>
      <c r="J483" s="190"/>
      <c r="K483" s="190"/>
      <c r="L483" s="190"/>
      <c r="M483" s="273"/>
      <c r="N483" s="190"/>
      <c r="O483" s="190"/>
      <c r="P483" s="190"/>
      <c r="Q483" s="190"/>
      <c r="R483" s="190"/>
      <c r="S483" s="190"/>
      <c r="T483" s="190"/>
      <c r="U483" s="240"/>
      <c r="V483" s="3"/>
    </row>
    <row r="484" spans="1:22" s="226" customFormat="1">
      <c r="A484" s="190"/>
      <c r="B484" s="190"/>
      <c r="C484" s="190"/>
      <c r="D484" s="190"/>
      <c r="E484" s="190"/>
      <c r="F484" s="190"/>
      <c r="G484" s="190"/>
      <c r="H484" s="190"/>
      <c r="I484" s="190"/>
      <c r="J484" s="190"/>
      <c r="K484" s="190"/>
      <c r="L484" s="190"/>
      <c r="M484" s="273"/>
      <c r="N484" s="190"/>
      <c r="O484" s="190"/>
      <c r="P484" s="190"/>
      <c r="Q484" s="190"/>
      <c r="R484" s="190"/>
      <c r="S484" s="190"/>
      <c r="T484" s="190"/>
      <c r="U484" s="240"/>
      <c r="V484" s="3"/>
    </row>
    <row r="485" spans="1:22" s="226" customFormat="1">
      <c r="A485" s="190"/>
      <c r="B485" s="190"/>
      <c r="C485" s="190"/>
      <c r="D485" s="190"/>
      <c r="E485" s="190"/>
      <c r="F485" s="190"/>
      <c r="G485" s="190"/>
      <c r="H485" s="190"/>
      <c r="I485" s="190"/>
      <c r="J485" s="190"/>
      <c r="K485" s="190"/>
      <c r="L485" s="190"/>
      <c r="M485" s="273"/>
      <c r="N485" s="190"/>
      <c r="O485" s="190"/>
      <c r="P485" s="190"/>
      <c r="Q485" s="190"/>
      <c r="R485" s="190"/>
      <c r="S485" s="190"/>
      <c r="T485" s="190"/>
      <c r="U485" s="240"/>
      <c r="V485" s="3"/>
    </row>
    <row r="486" spans="1:22" s="226" customFormat="1">
      <c r="A486" s="190"/>
      <c r="B486" s="190"/>
      <c r="C486" s="190"/>
      <c r="D486" s="190"/>
      <c r="E486" s="190"/>
      <c r="F486" s="190"/>
      <c r="G486" s="190"/>
      <c r="H486" s="190"/>
      <c r="I486" s="190"/>
      <c r="J486" s="190"/>
      <c r="K486" s="190"/>
      <c r="L486" s="190"/>
      <c r="M486" s="273"/>
      <c r="N486" s="190"/>
      <c r="O486" s="190"/>
      <c r="P486" s="190"/>
      <c r="Q486" s="190"/>
      <c r="R486" s="190"/>
      <c r="S486" s="190"/>
      <c r="T486" s="190"/>
      <c r="U486" s="240"/>
      <c r="V486" s="3"/>
    </row>
    <row r="487" spans="1:22" s="226" customFormat="1">
      <c r="A487" s="190"/>
      <c r="B487" s="190"/>
      <c r="C487" s="190"/>
      <c r="D487" s="190"/>
      <c r="E487" s="190"/>
      <c r="F487" s="190"/>
      <c r="G487" s="190"/>
      <c r="H487" s="190"/>
      <c r="I487" s="190"/>
      <c r="J487" s="190"/>
      <c r="K487" s="190"/>
      <c r="L487" s="190"/>
      <c r="M487" s="273"/>
      <c r="N487" s="190"/>
      <c r="O487" s="190"/>
      <c r="P487" s="190"/>
      <c r="Q487" s="190"/>
      <c r="R487" s="190"/>
      <c r="S487" s="190"/>
      <c r="T487" s="190"/>
      <c r="U487" s="240"/>
      <c r="V487" s="3"/>
    </row>
    <row r="488" spans="1:22" s="226" customFormat="1">
      <c r="A488" s="190"/>
      <c r="B488" s="190"/>
      <c r="C488" s="190"/>
      <c r="D488" s="190"/>
      <c r="E488" s="190"/>
      <c r="F488" s="190"/>
      <c r="G488" s="190"/>
      <c r="H488" s="190"/>
      <c r="I488" s="190"/>
      <c r="J488" s="190"/>
      <c r="K488" s="190"/>
      <c r="L488" s="190"/>
      <c r="M488" s="273"/>
      <c r="N488" s="190"/>
      <c r="O488" s="190"/>
      <c r="P488" s="190"/>
      <c r="Q488" s="190"/>
      <c r="R488" s="190"/>
      <c r="S488" s="190"/>
      <c r="T488" s="190"/>
      <c r="U488" s="240"/>
      <c r="V488" s="3"/>
    </row>
    <row r="489" spans="1:22" s="226" customFormat="1">
      <c r="A489" s="190"/>
      <c r="B489" s="190"/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273"/>
      <c r="N489" s="190"/>
      <c r="O489" s="190"/>
      <c r="P489" s="190"/>
      <c r="Q489" s="190"/>
      <c r="R489" s="190"/>
      <c r="S489" s="190"/>
      <c r="T489" s="190"/>
      <c r="U489" s="240"/>
      <c r="V489" s="3"/>
    </row>
    <row r="490" spans="1:22" s="226" customFormat="1">
      <c r="A490" s="190"/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190"/>
      <c r="M490" s="273"/>
      <c r="N490" s="190"/>
      <c r="O490" s="190"/>
      <c r="P490" s="190"/>
      <c r="Q490" s="190"/>
      <c r="R490" s="190"/>
      <c r="S490" s="190"/>
      <c r="T490" s="190"/>
      <c r="U490" s="240"/>
      <c r="V490" s="3"/>
    </row>
    <row r="491" spans="1:22" s="226" customFormat="1">
      <c r="A491" s="190"/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190"/>
      <c r="M491" s="273"/>
      <c r="N491" s="190"/>
      <c r="O491" s="190"/>
      <c r="P491" s="190"/>
      <c r="Q491" s="190"/>
      <c r="R491" s="190"/>
      <c r="S491" s="190"/>
      <c r="T491" s="190"/>
      <c r="U491" s="240"/>
      <c r="V491" s="3"/>
    </row>
    <row r="492" spans="1:22" s="226" customFormat="1">
      <c r="A492" s="190"/>
      <c r="B492" s="190"/>
      <c r="C492" s="190"/>
      <c r="D492" s="190"/>
      <c r="E492" s="190"/>
      <c r="F492" s="190"/>
      <c r="G492" s="190"/>
      <c r="H492" s="190"/>
      <c r="I492" s="190"/>
      <c r="J492" s="190"/>
      <c r="K492" s="190"/>
      <c r="L492" s="190"/>
      <c r="M492" s="273"/>
      <c r="N492" s="190"/>
      <c r="O492" s="190"/>
      <c r="P492" s="190"/>
      <c r="Q492" s="190"/>
      <c r="R492" s="190"/>
      <c r="S492" s="190"/>
      <c r="T492" s="190"/>
      <c r="U492" s="240"/>
      <c r="V492" s="3"/>
    </row>
    <row r="493" spans="1:22" s="226" customFormat="1">
      <c r="A493" s="190"/>
      <c r="B493" s="190"/>
      <c r="C493" s="190"/>
      <c r="D493" s="190"/>
      <c r="E493" s="190"/>
      <c r="F493" s="190"/>
      <c r="G493" s="190"/>
      <c r="H493" s="190"/>
      <c r="I493" s="190"/>
      <c r="J493" s="190"/>
      <c r="K493" s="190"/>
      <c r="L493" s="190"/>
      <c r="M493" s="273"/>
      <c r="N493" s="190"/>
      <c r="O493" s="190"/>
      <c r="P493" s="190"/>
      <c r="Q493" s="190"/>
      <c r="R493" s="190"/>
      <c r="S493" s="190"/>
      <c r="T493" s="190"/>
      <c r="U493" s="240"/>
      <c r="V493" s="3"/>
    </row>
    <row r="494" spans="1:22" s="226" customFormat="1">
      <c r="A494" s="190"/>
      <c r="B494" s="190"/>
      <c r="C494" s="190"/>
      <c r="D494" s="190"/>
      <c r="E494" s="190"/>
      <c r="F494" s="190"/>
      <c r="G494" s="190"/>
      <c r="H494" s="190"/>
      <c r="I494" s="190"/>
      <c r="J494" s="190"/>
      <c r="K494" s="190"/>
      <c r="L494" s="190"/>
      <c r="M494" s="273"/>
      <c r="N494" s="190"/>
      <c r="O494" s="190"/>
      <c r="P494" s="190"/>
      <c r="Q494" s="190"/>
      <c r="R494" s="190"/>
      <c r="S494" s="190"/>
      <c r="T494" s="190"/>
      <c r="U494" s="240"/>
      <c r="V494" s="3"/>
    </row>
    <row r="495" spans="1:22" s="226" customFormat="1">
      <c r="A495" s="190"/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190"/>
      <c r="M495" s="273"/>
      <c r="N495" s="190"/>
      <c r="O495" s="190"/>
      <c r="P495" s="190"/>
      <c r="Q495" s="190"/>
      <c r="R495" s="190"/>
      <c r="S495" s="190"/>
      <c r="T495" s="190"/>
      <c r="U495" s="240"/>
      <c r="V495" s="3"/>
    </row>
    <row r="496" spans="1:22" s="226" customFormat="1">
      <c r="A496" s="190"/>
      <c r="B496" s="190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273"/>
      <c r="N496" s="190"/>
      <c r="O496" s="190"/>
      <c r="P496" s="190"/>
      <c r="Q496" s="190"/>
      <c r="R496" s="190"/>
      <c r="S496" s="190"/>
      <c r="T496" s="190"/>
      <c r="U496" s="240"/>
      <c r="V496" s="3"/>
    </row>
    <row r="497" spans="1:22" s="226" customFormat="1">
      <c r="A497" s="190"/>
      <c r="B497" s="190"/>
      <c r="C497" s="190"/>
      <c r="D497" s="190"/>
      <c r="E497" s="190"/>
      <c r="F497" s="190"/>
      <c r="G497" s="190"/>
      <c r="H497" s="190"/>
      <c r="I497" s="190"/>
      <c r="J497" s="190"/>
      <c r="K497" s="190"/>
      <c r="L497" s="190"/>
      <c r="M497" s="273"/>
      <c r="N497" s="190"/>
      <c r="O497" s="190"/>
      <c r="P497" s="190"/>
      <c r="Q497" s="190"/>
      <c r="R497" s="190"/>
      <c r="S497" s="190"/>
      <c r="T497" s="190"/>
      <c r="U497" s="240"/>
      <c r="V497" s="3"/>
    </row>
    <row r="498" spans="1:22" s="226" customFormat="1">
      <c r="A498" s="190"/>
      <c r="B498" s="190"/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273"/>
      <c r="N498" s="190"/>
      <c r="O498" s="190"/>
      <c r="P498" s="190"/>
      <c r="Q498" s="190"/>
      <c r="R498" s="190"/>
      <c r="S498" s="190"/>
      <c r="T498" s="190"/>
      <c r="U498" s="240"/>
      <c r="V498" s="3"/>
    </row>
    <row r="499" spans="1:22" s="226" customFormat="1">
      <c r="A499" s="190"/>
      <c r="B499" s="190"/>
      <c r="C499" s="190"/>
      <c r="D499" s="190"/>
      <c r="E499" s="190"/>
      <c r="F499" s="190"/>
      <c r="G499" s="190"/>
      <c r="H499" s="190"/>
      <c r="I499" s="190"/>
      <c r="J499" s="190"/>
      <c r="K499" s="190"/>
      <c r="L499" s="190"/>
      <c r="M499" s="273"/>
      <c r="N499" s="190"/>
      <c r="O499" s="190"/>
      <c r="P499" s="190"/>
      <c r="Q499" s="190"/>
      <c r="R499" s="190"/>
      <c r="S499" s="190"/>
      <c r="T499" s="190"/>
      <c r="U499" s="240"/>
      <c r="V499" s="3"/>
    </row>
    <row r="500" spans="1:22" s="226" customFormat="1">
      <c r="A500" s="190"/>
      <c r="B500" s="190"/>
      <c r="C500" s="190"/>
      <c r="D500" s="190"/>
      <c r="E500" s="190"/>
      <c r="F500" s="190"/>
      <c r="G500" s="190"/>
      <c r="H500" s="190"/>
      <c r="I500" s="190"/>
      <c r="J500" s="190"/>
      <c r="K500" s="190"/>
      <c r="L500" s="190"/>
      <c r="M500" s="273"/>
      <c r="N500" s="190"/>
      <c r="O500" s="190"/>
      <c r="P500" s="190"/>
      <c r="Q500" s="190"/>
      <c r="R500" s="190"/>
      <c r="S500" s="190"/>
      <c r="T500" s="190"/>
      <c r="U500" s="240"/>
      <c r="V500" s="3"/>
    </row>
    <row r="501" spans="1:22" s="226" customFormat="1">
      <c r="A501" s="190"/>
      <c r="B501" s="190"/>
      <c r="C501" s="190"/>
      <c r="D501" s="190"/>
      <c r="E501" s="190"/>
      <c r="F501" s="190"/>
      <c r="G501" s="190"/>
      <c r="H501" s="190"/>
      <c r="I501" s="190"/>
      <c r="J501" s="190"/>
      <c r="K501" s="190"/>
      <c r="L501" s="190"/>
      <c r="M501" s="273"/>
      <c r="N501" s="190"/>
      <c r="O501" s="190"/>
      <c r="P501" s="190"/>
      <c r="Q501" s="190"/>
      <c r="R501" s="190"/>
      <c r="S501" s="190"/>
      <c r="T501" s="190"/>
      <c r="U501" s="240"/>
      <c r="V501" s="3"/>
    </row>
    <row r="502" spans="1:22" s="226" customFormat="1">
      <c r="A502" s="190"/>
      <c r="B502" s="190"/>
      <c r="C502" s="190"/>
      <c r="D502" s="190"/>
      <c r="E502" s="190"/>
      <c r="F502" s="190"/>
      <c r="G502" s="190"/>
      <c r="H502" s="190"/>
      <c r="I502" s="190"/>
      <c r="J502" s="190"/>
      <c r="K502" s="190"/>
      <c r="L502" s="190"/>
      <c r="M502" s="273"/>
      <c r="N502" s="190"/>
      <c r="O502" s="190"/>
      <c r="P502" s="190"/>
      <c r="Q502" s="190"/>
      <c r="R502" s="190"/>
      <c r="S502" s="190"/>
      <c r="T502" s="190"/>
      <c r="U502" s="240"/>
      <c r="V502" s="3"/>
    </row>
    <row r="503" spans="1:22" s="226" customFormat="1">
      <c r="A503" s="190"/>
      <c r="B503" s="190"/>
      <c r="C503" s="190"/>
      <c r="D503" s="190"/>
      <c r="E503" s="190"/>
      <c r="F503" s="190"/>
      <c r="G503" s="190"/>
      <c r="H503" s="190"/>
      <c r="I503" s="190"/>
      <c r="J503" s="190"/>
      <c r="K503" s="190"/>
      <c r="L503" s="190"/>
      <c r="M503" s="273"/>
      <c r="N503" s="190"/>
      <c r="O503" s="190"/>
      <c r="P503" s="190"/>
      <c r="Q503" s="190"/>
      <c r="R503" s="190"/>
      <c r="S503" s="190"/>
      <c r="T503" s="190"/>
      <c r="U503" s="240"/>
      <c r="V503" s="3"/>
    </row>
    <row r="504" spans="1:22" s="226" customFormat="1">
      <c r="A504" s="190"/>
      <c r="B504" s="190"/>
      <c r="C504" s="190"/>
      <c r="D504" s="190"/>
      <c r="E504" s="190"/>
      <c r="F504" s="190"/>
      <c r="G504" s="190"/>
      <c r="H504" s="190"/>
      <c r="I504" s="190"/>
      <c r="J504" s="190"/>
      <c r="K504" s="190"/>
      <c r="L504" s="190"/>
      <c r="M504" s="273"/>
      <c r="N504" s="190"/>
      <c r="O504" s="190"/>
      <c r="P504" s="190"/>
      <c r="Q504" s="190"/>
      <c r="R504" s="190"/>
      <c r="S504" s="190"/>
      <c r="T504" s="190"/>
      <c r="U504" s="240"/>
      <c r="V504" s="3"/>
    </row>
    <row r="505" spans="1:22" s="226" customFormat="1">
      <c r="A505" s="190"/>
      <c r="B505" s="190"/>
      <c r="C505" s="190"/>
      <c r="D505" s="190"/>
      <c r="E505" s="190"/>
      <c r="F505" s="190"/>
      <c r="G505" s="190"/>
      <c r="H505" s="190"/>
      <c r="I505" s="190"/>
      <c r="J505" s="190"/>
      <c r="K505" s="190"/>
      <c r="L505" s="190"/>
      <c r="M505" s="273"/>
      <c r="N505" s="190"/>
      <c r="O505" s="190"/>
      <c r="P505" s="190"/>
      <c r="Q505" s="190"/>
      <c r="R505" s="190"/>
      <c r="S505" s="190"/>
      <c r="T505" s="190"/>
      <c r="U505" s="240"/>
      <c r="V505" s="3"/>
    </row>
    <row r="506" spans="1:22" s="226" customFormat="1">
      <c r="A506" s="190"/>
      <c r="B506" s="190"/>
      <c r="C506" s="190"/>
      <c r="D506" s="190"/>
      <c r="E506" s="190"/>
      <c r="F506" s="190"/>
      <c r="G506" s="190"/>
      <c r="H506" s="190"/>
      <c r="I506" s="190"/>
      <c r="J506" s="190"/>
      <c r="K506" s="190"/>
      <c r="L506" s="190"/>
      <c r="M506" s="273"/>
      <c r="N506" s="190"/>
      <c r="O506" s="190"/>
      <c r="P506" s="190"/>
      <c r="Q506" s="190"/>
      <c r="R506" s="190"/>
      <c r="S506" s="190"/>
      <c r="T506" s="190"/>
      <c r="U506" s="240"/>
      <c r="V506" s="3"/>
    </row>
    <row r="507" spans="1:22" s="226" customFormat="1">
      <c r="A507" s="190"/>
      <c r="B507" s="190"/>
      <c r="C507" s="190"/>
      <c r="D507" s="190"/>
      <c r="E507" s="190"/>
      <c r="F507" s="190"/>
      <c r="G507" s="190"/>
      <c r="H507" s="190"/>
      <c r="I507" s="190"/>
      <c r="J507" s="190"/>
      <c r="K507" s="190"/>
      <c r="L507" s="190"/>
      <c r="M507" s="273"/>
      <c r="N507" s="190"/>
      <c r="O507" s="190"/>
      <c r="P507" s="190"/>
      <c r="Q507" s="190"/>
      <c r="R507" s="190"/>
      <c r="S507" s="190"/>
      <c r="T507" s="190"/>
      <c r="U507" s="240"/>
      <c r="V507" s="3"/>
    </row>
    <row r="508" spans="1:22" s="226" customFormat="1">
      <c r="A508" s="190"/>
      <c r="B508" s="190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273"/>
      <c r="N508" s="190"/>
      <c r="O508" s="190"/>
      <c r="P508" s="190"/>
      <c r="Q508" s="190"/>
      <c r="R508" s="190"/>
      <c r="S508" s="190"/>
      <c r="T508" s="190"/>
      <c r="U508" s="240"/>
      <c r="V508" s="3"/>
    </row>
    <row r="509" spans="1:22" s="226" customFormat="1">
      <c r="A509" s="190"/>
      <c r="B509" s="190"/>
      <c r="C509" s="190"/>
      <c r="D509" s="190"/>
      <c r="E509" s="190"/>
      <c r="F509" s="190"/>
      <c r="G509" s="190"/>
      <c r="H509" s="190"/>
      <c r="I509" s="190"/>
      <c r="J509" s="190"/>
      <c r="K509" s="190"/>
      <c r="L509" s="190"/>
      <c r="M509" s="273"/>
      <c r="N509" s="190"/>
      <c r="O509" s="190"/>
      <c r="P509" s="190"/>
      <c r="Q509" s="190"/>
      <c r="R509" s="190"/>
      <c r="S509" s="190"/>
      <c r="T509" s="190"/>
      <c r="U509" s="240"/>
      <c r="V509" s="3"/>
    </row>
    <row r="510" spans="1:22" s="226" customFormat="1">
      <c r="A510" s="190"/>
      <c r="B510" s="190"/>
      <c r="C510" s="190"/>
      <c r="D510" s="190"/>
      <c r="E510" s="190"/>
      <c r="F510" s="190"/>
      <c r="G510" s="190"/>
      <c r="H510" s="190"/>
      <c r="I510" s="190"/>
      <c r="J510" s="190"/>
      <c r="K510" s="190"/>
      <c r="L510" s="190"/>
      <c r="M510" s="273"/>
      <c r="N510" s="190"/>
      <c r="O510" s="190"/>
      <c r="P510" s="190"/>
      <c r="Q510" s="190"/>
      <c r="R510" s="190"/>
      <c r="S510" s="190"/>
      <c r="T510" s="190"/>
      <c r="U510" s="240"/>
      <c r="V510" s="3"/>
    </row>
    <row r="511" spans="1:22" s="226" customFormat="1">
      <c r="A511" s="190"/>
      <c r="B511" s="190"/>
      <c r="C511" s="190"/>
      <c r="D511" s="190"/>
      <c r="E511" s="190"/>
      <c r="F511" s="190"/>
      <c r="G511" s="190"/>
      <c r="H511" s="190"/>
      <c r="I511" s="190"/>
      <c r="J511" s="190"/>
      <c r="K511" s="190"/>
      <c r="L511" s="190"/>
      <c r="M511" s="273"/>
      <c r="N511" s="190"/>
      <c r="O511" s="190"/>
      <c r="P511" s="190"/>
      <c r="Q511" s="190"/>
      <c r="R511" s="190"/>
      <c r="S511" s="190"/>
      <c r="T511" s="190"/>
      <c r="U511" s="240"/>
      <c r="V511" s="3"/>
    </row>
    <row r="512" spans="1:22" s="226" customFormat="1">
      <c r="A512" s="190"/>
      <c r="B512" s="190"/>
      <c r="C512" s="190"/>
      <c r="D512" s="190"/>
      <c r="E512" s="190"/>
      <c r="F512" s="190"/>
      <c r="G512" s="190"/>
      <c r="H512" s="190"/>
      <c r="I512" s="190"/>
      <c r="J512" s="190"/>
      <c r="K512" s="190"/>
      <c r="L512" s="190"/>
      <c r="M512" s="273"/>
      <c r="N512" s="190"/>
      <c r="O512" s="190"/>
      <c r="P512" s="190"/>
      <c r="Q512" s="190"/>
      <c r="R512" s="190"/>
      <c r="S512" s="190"/>
      <c r="T512" s="190"/>
      <c r="U512" s="240"/>
      <c r="V512" s="3"/>
    </row>
    <row r="513" spans="1:22" s="226" customFormat="1">
      <c r="A513" s="190"/>
      <c r="B513" s="190"/>
      <c r="C513" s="190"/>
      <c r="D513" s="190"/>
      <c r="E513" s="190"/>
      <c r="F513" s="190"/>
      <c r="G513" s="190"/>
      <c r="H513" s="190"/>
      <c r="I513" s="190"/>
      <c r="J513" s="190"/>
      <c r="K513" s="190"/>
      <c r="L513" s="190"/>
      <c r="M513" s="273"/>
      <c r="N513" s="190"/>
      <c r="O513" s="190"/>
      <c r="P513" s="190"/>
      <c r="Q513" s="190"/>
      <c r="R513" s="190"/>
      <c r="S513" s="190"/>
      <c r="T513" s="190"/>
      <c r="U513" s="240"/>
      <c r="V513" s="3"/>
    </row>
    <row r="514" spans="1:22" s="226" customFormat="1">
      <c r="A514" s="190"/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190"/>
      <c r="M514" s="273"/>
      <c r="N514" s="190"/>
      <c r="O514" s="190"/>
      <c r="P514" s="190"/>
      <c r="Q514" s="190"/>
      <c r="R514" s="190"/>
      <c r="S514" s="190"/>
      <c r="T514" s="190"/>
      <c r="U514" s="240"/>
      <c r="V514" s="3"/>
    </row>
    <row r="515" spans="1:22" s="226" customFormat="1">
      <c r="A515" s="190"/>
      <c r="B515" s="190"/>
      <c r="C515" s="190"/>
      <c r="D515" s="190"/>
      <c r="E515" s="190"/>
      <c r="F515" s="190"/>
      <c r="G515" s="190"/>
      <c r="H515" s="190"/>
      <c r="I515" s="190"/>
      <c r="J515" s="190"/>
      <c r="K515" s="190"/>
      <c r="L515" s="190"/>
      <c r="M515" s="273"/>
      <c r="N515" s="190"/>
      <c r="O515" s="190"/>
      <c r="P515" s="190"/>
      <c r="Q515" s="190"/>
      <c r="R515" s="190"/>
      <c r="S515" s="190"/>
      <c r="T515" s="190"/>
      <c r="U515" s="240"/>
      <c r="V515" s="3"/>
    </row>
    <row r="516" spans="1:22" s="226" customFormat="1">
      <c r="A516" s="190"/>
      <c r="B516" s="190"/>
      <c r="C516" s="190"/>
      <c r="D516" s="190"/>
      <c r="E516" s="190"/>
      <c r="F516" s="190"/>
      <c r="G516" s="190"/>
      <c r="H516" s="190"/>
      <c r="I516" s="190"/>
      <c r="J516" s="190"/>
      <c r="K516" s="190"/>
      <c r="L516" s="190"/>
      <c r="M516" s="273"/>
      <c r="N516" s="190"/>
      <c r="O516" s="190"/>
      <c r="P516" s="190"/>
      <c r="Q516" s="190"/>
      <c r="R516" s="190"/>
      <c r="S516" s="190"/>
      <c r="T516" s="190"/>
      <c r="U516" s="240"/>
      <c r="V516" s="3"/>
    </row>
    <row r="517" spans="1:22" s="226" customFormat="1">
      <c r="A517" s="190"/>
      <c r="B517" s="190"/>
      <c r="C517" s="190"/>
      <c r="D517" s="190"/>
      <c r="E517" s="190"/>
      <c r="F517" s="190"/>
      <c r="G517" s="190"/>
      <c r="H517" s="190"/>
      <c r="I517" s="190"/>
      <c r="J517" s="190"/>
      <c r="K517" s="190"/>
      <c r="L517" s="190"/>
      <c r="M517" s="273"/>
      <c r="N517" s="190"/>
      <c r="O517" s="190"/>
      <c r="P517" s="190"/>
      <c r="Q517" s="190"/>
      <c r="R517" s="190"/>
      <c r="S517" s="190"/>
      <c r="T517" s="190"/>
      <c r="U517" s="240"/>
      <c r="V517" s="3"/>
    </row>
    <row r="518" spans="1:22" s="226" customFormat="1">
      <c r="A518" s="190"/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190"/>
      <c r="M518" s="273"/>
      <c r="N518" s="190"/>
      <c r="O518" s="190"/>
      <c r="P518" s="190"/>
      <c r="Q518" s="190"/>
      <c r="R518" s="190"/>
      <c r="S518" s="190"/>
      <c r="T518" s="190"/>
      <c r="U518" s="240"/>
      <c r="V518" s="3"/>
    </row>
    <row r="519" spans="1:22" s="226" customFormat="1">
      <c r="A519" s="190"/>
      <c r="B519" s="190"/>
      <c r="C519" s="190"/>
      <c r="D519" s="190"/>
      <c r="E519" s="190"/>
      <c r="F519" s="190"/>
      <c r="G519" s="190"/>
      <c r="H519" s="190"/>
      <c r="I519" s="190"/>
      <c r="J519" s="190"/>
      <c r="K519" s="190"/>
      <c r="L519" s="190"/>
      <c r="M519" s="273"/>
      <c r="N519" s="190"/>
      <c r="O519" s="190"/>
      <c r="P519" s="190"/>
      <c r="Q519" s="190"/>
      <c r="R519" s="190"/>
      <c r="S519" s="190"/>
      <c r="T519" s="190"/>
      <c r="U519" s="240"/>
      <c r="V519" s="3"/>
    </row>
    <row r="520" spans="1:22" s="226" customFormat="1">
      <c r="A520" s="190"/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190"/>
      <c r="M520" s="273"/>
      <c r="N520" s="190"/>
      <c r="O520" s="190"/>
      <c r="P520" s="190"/>
      <c r="Q520" s="190"/>
      <c r="R520" s="190"/>
      <c r="S520" s="190"/>
      <c r="T520" s="190"/>
      <c r="U520" s="240"/>
      <c r="V520" s="3"/>
    </row>
    <row r="521" spans="1:22" s="226" customFormat="1">
      <c r="A521" s="190"/>
      <c r="B521" s="190"/>
      <c r="C521" s="190"/>
      <c r="D521" s="190"/>
      <c r="E521" s="190"/>
      <c r="F521" s="190"/>
      <c r="G521" s="190"/>
      <c r="H521" s="190"/>
      <c r="I521" s="190"/>
      <c r="J521" s="190"/>
      <c r="K521" s="190"/>
      <c r="L521" s="190"/>
      <c r="M521" s="273"/>
      <c r="N521" s="190"/>
      <c r="O521" s="190"/>
      <c r="P521" s="190"/>
      <c r="Q521" s="190"/>
      <c r="R521" s="190"/>
      <c r="S521" s="190"/>
      <c r="T521" s="190"/>
      <c r="U521" s="240"/>
      <c r="V521" s="3"/>
    </row>
    <row r="522" spans="1:22" s="226" customFormat="1">
      <c r="A522" s="190"/>
      <c r="B522" s="190"/>
      <c r="C522" s="190"/>
      <c r="D522" s="190"/>
      <c r="E522" s="190"/>
      <c r="F522" s="190"/>
      <c r="G522" s="190"/>
      <c r="H522" s="190"/>
      <c r="I522" s="190"/>
      <c r="J522" s="190"/>
      <c r="K522" s="190"/>
      <c r="L522" s="190"/>
      <c r="M522" s="273"/>
      <c r="N522" s="190"/>
      <c r="O522" s="190"/>
      <c r="P522" s="190"/>
      <c r="Q522" s="190"/>
      <c r="R522" s="190"/>
      <c r="S522" s="190"/>
      <c r="T522" s="190"/>
      <c r="U522" s="240"/>
      <c r="V522" s="3"/>
    </row>
    <row r="523" spans="1:22" s="226" customFormat="1">
      <c r="A523" s="190"/>
      <c r="B523" s="190"/>
      <c r="C523" s="190"/>
      <c r="D523" s="190"/>
      <c r="E523" s="190"/>
      <c r="F523" s="190"/>
      <c r="G523" s="190"/>
      <c r="H523" s="190"/>
      <c r="I523" s="190"/>
      <c r="J523" s="190"/>
      <c r="K523" s="190"/>
      <c r="L523" s="190"/>
      <c r="M523" s="273"/>
      <c r="N523" s="190"/>
      <c r="O523" s="190"/>
      <c r="P523" s="190"/>
      <c r="Q523" s="190"/>
      <c r="R523" s="190"/>
      <c r="S523" s="190"/>
      <c r="T523" s="190"/>
      <c r="U523" s="240"/>
      <c r="V523" s="3"/>
    </row>
    <row r="524" spans="1:22" s="226" customFormat="1">
      <c r="A524" s="190"/>
      <c r="B524" s="190"/>
      <c r="C524" s="190"/>
      <c r="D524" s="190"/>
      <c r="E524" s="190"/>
      <c r="F524" s="190"/>
      <c r="G524" s="190"/>
      <c r="H524" s="190"/>
      <c r="I524" s="190"/>
      <c r="J524" s="190"/>
      <c r="K524" s="190"/>
      <c r="L524" s="190"/>
      <c r="M524" s="273"/>
      <c r="N524" s="190"/>
      <c r="O524" s="190"/>
      <c r="P524" s="190"/>
      <c r="Q524" s="190"/>
      <c r="R524" s="190"/>
      <c r="S524" s="190"/>
      <c r="T524" s="190"/>
      <c r="U524" s="240"/>
      <c r="V524" s="3"/>
    </row>
    <row r="525" spans="1:22" s="226" customFormat="1">
      <c r="A525" s="190"/>
      <c r="B525" s="190"/>
      <c r="C525" s="190"/>
      <c r="D525" s="190"/>
      <c r="E525" s="190"/>
      <c r="F525" s="190"/>
      <c r="G525" s="190"/>
      <c r="H525" s="190"/>
      <c r="I525" s="190"/>
      <c r="J525" s="190"/>
      <c r="K525" s="190"/>
      <c r="L525" s="190"/>
      <c r="M525" s="273"/>
      <c r="N525" s="190"/>
      <c r="O525" s="190"/>
      <c r="P525" s="190"/>
      <c r="Q525" s="190"/>
      <c r="R525" s="190"/>
      <c r="S525" s="190"/>
      <c r="T525" s="190"/>
      <c r="U525" s="240"/>
      <c r="V525" s="3"/>
    </row>
    <row r="526" spans="1:22" s="226" customFormat="1">
      <c r="A526" s="190"/>
      <c r="B526" s="190"/>
      <c r="C526" s="190"/>
      <c r="D526" s="190"/>
      <c r="E526" s="190"/>
      <c r="F526" s="190"/>
      <c r="G526" s="190"/>
      <c r="H526" s="190"/>
      <c r="I526" s="190"/>
      <c r="J526" s="190"/>
      <c r="K526" s="190"/>
      <c r="L526" s="190"/>
      <c r="M526" s="273"/>
      <c r="N526" s="190"/>
      <c r="O526" s="190"/>
      <c r="P526" s="190"/>
      <c r="Q526" s="190"/>
      <c r="R526" s="190"/>
      <c r="S526" s="190"/>
      <c r="T526" s="190"/>
      <c r="U526" s="240"/>
      <c r="V526" s="3"/>
    </row>
    <row r="527" spans="1:22" s="226" customFormat="1">
      <c r="A527" s="190"/>
      <c r="B527" s="190"/>
      <c r="C527" s="190"/>
      <c r="D527" s="190"/>
      <c r="E527" s="190"/>
      <c r="F527" s="190"/>
      <c r="G527" s="190"/>
      <c r="H527" s="190"/>
      <c r="I527" s="190"/>
      <c r="J527" s="190"/>
      <c r="K527" s="190"/>
      <c r="L527" s="190"/>
      <c r="M527" s="273"/>
      <c r="N527" s="190"/>
      <c r="O527" s="190"/>
      <c r="P527" s="190"/>
      <c r="Q527" s="190"/>
      <c r="R527" s="190"/>
      <c r="S527" s="190"/>
      <c r="T527" s="190"/>
      <c r="U527" s="240"/>
      <c r="V527" s="3"/>
    </row>
    <row r="528" spans="1:22" s="226" customFormat="1">
      <c r="A528" s="190"/>
      <c r="B528" s="190"/>
      <c r="C528" s="190"/>
      <c r="D528" s="190"/>
      <c r="E528" s="190"/>
      <c r="F528" s="190"/>
      <c r="G528" s="190"/>
      <c r="H528" s="190"/>
      <c r="I528" s="190"/>
      <c r="J528" s="190"/>
      <c r="K528" s="190"/>
      <c r="L528" s="190"/>
      <c r="M528" s="273"/>
      <c r="N528" s="190"/>
      <c r="O528" s="190"/>
      <c r="P528" s="190"/>
      <c r="Q528" s="190"/>
      <c r="R528" s="190"/>
      <c r="S528" s="190"/>
      <c r="T528" s="190"/>
      <c r="U528" s="240"/>
      <c r="V528" s="3"/>
    </row>
    <row r="529" spans="1:22" s="226" customFormat="1">
      <c r="A529" s="190"/>
      <c r="B529" s="190"/>
      <c r="C529" s="190"/>
      <c r="D529" s="190"/>
      <c r="E529" s="190"/>
      <c r="F529" s="190"/>
      <c r="G529" s="190"/>
      <c r="H529" s="190"/>
      <c r="I529" s="190"/>
      <c r="J529" s="190"/>
      <c r="K529" s="190"/>
      <c r="L529" s="190"/>
      <c r="M529" s="273"/>
      <c r="N529" s="190"/>
      <c r="O529" s="190"/>
      <c r="P529" s="190"/>
      <c r="Q529" s="190"/>
      <c r="R529" s="190"/>
      <c r="S529" s="190"/>
      <c r="T529" s="190"/>
      <c r="U529" s="240"/>
      <c r="V529" s="3"/>
    </row>
    <row r="530" spans="1:22" s="226" customFormat="1">
      <c r="A530" s="190"/>
      <c r="B530" s="190"/>
      <c r="C530" s="190"/>
      <c r="D530" s="190"/>
      <c r="E530" s="190"/>
      <c r="F530" s="190"/>
      <c r="G530" s="190"/>
      <c r="H530" s="190"/>
      <c r="I530" s="190"/>
      <c r="J530" s="190"/>
      <c r="K530" s="190"/>
      <c r="L530" s="190"/>
      <c r="M530" s="273"/>
      <c r="N530" s="190"/>
      <c r="O530" s="190"/>
      <c r="P530" s="190"/>
      <c r="Q530" s="190"/>
      <c r="R530" s="190"/>
      <c r="S530" s="190"/>
      <c r="T530" s="190"/>
      <c r="U530" s="240"/>
      <c r="V530" s="3"/>
    </row>
    <row r="531" spans="1:22" s="226" customFormat="1">
      <c r="A531" s="190"/>
      <c r="B531" s="190"/>
      <c r="C531" s="190"/>
      <c r="D531" s="190"/>
      <c r="E531" s="190"/>
      <c r="F531" s="190"/>
      <c r="G531" s="190"/>
      <c r="H531" s="190"/>
      <c r="I531" s="190"/>
      <c r="J531" s="190"/>
      <c r="K531" s="190"/>
      <c r="L531" s="190"/>
      <c r="M531" s="273"/>
      <c r="N531" s="190"/>
      <c r="O531" s="190"/>
      <c r="P531" s="190"/>
      <c r="Q531" s="190"/>
      <c r="R531" s="190"/>
      <c r="S531" s="190"/>
      <c r="T531" s="190"/>
      <c r="U531" s="240"/>
      <c r="V531" s="3"/>
    </row>
    <row r="532" spans="1:22" s="226" customFormat="1">
      <c r="A532" s="190"/>
      <c r="B532" s="190"/>
      <c r="C532" s="190"/>
      <c r="D532" s="190"/>
      <c r="E532" s="190"/>
      <c r="F532" s="190"/>
      <c r="G532" s="190"/>
      <c r="H532" s="190"/>
      <c r="I532" s="190"/>
      <c r="J532" s="190"/>
      <c r="K532" s="190"/>
      <c r="L532" s="190"/>
      <c r="M532" s="273"/>
      <c r="N532" s="190"/>
      <c r="O532" s="190"/>
      <c r="P532" s="190"/>
      <c r="Q532" s="190"/>
      <c r="R532" s="190"/>
      <c r="S532" s="190"/>
      <c r="T532" s="190"/>
      <c r="U532" s="240"/>
      <c r="V532" s="3"/>
    </row>
    <row r="533" spans="1:22" s="226" customFormat="1">
      <c r="A533" s="190"/>
      <c r="B533" s="190"/>
      <c r="C533" s="190"/>
      <c r="D533" s="190"/>
      <c r="E533" s="190"/>
      <c r="F533" s="190"/>
      <c r="G533" s="190"/>
      <c r="H533" s="190"/>
      <c r="I533" s="190"/>
      <c r="J533" s="190"/>
      <c r="K533" s="190"/>
      <c r="L533" s="190"/>
      <c r="M533" s="273"/>
      <c r="N533" s="190"/>
      <c r="O533" s="190"/>
      <c r="P533" s="190"/>
      <c r="Q533" s="190"/>
      <c r="R533" s="190"/>
      <c r="S533" s="190"/>
      <c r="T533" s="190"/>
      <c r="U533" s="240"/>
      <c r="V533" s="3"/>
    </row>
    <row r="534" spans="1:22" s="226" customFormat="1">
      <c r="A534" s="190"/>
      <c r="B534" s="190"/>
      <c r="C534" s="190"/>
      <c r="D534" s="190"/>
      <c r="E534" s="190"/>
      <c r="F534" s="190"/>
      <c r="G534" s="190"/>
      <c r="H534" s="190"/>
      <c r="I534" s="190"/>
      <c r="J534" s="190"/>
      <c r="K534" s="190"/>
      <c r="L534" s="190"/>
      <c r="M534" s="273"/>
      <c r="N534" s="190"/>
      <c r="O534" s="190"/>
      <c r="P534" s="190"/>
      <c r="Q534" s="190"/>
      <c r="R534" s="190"/>
      <c r="S534" s="190"/>
      <c r="T534" s="190"/>
      <c r="U534" s="240"/>
      <c r="V534" s="3"/>
    </row>
    <row r="535" spans="1:22" s="226" customFormat="1">
      <c r="A535" s="190"/>
      <c r="B535" s="190"/>
      <c r="C535" s="190"/>
      <c r="D535" s="190"/>
      <c r="E535" s="190"/>
      <c r="F535" s="190"/>
      <c r="G535" s="190"/>
      <c r="H535" s="190"/>
      <c r="I535" s="190"/>
      <c r="J535" s="190"/>
      <c r="K535" s="190"/>
      <c r="L535" s="190"/>
      <c r="M535" s="273"/>
      <c r="N535" s="190"/>
      <c r="O535" s="190"/>
      <c r="P535" s="190"/>
      <c r="Q535" s="190"/>
      <c r="R535" s="190"/>
      <c r="S535" s="190"/>
      <c r="T535" s="190"/>
      <c r="U535" s="240"/>
      <c r="V535" s="3"/>
    </row>
    <row r="536" spans="1:22" s="226" customFormat="1">
      <c r="A536" s="190"/>
      <c r="B536" s="190"/>
      <c r="C536" s="190"/>
      <c r="D536" s="190"/>
      <c r="E536" s="190"/>
      <c r="F536" s="190"/>
      <c r="G536" s="190"/>
      <c r="H536" s="190"/>
      <c r="I536" s="190"/>
      <c r="J536" s="190"/>
      <c r="K536" s="190"/>
      <c r="L536" s="190"/>
      <c r="M536" s="273"/>
      <c r="N536" s="190"/>
      <c r="O536" s="190"/>
      <c r="P536" s="190"/>
      <c r="Q536" s="190"/>
      <c r="R536" s="190"/>
      <c r="S536" s="190"/>
      <c r="T536" s="190"/>
      <c r="U536" s="240"/>
      <c r="V536" s="3"/>
    </row>
    <row r="537" spans="1:22" s="226" customFormat="1" ht="18" customHeight="1">
      <c r="A537" s="190"/>
      <c r="B537" s="190"/>
      <c r="C537" s="190"/>
      <c r="D537" s="190"/>
      <c r="E537" s="190"/>
      <c r="F537" s="190"/>
      <c r="G537" s="190"/>
      <c r="H537" s="190"/>
      <c r="I537" s="190"/>
      <c r="J537" s="190"/>
      <c r="K537" s="190"/>
      <c r="L537" s="190"/>
      <c r="M537" s="273"/>
      <c r="N537" s="190"/>
      <c r="O537" s="190"/>
      <c r="P537" s="190"/>
      <c r="Q537" s="190"/>
      <c r="R537" s="190"/>
      <c r="S537" s="190"/>
      <c r="T537" s="190"/>
      <c r="U537" s="240"/>
      <c r="V537" s="3"/>
    </row>
    <row r="538" spans="1:22" s="226" customFormat="1">
      <c r="A538" s="190"/>
      <c r="B538" s="190"/>
      <c r="C538" s="190"/>
      <c r="D538" s="190"/>
      <c r="E538" s="190"/>
      <c r="F538" s="190"/>
      <c r="G538" s="190"/>
      <c r="H538" s="190"/>
      <c r="I538" s="190"/>
      <c r="J538" s="190"/>
      <c r="K538" s="190"/>
      <c r="L538" s="190"/>
      <c r="M538" s="273"/>
      <c r="N538" s="190"/>
      <c r="O538" s="190"/>
      <c r="P538" s="190"/>
      <c r="Q538" s="190"/>
      <c r="R538" s="190"/>
      <c r="S538" s="190"/>
      <c r="T538" s="190"/>
      <c r="U538" s="240"/>
      <c r="V538" s="3"/>
    </row>
    <row r="539" spans="1:22" s="226" customFormat="1" ht="13.5" customHeight="1">
      <c r="A539" s="190"/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190"/>
      <c r="M539" s="273"/>
      <c r="N539" s="190"/>
      <c r="O539" s="190"/>
      <c r="P539" s="190"/>
      <c r="Q539" s="190"/>
      <c r="R539" s="190"/>
      <c r="S539" s="190"/>
      <c r="T539" s="190"/>
      <c r="U539" s="240"/>
      <c r="V539" s="3"/>
    </row>
    <row r="540" spans="1:22" s="226" customFormat="1" ht="13.5" customHeight="1">
      <c r="A540" s="190"/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190"/>
      <c r="M540" s="273"/>
      <c r="N540" s="190"/>
      <c r="O540" s="190"/>
      <c r="P540" s="190"/>
      <c r="Q540" s="190"/>
      <c r="R540" s="190"/>
      <c r="S540" s="190"/>
      <c r="T540" s="190"/>
      <c r="U540" s="240"/>
      <c r="V540" s="3"/>
    </row>
    <row r="541" spans="1:22" s="226" customFormat="1">
      <c r="A541" s="190"/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190"/>
      <c r="M541" s="273"/>
      <c r="N541" s="190"/>
      <c r="O541" s="190"/>
      <c r="P541" s="190"/>
      <c r="Q541" s="190"/>
      <c r="R541" s="190"/>
      <c r="S541" s="190"/>
      <c r="T541" s="190"/>
      <c r="U541" s="240"/>
      <c r="V541" s="3"/>
    </row>
    <row r="542" spans="1:22" s="226" customFormat="1">
      <c r="A542" s="190"/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190"/>
      <c r="M542" s="273"/>
      <c r="N542" s="190"/>
      <c r="O542" s="190"/>
      <c r="P542" s="190"/>
      <c r="Q542" s="190"/>
      <c r="R542" s="190"/>
      <c r="S542" s="190"/>
      <c r="T542" s="190"/>
      <c r="U542" s="240"/>
      <c r="V542" s="3"/>
    </row>
    <row r="543" spans="1:22" s="226" customFormat="1">
      <c r="A543" s="190"/>
      <c r="B543" s="190"/>
      <c r="C543" s="190"/>
      <c r="D543" s="190"/>
      <c r="E543" s="190"/>
      <c r="F543" s="190"/>
      <c r="G543" s="190"/>
      <c r="H543" s="190"/>
      <c r="I543" s="190"/>
      <c r="J543" s="190"/>
      <c r="K543" s="190"/>
      <c r="L543" s="190"/>
      <c r="M543" s="273"/>
      <c r="N543" s="190"/>
      <c r="O543" s="190"/>
      <c r="P543" s="190"/>
      <c r="Q543" s="190"/>
      <c r="R543" s="190"/>
      <c r="S543" s="190"/>
      <c r="T543" s="190"/>
      <c r="U543" s="240"/>
      <c r="V543" s="3"/>
    </row>
    <row r="544" spans="1:22" s="226" customFormat="1">
      <c r="A544" s="190"/>
      <c r="B544" s="190"/>
      <c r="C544" s="190"/>
      <c r="D544" s="190"/>
      <c r="E544" s="190"/>
      <c r="F544" s="190"/>
      <c r="G544" s="190"/>
      <c r="H544" s="190"/>
      <c r="I544" s="190"/>
      <c r="J544" s="190"/>
      <c r="K544" s="190"/>
      <c r="L544" s="190"/>
      <c r="M544" s="273"/>
      <c r="N544" s="190"/>
      <c r="O544" s="190"/>
      <c r="P544" s="190"/>
      <c r="Q544" s="190"/>
      <c r="R544" s="190"/>
      <c r="S544" s="190"/>
      <c r="T544" s="190"/>
      <c r="U544" s="240"/>
      <c r="V544" s="3"/>
    </row>
    <row r="545" spans="1:22" s="226" customFormat="1">
      <c r="A545" s="190"/>
      <c r="B545" s="190"/>
      <c r="C545" s="190"/>
      <c r="D545" s="190"/>
      <c r="E545" s="190"/>
      <c r="F545" s="190"/>
      <c r="G545" s="190"/>
      <c r="H545" s="190"/>
      <c r="I545" s="190"/>
      <c r="J545" s="190"/>
      <c r="K545" s="190"/>
      <c r="L545" s="190"/>
      <c r="M545" s="273"/>
      <c r="N545" s="190"/>
      <c r="O545" s="190"/>
      <c r="P545" s="190"/>
      <c r="Q545" s="190"/>
      <c r="R545" s="190"/>
      <c r="S545" s="190"/>
      <c r="T545" s="190"/>
      <c r="U545" s="240"/>
      <c r="V545" s="3"/>
    </row>
    <row r="546" spans="1:22" s="226" customFormat="1">
      <c r="A546" s="190"/>
      <c r="B546" s="190"/>
      <c r="C546" s="190"/>
      <c r="D546" s="190"/>
      <c r="E546" s="190"/>
      <c r="F546" s="190"/>
      <c r="G546" s="190"/>
      <c r="H546" s="190"/>
      <c r="I546" s="190"/>
      <c r="J546" s="190"/>
      <c r="K546" s="190"/>
      <c r="L546" s="190"/>
      <c r="M546" s="273"/>
      <c r="N546" s="190"/>
      <c r="O546" s="190"/>
      <c r="P546" s="190"/>
      <c r="Q546" s="190"/>
      <c r="R546" s="190"/>
      <c r="S546" s="190"/>
      <c r="T546" s="190"/>
      <c r="U546" s="240"/>
      <c r="V546" s="3"/>
    </row>
    <row r="547" spans="1:22" s="226" customFormat="1">
      <c r="A547" s="190"/>
      <c r="B547" s="190"/>
      <c r="C547" s="190"/>
      <c r="D547" s="190"/>
      <c r="E547" s="190"/>
      <c r="F547" s="190"/>
      <c r="G547" s="190"/>
      <c r="H547" s="190"/>
      <c r="I547" s="190"/>
      <c r="J547" s="190"/>
      <c r="K547" s="190"/>
      <c r="L547" s="190"/>
      <c r="M547" s="273"/>
      <c r="N547" s="190"/>
      <c r="O547" s="190"/>
      <c r="P547" s="190"/>
      <c r="Q547" s="190"/>
      <c r="R547" s="190"/>
      <c r="S547" s="190"/>
      <c r="T547" s="190"/>
      <c r="U547" s="240"/>
      <c r="V547" s="3"/>
    </row>
    <row r="548" spans="1:22" s="226" customFormat="1">
      <c r="A548" s="190"/>
      <c r="B548" s="190"/>
      <c r="C548" s="190"/>
      <c r="D548" s="190"/>
      <c r="E548" s="190"/>
      <c r="F548" s="190"/>
      <c r="G548" s="190"/>
      <c r="H548" s="190"/>
      <c r="I548" s="190"/>
      <c r="J548" s="190"/>
      <c r="K548" s="190"/>
      <c r="L548" s="190"/>
      <c r="M548" s="273"/>
      <c r="N548" s="190"/>
      <c r="O548" s="190"/>
      <c r="P548" s="190"/>
      <c r="Q548" s="190"/>
      <c r="R548" s="190"/>
      <c r="S548" s="190"/>
      <c r="T548" s="190"/>
      <c r="U548" s="240"/>
      <c r="V548" s="3"/>
    </row>
    <row r="549" spans="1:22" s="226" customFormat="1">
      <c r="A549" s="190"/>
      <c r="B549" s="190"/>
      <c r="C549" s="190"/>
      <c r="D549" s="190"/>
      <c r="E549" s="190"/>
      <c r="F549" s="190"/>
      <c r="G549" s="190"/>
      <c r="H549" s="190"/>
      <c r="I549" s="190"/>
      <c r="J549" s="190"/>
      <c r="K549" s="190"/>
      <c r="L549" s="190"/>
      <c r="M549" s="273"/>
      <c r="N549" s="190"/>
      <c r="O549" s="190"/>
      <c r="P549" s="190"/>
      <c r="Q549" s="190"/>
      <c r="R549" s="190"/>
      <c r="S549" s="190"/>
      <c r="T549" s="190"/>
      <c r="U549" s="240"/>
      <c r="V549" s="3"/>
    </row>
    <row r="550" spans="1:22" s="226" customFormat="1">
      <c r="A550" s="190"/>
      <c r="B550" s="190"/>
      <c r="C550" s="190"/>
      <c r="D550" s="190"/>
      <c r="E550" s="190"/>
      <c r="F550" s="190"/>
      <c r="G550" s="190"/>
      <c r="H550" s="190"/>
      <c r="I550" s="190"/>
      <c r="J550" s="190"/>
      <c r="K550" s="190"/>
      <c r="L550" s="190"/>
      <c r="M550" s="273"/>
      <c r="N550" s="190"/>
      <c r="O550" s="190"/>
      <c r="P550" s="190"/>
      <c r="Q550" s="190"/>
      <c r="R550" s="190"/>
      <c r="S550" s="190"/>
      <c r="T550" s="190"/>
      <c r="U550" s="240"/>
      <c r="V550" s="3"/>
    </row>
    <row r="551" spans="1:22" s="226" customFormat="1">
      <c r="A551" s="190"/>
      <c r="B551" s="190"/>
      <c r="C551" s="190"/>
      <c r="D551" s="190"/>
      <c r="E551" s="190"/>
      <c r="F551" s="190"/>
      <c r="G551" s="190"/>
      <c r="H551" s="190"/>
      <c r="I551" s="190"/>
      <c r="J551" s="190"/>
      <c r="K551" s="190"/>
      <c r="L551" s="190"/>
      <c r="M551" s="273"/>
      <c r="N551" s="190"/>
      <c r="O551" s="190"/>
      <c r="P551" s="190"/>
      <c r="Q551" s="190"/>
      <c r="R551" s="190"/>
      <c r="S551" s="190"/>
      <c r="T551" s="190"/>
      <c r="U551" s="240"/>
      <c r="V551" s="3"/>
    </row>
    <row r="552" spans="1:22" s="226" customFormat="1">
      <c r="A552" s="190"/>
      <c r="B552" s="190"/>
      <c r="C552" s="190"/>
      <c r="D552" s="190"/>
      <c r="E552" s="190"/>
      <c r="F552" s="190"/>
      <c r="G552" s="190"/>
      <c r="H552" s="190"/>
      <c r="I552" s="190"/>
      <c r="J552" s="190"/>
      <c r="K552" s="190"/>
      <c r="L552" s="190"/>
      <c r="M552" s="273"/>
      <c r="N552" s="190"/>
      <c r="O552" s="190"/>
      <c r="P552" s="190"/>
      <c r="Q552" s="190"/>
      <c r="R552" s="190"/>
      <c r="S552" s="190"/>
      <c r="T552" s="190"/>
      <c r="U552" s="240"/>
      <c r="V552" s="3"/>
    </row>
    <row r="553" spans="1:22" s="226" customFormat="1">
      <c r="A553" s="190"/>
      <c r="B553" s="190"/>
      <c r="C553" s="190"/>
      <c r="D553" s="190"/>
      <c r="E553" s="190"/>
      <c r="F553" s="190"/>
      <c r="G553" s="190"/>
      <c r="H553" s="190"/>
      <c r="I553" s="190"/>
      <c r="J553" s="190"/>
      <c r="K553" s="190"/>
      <c r="L553" s="190"/>
      <c r="M553" s="273"/>
      <c r="N553" s="190"/>
      <c r="O553" s="190"/>
      <c r="P553" s="190"/>
      <c r="Q553" s="190"/>
      <c r="R553" s="190"/>
      <c r="S553" s="190"/>
      <c r="T553" s="190"/>
      <c r="U553" s="240"/>
      <c r="V553" s="3"/>
    </row>
    <row r="554" spans="1:22" s="226" customFormat="1">
      <c r="A554" s="190"/>
      <c r="B554" s="190"/>
      <c r="C554" s="190"/>
      <c r="D554" s="190"/>
      <c r="E554" s="190"/>
      <c r="F554" s="190"/>
      <c r="G554" s="190"/>
      <c r="H554" s="190"/>
      <c r="I554" s="190"/>
      <c r="J554" s="190"/>
      <c r="K554" s="190"/>
      <c r="L554" s="190"/>
      <c r="M554" s="273"/>
      <c r="N554" s="190"/>
      <c r="O554" s="190"/>
      <c r="P554" s="190"/>
      <c r="Q554" s="190"/>
      <c r="R554" s="190"/>
      <c r="S554" s="190"/>
      <c r="T554" s="190"/>
      <c r="U554" s="240"/>
      <c r="V554" s="3"/>
    </row>
    <row r="555" spans="1:22" s="226" customFormat="1">
      <c r="A555" s="190"/>
      <c r="B555" s="190"/>
      <c r="C555" s="190"/>
      <c r="D555" s="190"/>
      <c r="E555" s="190"/>
      <c r="F555" s="190"/>
      <c r="G555" s="190"/>
      <c r="H555" s="190"/>
      <c r="I555" s="190"/>
      <c r="J555" s="190"/>
      <c r="K555" s="190"/>
      <c r="L555" s="190"/>
      <c r="M555" s="273"/>
      <c r="N555" s="190"/>
      <c r="O555" s="190"/>
      <c r="P555" s="190"/>
      <c r="Q555" s="190"/>
      <c r="R555" s="190"/>
      <c r="S555" s="190"/>
      <c r="T555" s="190"/>
      <c r="U555" s="240"/>
      <c r="V555" s="3"/>
    </row>
    <row r="556" spans="1:22" s="226" customFormat="1">
      <c r="A556" s="190"/>
      <c r="B556" s="190"/>
      <c r="C556" s="190"/>
      <c r="D556" s="190"/>
      <c r="E556" s="190"/>
      <c r="F556" s="190"/>
      <c r="G556" s="190"/>
      <c r="H556" s="190"/>
      <c r="I556" s="190"/>
      <c r="J556" s="190"/>
      <c r="K556" s="190"/>
      <c r="L556" s="190"/>
      <c r="M556" s="273"/>
      <c r="N556" s="190"/>
      <c r="O556" s="190"/>
      <c r="P556" s="190"/>
      <c r="Q556" s="190"/>
      <c r="R556" s="190"/>
      <c r="S556" s="190"/>
      <c r="T556" s="190"/>
      <c r="U556" s="240"/>
      <c r="V556" s="3"/>
    </row>
    <row r="557" spans="1:22" s="226" customFormat="1">
      <c r="A557" s="190"/>
      <c r="B557" s="190"/>
      <c r="C557" s="190"/>
      <c r="D557" s="190"/>
      <c r="E557" s="190"/>
      <c r="F557" s="190"/>
      <c r="G557" s="190"/>
      <c r="H557" s="190"/>
      <c r="I557" s="190"/>
      <c r="J557" s="190"/>
      <c r="K557" s="190"/>
      <c r="L557" s="190"/>
      <c r="M557" s="273"/>
      <c r="N557" s="190"/>
      <c r="O557" s="190"/>
      <c r="P557" s="190"/>
      <c r="Q557" s="190"/>
      <c r="R557" s="190"/>
      <c r="S557" s="190"/>
      <c r="T557" s="190"/>
      <c r="U557" s="240"/>
      <c r="V557" s="3"/>
    </row>
    <row r="558" spans="1:22" s="226" customFormat="1">
      <c r="A558" s="190"/>
      <c r="B558" s="190"/>
      <c r="C558" s="190"/>
      <c r="D558" s="190"/>
      <c r="E558" s="190"/>
      <c r="F558" s="190"/>
      <c r="G558" s="190"/>
      <c r="H558" s="190"/>
      <c r="I558" s="190"/>
      <c r="J558" s="190"/>
      <c r="K558" s="190"/>
      <c r="L558" s="190"/>
      <c r="M558" s="273"/>
      <c r="N558" s="190"/>
      <c r="O558" s="190"/>
      <c r="P558" s="190"/>
      <c r="Q558" s="190"/>
      <c r="R558" s="190"/>
      <c r="S558" s="190"/>
      <c r="T558" s="190"/>
      <c r="U558" s="240"/>
      <c r="V558" s="3"/>
    </row>
    <row r="559" spans="1:22" s="226" customFormat="1">
      <c r="A559" s="190"/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190"/>
      <c r="M559" s="273"/>
      <c r="N559" s="190"/>
      <c r="O559" s="190"/>
      <c r="P559" s="190"/>
      <c r="Q559" s="190"/>
      <c r="R559" s="190"/>
      <c r="S559" s="190"/>
      <c r="T559" s="190"/>
      <c r="U559" s="240"/>
      <c r="V559" s="3"/>
    </row>
    <row r="560" spans="1:22" s="226" customFormat="1">
      <c r="A560" s="190"/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190"/>
      <c r="M560" s="273"/>
      <c r="N560" s="190"/>
      <c r="O560" s="190"/>
      <c r="P560" s="190"/>
      <c r="Q560" s="190"/>
      <c r="R560" s="190"/>
      <c r="S560" s="190"/>
      <c r="T560" s="190"/>
      <c r="U560" s="240"/>
      <c r="V560" s="3"/>
    </row>
    <row r="561" spans="1:22" s="226" customFormat="1">
      <c r="A561" s="190"/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190"/>
      <c r="M561" s="273"/>
      <c r="N561" s="190"/>
      <c r="O561" s="190"/>
      <c r="P561" s="190"/>
      <c r="Q561" s="190"/>
      <c r="R561" s="190"/>
      <c r="S561" s="190"/>
      <c r="T561" s="190"/>
      <c r="U561" s="240"/>
      <c r="V561" s="3"/>
    </row>
    <row r="562" spans="1:22" s="226" customFormat="1">
      <c r="A562" s="190"/>
      <c r="B562" s="190"/>
      <c r="C562" s="190"/>
      <c r="D562" s="190"/>
      <c r="E562" s="190"/>
      <c r="F562" s="190"/>
      <c r="G562" s="190"/>
      <c r="H562" s="190"/>
      <c r="I562" s="190"/>
      <c r="J562" s="190"/>
      <c r="K562" s="190"/>
      <c r="L562" s="190"/>
      <c r="M562" s="273"/>
      <c r="N562" s="190"/>
      <c r="O562" s="190"/>
      <c r="P562" s="190"/>
      <c r="Q562" s="190"/>
      <c r="R562" s="190"/>
      <c r="S562" s="190"/>
      <c r="T562" s="190"/>
      <c r="U562" s="240"/>
      <c r="V562" s="3"/>
    </row>
    <row r="563" spans="1:22" s="226" customFormat="1">
      <c r="A563" s="190"/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190"/>
      <c r="M563" s="273"/>
      <c r="N563" s="190"/>
      <c r="O563" s="190"/>
      <c r="P563" s="190"/>
      <c r="Q563" s="190"/>
      <c r="R563" s="190"/>
      <c r="S563" s="190"/>
      <c r="T563" s="190"/>
      <c r="U563" s="240"/>
      <c r="V563" s="3"/>
    </row>
    <row r="564" spans="1:22" s="226" customFormat="1">
      <c r="A564" s="190"/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190"/>
      <c r="M564" s="273"/>
      <c r="N564" s="190"/>
      <c r="O564" s="190"/>
      <c r="P564" s="190"/>
      <c r="Q564" s="190"/>
      <c r="R564" s="190"/>
      <c r="S564" s="190"/>
      <c r="T564" s="190"/>
      <c r="U564" s="240"/>
      <c r="V564" s="3"/>
    </row>
    <row r="565" spans="1:22" s="226" customFormat="1">
      <c r="A565" s="190"/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190"/>
      <c r="M565" s="273"/>
      <c r="N565" s="190"/>
      <c r="O565" s="190"/>
      <c r="P565" s="190"/>
      <c r="Q565" s="190"/>
      <c r="R565" s="190"/>
      <c r="S565" s="190"/>
      <c r="T565" s="190"/>
      <c r="U565" s="240"/>
      <c r="V565" s="3"/>
    </row>
    <row r="566" spans="1:22" s="226" customFormat="1">
      <c r="A566" s="190"/>
      <c r="B566" s="190"/>
      <c r="C566" s="190"/>
      <c r="D566" s="190"/>
      <c r="E566" s="190"/>
      <c r="F566" s="190"/>
      <c r="G566" s="190"/>
      <c r="H566" s="190"/>
      <c r="I566" s="190"/>
      <c r="J566" s="190"/>
      <c r="K566" s="190"/>
      <c r="L566" s="190"/>
      <c r="M566" s="273"/>
      <c r="N566" s="190"/>
      <c r="O566" s="190"/>
      <c r="P566" s="190"/>
      <c r="Q566" s="190"/>
      <c r="R566" s="190"/>
      <c r="S566" s="190"/>
      <c r="T566" s="190"/>
      <c r="U566" s="240"/>
      <c r="V566" s="3"/>
    </row>
    <row r="567" spans="1:22" s="226" customFormat="1">
      <c r="A567" s="190"/>
      <c r="B567" s="190"/>
      <c r="C567" s="190"/>
      <c r="D567" s="190"/>
      <c r="E567" s="190"/>
      <c r="F567" s="190"/>
      <c r="G567" s="190"/>
      <c r="H567" s="190"/>
      <c r="I567" s="190"/>
      <c r="J567" s="190"/>
      <c r="K567" s="190"/>
      <c r="L567" s="190"/>
      <c r="M567" s="273"/>
      <c r="N567" s="190"/>
      <c r="O567" s="190"/>
      <c r="P567" s="190"/>
      <c r="Q567" s="190"/>
      <c r="R567" s="190"/>
      <c r="S567" s="190"/>
      <c r="T567" s="190"/>
      <c r="U567" s="240"/>
      <c r="V567" s="3"/>
    </row>
    <row r="568" spans="1:22" s="226" customFormat="1">
      <c r="A568" s="190"/>
      <c r="B568" s="190"/>
      <c r="C568" s="190"/>
      <c r="D568" s="190"/>
      <c r="E568" s="190"/>
      <c r="F568" s="190"/>
      <c r="G568" s="190"/>
      <c r="H568" s="190"/>
      <c r="I568" s="190"/>
      <c r="J568" s="190"/>
      <c r="K568" s="190"/>
      <c r="L568" s="190"/>
      <c r="M568" s="273"/>
      <c r="N568" s="190"/>
      <c r="O568" s="190"/>
      <c r="P568" s="190"/>
      <c r="Q568" s="190"/>
      <c r="R568" s="190"/>
      <c r="S568" s="190"/>
      <c r="T568" s="190"/>
      <c r="U568" s="240"/>
      <c r="V568" s="3"/>
    </row>
    <row r="569" spans="1:22" s="226" customFormat="1">
      <c r="A569" s="190"/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90"/>
      <c r="M569" s="273"/>
      <c r="N569" s="190"/>
      <c r="O569" s="190"/>
      <c r="P569" s="190"/>
      <c r="Q569" s="190"/>
      <c r="R569" s="190"/>
      <c r="S569" s="190"/>
      <c r="T569" s="190"/>
      <c r="U569" s="240"/>
      <c r="V569" s="3"/>
    </row>
    <row r="570" spans="1:22" s="226" customFormat="1">
      <c r="A570" s="190"/>
      <c r="B570" s="190"/>
      <c r="C570" s="190"/>
      <c r="D570" s="190"/>
      <c r="E570" s="190"/>
      <c r="F570" s="190"/>
      <c r="G570" s="190"/>
      <c r="H570" s="190"/>
      <c r="I570" s="190"/>
      <c r="J570" s="190"/>
      <c r="K570" s="190"/>
      <c r="L570" s="190"/>
      <c r="M570" s="273"/>
      <c r="N570" s="190"/>
      <c r="O570" s="190"/>
      <c r="P570" s="190"/>
      <c r="Q570" s="190"/>
      <c r="R570" s="190"/>
      <c r="S570" s="190"/>
      <c r="T570" s="190"/>
      <c r="U570" s="240"/>
      <c r="V570" s="3"/>
    </row>
    <row r="571" spans="1:22" s="226" customFormat="1">
      <c r="A571" s="190"/>
      <c r="B571" s="190"/>
      <c r="C571" s="190"/>
      <c r="D571" s="190"/>
      <c r="E571" s="190"/>
      <c r="F571" s="190"/>
      <c r="G571" s="190"/>
      <c r="H571" s="190"/>
      <c r="I571" s="190"/>
      <c r="J571" s="190"/>
      <c r="K571" s="190"/>
      <c r="L571" s="190"/>
      <c r="M571" s="273"/>
      <c r="N571" s="190"/>
      <c r="O571" s="190"/>
      <c r="P571" s="190"/>
      <c r="Q571" s="190"/>
      <c r="R571" s="190"/>
      <c r="S571" s="190"/>
      <c r="T571" s="190"/>
      <c r="U571" s="240"/>
      <c r="V571" s="3"/>
    </row>
    <row r="572" spans="1:22" s="226" customFormat="1">
      <c r="A572" s="190"/>
      <c r="B572" s="190"/>
      <c r="C572" s="190"/>
      <c r="D572" s="190"/>
      <c r="E572" s="190"/>
      <c r="F572" s="190"/>
      <c r="G572" s="190"/>
      <c r="H572" s="190"/>
      <c r="I572" s="190"/>
      <c r="J572" s="190"/>
      <c r="K572" s="190"/>
      <c r="L572" s="190"/>
      <c r="M572" s="273"/>
      <c r="N572" s="190"/>
      <c r="O572" s="190"/>
      <c r="P572" s="190"/>
      <c r="Q572" s="190"/>
      <c r="R572" s="190"/>
      <c r="S572" s="190"/>
      <c r="T572" s="190"/>
      <c r="U572" s="240"/>
      <c r="V572" s="3"/>
    </row>
    <row r="573" spans="1:22" s="226" customFormat="1">
      <c r="A573" s="190"/>
      <c r="B573" s="190"/>
      <c r="C573" s="190"/>
      <c r="D573" s="190"/>
      <c r="E573" s="190"/>
      <c r="F573" s="190"/>
      <c r="G573" s="190"/>
      <c r="H573" s="190"/>
      <c r="I573" s="190"/>
      <c r="J573" s="190"/>
      <c r="K573" s="190"/>
      <c r="L573" s="190"/>
      <c r="M573" s="273"/>
      <c r="N573" s="190"/>
      <c r="O573" s="190"/>
      <c r="P573" s="190"/>
      <c r="Q573" s="190"/>
      <c r="R573" s="190"/>
      <c r="S573" s="190"/>
      <c r="T573" s="190"/>
      <c r="U573" s="240"/>
      <c r="V573" s="3"/>
    </row>
    <row r="574" spans="1:22" s="226" customFormat="1">
      <c r="A574" s="190"/>
      <c r="B574" s="190"/>
      <c r="C574" s="190"/>
      <c r="D574" s="190"/>
      <c r="E574" s="190"/>
      <c r="F574" s="190"/>
      <c r="G574" s="190"/>
      <c r="H574" s="190"/>
      <c r="I574" s="190"/>
      <c r="J574" s="190"/>
      <c r="K574" s="190"/>
      <c r="L574" s="190"/>
      <c r="M574" s="273"/>
      <c r="N574" s="190"/>
      <c r="O574" s="190"/>
      <c r="P574" s="190"/>
      <c r="Q574" s="190"/>
      <c r="R574" s="190"/>
      <c r="S574" s="190"/>
      <c r="T574" s="190"/>
      <c r="U574" s="240"/>
      <c r="V574" s="3"/>
    </row>
    <row r="575" spans="1:22" s="226" customFormat="1">
      <c r="A575" s="190"/>
      <c r="B575" s="190"/>
      <c r="C575" s="190"/>
      <c r="D575" s="190"/>
      <c r="E575" s="190"/>
      <c r="F575" s="190"/>
      <c r="G575" s="190"/>
      <c r="H575" s="190"/>
      <c r="I575" s="190"/>
      <c r="J575" s="190"/>
      <c r="K575" s="190"/>
      <c r="L575" s="190"/>
      <c r="M575" s="273"/>
      <c r="N575" s="190"/>
      <c r="O575" s="190"/>
      <c r="P575" s="190"/>
      <c r="Q575" s="190"/>
      <c r="R575" s="190"/>
      <c r="S575" s="190"/>
      <c r="T575" s="190"/>
      <c r="U575" s="240"/>
      <c r="V575" s="3"/>
    </row>
    <row r="576" spans="1:22" s="226" customFormat="1">
      <c r="A576" s="190"/>
      <c r="B576" s="190"/>
      <c r="C576" s="190"/>
      <c r="D576" s="190"/>
      <c r="E576" s="190"/>
      <c r="F576" s="190"/>
      <c r="G576" s="190"/>
      <c r="H576" s="190"/>
      <c r="I576" s="190"/>
      <c r="J576" s="190"/>
      <c r="K576" s="190"/>
      <c r="L576" s="190"/>
      <c r="M576" s="273"/>
      <c r="N576" s="190"/>
      <c r="O576" s="190"/>
      <c r="P576" s="190"/>
      <c r="Q576" s="190"/>
      <c r="R576" s="190"/>
      <c r="S576" s="190"/>
      <c r="T576" s="190"/>
      <c r="U576" s="240"/>
      <c r="V576" s="3"/>
    </row>
    <row r="577" spans="1:22" s="226" customFormat="1">
      <c r="A577" s="190"/>
      <c r="B577" s="190"/>
      <c r="C577" s="190"/>
      <c r="D577" s="190"/>
      <c r="E577" s="190"/>
      <c r="F577" s="190"/>
      <c r="G577" s="190"/>
      <c r="H577" s="190"/>
      <c r="I577" s="190"/>
      <c r="J577" s="190"/>
      <c r="K577" s="190"/>
      <c r="L577" s="190"/>
      <c r="M577" s="273"/>
      <c r="N577" s="190"/>
      <c r="O577" s="190"/>
      <c r="P577" s="190"/>
      <c r="Q577" s="190"/>
      <c r="R577" s="190"/>
      <c r="S577" s="190"/>
      <c r="T577" s="190"/>
      <c r="U577" s="240"/>
      <c r="V577" s="3"/>
    </row>
    <row r="578" spans="1:22" s="226" customFormat="1">
      <c r="A578" s="190"/>
      <c r="B578" s="190"/>
      <c r="C578" s="190"/>
      <c r="D578" s="190"/>
      <c r="E578" s="190"/>
      <c r="F578" s="190"/>
      <c r="G578" s="190"/>
      <c r="H578" s="190"/>
      <c r="I578" s="190"/>
      <c r="J578" s="190"/>
      <c r="K578" s="190"/>
      <c r="L578" s="190"/>
      <c r="M578" s="273"/>
      <c r="N578" s="190"/>
      <c r="O578" s="190"/>
      <c r="P578" s="190"/>
      <c r="Q578" s="190"/>
      <c r="R578" s="190"/>
      <c r="S578" s="190"/>
      <c r="T578" s="190"/>
      <c r="U578" s="240"/>
      <c r="V578" s="3"/>
    </row>
    <row r="579" spans="1:22" s="226" customFormat="1">
      <c r="A579" s="190"/>
      <c r="B579" s="190"/>
      <c r="C579" s="190"/>
      <c r="D579" s="190"/>
      <c r="E579" s="190"/>
      <c r="F579" s="190"/>
      <c r="G579" s="190"/>
      <c r="H579" s="190"/>
      <c r="I579" s="190"/>
      <c r="J579" s="190"/>
      <c r="K579" s="190"/>
      <c r="L579" s="190"/>
      <c r="M579" s="273"/>
      <c r="N579" s="190"/>
      <c r="O579" s="190"/>
      <c r="P579" s="190"/>
      <c r="Q579" s="190"/>
      <c r="R579" s="190"/>
      <c r="S579" s="190"/>
      <c r="T579" s="190"/>
      <c r="U579" s="240"/>
      <c r="V579" s="3"/>
    </row>
    <row r="580" spans="1:22" s="226" customFormat="1">
      <c r="A580" s="190"/>
      <c r="B580" s="190"/>
      <c r="C580" s="190"/>
      <c r="D580" s="190"/>
      <c r="E580" s="190"/>
      <c r="F580" s="190"/>
      <c r="G580" s="190"/>
      <c r="H580" s="190"/>
      <c r="I580" s="190"/>
      <c r="J580" s="190"/>
      <c r="K580" s="190"/>
      <c r="L580" s="190"/>
      <c r="M580" s="273"/>
      <c r="N580" s="190"/>
      <c r="O580" s="190"/>
      <c r="P580" s="190"/>
      <c r="Q580" s="190"/>
      <c r="R580" s="190"/>
      <c r="S580" s="190"/>
      <c r="T580" s="190"/>
      <c r="U580" s="240"/>
      <c r="V580" s="3"/>
    </row>
    <row r="581" spans="1:22" s="226" customFormat="1">
      <c r="A581" s="190"/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190"/>
      <c r="M581" s="273"/>
      <c r="N581" s="190"/>
      <c r="O581" s="190"/>
      <c r="P581" s="190"/>
      <c r="Q581" s="190"/>
      <c r="R581" s="190"/>
      <c r="S581" s="190"/>
      <c r="T581" s="190"/>
      <c r="U581" s="240"/>
      <c r="V581" s="3"/>
    </row>
    <row r="582" spans="1:22" s="226" customFormat="1">
      <c r="A582" s="190"/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190"/>
      <c r="M582" s="273"/>
      <c r="N582" s="190"/>
      <c r="O582" s="190"/>
      <c r="P582" s="190"/>
      <c r="Q582" s="190"/>
      <c r="R582" s="190"/>
      <c r="S582" s="190"/>
      <c r="T582" s="190"/>
      <c r="U582" s="240"/>
      <c r="V582" s="3"/>
    </row>
    <row r="583" spans="1:22" s="226" customFormat="1">
      <c r="A583" s="190"/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190"/>
      <c r="M583" s="273"/>
      <c r="N583" s="190"/>
      <c r="O583" s="190"/>
      <c r="P583" s="190"/>
      <c r="Q583" s="190"/>
      <c r="R583" s="190"/>
      <c r="S583" s="190"/>
      <c r="T583" s="190"/>
      <c r="U583" s="240"/>
      <c r="V583" s="3"/>
    </row>
    <row r="584" spans="1:22" s="226" customFormat="1">
      <c r="A584" s="190"/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190"/>
      <c r="M584" s="273"/>
      <c r="N584" s="190"/>
      <c r="O584" s="190"/>
      <c r="P584" s="190"/>
      <c r="Q584" s="190"/>
      <c r="R584" s="190"/>
      <c r="S584" s="190"/>
      <c r="T584" s="190"/>
      <c r="U584" s="240"/>
      <c r="V584" s="3"/>
    </row>
    <row r="585" spans="1:22" s="226" customFormat="1">
      <c r="A585" s="190"/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190"/>
      <c r="M585" s="273"/>
      <c r="N585" s="190"/>
      <c r="O585" s="190"/>
      <c r="P585" s="190"/>
      <c r="Q585" s="190"/>
      <c r="R585" s="190"/>
      <c r="S585" s="190"/>
      <c r="T585" s="190"/>
      <c r="U585" s="240"/>
      <c r="V585" s="3"/>
    </row>
    <row r="586" spans="1:22" s="226" customFormat="1">
      <c r="A586" s="190"/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190"/>
      <c r="M586" s="273"/>
      <c r="N586" s="190"/>
      <c r="O586" s="190"/>
      <c r="P586" s="190"/>
      <c r="Q586" s="190"/>
      <c r="R586" s="190"/>
      <c r="S586" s="190"/>
      <c r="T586" s="190"/>
      <c r="U586" s="240"/>
      <c r="V586" s="3"/>
    </row>
    <row r="587" spans="1:22" s="226" customFormat="1">
      <c r="A587" s="190"/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190"/>
      <c r="M587" s="273"/>
      <c r="N587" s="190"/>
      <c r="O587" s="190"/>
      <c r="P587" s="190"/>
      <c r="Q587" s="190"/>
      <c r="R587" s="190"/>
      <c r="S587" s="190"/>
      <c r="T587" s="190"/>
      <c r="U587" s="240"/>
      <c r="V587" s="3"/>
    </row>
    <row r="588" spans="1:22" s="226" customFormat="1">
      <c r="A588" s="190"/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190"/>
      <c r="M588" s="273"/>
      <c r="N588" s="190"/>
      <c r="O588" s="190"/>
      <c r="P588" s="190"/>
      <c r="Q588" s="190"/>
      <c r="R588" s="190"/>
      <c r="S588" s="190"/>
      <c r="T588" s="190"/>
      <c r="U588" s="240"/>
      <c r="V588" s="3"/>
    </row>
    <row r="589" spans="1:22" s="226" customFormat="1">
      <c r="A589" s="190"/>
      <c r="B589" s="190"/>
      <c r="C589" s="190"/>
      <c r="D589" s="190"/>
      <c r="E589" s="190"/>
      <c r="F589" s="190"/>
      <c r="G589" s="190"/>
      <c r="H589" s="190"/>
      <c r="I589" s="190"/>
      <c r="J589" s="190"/>
      <c r="K589" s="190"/>
      <c r="L589" s="190"/>
      <c r="M589" s="273"/>
      <c r="N589" s="190"/>
      <c r="O589" s="190"/>
      <c r="P589" s="190"/>
      <c r="Q589" s="190"/>
      <c r="R589" s="190"/>
      <c r="S589" s="190"/>
      <c r="T589" s="190"/>
      <c r="U589" s="240"/>
      <c r="V589" s="3"/>
    </row>
    <row r="590" spans="1:22" s="226" customFormat="1">
      <c r="A590" s="190"/>
      <c r="B590" s="190"/>
      <c r="C590" s="190"/>
      <c r="D590" s="190"/>
      <c r="E590" s="190"/>
      <c r="F590" s="190"/>
      <c r="G590" s="190"/>
      <c r="H590" s="190"/>
      <c r="I590" s="190"/>
      <c r="J590" s="190"/>
      <c r="K590" s="190"/>
      <c r="L590" s="190"/>
      <c r="M590" s="273"/>
      <c r="N590" s="190"/>
      <c r="O590" s="190"/>
      <c r="P590" s="190"/>
      <c r="Q590" s="190"/>
      <c r="R590" s="190"/>
      <c r="S590" s="190"/>
      <c r="T590" s="190"/>
      <c r="U590" s="240"/>
      <c r="V590" s="3"/>
    </row>
    <row r="591" spans="1:22" s="226" customFormat="1">
      <c r="A591" s="190"/>
      <c r="B591" s="190"/>
      <c r="C591" s="190"/>
      <c r="D591" s="190"/>
      <c r="E591" s="190"/>
      <c r="F591" s="190"/>
      <c r="G591" s="190"/>
      <c r="H591" s="190"/>
      <c r="I591" s="190"/>
      <c r="J591" s="190"/>
      <c r="K591" s="190"/>
      <c r="L591" s="190"/>
      <c r="M591" s="273"/>
      <c r="N591" s="190"/>
      <c r="O591" s="190"/>
      <c r="P591" s="190"/>
      <c r="Q591" s="190"/>
      <c r="R591" s="190"/>
      <c r="S591" s="190"/>
      <c r="T591" s="190"/>
      <c r="U591" s="240"/>
      <c r="V591" s="3"/>
    </row>
    <row r="592" spans="1:22" s="226" customFormat="1">
      <c r="A592" s="190"/>
      <c r="B592" s="190"/>
      <c r="C592" s="190"/>
      <c r="D592" s="190"/>
      <c r="E592" s="190"/>
      <c r="F592" s="190"/>
      <c r="G592" s="190"/>
      <c r="H592" s="190"/>
      <c r="I592" s="190"/>
      <c r="J592" s="190"/>
      <c r="K592" s="190"/>
      <c r="L592" s="190"/>
      <c r="M592" s="273"/>
      <c r="N592" s="190"/>
      <c r="O592" s="190"/>
      <c r="P592" s="190"/>
      <c r="Q592" s="190"/>
      <c r="R592" s="190"/>
      <c r="S592" s="190"/>
      <c r="T592" s="190"/>
      <c r="U592" s="240"/>
      <c r="V592" s="3"/>
    </row>
    <row r="593" spans="1:22" s="226" customFormat="1">
      <c r="A593" s="190"/>
      <c r="B593" s="190"/>
      <c r="C593" s="190"/>
      <c r="D593" s="190"/>
      <c r="E593" s="190"/>
      <c r="F593" s="190"/>
      <c r="G593" s="190"/>
      <c r="H593" s="190"/>
      <c r="I593" s="190"/>
      <c r="J593" s="190"/>
      <c r="K593" s="190"/>
      <c r="L593" s="190"/>
      <c r="M593" s="273"/>
      <c r="N593" s="190"/>
      <c r="O593" s="190"/>
      <c r="P593" s="190"/>
      <c r="Q593" s="190"/>
      <c r="R593" s="190"/>
      <c r="S593" s="190"/>
      <c r="T593" s="190"/>
      <c r="U593" s="240"/>
      <c r="V593" s="3"/>
    </row>
    <row r="594" spans="1:22" s="226" customFormat="1">
      <c r="A594" s="190"/>
      <c r="B594" s="190"/>
      <c r="C594" s="190"/>
      <c r="D594" s="190"/>
      <c r="E594" s="190"/>
      <c r="F594" s="190"/>
      <c r="G594" s="190"/>
      <c r="H594" s="190"/>
      <c r="I594" s="190"/>
      <c r="J594" s="190"/>
      <c r="K594" s="190"/>
      <c r="L594" s="190"/>
      <c r="M594" s="273"/>
      <c r="N594" s="190"/>
      <c r="O594" s="190"/>
      <c r="P594" s="190"/>
      <c r="Q594" s="190"/>
      <c r="R594" s="190"/>
      <c r="S594" s="190"/>
      <c r="T594" s="190"/>
      <c r="U594" s="240"/>
      <c r="V594" s="3"/>
    </row>
    <row r="595" spans="1:22" s="226" customFormat="1">
      <c r="A595" s="190"/>
      <c r="B595" s="190"/>
      <c r="C595" s="190"/>
      <c r="D595" s="190"/>
      <c r="E595" s="190"/>
      <c r="F595" s="190"/>
      <c r="G595" s="190"/>
      <c r="H595" s="190"/>
      <c r="I595" s="190"/>
      <c r="J595" s="190"/>
      <c r="K595" s="190"/>
      <c r="L595" s="190"/>
      <c r="M595" s="273"/>
      <c r="N595" s="190"/>
      <c r="O595" s="190"/>
      <c r="P595" s="190"/>
      <c r="Q595" s="190"/>
      <c r="R595" s="190"/>
      <c r="S595" s="190"/>
      <c r="T595" s="190"/>
      <c r="U595" s="240"/>
      <c r="V595" s="3"/>
    </row>
    <row r="596" spans="1:22" s="226" customFormat="1" ht="18" customHeight="1">
      <c r="A596" s="190"/>
      <c r="B596" s="190"/>
      <c r="C596" s="190"/>
      <c r="D596" s="190"/>
      <c r="E596" s="190"/>
      <c r="F596" s="190"/>
      <c r="G596" s="190"/>
      <c r="H596" s="190"/>
      <c r="I596" s="190"/>
      <c r="J596" s="190"/>
      <c r="K596" s="190"/>
      <c r="L596" s="190"/>
      <c r="M596" s="273"/>
      <c r="N596" s="190"/>
      <c r="O596" s="190"/>
      <c r="P596" s="190"/>
      <c r="Q596" s="190"/>
      <c r="R596" s="190"/>
      <c r="S596" s="190"/>
      <c r="T596" s="190"/>
      <c r="U596" s="240"/>
      <c r="V596" s="3"/>
    </row>
    <row r="597" spans="1:22" s="226" customFormat="1">
      <c r="A597" s="190"/>
      <c r="B597" s="190"/>
      <c r="C597" s="190"/>
      <c r="D597" s="190"/>
      <c r="E597" s="190"/>
      <c r="F597" s="190"/>
      <c r="G597" s="190"/>
      <c r="H597" s="190"/>
      <c r="I597" s="190"/>
      <c r="J597" s="190"/>
      <c r="K597" s="190"/>
      <c r="L597" s="190"/>
      <c r="M597" s="273"/>
      <c r="N597" s="190"/>
      <c r="O597" s="190"/>
      <c r="P597" s="190"/>
      <c r="Q597" s="190"/>
      <c r="R597" s="190"/>
      <c r="S597" s="190"/>
      <c r="T597" s="190"/>
      <c r="U597" s="240"/>
      <c r="V597" s="3"/>
    </row>
    <row r="598" spans="1:22" s="226" customFormat="1" ht="18" customHeight="1">
      <c r="A598" s="190"/>
      <c r="B598" s="190"/>
      <c r="C598" s="190"/>
      <c r="D598" s="190"/>
      <c r="E598" s="190"/>
      <c r="F598" s="190"/>
      <c r="G598" s="190"/>
      <c r="H598" s="190"/>
      <c r="I598" s="190"/>
      <c r="J598" s="190"/>
      <c r="K598" s="190"/>
      <c r="L598" s="190"/>
      <c r="M598" s="273"/>
      <c r="N598" s="190"/>
      <c r="O598" s="190"/>
      <c r="P598" s="190"/>
      <c r="Q598" s="190"/>
      <c r="R598" s="190"/>
      <c r="S598" s="190"/>
      <c r="T598" s="190"/>
      <c r="U598" s="240"/>
      <c r="V598" s="3"/>
    </row>
    <row r="599" spans="1:22" s="226" customFormat="1">
      <c r="A599" s="190"/>
      <c r="B599" s="190"/>
      <c r="C599" s="190"/>
      <c r="D599" s="190"/>
      <c r="E599" s="190"/>
      <c r="F599" s="190"/>
      <c r="G599" s="190"/>
      <c r="H599" s="190"/>
      <c r="I599" s="190"/>
      <c r="J599" s="190"/>
      <c r="K599" s="190"/>
      <c r="L599" s="190"/>
      <c r="M599" s="273"/>
      <c r="N599" s="190"/>
      <c r="O599" s="190"/>
      <c r="P599" s="190"/>
      <c r="Q599" s="190"/>
      <c r="R599" s="190"/>
      <c r="S599" s="190"/>
      <c r="T599" s="190"/>
      <c r="U599" s="240"/>
      <c r="V599" s="3"/>
    </row>
    <row r="600" spans="1:22" s="226" customFormat="1" ht="13.5" customHeight="1">
      <c r="A600" s="190"/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190"/>
      <c r="M600" s="273"/>
      <c r="N600" s="190"/>
      <c r="O600" s="190"/>
      <c r="P600" s="190"/>
      <c r="Q600" s="190"/>
      <c r="R600" s="190"/>
      <c r="S600" s="190"/>
      <c r="T600" s="190"/>
      <c r="U600" s="240"/>
      <c r="V600" s="3"/>
    </row>
    <row r="601" spans="1:22" s="226" customFormat="1" ht="13.5" customHeight="1">
      <c r="A601" s="190"/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190"/>
      <c r="M601" s="273"/>
      <c r="N601" s="190"/>
      <c r="O601" s="190"/>
      <c r="P601" s="190"/>
      <c r="Q601" s="190"/>
      <c r="R601" s="190"/>
      <c r="S601" s="190"/>
      <c r="T601" s="190"/>
      <c r="U601" s="240"/>
      <c r="V601" s="3"/>
    </row>
    <row r="602" spans="1:22" s="226" customFormat="1">
      <c r="A602" s="190"/>
      <c r="B602" s="190"/>
      <c r="C602" s="190"/>
      <c r="D602" s="190"/>
      <c r="E602" s="190"/>
      <c r="F602" s="190"/>
      <c r="G602" s="190"/>
      <c r="H602" s="190"/>
      <c r="I602" s="190"/>
      <c r="J602" s="190"/>
      <c r="K602" s="190"/>
      <c r="L602" s="190"/>
      <c r="M602" s="273"/>
      <c r="N602" s="190"/>
      <c r="O602" s="190"/>
      <c r="P602" s="190"/>
      <c r="Q602" s="190"/>
      <c r="R602" s="190"/>
      <c r="S602" s="190"/>
      <c r="T602" s="190"/>
      <c r="U602" s="240"/>
      <c r="V602" s="3"/>
    </row>
    <row r="603" spans="1:22" s="226" customFormat="1">
      <c r="A603" s="190"/>
      <c r="B603" s="190"/>
      <c r="C603" s="190"/>
      <c r="D603" s="190"/>
      <c r="E603" s="190"/>
      <c r="F603" s="190"/>
      <c r="G603" s="190"/>
      <c r="H603" s="190"/>
      <c r="I603" s="190"/>
      <c r="J603" s="190"/>
      <c r="K603" s="190"/>
      <c r="L603" s="190"/>
      <c r="M603" s="273"/>
      <c r="N603" s="190"/>
      <c r="O603" s="190"/>
      <c r="P603" s="190"/>
      <c r="Q603" s="190"/>
      <c r="R603" s="190"/>
      <c r="S603" s="190"/>
      <c r="T603" s="190"/>
      <c r="U603" s="240"/>
      <c r="V603" s="3"/>
    </row>
    <row r="604" spans="1:22" s="226" customFormat="1">
      <c r="A604" s="190"/>
      <c r="B604" s="190"/>
      <c r="C604" s="190"/>
      <c r="D604" s="190"/>
      <c r="E604" s="190"/>
      <c r="F604" s="190"/>
      <c r="G604" s="190"/>
      <c r="H604" s="190"/>
      <c r="I604" s="190"/>
      <c r="J604" s="190"/>
      <c r="K604" s="190"/>
      <c r="L604" s="190"/>
      <c r="M604" s="273"/>
      <c r="N604" s="190"/>
      <c r="O604" s="190"/>
      <c r="P604" s="190"/>
      <c r="Q604" s="190"/>
      <c r="R604" s="190"/>
      <c r="S604" s="190"/>
      <c r="T604" s="190"/>
      <c r="U604" s="240"/>
      <c r="V604" s="3"/>
    </row>
    <row r="605" spans="1:22" s="226" customFormat="1">
      <c r="A605" s="190"/>
      <c r="B605" s="190"/>
      <c r="C605" s="190"/>
      <c r="D605" s="190"/>
      <c r="E605" s="190"/>
      <c r="F605" s="190"/>
      <c r="G605" s="190"/>
      <c r="H605" s="190"/>
      <c r="I605" s="190"/>
      <c r="J605" s="190"/>
      <c r="K605" s="190"/>
      <c r="L605" s="190"/>
      <c r="M605" s="273"/>
      <c r="N605" s="190"/>
      <c r="O605" s="190"/>
      <c r="P605" s="190"/>
      <c r="Q605" s="190"/>
      <c r="R605" s="190"/>
      <c r="S605" s="190"/>
      <c r="T605" s="190"/>
      <c r="U605" s="240"/>
      <c r="V605" s="3"/>
    </row>
    <row r="606" spans="1:22" s="226" customFormat="1">
      <c r="A606" s="190"/>
      <c r="B606" s="190"/>
      <c r="C606" s="190"/>
      <c r="D606" s="190"/>
      <c r="E606" s="190"/>
      <c r="F606" s="190"/>
      <c r="G606" s="190"/>
      <c r="H606" s="190"/>
      <c r="I606" s="190"/>
      <c r="J606" s="190"/>
      <c r="K606" s="190"/>
      <c r="L606" s="190"/>
      <c r="M606" s="273"/>
      <c r="N606" s="190"/>
      <c r="O606" s="190"/>
      <c r="P606" s="190"/>
      <c r="Q606" s="190"/>
      <c r="R606" s="190"/>
      <c r="S606" s="190"/>
      <c r="T606" s="190"/>
      <c r="U606" s="240"/>
      <c r="V606" s="3"/>
    </row>
    <row r="607" spans="1:22" s="226" customFormat="1">
      <c r="A607" s="190"/>
      <c r="B607" s="190"/>
      <c r="C607" s="190"/>
      <c r="D607" s="190"/>
      <c r="E607" s="190"/>
      <c r="F607" s="190"/>
      <c r="G607" s="190"/>
      <c r="H607" s="190"/>
      <c r="I607" s="190"/>
      <c r="J607" s="190"/>
      <c r="K607" s="190"/>
      <c r="L607" s="190"/>
      <c r="M607" s="273"/>
      <c r="N607" s="190"/>
      <c r="O607" s="190"/>
      <c r="P607" s="190"/>
      <c r="Q607" s="190"/>
      <c r="R607" s="190"/>
      <c r="S607" s="190"/>
      <c r="T607" s="190"/>
      <c r="U607" s="240"/>
      <c r="V607" s="3"/>
    </row>
    <row r="608" spans="1:22" s="226" customFormat="1">
      <c r="A608" s="190"/>
      <c r="B608" s="190"/>
      <c r="C608" s="190"/>
      <c r="D608" s="190"/>
      <c r="E608" s="190"/>
      <c r="F608" s="190"/>
      <c r="G608" s="190"/>
      <c r="H608" s="190"/>
      <c r="I608" s="190"/>
      <c r="J608" s="190"/>
      <c r="K608" s="190"/>
      <c r="L608" s="190"/>
      <c r="M608" s="273"/>
      <c r="N608" s="190"/>
      <c r="O608" s="190"/>
      <c r="P608" s="190"/>
      <c r="Q608" s="190"/>
      <c r="R608" s="190"/>
      <c r="S608" s="190"/>
      <c r="T608" s="190"/>
      <c r="U608" s="240"/>
      <c r="V608" s="3"/>
    </row>
    <row r="609" spans="1:22" s="226" customFormat="1">
      <c r="A609" s="190"/>
      <c r="B609" s="190"/>
      <c r="C609" s="190"/>
      <c r="D609" s="190"/>
      <c r="E609" s="190"/>
      <c r="F609" s="190"/>
      <c r="G609" s="190"/>
      <c r="H609" s="190"/>
      <c r="I609" s="190"/>
      <c r="J609" s="190"/>
      <c r="K609" s="190"/>
      <c r="L609" s="190"/>
      <c r="M609" s="273"/>
      <c r="N609" s="190"/>
      <c r="O609" s="190"/>
      <c r="P609" s="190"/>
      <c r="Q609" s="190"/>
      <c r="R609" s="190"/>
      <c r="S609" s="190"/>
      <c r="T609" s="190"/>
      <c r="U609" s="240"/>
      <c r="V609" s="3"/>
    </row>
    <row r="610" spans="1:22" s="226" customFormat="1">
      <c r="A610" s="190"/>
      <c r="B610" s="190"/>
      <c r="C610" s="190"/>
      <c r="D610" s="190"/>
      <c r="E610" s="190"/>
      <c r="F610" s="190"/>
      <c r="G610" s="190"/>
      <c r="H610" s="190"/>
      <c r="I610" s="190"/>
      <c r="J610" s="190"/>
      <c r="K610" s="190"/>
      <c r="L610" s="190"/>
      <c r="M610" s="273"/>
      <c r="N610" s="190"/>
      <c r="O610" s="190"/>
      <c r="P610" s="190"/>
      <c r="Q610" s="190"/>
      <c r="R610" s="190"/>
      <c r="S610" s="190"/>
      <c r="T610" s="190"/>
      <c r="U610" s="240"/>
      <c r="V610" s="3"/>
    </row>
    <row r="611" spans="1:22" s="226" customFormat="1">
      <c r="A611" s="190"/>
      <c r="B611" s="190"/>
      <c r="C611" s="190"/>
      <c r="D611" s="190"/>
      <c r="E611" s="190"/>
      <c r="F611" s="190"/>
      <c r="G611" s="190"/>
      <c r="H611" s="190"/>
      <c r="I611" s="190"/>
      <c r="J611" s="190"/>
      <c r="K611" s="190"/>
      <c r="L611" s="190"/>
      <c r="M611" s="273"/>
      <c r="N611" s="190"/>
      <c r="O611" s="190"/>
      <c r="P611" s="190"/>
      <c r="Q611" s="190"/>
      <c r="R611" s="190"/>
      <c r="S611" s="190"/>
      <c r="T611" s="190"/>
      <c r="U611" s="240"/>
      <c r="V611" s="3"/>
    </row>
    <row r="612" spans="1:22" s="226" customFormat="1">
      <c r="A612" s="190"/>
      <c r="B612" s="190"/>
      <c r="C612" s="190"/>
      <c r="D612" s="190"/>
      <c r="E612" s="190"/>
      <c r="F612" s="190"/>
      <c r="G612" s="190"/>
      <c r="H612" s="190"/>
      <c r="I612" s="190"/>
      <c r="J612" s="190"/>
      <c r="K612" s="190"/>
      <c r="L612" s="190"/>
      <c r="M612" s="273"/>
      <c r="N612" s="190"/>
      <c r="O612" s="190"/>
      <c r="P612" s="190"/>
      <c r="Q612" s="190"/>
      <c r="R612" s="190"/>
      <c r="S612" s="190"/>
      <c r="T612" s="190"/>
      <c r="U612" s="240"/>
      <c r="V612" s="3"/>
    </row>
    <row r="613" spans="1:22" s="226" customFormat="1">
      <c r="A613" s="190"/>
      <c r="B613" s="190"/>
      <c r="C613" s="190"/>
      <c r="D613" s="190"/>
      <c r="E613" s="190"/>
      <c r="F613" s="190"/>
      <c r="G613" s="190"/>
      <c r="H613" s="190"/>
      <c r="I613" s="190"/>
      <c r="J613" s="190"/>
      <c r="K613" s="190"/>
      <c r="L613" s="190"/>
      <c r="M613" s="273"/>
      <c r="N613" s="190"/>
      <c r="O613" s="190"/>
      <c r="P613" s="190"/>
      <c r="Q613" s="190"/>
      <c r="R613" s="190"/>
      <c r="S613" s="190"/>
      <c r="T613" s="190"/>
      <c r="U613" s="240"/>
      <c r="V613" s="3"/>
    </row>
    <row r="614" spans="1:22" s="226" customFormat="1">
      <c r="A614" s="190"/>
      <c r="B614" s="190"/>
      <c r="C614" s="190"/>
      <c r="D614" s="190"/>
      <c r="E614" s="190"/>
      <c r="F614" s="190"/>
      <c r="G614" s="190"/>
      <c r="H614" s="190"/>
      <c r="I614" s="190"/>
      <c r="J614" s="190"/>
      <c r="K614" s="190"/>
      <c r="L614" s="190"/>
      <c r="M614" s="273"/>
      <c r="N614" s="190"/>
      <c r="O614" s="190"/>
      <c r="P614" s="190"/>
      <c r="Q614" s="190"/>
      <c r="R614" s="190"/>
      <c r="S614" s="190"/>
      <c r="T614" s="190"/>
      <c r="U614" s="240"/>
      <c r="V614" s="3"/>
    </row>
    <row r="615" spans="1:22" s="226" customFormat="1">
      <c r="A615" s="190"/>
      <c r="B615" s="190"/>
      <c r="C615" s="190"/>
      <c r="D615" s="190"/>
      <c r="E615" s="190"/>
      <c r="F615" s="190"/>
      <c r="G615" s="190"/>
      <c r="H615" s="190"/>
      <c r="I615" s="190"/>
      <c r="J615" s="190"/>
      <c r="K615" s="190"/>
      <c r="L615" s="190"/>
      <c r="M615" s="273"/>
      <c r="N615" s="190"/>
      <c r="O615" s="190"/>
      <c r="P615" s="190"/>
      <c r="Q615" s="190"/>
      <c r="R615" s="190"/>
      <c r="S615" s="190"/>
      <c r="T615" s="190"/>
      <c r="U615" s="240"/>
      <c r="V615" s="3"/>
    </row>
    <row r="616" spans="1:22" s="226" customFormat="1">
      <c r="A616" s="190"/>
      <c r="B616" s="190"/>
      <c r="C616" s="190"/>
      <c r="D616" s="190"/>
      <c r="E616" s="190"/>
      <c r="F616" s="190"/>
      <c r="G616" s="190"/>
      <c r="H616" s="190"/>
      <c r="I616" s="190"/>
      <c r="J616" s="190"/>
      <c r="K616" s="190"/>
      <c r="L616" s="190"/>
      <c r="M616" s="273"/>
      <c r="N616" s="190"/>
      <c r="O616" s="190"/>
      <c r="P616" s="190"/>
      <c r="Q616" s="190"/>
      <c r="R616" s="190"/>
      <c r="S616" s="190"/>
      <c r="T616" s="190"/>
      <c r="U616" s="240"/>
      <c r="V616" s="3"/>
    </row>
    <row r="617" spans="1:22" s="226" customFormat="1">
      <c r="A617" s="190"/>
      <c r="B617" s="190"/>
      <c r="C617" s="190"/>
      <c r="D617" s="190"/>
      <c r="E617" s="190"/>
      <c r="F617" s="190"/>
      <c r="G617" s="190"/>
      <c r="H617" s="190"/>
      <c r="I617" s="190"/>
      <c r="J617" s="190"/>
      <c r="K617" s="190"/>
      <c r="L617" s="190"/>
      <c r="M617" s="273"/>
      <c r="N617" s="190"/>
      <c r="O617" s="190"/>
      <c r="P617" s="190"/>
      <c r="Q617" s="190"/>
      <c r="R617" s="190"/>
      <c r="S617" s="190"/>
      <c r="T617" s="190"/>
      <c r="U617" s="240"/>
      <c r="V617" s="3"/>
    </row>
    <row r="618" spans="1:22" s="226" customFormat="1">
      <c r="A618" s="190"/>
      <c r="B618" s="190"/>
      <c r="C618" s="190"/>
      <c r="D618" s="190"/>
      <c r="E618" s="190"/>
      <c r="F618" s="190"/>
      <c r="G618" s="190"/>
      <c r="H618" s="190"/>
      <c r="I618" s="190"/>
      <c r="J618" s="190"/>
      <c r="K618" s="190"/>
      <c r="L618" s="190"/>
      <c r="M618" s="273"/>
      <c r="N618" s="190"/>
      <c r="O618" s="190"/>
      <c r="P618" s="190"/>
      <c r="Q618" s="190"/>
      <c r="R618" s="190"/>
      <c r="S618" s="190"/>
      <c r="T618" s="190"/>
      <c r="U618" s="240"/>
      <c r="V618" s="3"/>
    </row>
    <row r="619" spans="1:22" s="226" customFormat="1">
      <c r="A619" s="190"/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190"/>
      <c r="M619" s="273"/>
      <c r="N619" s="190"/>
      <c r="O619" s="190"/>
      <c r="P619" s="190"/>
      <c r="Q619" s="190"/>
      <c r="R619" s="190"/>
      <c r="S619" s="190"/>
      <c r="T619" s="190"/>
      <c r="U619" s="240"/>
      <c r="V619" s="3"/>
    </row>
    <row r="620" spans="1:22" s="226" customFormat="1">
      <c r="A620" s="190"/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190"/>
      <c r="M620" s="273"/>
      <c r="N620" s="190"/>
      <c r="O620" s="190"/>
      <c r="P620" s="190"/>
      <c r="Q620" s="190"/>
      <c r="R620" s="190"/>
      <c r="S620" s="190"/>
      <c r="T620" s="190"/>
      <c r="U620" s="240"/>
      <c r="V620" s="3"/>
    </row>
    <row r="621" spans="1:22" s="226" customFormat="1">
      <c r="A621" s="190"/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190"/>
      <c r="M621" s="273"/>
      <c r="N621" s="190"/>
      <c r="O621" s="190"/>
      <c r="P621" s="190"/>
      <c r="Q621" s="190"/>
      <c r="R621" s="190"/>
      <c r="S621" s="190"/>
      <c r="T621" s="190"/>
      <c r="U621" s="240"/>
      <c r="V621" s="3"/>
    </row>
    <row r="622" spans="1:22" s="226" customFormat="1">
      <c r="A622" s="190"/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190"/>
      <c r="M622" s="273"/>
      <c r="N622" s="190"/>
      <c r="O622" s="190"/>
      <c r="P622" s="190"/>
      <c r="Q622" s="190"/>
      <c r="R622" s="190"/>
      <c r="S622" s="190"/>
      <c r="T622" s="190"/>
      <c r="U622" s="240"/>
      <c r="V622" s="3"/>
    </row>
    <row r="623" spans="1:22" s="226" customFormat="1">
      <c r="A623" s="190"/>
      <c r="B623" s="190"/>
      <c r="C623" s="190"/>
      <c r="D623" s="190"/>
      <c r="E623" s="190"/>
      <c r="F623" s="190"/>
      <c r="G623" s="190"/>
      <c r="H623" s="190"/>
      <c r="I623" s="190"/>
      <c r="J623" s="190"/>
      <c r="K623" s="190"/>
      <c r="L623" s="190"/>
      <c r="M623" s="273"/>
      <c r="N623" s="190"/>
      <c r="O623" s="190"/>
      <c r="P623" s="190"/>
      <c r="Q623" s="190"/>
      <c r="R623" s="190"/>
      <c r="S623" s="190"/>
      <c r="T623" s="190"/>
      <c r="U623" s="240"/>
      <c r="V623" s="3"/>
    </row>
    <row r="624" spans="1:22" s="226" customFormat="1">
      <c r="A624" s="190"/>
      <c r="B624" s="190"/>
      <c r="C624" s="190"/>
      <c r="D624" s="190"/>
      <c r="E624" s="190"/>
      <c r="F624" s="190"/>
      <c r="G624" s="190"/>
      <c r="H624" s="190"/>
      <c r="I624" s="190"/>
      <c r="J624" s="190"/>
      <c r="K624" s="190"/>
      <c r="L624" s="190"/>
      <c r="M624" s="273"/>
      <c r="N624" s="190"/>
      <c r="O624" s="190"/>
      <c r="P624" s="190"/>
      <c r="Q624" s="190"/>
      <c r="R624" s="190"/>
      <c r="S624" s="190"/>
      <c r="T624" s="190"/>
      <c r="U624" s="240"/>
      <c r="V624" s="3"/>
    </row>
    <row r="625" spans="1:22" s="226" customFormat="1">
      <c r="A625" s="190"/>
      <c r="B625" s="190"/>
      <c r="C625" s="190"/>
      <c r="D625" s="190"/>
      <c r="E625" s="190"/>
      <c r="F625" s="190"/>
      <c r="G625" s="190"/>
      <c r="H625" s="190"/>
      <c r="I625" s="190"/>
      <c r="J625" s="190"/>
      <c r="K625" s="190"/>
      <c r="L625" s="190"/>
      <c r="M625" s="273"/>
      <c r="N625" s="190"/>
      <c r="O625" s="190"/>
      <c r="P625" s="190"/>
      <c r="Q625" s="190"/>
      <c r="R625" s="190"/>
      <c r="S625" s="190"/>
      <c r="T625" s="190"/>
      <c r="U625" s="240"/>
      <c r="V625" s="3"/>
    </row>
    <row r="626" spans="1:22" s="226" customFormat="1">
      <c r="A626" s="190"/>
      <c r="B626" s="190"/>
      <c r="C626" s="190"/>
      <c r="D626" s="190"/>
      <c r="E626" s="190"/>
      <c r="F626" s="190"/>
      <c r="G626" s="190"/>
      <c r="H626" s="190"/>
      <c r="I626" s="190"/>
      <c r="J626" s="190"/>
      <c r="K626" s="190"/>
      <c r="L626" s="190"/>
      <c r="M626" s="273"/>
      <c r="N626" s="190"/>
      <c r="O626" s="190"/>
      <c r="P626" s="190"/>
      <c r="Q626" s="190"/>
      <c r="R626" s="190"/>
      <c r="S626" s="190"/>
      <c r="T626" s="190"/>
      <c r="U626" s="240"/>
      <c r="V626" s="3"/>
    </row>
    <row r="627" spans="1:22" s="226" customFormat="1">
      <c r="A627" s="190"/>
      <c r="B627" s="190"/>
      <c r="C627" s="190"/>
      <c r="D627" s="190"/>
      <c r="E627" s="190"/>
      <c r="F627" s="190"/>
      <c r="G627" s="190"/>
      <c r="H627" s="190"/>
      <c r="I627" s="190"/>
      <c r="J627" s="190"/>
      <c r="K627" s="190"/>
      <c r="L627" s="190"/>
      <c r="M627" s="273"/>
      <c r="N627" s="190"/>
      <c r="O627" s="190"/>
      <c r="P627" s="190"/>
      <c r="Q627" s="190"/>
      <c r="R627" s="190"/>
      <c r="S627" s="190"/>
      <c r="T627" s="190"/>
      <c r="U627" s="240"/>
      <c r="V627" s="3"/>
    </row>
    <row r="628" spans="1:22" s="226" customFormat="1">
      <c r="A628" s="190"/>
      <c r="B628" s="190"/>
      <c r="C628" s="190"/>
      <c r="D628" s="190"/>
      <c r="E628" s="190"/>
      <c r="F628" s="190"/>
      <c r="G628" s="190"/>
      <c r="H628" s="190"/>
      <c r="I628" s="190"/>
      <c r="J628" s="190"/>
      <c r="K628" s="190"/>
      <c r="L628" s="190"/>
      <c r="M628" s="273"/>
      <c r="N628" s="190"/>
      <c r="O628" s="190"/>
      <c r="P628" s="190"/>
      <c r="Q628" s="190"/>
      <c r="R628" s="190"/>
      <c r="S628" s="190"/>
      <c r="T628" s="190"/>
      <c r="U628" s="240"/>
      <c r="V628" s="3"/>
    </row>
    <row r="629" spans="1:22" s="226" customFormat="1">
      <c r="A629" s="190"/>
      <c r="B629" s="190"/>
      <c r="C629" s="190"/>
      <c r="D629" s="190"/>
      <c r="E629" s="190"/>
      <c r="F629" s="190"/>
      <c r="G629" s="190"/>
      <c r="H629" s="190"/>
      <c r="I629" s="190"/>
      <c r="J629" s="190"/>
      <c r="K629" s="190"/>
      <c r="L629" s="190"/>
      <c r="M629" s="273"/>
      <c r="N629" s="190"/>
      <c r="O629" s="190"/>
      <c r="P629" s="190"/>
      <c r="Q629" s="190"/>
      <c r="R629" s="190"/>
      <c r="S629" s="190"/>
      <c r="T629" s="190"/>
      <c r="U629" s="240"/>
      <c r="V629" s="3"/>
    </row>
    <row r="630" spans="1:22" s="226" customFormat="1">
      <c r="A630" s="190"/>
      <c r="B630" s="190"/>
      <c r="C630" s="190"/>
      <c r="D630" s="190"/>
      <c r="E630" s="190"/>
      <c r="F630" s="190"/>
      <c r="G630" s="190"/>
      <c r="H630" s="190"/>
      <c r="I630" s="190"/>
      <c r="J630" s="190"/>
      <c r="K630" s="190"/>
      <c r="L630" s="190"/>
      <c r="M630" s="273"/>
      <c r="N630" s="190"/>
      <c r="O630" s="190"/>
      <c r="P630" s="190"/>
      <c r="Q630" s="190"/>
      <c r="R630" s="190"/>
      <c r="S630" s="190"/>
      <c r="T630" s="190"/>
      <c r="U630" s="240"/>
      <c r="V630" s="3"/>
    </row>
    <row r="631" spans="1:22" s="226" customFormat="1">
      <c r="A631" s="190"/>
      <c r="B631" s="190"/>
      <c r="C631" s="190"/>
      <c r="D631" s="190"/>
      <c r="E631" s="190"/>
      <c r="F631" s="190"/>
      <c r="G631" s="190"/>
      <c r="H631" s="190"/>
      <c r="I631" s="190"/>
      <c r="J631" s="190"/>
      <c r="K631" s="190"/>
      <c r="L631" s="190"/>
      <c r="M631" s="273"/>
      <c r="N631" s="190"/>
      <c r="O631" s="190"/>
      <c r="P631" s="190"/>
      <c r="Q631" s="190"/>
      <c r="R631" s="190"/>
      <c r="S631" s="190"/>
      <c r="T631" s="190"/>
      <c r="U631" s="240"/>
      <c r="V631" s="3"/>
    </row>
    <row r="632" spans="1:22" s="226" customFormat="1">
      <c r="A632" s="190"/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190"/>
      <c r="M632" s="273"/>
      <c r="N632" s="190"/>
      <c r="O632" s="190"/>
      <c r="P632" s="190"/>
      <c r="Q632" s="190"/>
      <c r="R632" s="190"/>
      <c r="S632" s="190"/>
      <c r="T632" s="190"/>
      <c r="U632" s="240"/>
      <c r="V632" s="3"/>
    </row>
    <row r="633" spans="1:22" s="226" customFormat="1">
      <c r="A633" s="190"/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190"/>
      <c r="M633" s="273"/>
      <c r="N633" s="190"/>
      <c r="O633" s="190"/>
      <c r="P633" s="190"/>
      <c r="Q633" s="190"/>
      <c r="R633" s="190"/>
      <c r="S633" s="190"/>
      <c r="T633" s="190"/>
      <c r="U633" s="240"/>
      <c r="V633" s="3"/>
    </row>
    <row r="634" spans="1:22" s="226" customFormat="1">
      <c r="A634" s="190"/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190"/>
      <c r="M634" s="273"/>
      <c r="N634" s="190"/>
      <c r="O634" s="190"/>
      <c r="P634" s="190"/>
      <c r="Q634" s="190"/>
      <c r="R634" s="190"/>
      <c r="S634" s="190"/>
      <c r="T634" s="190"/>
      <c r="U634" s="240"/>
      <c r="V634" s="3"/>
    </row>
    <row r="635" spans="1:22" s="226" customFormat="1">
      <c r="A635" s="190"/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190"/>
      <c r="M635" s="273"/>
      <c r="N635" s="190"/>
      <c r="O635" s="190"/>
      <c r="P635" s="190"/>
      <c r="Q635" s="190"/>
      <c r="R635" s="190"/>
      <c r="S635" s="190"/>
      <c r="T635" s="190"/>
      <c r="U635" s="240"/>
      <c r="V635" s="3"/>
    </row>
    <row r="636" spans="1:22" s="226" customFormat="1">
      <c r="A636" s="190"/>
      <c r="B636" s="190"/>
      <c r="C636" s="190"/>
      <c r="D636" s="190"/>
      <c r="E636" s="190"/>
      <c r="F636" s="190"/>
      <c r="G636" s="190"/>
      <c r="H636" s="190"/>
      <c r="I636" s="190"/>
      <c r="J636" s="190"/>
      <c r="K636" s="190"/>
      <c r="L636" s="190"/>
      <c r="M636" s="273"/>
      <c r="N636" s="190"/>
      <c r="O636" s="190"/>
      <c r="P636" s="190"/>
      <c r="Q636" s="190"/>
      <c r="R636" s="190"/>
      <c r="S636" s="190"/>
      <c r="T636" s="190"/>
      <c r="U636" s="240"/>
      <c r="V636" s="3"/>
    </row>
    <row r="637" spans="1:22" s="226" customFormat="1">
      <c r="A637" s="190"/>
      <c r="B637" s="190"/>
      <c r="C637" s="190"/>
      <c r="D637" s="190"/>
      <c r="E637" s="190"/>
      <c r="F637" s="190"/>
      <c r="G637" s="190"/>
      <c r="H637" s="190"/>
      <c r="I637" s="190"/>
      <c r="J637" s="190"/>
      <c r="K637" s="190"/>
      <c r="L637" s="190"/>
      <c r="M637" s="273"/>
      <c r="N637" s="190"/>
      <c r="O637" s="190"/>
      <c r="P637" s="190"/>
      <c r="Q637" s="190"/>
      <c r="R637" s="190"/>
      <c r="S637" s="190"/>
      <c r="T637" s="190"/>
      <c r="U637" s="240"/>
      <c r="V637" s="3"/>
    </row>
    <row r="638" spans="1:22" s="226" customFormat="1">
      <c r="A638" s="190"/>
      <c r="B638" s="190"/>
      <c r="C638" s="190"/>
      <c r="D638" s="190"/>
      <c r="E638" s="190"/>
      <c r="F638" s="190"/>
      <c r="G638" s="190"/>
      <c r="H638" s="190"/>
      <c r="I638" s="190"/>
      <c r="J638" s="190"/>
      <c r="K638" s="190"/>
      <c r="L638" s="190"/>
      <c r="M638" s="273"/>
      <c r="N638" s="190"/>
      <c r="O638" s="190"/>
      <c r="P638" s="190"/>
      <c r="Q638" s="190"/>
      <c r="R638" s="190"/>
      <c r="S638" s="190"/>
      <c r="T638" s="190"/>
      <c r="U638" s="240"/>
      <c r="V638" s="3"/>
    </row>
    <row r="639" spans="1:22" s="226" customFormat="1">
      <c r="A639" s="190"/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190"/>
      <c r="M639" s="273"/>
      <c r="N639" s="190"/>
      <c r="O639" s="190"/>
      <c r="P639" s="190"/>
      <c r="Q639" s="190"/>
      <c r="R639" s="190"/>
      <c r="S639" s="190"/>
      <c r="T639" s="190"/>
      <c r="U639" s="240"/>
      <c r="V639" s="3"/>
    </row>
    <row r="640" spans="1:22" s="226" customFormat="1">
      <c r="A640" s="190"/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190"/>
      <c r="M640" s="273"/>
      <c r="N640" s="190"/>
      <c r="O640" s="190"/>
      <c r="P640" s="190"/>
      <c r="Q640" s="190"/>
      <c r="R640" s="190"/>
      <c r="S640" s="190"/>
      <c r="T640" s="190"/>
      <c r="U640" s="240"/>
      <c r="V640" s="3"/>
    </row>
    <row r="641" spans="1:22" s="226" customFormat="1">
      <c r="A641" s="190"/>
      <c r="B641" s="190"/>
      <c r="C641" s="190"/>
      <c r="D641" s="190"/>
      <c r="E641" s="190"/>
      <c r="F641" s="190"/>
      <c r="G641" s="190"/>
      <c r="H641" s="190"/>
      <c r="I641" s="190"/>
      <c r="J641" s="190"/>
      <c r="K641" s="190"/>
      <c r="L641" s="190"/>
      <c r="M641" s="273"/>
      <c r="N641" s="190"/>
      <c r="O641" s="190"/>
      <c r="P641" s="190"/>
      <c r="Q641" s="190"/>
      <c r="R641" s="190"/>
      <c r="S641" s="190"/>
      <c r="T641" s="190"/>
      <c r="U641" s="240"/>
      <c r="V641" s="3"/>
    </row>
    <row r="642" spans="1:22" s="226" customFormat="1">
      <c r="A642" s="190"/>
      <c r="B642" s="190"/>
      <c r="C642" s="190"/>
      <c r="D642" s="190"/>
      <c r="E642" s="190"/>
      <c r="F642" s="190"/>
      <c r="G642" s="190"/>
      <c r="H642" s="190"/>
      <c r="I642" s="190"/>
      <c r="J642" s="190"/>
      <c r="K642" s="190"/>
      <c r="L642" s="190"/>
      <c r="M642" s="273"/>
      <c r="N642" s="190"/>
      <c r="O642" s="190"/>
      <c r="P642" s="190"/>
      <c r="Q642" s="190"/>
      <c r="R642" s="190"/>
      <c r="S642" s="190"/>
      <c r="T642" s="190"/>
      <c r="U642" s="240"/>
      <c r="V642" s="3"/>
    </row>
    <row r="643" spans="1:22" s="226" customFormat="1">
      <c r="A643" s="190"/>
      <c r="B643" s="190"/>
      <c r="C643" s="190"/>
      <c r="D643" s="190"/>
      <c r="E643" s="190"/>
      <c r="F643" s="190"/>
      <c r="G643" s="190"/>
      <c r="H643" s="190"/>
      <c r="I643" s="190"/>
      <c r="J643" s="190"/>
      <c r="K643" s="190"/>
      <c r="L643" s="190"/>
      <c r="M643" s="273"/>
      <c r="N643" s="190"/>
      <c r="O643" s="190"/>
      <c r="P643" s="190"/>
      <c r="Q643" s="190"/>
      <c r="R643" s="190"/>
      <c r="S643" s="190"/>
      <c r="T643" s="190"/>
      <c r="U643" s="240"/>
      <c r="V643" s="3"/>
    </row>
    <row r="644" spans="1:22" s="226" customFormat="1">
      <c r="A644" s="190"/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190"/>
      <c r="M644" s="273"/>
      <c r="N644" s="190"/>
      <c r="O644" s="190"/>
      <c r="P644" s="190"/>
      <c r="Q644" s="190"/>
      <c r="R644" s="190"/>
      <c r="S644" s="190"/>
      <c r="T644" s="190"/>
      <c r="U644" s="240"/>
      <c r="V644" s="3"/>
    </row>
    <row r="645" spans="1:22" s="226" customFormat="1">
      <c r="A645" s="190"/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190"/>
      <c r="M645" s="273"/>
      <c r="N645" s="190"/>
      <c r="O645" s="190"/>
      <c r="P645" s="190"/>
      <c r="Q645" s="190"/>
      <c r="R645" s="190"/>
      <c r="S645" s="190"/>
      <c r="T645" s="190"/>
      <c r="U645" s="240"/>
      <c r="V645" s="3"/>
    </row>
    <row r="646" spans="1:22" s="226" customFormat="1">
      <c r="A646" s="190"/>
      <c r="B646" s="190"/>
      <c r="C646" s="190"/>
      <c r="D646" s="190"/>
      <c r="E646" s="190"/>
      <c r="F646" s="190"/>
      <c r="G646" s="190"/>
      <c r="H646" s="190"/>
      <c r="I646" s="190"/>
      <c r="J646" s="190"/>
      <c r="K646" s="190"/>
      <c r="L646" s="190"/>
      <c r="M646" s="273"/>
      <c r="N646" s="190"/>
      <c r="O646" s="190"/>
      <c r="P646" s="190"/>
      <c r="Q646" s="190"/>
      <c r="R646" s="190"/>
      <c r="S646" s="190"/>
      <c r="T646" s="190"/>
      <c r="U646" s="240"/>
      <c r="V646" s="3"/>
    </row>
    <row r="647" spans="1:22" s="226" customFormat="1">
      <c r="A647" s="190"/>
      <c r="B647" s="190"/>
      <c r="C647" s="190"/>
      <c r="D647" s="190"/>
      <c r="E647" s="190"/>
      <c r="F647" s="190"/>
      <c r="G647" s="190"/>
      <c r="H647" s="190"/>
      <c r="I647" s="190"/>
      <c r="J647" s="190"/>
      <c r="K647" s="190"/>
      <c r="L647" s="190"/>
      <c r="M647" s="273"/>
      <c r="N647" s="190"/>
      <c r="O647" s="190"/>
      <c r="P647" s="190"/>
      <c r="Q647" s="190"/>
      <c r="R647" s="190"/>
      <c r="S647" s="190"/>
      <c r="T647" s="190"/>
      <c r="U647" s="240"/>
      <c r="V647" s="3"/>
    </row>
    <row r="648" spans="1:22" s="226" customFormat="1">
      <c r="A648" s="190"/>
      <c r="B648" s="190"/>
      <c r="C648" s="190"/>
      <c r="D648" s="190"/>
      <c r="E648" s="190"/>
      <c r="F648" s="190"/>
      <c r="G648" s="190"/>
      <c r="H648" s="190"/>
      <c r="I648" s="190"/>
      <c r="J648" s="190"/>
      <c r="K648" s="190"/>
      <c r="L648" s="190"/>
      <c r="M648" s="273"/>
      <c r="N648" s="190"/>
      <c r="O648" s="190"/>
      <c r="P648" s="190"/>
      <c r="Q648" s="190"/>
      <c r="R648" s="190"/>
      <c r="S648" s="190"/>
      <c r="T648" s="190"/>
      <c r="U648" s="240"/>
      <c r="V648" s="3"/>
    </row>
    <row r="649" spans="1:22" s="226" customFormat="1">
      <c r="A649" s="190"/>
      <c r="B649" s="190"/>
      <c r="C649" s="190"/>
      <c r="D649" s="190"/>
      <c r="E649" s="190"/>
      <c r="F649" s="190"/>
      <c r="G649" s="190"/>
      <c r="H649" s="190"/>
      <c r="I649" s="190"/>
      <c r="J649" s="190"/>
      <c r="K649" s="190"/>
      <c r="L649" s="190"/>
      <c r="M649" s="273"/>
      <c r="N649" s="190"/>
      <c r="O649" s="190"/>
      <c r="P649" s="190"/>
      <c r="Q649" s="190"/>
      <c r="R649" s="190"/>
      <c r="S649" s="190"/>
      <c r="T649" s="190"/>
      <c r="U649" s="240"/>
      <c r="V649" s="3"/>
    </row>
    <row r="650" spans="1:22" s="226" customFormat="1">
      <c r="A650" s="190"/>
      <c r="B650" s="190"/>
      <c r="C650" s="190"/>
      <c r="D650" s="190"/>
      <c r="E650" s="190"/>
      <c r="F650" s="190"/>
      <c r="G650" s="190"/>
      <c r="H650" s="190"/>
      <c r="I650" s="190"/>
      <c r="J650" s="190"/>
      <c r="K650" s="190"/>
      <c r="L650" s="190"/>
      <c r="M650" s="273"/>
      <c r="N650" s="190"/>
      <c r="O650" s="190"/>
      <c r="P650" s="190"/>
      <c r="Q650" s="190"/>
      <c r="R650" s="190"/>
      <c r="S650" s="190"/>
      <c r="T650" s="190"/>
      <c r="U650" s="240"/>
      <c r="V650" s="3"/>
    </row>
    <row r="651" spans="1:22" s="226" customFormat="1">
      <c r="A651" s="190"/>
      <c r="B651" s="190"/>
      <c r="C651" s="190"/>
      <c r="D651" s="190"/>
      <c r="E651" s="190"/>
      <c r="F651" s="190"/>
      <c r="G651" s="190"/>
      <c r="H651" s="190"/>
      <c r="I651" s="190"/>
      <c r="J651" s="190"/>
      <c r="K651" s="190"/>
      <c r="L651" s="190"/>
      <c r="M651" s="273"/>
      <c r="N651" s="190"/>
      <c r="O651" s="190"/>
      <c r="P651" s="190"/>
      <c r="Q651" s="190"/>
      <c r="R651" s="190"/>
      <c r="S651" s="190"/>
      <c r="T651" s="190"/>
      <c r="U651" s="240"/>
      <c r="V651" s="3"/>
    </row>
    <row r="652" spans="1:22" s="226" customFormat="1">
      <c r="A652" s="190"/>
      <c r="B652" s="190"/>
      <c r="C652" s="190"/>
      <c r="D652" s="190"/>
      <c r="E652" s="190"/>
      <c r="F652" s="190"/>
      <c r="G652" s="190"/>
      <c r="H652" s="190"/>
      <c r="I652" s="190"/>
      <c r="J652" s="190"/>
      <c r="K652" s="190"/>
      <c r="L652" s="190"/>
      <c r="M652" s="273"/>
      <c r="N652" s="190"/>
      <c r="O652" s="190"/>
      <c r="P652" s="190"/>
      <c r="Q652" s="190"/>
      <c r="R652" s="190"/>
      <c r="S652" s="190"/>
      <c r="T652" s="190"/>
      <c r="U652" s="240"/>
      <c r="V652" s="3"/>
    </row>
    <row r="653" spans="1:22" s="226" customFormat="1">
      <c r="A653" s="190"/>
      <c r="B653" s="190"/>
      <c r="C653" s="190"/>
      <c r="D653" s="190"/>
      <c r="E653" s="190"/>
      <c r="F653" s="190"/>
      <c r="G653" s="190"/>
      <c r="H653" s="190"/>
      <c r="I653" s="190"/>
      <c r="J653" s="190"/>
      <c r="K653" s="190"/>
      <c r="L653" s="190"/>
      <c r="M653" s="273"/>
      <c r="N653" s="190"/>
      <c r="O653" s="190"/>
      <c r="P653" s="190"/>
      <c r="Q653" s="190"/>
      <c r="R653" s="190"/>
      <c r="S653" s="190"/>
      <c r="T653" s="190"/>
      <c r="U653" s="240"/>
      <c r="V653" s="3"/>
    </row>
    <row r="654" spans="1:22" s="226" customFormat="1">
      <c r="A654" s="190"/>
      <c r="B654" s="190"/>
      <c r="C654" s="190"/>
      <c r="D654" s="190"/>
      <c r="E654" s="190"/>
      <c r="F654" s="190"/>
      <c r="G654" s="190"/>
      <c r="H654" s="190"/>
      <c r="I654" s="190"/>
      <c r="J654" s="190"/>
      <c r="K654" s="190"/>
      <c r="L654" s="190"/>
      <c r="M654" s="273"/>
      <c r="N654" s="190"/>
      <c r="O654" s="190"/>
      <c r="P654" s="190"/>
      <c r="Q654" s="190"/>
      <c r="R654" s="190"/>
      <c r="S654" s="190"/>
      <c r="T654" s="190"/>
      <c r="U654" s="240"/>
      <c r="V654" s="3"/>
    </row>
    <row r="655" spans="1:22" s="226" customFormat="1">
      <c r="A655" s="190"/>
      <c r="B655" s="190"/>
      <c r="C655" s="190"/>
      <c r="D655" s="190"/>
      <c r="E655" s="190"/>
      <c r="F655" s="190"/>
      <c r="G655" s="190"/>
      <c r="H655" s="190"/>
      <c r="I655" s="190"/>
      <c r="J655" s="190"/>
      <c r="K655" s="190"/>
      <c r="L655" s="190"/>
      <c r="M655" s="273"/>
      <c r="N655" s="190"/>
      <c r="O655" s="190"/>
      <c r="P655" s="190"/>
      <c r="Q655" s="190"/>
      <c r="R655" s="190"/>
      <c r="S655" s="190"/>
      <c r="T655" s="190"/>
      <c r="U655" s="240"/>
      <c r="V655" s="3"/>
    </row>
    <row r="656" spans="1:22" s="226" customFormat="1">
      <c r="A656" s="190"/>
      <c r="B656" s="190"/>
      <c r="C656" s="190"/>
      <c r="D656" s="190"/>
      <c r="E656" s="190"/>
      <c r="F656" s="190"/>
      <c r="G656" s="190"/>
      <c r="H656" s="190"/>
      <c r="I656" s="190"/>
      <c r="J656" s="190"/>
      <c r="K656" s="190"/>
      <c r="L656" s="190"/>
      <c r="M656" s="273"/>
      <c r="N656" s="190"/>
      <c r="O656" s="190"/>
      <c r="P656" s="190"/>
      <c r="Q656" s="190"/>
      <c r="R656" s="190"/>
      <c r="S656" s="190"/>
      <c r="T656" s="190"/>
      <c r="U656" s="240"/>
      <c r="V656" s="3"/>
    </row>
    <row r="657" spans="1:22" s="226" customFormat="1">
      <c r="A657" s="190"/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190"/>
      <c r="M657" s="273"/>
      <c r="N657" s="190"/>
      <c r="O657" s="190"/>
      <c r="P657" s="190"/>
      <c r="Q657" s="190"/>
      <c r="R657" s="190"/>
      <c r="S657" s="190"/>
      <c r="T657" s="190"/>
      <c r="U657" s="240"/>
      <c r="V657" s="3"/>
    </row>
    <row r="658" spans="1:22" s="226" customFormat="1">
      <c r="A658" s="190"/>
      <c r="B658" s="190"/>
      <c r="C658" s="190"/>
      <c r="D658" s="190"/>
      <c r="E658" s="190"/>
      <c r="F658" s="190"/>
      <c r="G658" s="190"/>
      <c r="H658" s="190"/>
      <c r="I658" s="190"/>
      <c r="J658" s="190"/>
      <c r="K658" s="190"/>
      <c r="L658" s="190"/>
      <c r="M658" s="273"/>
      <c r="N658" s="190"/>
      <c r="O658" s="190"/>
      <c r="P658" s="190"/>
      <c r="Q658" s="190"/>
      <c r="R658" s="190"/>
      <c r="S658" s="190"/>
      <c r="T658" s="190"/>
      <c r="U658" s="240"/>
      <c r="V658" s="3"/>
    </row>
    <row r="659" spans="1:22" s="226" customFormat="1">
      <c r="A659" s="190"/>
      <c r="B659" s="190"/>
      <c r="C659" s="190"/>
      <c r="D659" s="190"/>
      <c r="E659" s="190"/>
      <c r="F659" s="190"/>
      <c r="G659" s="190"/>
      <c r="H659" s="190"/>
      <c r="I659" s="190"/>
      <c r="J659" s="190"/>
      <c r="K659" s="190"/>
      <c r="L659" s="190"/>
      <c r="M659" s="273"/>
      <c r="N659" s="190"/>
      <c r="O659" s="190"/>
      <c r="P659" s="190"/>
      <c r="Q659" s="190"/>
      <c r="R659" s="190"/>
      <c r="S659" s="190"/>
      <c r="T659" s="190"/>
      <c r="U659" s="240"/>
      <c r="V659" s="3"/>
    </row>
    <row r="660" spans="1:22" s="226" customFormat="1" ht="18" customHeight="1">
      <c r="A660" s="190"/>
      <c r="B660" s="190"/>
      <c r="C660" s="190"/>
      <c r="D660" s="190"/>
      <c r="E660" s="190"/>
      <c r="F660" s="190"/>
      <c r="G660" s="190"/>
      <c r="H660" s="190"/>
      <c r="I660" s="190"/>
      <c r="J660" s="190"/>
      <c r="K660" s="190"/>
      <c r="L660" s="190"/>
      <c r="M660" s="273"/>
      <c r="N660" s="190"/>
      <c r="O660" s="190"/>
      <c r="P660" s="190"/>
      <c r="Q660" s="190"/>
      <c r="R660" s="190"/>
      <c r="S660" s="190"/>
      <c r="T660" s="190"/>
      <c r="U660" s="240"/>
      <c r="V660" s="3"/>
    </row>
    <row r="661" spans="1:22" s="226" customFormat="1">
      <c r="A661" s="190"/>
      <c r="B661" s="190"/>
      <c r="C661" s="190"/>
      <c r="D661" s="190"/>
      <c r="E661" s="190"/>
      <c r="F661" s="190"/>
      <c r="G661" s="190"/>
      <c r="H661" s="190"/>
      <c r="I661" s="190"/>
      <c r="J661" s="190"/>
      <c r="K661" s="190"/>
      <c r="L661" s="190"/>
      <c r="M661" s="273"/>
      <c r="N661" s="190"/>
      <c r="O661" s="190"/>
      <c r="P661" s="190"/>
      <c r="Q661" s="190"/>
      <c r="R661" s="190"/>
      <c r="S661" s="190"/>
      <c r="T661" s="190"/>
      <c r="U661" s="240"/>
      <c r="V661" s="3"/>
    </row>
    <row r="662" spans="1:22" s="226" customFormat="1" ht="13.5" customHeight="1">
      <c r="A662" s="190"/>
      <c r="B662" s="190"/>
      <c r="C662" s="190"/>
      <c r="D662" s="190"/>
      <c r="E662" s="190"/>
      <c r="F662" s="190"/>
      <c r="G662" s="190"/>
      <c r="H662" s="190"/>
      <c r="I662" s="190"/>
      <c r="J662" s="190"/>
      <c r="K662" s="190"/>
      <c r="L662" s="190"/>
      <c r="M662" s="273"/>
      <c r="N662" s="190"/>
      <c r="O662" s="190"/>
      <c r="P662" s="190"/>
      <c r="Q662" s="190"/>
      <c r="R662" s="190"/>
      <c r="S662" s="190"/>
      <c r="T662" s="190"/>
      <c r="U662" s="240"/>
      <c r="V662" s="3"/>
    </row>
    <row r="663" spans="1:22" s="226" customFormat="1" ht="13.5" customHeight="1">
      <c r="A663" s="190"/>
      <c r="B663" s="190"/>
      <c r="C663" s="190"/>
      <c r="D663" s="190"/>
      <c r="E663" s="190"/>
      <c r="F663" s="190"/>
      <c r="G663" s="190"/>
      <c r="H663" s="190"/>
      <c r="I663" s="190"/>
      <c r="J663" s="190"/>
      <c r="K663" s="190"/>
      <c r="L663" s="190"/>
      <c r="M663" s="273"/>
      <c r="N663" s="190"/>
      <c r="O663" s="190"/>
      <c r="P663" s="190"/>
      <c r="Q663" s="190"/>
      <c r="R663" s="190"/>
      <c r="S663" s="190"/>
      <c r="T663" s="190"/>
      <c r="U663" s="240"/>
      <c r="V663" s="3"/>
    </row>
    <row r="664" spans="1:22" s="226" customFormat="1">
      <c r="A664" s="190"/>
      <c r="B664" s="190"/>
      <c r="C664" s="190"/>
      <c r="D664" s="190"/>
      <c r="E664" s="190"/>
      <c r="F664" s="190"/>
      <c r="G664" s="190"/>
      <c r="H664" s="190"/>
      <c r="I664" s="190"/>
      <c r="J664" s="190"/>
      <c r="K664" s="190"/>
      <c r="L664" s="190"/>
      <c r="M664" s="273"/>
      <c r="N664" s="190"/>
      <c r="O664" s="190"/>
      <c r="P664" s="190"/>
      <c r="Q664" s="190"/>
      <c r="R664" s="190"/>
      <c r="S664" s="190"/>
      <c r="T664" s="190"/>
      <c r="U664" s="240"/>
      <c r="V664" s="3"/>
    </row>
    <row r="665" spans="1:22" s="226" customFormat="1">
      <c r="A665" s="190"/>
      <c r="B665" s="190"/>
      <c r="C665" s="190"/>
      <c r="D665" s="190"/>
      <c r="E665" s="190"/>
      <c r="F665" s="190"/>
      <c r="G665" s="190"/>
      <c r="H665" s="190"/>
      <c r="I665" s="190"/>
      <c r="J665" s="190"/>
      <c r="K665" s="190"/>
      <c r="L665" s="190"/>
      <c r="M665" s="273"/>
      <c r="N665" s="190"/>
      <c r="O665" s="190"/>
      <c r="P665" s="190"/>
      <c r="Q665" s="190"/>
      <c r="R665" s="190"/>
      <c r="S665" s="190"/>
      <c r="T665" s="190"/>
      <c r="U665" s="240"/>
      <c r="V665" s="3"/>
    </row>
    <row r="666" spans="1:22" s="226" customFormat="1">
      <c r="A666" s="190"/>
      <c r="B666" s="190"/>
      <c r="C666" s="190"/>
      <c r="D666" s="190"/>
      <c r="E666" s="190"/>
      <c r="F666" s="190"/>
      <c r="G666" s="190"/>
      <c r="H666" s="190"/>
      <c r="I666" s="190"/>
      <c r="J666" s="190"/>
      <c r="K666" s="190"/>
      <c r="L666" s="190"/>
      <c r="M666" s="273"/>
      <c r="N666" s="190"/>
      <c r="O666" s="190"/>
      <c r="P666" s="190"/>
      <c r="Q666" s="190"/>
      <c r="R666" s="190"/>
      <c r="S666" s="190"/>
      <c r="T666" s="190"/>
      <c r="U666" s="240"/>
      <c r="V666" s="3"/>
    </row>
    <row r="667" spans="1:22" s="226" customFormat="1">
      <c r="A667" s="190"/>
      <c r="B667" s="190"/>
      <c r="C667" s="190"/>
      <c r="D667" s="190"/>
      <c r="E667" s="190"/>
      <c r="F667" s="190"/>
      <c r="G667" s="190"/>
      <c r="H667" s="190"/>
      <c r="I667" s="190"/>
      <c r="J667" s="190"/>
      <c r="K667" s="190"/>
      <c r="L667" s="190"/>
      <c r="M667" s="273"/>
      <c r="N667" s="190"/>
      <c r="O667" s="190"/>
      <c r="P667" s="190"/>
      <c r="Q667" s="190"/>
      <c r="R667" s="190"/>
      <c r="S667" s="190"/>
      <c r="T667" s="190"/>
      <c r="U667" s="240"/>
      <c r="V667" s="3"/>
    </row>
    <row r="668" spans="1:22" s="226" customFormat="1">
      <c r="A668" s="190"/>
      <c r="B668" s="190"/>
      <c r="C668" s="190"/>
      <c r="D668" s="190"/>
      <c r="E668" s="190"/>
      <c r="F668" s="190"/>
      <c r="G668" s="190"/>
      <c r="H668" s="190"/>
      <c r="I668" s="190"/>
      <c r="J668" s="190"/>
      <c r="K668" s="190"/>
      <c r="L668" s="190"/>
      <c r="M668" s="273"/>
      <c r="N668" s="190"/>
      <c r="O668" s="190"/>
      <c r="P668" s="190"/>
      <c r="Q668" s="190"/>
      <c r="R668" s="190"/>
      <c r="S668" s="190"/>
      <c r="T668" s="190"/>
      <c r="U668" s="240"/>
      <c r="V668" s="3"/>
    </row>
    <row r="669" spans="1:22" s="226" customFormat="1">
      <c r="A669" s="190"/>
      <c r="B669" s="190"/>
      <c r="C669" s="190"/>
      <c r="D669" s="190"/>
      <c r="E669" s="190"/>
      <c r="F669" s="190"/>
      <c r="G669" s="190"/>
      <c r="H669" s="190"/>
      <c r="I669" s="190"/>
      <c r="J669" s="190"/>
      <c r="K669" s="190"/>
      <c r="L669" s="190"/>
      <c r="M669" s="273"/>
      <c r="N669" s="190"/>
      <c r="O669" s="190"/>
      <c r="P669" s="190"/>
      <c r="Q669" s="190"/>
      <c r="R669" s="190"/>
      <c r="S669" s="190"/>
      <c r="T669" s="190"/>
      <c r="U669" s="240"/>
      <c r="V669" s="3"/>
    </row>
    <row r="670" spans="1:22" s="226" customFormat="1">
      <c r="A670" s="190"/>
      <c r="B670" s="190"/>
      <c r="C670" s="190"/>
      <c r="D670" s="190"/>
      <c r="E670" s="190"/>
      <c r="F670" s="190"/>
      <c r="G670" s="190"/>
      <c r="H670" s="190"/>
      <c r="I670" s="190"/>
      <c r="J670" s="190"/>
      <c r="K670" s="190"/>
      <c r="L670" s="190"/>
      <c r="M670" s="273"/>
      <c r="N670" s="190"/>
      <c r="O670" s="190"/>
      <c r="P670" s="190"/>
      <c r="Q670" s="190"/>
      <c r="R670" s="190"/>
      <c r="S670" s="190"/>
      <c r="T670" s="190"/>
      <c r="U670" s="240"/>
      <c r="V670" s="3"/>
    </row>
    <row r="671" spans="1:22" s="226" customFormat="1">
      <c r="A671" s="190"/>
      <c r="B671" s="190"/>
      <c r="C671" s="190"/>
      <c r="D671" s="190"/>
      <c r="E671" s="190"/>
      <c r="F671" s="190"/>
      <c r="G671" s="190"/>
      <c r="H671" s="190"/>
      <c r="I671" s="190"/>
      <c r="J671" s="190"/>
      <c r="K671" s="190"/>
      <c r="L671" s="190"/>
      <c r="M671" s="273"/>
      <c r="N671" s="190"/>
      <c r="O671" s="190"/>
      <c r="P671" s="190"/>
      <c r="Q671" s="190"/>
      <c r="R671" s="190"/>
      <c r="S671" s="190"/>
      <c r="T671" s="190"/>
      <c r="U671" s="240"/>
      <c r="V671" s="3"/>
    </row>
    <row r="672" spans="1:22" s="226" customFormat="1">
      <c r="A672" s="190"/>
      <c r="B672" s="190"/>
      <c r="C672" s="190"/>
      <c r="D672" s="190"/>
      <c r="E672" s="190"/>
      <c r="F672" s="190"/>
      <c r="G672" s="190"/>
      <c r="H672" s="190"/>
      <c r="I672" s="190"/>
      <c r="J672" s="190"/>
      <c r="K672" s="190"/>
      <c r="L672" s="190"/>
      <c r="M672" s="273"/>
      <c r="N672" s="190"/>
      <c r="O672" s="190"/>
      <c r="P672" s="190"/>
      <c r="Q672" s="190"/>
      <c r="R672" s="190"/>
      <c r="S672" s="190"/>
      <c r="T672" s="190"/>
      <c r="U672" s="240"/>
      <c r="V672" s="3"/>
    </row>
    <row r="673" spans="1:22" s="226" customFormat="1">
      <c r="A673" s="190"/>
      <c r="B673" s="190"/>
      <c r="C673" s="190"/>
      <c r="D673" s="190"/>
      <c r="E673" s="190"/>
      <c r="F673" s="190"/>
      <c r="G673" s="190"/>
      <c r="H673" s="190"/>
      <c r="I673" s="190"/>
      <c r="J673" s="190"/>
      <c r="K673" s="190"/>
      <c r="L673" s="190"/>
      <c r="M673" s="273"/>
      <c r="N673" s="190"/>
      <c r="O673" s="190"/>
      <c r="P673" s="190"/>
      <c r="Q673" s="190"/>
      <c r="R673" s="190"/>
      <c r="S673" s="190"/>
      <c r="T673" s="190"/>
      <c r="U673" s="240"/>
      <c r="V673" s="3"/>
    </row>
    <row r="674" spans="1:22" s="226" customFormat="1">
      <c r="A674" s="190"/>
      <c r="B674" s="190"/>
      <c r="C674" s="190"/>
      <c r="D674" s="190"/>
      <c r="E674" s="190"/>
      <c r="F674" s="190"/>
      <c r="G674" s="190"/>
      <c r="H674" s="190"/>
      <c r="I674" s="190"/>
      <c r="J674" s="190"/>
      <c r="K674" s="190"/>
      <c r="L674" s="190"/>
      <c r="M674" s="273"/>
      <c r="N674" s="190"/>
      <c r="O674" s="190"/>
      <c r="P674" s="190"/>
      <c r="Q674" s="190"/>
      <c r="R674" s="190"/>
      <c r="S674" s="190"/>
      <c r="T674" s="190"/>
      <c r="U674" s="240"/>
      <c r="V674" s="3"/>
    </row>
    <row r="675" spans="1:22" s="226" customFormat="1">
      <c r="A675" s="190"/>
      <c r="B675" s="190"/>
      <c r="C675" s="190"/>
      <c r="D675" s="190"/>
      <c r="E675" s="190"/>
      <c r="F675" s="190"/>
      <c r="G675" s="190"/>
      <c r="H675" s="190"/>
      <c r="I675" s="190"/>
      <c r="J675" s="190"/>
      <c r="K675" s="190"/>
      <c r="L675" s="190"/>
      <c r="M675" s="273"/>
      <c r="N675" s="190"/>
      <c r="O675" s="190"/>
      <c r="P675" s="190"/>
      <c r="Q675" s="190"/>
      <c r="R675" s="190"/>
      <c r="S675" s="190"/>
      <c r="T675" s="190"/>
      <c r="U675" s="240"/>
      <c r="V675" s="3"/>
    </row>
    <row r="676" spans="1:22" s="226" customFormat="1">
      <c r="A676" s="190"/>
      <c r="B676" s="190"/>
      <c r="C676" s="190"/>
      <c r="D676" s="190"/>
      <c r="E676" s="190"/>
      <c r="F676" s="190"/>
      <c r="G676" s="190"/>
      <c r="H676" s="190"/>
      <c r="I676" s="190"/>
      <c r="J676" s="190"/>
      <c r="K676" s="190"/>
      <c r="L676" s="190"/>
      <c r="M676" s="273"/>
      <c r="N676" s="190"/>
      <c r="O676" s="190"/>
      <c r="P676" s="190"/>
      <c r="Q676" s="190"/>
      <c r="R676" s="190"/>
      <c r="S676" s="190"/>
      <c r="T676" s="190"/>
      <c r="U676" s="240"/>
      <c r="V676" s="3"/>
    </row>
    <row r="677" spans="1:22" s="226" customFormat="1">
      <c r="A677" s="190"/>
      <c r="B677" s="190"/>
      <c r="C677" s="190"/>
      <c r="D677" s="190"/>
      <c r="E677" s="190"/>
      <c r="F677" s="190"/>
      <c r="G677" s="190"/>
      <c r="H677" s="190"/>
      <c r="I677" s="190"/>
      <c r="J677" s="190"/>
      <c r="K677" s="190"/>
      <c r="L677" s="190"/>
      <c r="M677" s="273"/>
      <c r="N677" s="190"/>
      <c r="O677" s="190"/>
      <c r="P677" s="190"/>
      <c r="Q677" s="190"/>
      <c r="R677" s="190"/>
      <c r="S677" s="190"/>
      <c r="T677" s="190"/>
      <c r="U677" s="240"/>
      <c r="V677" s="3"/>
    </row>
    <row r="678" spans="1:22" s="226" customFormat="1">
      <c r="A678" s="190"/>
      <c r="B678" s="190"/>
      <c r="C678" s="190"/>
      <c r="D678" s="190"/>
      <c r="E678" s="190"/>
      <c r="F678" s="190"/>
      <c r="G678" s="190"/>
      <c r="H678" s="190"/>
      <c r="I678" s="190"/>
      <c r="J678" s="190"/>
      <c r="K678" s="190"/>
      <c r="L678" s="190"/>
      <c r="M678" s="273"/>
      <c r="N678" s="190"/>
      <c r="O678" s="190"/>
      <c r="P678" s="190"/>
      <c r="Q678" s="190"/>
      <c r="R678" s="190"/>
      <c r="S678" s="190"/>
      <c r="T678" s="190"/>
      <c r="U678" s="240"/>
      <c r="V678" s="3"/>
    </row>
    <row r="679" spans="1:22" s="226" customFormat="1">
      <c r="A679" s="190"/>
      <c r="B679" s="190"/>
      <c r="C679" s="190"/>
      <c r="D679" s="190"/>
      <c r="E679" s="190"/>
      <c r="F679" s="190"/>
      <c r="G679" s="190"/>
      <c r="H679" s="190"/>
      <c r="I679" s="190"/>
      <c r="J679" s="190"/>
      <c r="K679" s="190"/>
      <c r="L679" s="190"/>
      <c r="M679" s="273"/>
      <c r="N679" s="190"/>
      <c r="O679" s="190"/>
      <c r="P679" s="190"/>
      <c r="Q679" s="190"/>
      <c r="R679" s="190"/>
      <c r="S679" s="190"/>
      <c r="T679" s="190"/>
      <c r="U679" s="240"/>
      <c r="V679" s="3"/>
    </row>
    <row r="680" spans="1:22" s="226" customFormat="1">
      <c r="A680" s="190"/>
      <c r="B680" s="190"/>
      <c r="C680" s="190"/>
      <c r="D680" s="190"/>
      <c r="E680" s="190"/>
      <c r="F680" s="190"/>
      <c r="G680" s="190"/>
      <c r="H680" s="190"/>
      <c r="I680" s="190"/>
      <c r="J680" s="190"/>
      <c r="K680" s="190"/>
      <c r="L680" s="190"/>
      <c r="M680" s="273"/>
      <c r="N680" s="190"/>
      <c r="O680" s="190"/>
      <c r="P680" s="190"/>
      <c r="Q680" s="190"/>
      <c r="R680" s="190"/>
      <c r="S680" s="190"/>
      <c r="T680" s="190"/>
      <c r="U680" s="240"/>
      <c r="V680" s="3"/>
    </row>
    <row r="681" spans="1:22" s="226" customFormat="1">
      <c r="A681" s="190"/>
      <c r="B681" s="190"/>
      <c r="C681" s="190"/>
      <c r="D681" s="190"/>
      <c r="E681" s="190"/>
      <c r="F681" s="190"/>
      <c r="G681" s="190"/>
      <c r="H681" s="190"/>
      <c r="I681" s="190"/>
      <c r="J681" s="190"/>
      <c r="K681" s="190"/>
      <c r="L681" s="190"/>
      <c r="M681" s="273"/>
      <c r="N681" s="190"/>
      <c r="O681" s="190"/>
      <c r="P681" s="190"/>
      <c r="Q681" s="190"/>
      <c r="R681" s="190"/>
      <c r="S681" s="190"/>
      <c r="T681" s="190"/>
      <c r="U681" s="240"/>
      <c r="V681" s="3"/>
    </row>
    <row r="682" spans="1:22" s="226" customFormat="1">
      <c r="A682" s="190"/>
      <c r="B682" s="190"/>
      <c r="C682" s="190"/>
      <c r="D682" s="190"/>
      <c r="E682" s="190"/>
      <c r="F682" s="190"/>
      <c r="G682" s="190"/>
      <c r="H682" s="190"/>
      <c r="I682" s="190"/>
      <c r="J682" s="190"/>
      <c r="K682" s="190"/>
      <c r="L682" s="190"/>
      <c r="M682" s="273"/>
      <c r="N682" s="190"/>
      <c r="O682" s="190"/>
      <c r="P682" s="190"/>
      <c r="Q682" s="190"/>
      <c r="R682" s="190"/>
      <c r="S682" s="190"/>
      <c r="T682" s="190"/>
      <c r="U682" s="240"/>
      <c r="V682" s="3"/>
    </row>
    <row r="683" spans="1:22" s="226" customFormat="1">
      <c r="A683" s="190"/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190"/>
      <c r="M683" s="273"/>
      <c r="N683" s="190"/>
      <c r="O683" s="190"/>
      <c r="P683" s="190"/>
      <c r="Q683" s="190"/>
      <c r="R683" s="190"/>
      <c r="S683" s="190"/>
      <c r="T683" s="190"/>
      <c r="U683" s="240"/>
      <c r="V683" s="3"/>
    </row>
    <row r="684" spans="1:22" s="226" customFormat="1">
      <c r="A684" s="190"/>
      <c r="B684" s="190"/>
      <c r="C684" s="190"/>
      <c r="D684" s="190"/>
      <c r="E684" s="190"/>
      <c r="F684" s="190"/>
      <c r="G684" s="190"/>
      <c r="H684" s="190"/>
      <c r="I684" s="190"/>
      <c r="J684" s="190"/>
      <c r="K684" s="190"/>
      <c r="L684" s="190"/>
      <c r="M684" s="273"/>
      <c r="N684" s="190"/>
      <c r="O684" s="190"/>
      <c r="P684" s="190"/>
      <c r="Q684" s="190"/>
      <c r="R684" s="190"/>
      <c r="S684" s="190"/>
      <c r="T684" s="190"/>
      <c r="U684" s="240"/>
      <c r="V684" s="3"/>
    </row>
    <row r="685" spans="1:22" s="226" customFormat="1">
      <c r="A685" s="190"/>
      <c r="B685" s="190"/>
      <c r="C685" s="190"/>
      <c r="D685" s="190"/>
      <c r="E685" s="190"/>
      <c r="F685" s="190"/>
      <c r="G685" s="190"/>
      <c r="H685" s="190"/>
      <c r="I685" s="190"/>
      <c r="J685" s="190"/>
      <c r="K685" s="190"/>
      <c r="L685" s="190"/>
      <c r="M685" s="273"/>
      <c r="N685" s="190"/>
      <c r="O685" s="190"/>
      <c r="P685" s="190"/>
      <c r="Q685" s="190"/>
      <c r="R685" s="190"/>
      <c r="S685" s="190"/>
      <c r="T685" s="190"/>
      <c r="U685" s="240"/>
      <c r="V685" s="3"/>
    </row>
    <row r="686" spans="1:22" s="226" customFormat="1">
      <c r="A686" s="190"/>
      <c r="B686" s="190"/>
      <c r="C686" s="190"/>
      <c r="D686" s="190"/>
      <c r="E686" s="190"/>
      <c r="F686" s="190"/>
      <c r="G686" s="190"/>
      <c r="H686" s="190"/>
      <c r="I686" s="190"/>
      <c r="J686" s="190"/>
      <c r="K686" s="190"/>
      <c r="L686" s="190"/>
      <c r="M686" s="273"/>
      <c r="N686" s="190"/>
      <c r="O686" s="190"/>
      <c r="P686" s="190"/>
      <c r="Q686" s="190"/>
      <c r="R686" s="190"/>
      <c r="S686" s="190"/>
      <c r="T686" s="190"/>
      <c r="U686" s="240"/>
      <c r="V686" s="3"/>
    </row>
    <row r="687" spans="1:22" s="226" customFormat="1">
      <c r="A687" s="190"/>
      <c r="B687" s="190"/>
      <c r="C687" s="190"/>
      <c r="D687" s="190"/>
      <c r="E687" s="190"/>
      <c r="F687" s="190"/>
      <c r="G687" s="190"/>
      <c r="H687" s="190"/>
      <c r="I687" s="190"/>
      <c r="J687" s="190"/>
      <c r="K687" s="190"/>
      <c r="L687" s="190"/>
      <c r="M687" s="273"/>
      <c r="N687" s="190"/>
      <c r="O687" s="190"/>
      <c r="P687" s="190"/>
      <c r="Q687" s="190"/>
      <c r="R687" s="190"/>
      <c r="S687" s="190"/>
      <c r="T687" s="190"/>
      <c r="U687" s="240"/>
      <c r="V687" s="3"/>
    </row>
    <row r="688" spans="1:22" s="226" customFormat="1">
      <c r="A688" s="190"/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190"/>
      <c r="M688" s="273"/>
      <c r="N688" s="190"/>
      <c r="O688" s="190"/>
      <c r="P688" s="190"/>
      <c r="Q688" s="190"/>
      <c r="R688" s="190"/>
      <c r="S688" s="190"/>
      <c r="T688" s="190"/>
      <c r="U688" s="240"/>
      <c r="V688" s="3"/>
    </row>
    <row r="689" spans="1:22" s="226" customFormat="1">
      <c r="A689" s="190"/>
      <c r="B689" s="190"/>
      <c r="C689" s="190"/>
      <c r="D689" s="190"/>
      <c r="E689" s="190"/>
      <c r="F689" s="190"/>
      <c r="G689" s="190"/>
      <c r="H689" s="190"/>
      <c r="I689" s="190"/>
      <c r="J689" s="190"/>
      <c r="K689" s="190"/>
      <c r="L689" s="190"/>
      <c r="M689" s="273"/>
      <c r="N689" s="190"/>
      <c r="O689" s="190"/>
      <c r="P689" s="190"/>
      <c r="Q689" s="190"/>
      <c r="R689" s="190"/>
      <c r="S689" s="190"/>
      <c r="T689" s="190"/>
      <c r="U689" s="240"/>
      <c r="V689" s="3"/>
    </row>
    <row r="690" spans="1:22" s="226" customFormat="1">
      <c r="A690" s="190"/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190"/>
      <c r="M690" s="273"/>
      <c r="N690" s="190"/>
      <c r="O690" s="190"/>
      <c r="P690" s="190"/>
      <c r="Q690" s="190"/>
      <c r="R690" s="190"/>
      <c r="S690" s="190"/>
      <c r="T690" s="190"/>
      <c r="U690" s="240"/>
      <c r="V690" s="3"/>
    </row>
    <row r="691" spans="1:22" s="226" customFormat="1">
      <c r="A691" s="190"/>
      <c r="B691" s="190"/>
      <c r="C691" s="190"/>
      <c r="D691" s="190"/>
      <c r="E691" s="190"/>
      <c r="F691" s="190"/>
      <c r="G691" s="190"/>
      <c r="H691" s="190"/>
      <c r="I691" s="190"/>
      <c r="J691" s="190"/>
      <c r="K691" s="190"/>
      <c r="L691" s="190"/>
      <c r="M691" s="273"/>
      <c r="N691" s="190"/>
      <c r="O691" s="190"/>
      <c r="P691" s="190"/>
      <c r="Q691" s="190"/>
      <c r="R691" s="190"/>
      <c r="S691" s="190"/>
      <c r="T691" s="190"/>
      <c r="U691" s="240"/>
      <c r="V691" s="3"/>
    </row>
    <row r="692" spans="1:22" s="226" customFormat="1">
      <c r="A692" s="190"/>
      <c r="B692" s="190"/>
      <c r="C692" s="190"/>
      <c r="D692" s="190"/>
      <c r="E692" s="190"/>
      <c r="F692" s="190"/>
      <c r="G692" s="190"/>
      <c r="H692" s="190"/>
      <c r="I692" s="190"/>
      <c r="J692" s="190"/>
      <c r="K692" s="190"/>
      <c r="L692" s="190"/>
      <c r="M692" s="273"/>
      <c r="N692" s="190"/>
      <c r="O692" s="190"/>
      <c r="P692" s="190"/>
      <c r="Q692" s="190"/>
      <c r="R692" s="190"/>
      <c r="S692" s="190"/>
      <c r="T692" s="190"/>
      <c r="U692" s="240"/>
      <c r="V692" s="3"/>
    </row>
    <row r="693" spans="1:22" s="226" customFormat="1">
      <c r="A693" s="190"/>
      <c r="B693" s="190"/>
      <c r="C693" s="190"/>
      <c r="D693" s="190"/>
      <c r="E693" s="190"/>
      <c r="F693" s="190"/>
      <c r="G693" s="190"/>
      <c r="H693" s="190"/>
      <c r="I693" s="190"/>
      <c r="J693" s="190"/>
      <c r="K693" s="190"/>
      <c r="L693" s="190"/>
      <c r="M693" s="273"/>
      <c r="N693" s="190"/>
      <c r="O693" s="190"/>
      <c r="P693" s="190"/>
      <c r="Q693" s="190"/>
      <c r="R693" s="190"/>
      <c r="S693" s="190"/>
      <c r="T693" s="190"/>
      <c r="U693" s="240"/>
      <c r="V693" s="3"/>
    </row>
    <row r="694" spans="1:22" s="226" customFormat="1">
      <c r="A694" s="190"/>
      <c r="B694" s="190"/>
      <c r="C694" s="190"/>
      <c r="D694" s="190"/>
      <c r="E694" s="190"/>
      <c r="F694" s="190"/>
      <c r="G694" s="190"/>
      <c r="H694" s="190"/>
      <c r="I694" s="190"/>
      <c r="J694" s="190"/>
      <c r="K694" s="190"/>
      <c r="L694" s="190"/>
      <c r="M694" s="273"/>
      <c r="N694" s="190"/>
      <c r="O694" s="190"/>
      <c r="P694" s="190"/>
      <c r="Q694" s="190"/>
      <c r="R694" s="190"/>
      <c r="S694" s="190"/>
      <c r="T694" s="190"/>
      <c r="U694" s="240"/>
      <c r="V694" s="3"/>
    </row>
  </sheetData>
  <mergeCells count="23">
    <mergeCell ref="A4:A5"/>
    <mergeCell ref="B4:B5"/>
    <mergeCell ref="F4:F5"/>
    <mergeCell ref="G4:G5"/>
    <mergeCell ref="C4:C5"/>
    <mergeCell ref="D4:D5"/>
    <mergeCell ref="E4:E5"/>
    <mergeCell ref="B1:I1"/>
    <mergeCell ref="A3:B3"/>
    <mergeCell ref="T4:T5"/>
    <mergeCell ref="U4:U5"/>
    <mergeCell ref="P4:P5"/>
    <mergeCell ref="Q4:Q5"/>
    <mergeCell ref="R4:R5"/>
    <mergeCell ref="S4:S5"/>
    <mergeCell ref="L4:L5"/>
    <mergeCell ref="M4:M5"/>
    <mergeCell ref="N4:N5"/>
    <mergeCell ref="O4:O5"/>
    <mergeCell ref="H4:H5"/>
    <mergeCell ref="I4:I5"/>
    <mergeCell ref="J4:J5"/>
    <mergeCell ref="K4:K5"/>
  </mergeCells>
  <phoneticPr fontId="2"/>
  <conditionalFormatting sqref="B56:B57 D56:E57">
    <cfRule type="cellIs" dxfId="0" priority="1" stopIfTrue="1" operator="between">
      <formula>1</formula>
      <formula>3</formula>
    </cfRule>
  </conditionalFormatting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16" pageOrder="overThenDown" orientation="portrait" useFirstPageNumber="1" r:id="rId1"/>
  <headerFooter alignWithMargins="0"/>
  <rowBreaks count="1" manualBreakCount="1">
    <brk id="57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33"/>
  <sheetViews>
    <sheetView zoomScale="50" zoomScaleNormal="50" zoomScaleSheetLayoutView="50" workbookViewId="0">
      <pane ySplit="5" topLeftCell="A6" activePane="bottomLeft" state="frozen"/>
      <selection activeCell="F14" sqref="F14"/>
      <selection pane="bottomLeft" activeCell="A41" sqref="A41"/>
    </sheetView>
  </sheetViews>
  <sheetFormatPr defaultRowHeight="13.5"/>
  <cols>
    <col min="1" max="1" width="27.625" style="190" customWidth="1"/>
    <col min="2" max="5" width="12.625" style="190" customWidth="1"/>
    <col min="6" max="12" width="12.125" style="190" customWidth="1"/>
    <col min="13" max="13" width="12.125" style="273" customWidth="1"/>
    <col min="14" max="21" width="12.125" style="190" customWidth="1"/>
    <col min="22" max="22" width="16.5" style="190" customWidth="1"/>
    <col min="23" max="23" width="17.625" style="190" customWidth="1"/>
    <col min="24" max="16384" width="9" style="190"/>
  </cols>
  <sheetData>
    <row r="1" spans="1:26" ht="26.1" customHeight="1">
      <c r="B1" s="332" t="s">
        <v>55</v>
      </c>
      <c r="C1" s="332"/>
      <c r="D1" s="332"/>
      <c r="E1" s="332"/>
      <c r="F1" s="332"/>
      <c r="G1" s="332"/>
      <c r="H1" s="332"/>
      <c r="I1" s="332"/>
      <c r="K1" s="16"/>
      <c r="L1" s="16"/>
      <c r="M1" s="17"/>
      <c r="N1" s="18"/>
      <c r="O1" s="15"/>
      <c r="P1" s="15"/>
      <c r="Q1" s="15"/>
      <c r="R1" s="15"/>
      <c r="S1" s="189"/>
      <c r="T1" s="189"/>
      <c r="U1" s="189"/>
    </row>
    <row r="2" spans="1:26" ht="12.95" customHeight="1">
      <c r="F2" s="14"/>
      <c r="G2" s="14"/>
      <c r="H2" s="14"/>
      <c r="I2" s="17"/>
      <c r="J2" s="17"/>
      <c r="K2" s="17"/>
      <c r="L2" s="17"/>
      <c r="M2" s="17"/>
      <c r="N2" s="17"/>
      <c r="O2" s="240"/>
      <c r="P2" s="241"/>
      <c r="Q2" s="240"/>
      <c r="R2" s="240"/>
      <c r="S2" s="240"/>
      <c r="T2" s="240"/>
      <c r="U2" s="240"/>
    </row>
    <row r="3" spans="1:26" ht="24.95" customHeight="1">
      <c r="A3" s="350" t="s">
        <v>14</v>
      </c>
      <c r="B3" s="350"/>
      <c r="C3" s="12"/>
      <c r="D3" s="12"/>
      <c r="E3" s="103" t="s">
        <v>503</v>
      </c>
      <c r="F3" s="12"/>
      <c r="H3" s="14"/>
      <c r="I3" s="14"/>
      <c r="K3" s="14"/>
      <c r="L3" s="20"/>
      <c r="Q3" s="21"/>
      <c r="R3" s="21"/>
      <c r="S3" s="21"/>
      <c r="T3" s="21"/>
      <c r="U3" s="21"/>
    </row>
    <row r="4" spans="1:26" ht="23.1" customHeight="1">
      <c r="A4" s="335" t="s">
        <v>3</v>
      </c>
      <c r="B4" s="333" t="s">
        <v>32</v>
      </c>
      <c r="C4" s="333" t="s">
        <v>8</v>
      </c>
      <c r="D4" s="333" t="s">
        <v>33</v>
      </c>
      <c r="E4" s="341" t="s">
        <v>34</v>
      </c>
      <c r="F4" s="333" t="s">
        <v>498</v>
      </c>
      <c r="G4" s="333" t="s">
        <v>17</v>
      </c>
      <c r="H4" s="333" t="s">
        <v>18</v>
      </c>
      <c r="I4" s="333" t="s">
        <v>19</v>
      </c>
      <c r="J4" s="333" t="s">
        <v>20</v>
      </c>
      <c r="K4" s="333" t="s">
        <v>21</v>
      </c>
      <c r="L4" s="333" t="s">
        <v>22</v>
      </c>
      <c r="M4" s="333" t="s">
        <v>23</v>
      </c>
      <c r="N4" s="333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</row>
    <row r="5" spans="1:26" ht="17.100000000000001" customHeight="1">
      <c r="A5" s="336"/>
      <c r="B5" s="334"/>
      <c r="C5" s="334"/>
      <c r="D5" s="334"/>
      <c r="E5" s="342"/>
      <c r="F5" s="334"/>
      <c r="G5" s="334"/>
      <c r="H5" s="334"/>
      <c r="I5" s="334"/>
      <c r="J5" s="334"/>
      <c r="K5" s="334"/>
      <c r="L5" s="334"/>
      <c r="M5" s="334"/>
      <c r="N5" s="334"/>
      <c r="O5" s="331"/>
      <c r="P5" s="331"/>
      <c r="Q5" s="331"/>
      <c r="R5" s="331"/>
      <c r="S5" s="331"/>
      <c r="T5" s="331"/>
      <c r="U5" s="338"/>
    </row>
    <row r="6" spans="1:26" s="288" customFormat="1" ht="21.95" customHeight="1">
      <c r="A6" s="282"/>
      <c r="B6" s="283"/>
      <c r="C6" s="284"/>
      <c r="D6" s="284"/>
      <c r="E6" s="282"/>
      <c r="F6" s="285"/>
      <c r="G6" s="285"/>
      <c r="H6" s="285"/>
      <c r="I6" s="286"/>
      <c r="J6" s="286"/>
      <c r="K6" s="286"/>
      <c r="L6" s="286"/>
      <c r="M6" s="287"/>
    </row>
    <row r="7" spans="1:26" s="14" customFormat="1" ht="24.95" customHeight="1">
      <c r="A7" s="48" t="s">
        <v>10</v>
      </c>
      <c r="B7" s="2">
        <f>SUM(B9:B64)</f>
        <v>38443</v>
      </c>
      <c r="C7" s="2">
        <f>SUM(C9:C155)</f>
        <v>74793</v>
      </c>
      <c r="D7" s="2">
        <f>SUM(D9:D155)</f>
        <v>35269</v>
      </c>
      <c r="E7" s="232">
        <f>SUBTOTAL(9,E9:E56,E58:E65)</f>
        <v>39524</v>
      </c>
      <c r="F7" s="4">
        <f>SUM(F9:F64)</f>
        <v>2709</v>
      </c>
      <c r="G7" s="4">
        <f>SUM(G9:G64)</f>
        <v>2908</v>
      </c>
      <c r="H7" s="4">
        <f>SUM(H9:H64)</f>
        <v>3162</v>
      </c>
      <c r="I7" s="4">
        <f>SUM(I9:I64)</f>
        <v>3240</v>
      </c>
      <c r="J7" s="4">
        <f>SUM(J9:J64)</f>
        <v>3551</v>
      </c>
      <c r="K7" s="4">
        <f>SUBTOTAL(9,K9:K56,K58:K65)</f>
        <v>4098</v>
      </c>
      <c r="L7" s="4">
        <f>SUM(L9:L64)</f>
        <v>4354</v>
      </c>
      <c r="M7" s="4">
        <f>SUM(M9:M64)</f>
        <v>4205</v>
      </c>
      <c r="N7" s="4">
        <f>SUM(N9:N64)</f>
        <v>4587</v>
      </c>
      <c r="O7" s="4">
        <f>SUM(O9:O64)</f>
        <v>5075</v>
      </c>
      <c r="P7" s="4">
        <f>SUBTOTAL(9,P9:P56,P58:P64)</f>
        <v>6204</v>
      </c>
      <c r="Q7" s="4">
        <f>SUM(Q9:Q64)</f>
        <v>5902</v>
      </c>
      <c r="R7" s="4">
        <f>SUM(R9:R64)</f>
        <v>4954</v>
      </c>
      <c r="S7" s="4">
        <f>SUM(S9:S64)</f>
        <v>3790</v>
      </c>
      <c r="T7" s="4">
        <f>SUM(T9:T64)</f>
        <v>3817</v>
      </c>
      <c r="U7" s="4">
        <f>SUM(U9:U64)</f>
        <v>12237</v>
      </c>
    </row>
    <row r="8" spans="1:26" s="14" customFormat="1" ht="21.95" customHeight="1">
      <c r="A8" s="24"/>
      <c r="B8" s="289"/>
      <c r="C8" s="2"/>
      <c r="D8" s="2"/>
      <c r="E8" s="2"/>
      <c r="F8" s="2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6" s="34" customFormat="1" ht="20.100000000000001" customHeight="1">
      <c r="A9" s="25" t="s">
        <v>371</v>
      </c>
      <c r="B9" s="289">
        <v>1673</v>
      </c>
      <c r="C9" s="2">
        <f>D9+E9</f>
        <v>2806</v>
      </c>
      <c r="D9" s="2">
        <v>1272</v>
      </c>
      <c r="E9" s="2">
        <v>1534</v>
      </c>
      <c r="F9" s="231">
        <v>65</v>
      </c>
      <c r="G9" s="4">
        <v>60</v>
      </c>
      <c r="H9" s="4">
        <v>79</v>
      </c>
      <c r="I9" s="4">
        <v>80</v>
      </c>
      <c r="J9" s="4">
        <v>151</v>
      </c>
      <c r="K9" s="4">
        <v>225</v>
      </c>
      <c r="L9" s="4">
        <v>216</v>
      </c>
      <c r="M9" s="4">
        <v>146</v>
      </c>
      <c r="N9" s="4">
        <v>148</v>
      </c>
      <c r="O9" s="4">
        <v>190</v>
      </c>
      <c r="P9" s="4">
        <v>254</v>
      </c>
      <c r="Q9" s="4">
        <v>253</v>
      </c>
      <c r="R9" s="4">
        <v>243</v>
      </c>
      <c r="S9" s="4">
        <v>164</v>
      </c>
      <c r="T9" s="4">
        <v>117</v>
      </c>
      <c r="U9" s="4">
        <v>415</v>
      </c>
      <c r="V9" s="14"/>
      <c r="W9" s="265"/>
      <c r="X9" s="265"/>
      <c r="Y9" s="265"/>
      <c r="Z9" s="265"/>
    </row>
    <row r="10" spans="1:26" s="34" customFormat="1" ht="20.100000000000001" customHeight="1">
      <c r="A10" s="25" t="s">
        <v>372</v>
      </c>
      <c r="B10" s="289">
        <v>1094</v>
      </c>
      <c r="C10" s="2">
        <f t="shared" ref="C10:C64" si="0">D10+E10</f>
        <v>1865</v>
      </c>
      <c r="D10" s="2">
        <v>820</v>
      </c>
      <c r="E10" s="2">
        <v>1045</v>
      </c>
      <c r="F10" s="231">
        <v>53</v>
      </c>
      <c r="G10" s="4">
        <v>54</v>
      </c>
      <c r="H10" s="4">
        <v>45</v>
      </c>
      <c r="I10" s="4">
        <v>70</v>
      </c>
      <c r="J10" s="4">
        <v>79</v>
      </c>
      <c r="K10" s="4">
        <v>158</v>
      </c>
      <c r="L10" s="4">
        <v>149</v>
      </c>
      <c r="M10" s="4">
        <v>113</v>
      </c>
      <c r="N10" s="4">
        <v>113</v>
      </c>
      <c r="O10" s="4">
        <v>124</v>
      </c>
      <c r="P10" s="4">
        <v>163</v>
      </c>
      <c r="Q10" s="4">
        <v>178</v>
      </c>
      <c r="R10" s="4">
        <v>126</v>
      </c>
      <c r="S10" s="4">
        <v>108</v>
      </c>
      <c r="T10" s="4">
        <v>86</v>
      </c>
      <c r="U10" s="4">
        <v>246</v>
      </c>
      <c r="V10" s="14"/>
      <c r="W10" s="265"/>
      <c r="X10" s="265"/>
      <c r="Y10" s="265"/>
      <c r="Z10" s="265"/>
    </row>
    <row r="11" spans="1:26" s="34" customFormat="1" ht="20.100000000000001" customHeight="1">
      <c r="A11" s="25" t="s">
        <v>373</v>
      </c>
      <c r="B11" s="289">
        <v>682</v>
      </c>
      <c r="C11" s="2">
        <f t="shared" si="0"/>
        <v>1197</v>
      </c>
      <c r="D11" s="2">
        <v>556</v>
      </c>
      <c r="E11" s="2">
        <v>641</v>
      </c>
      <c r="F11" s="231">
        <v>42</v>
      </c>
      <c r="G11" s="4">
        <v>34</v>
      </c>
      <c r="H11" s="4">
        <v>26</v>
      </c>
      <c r="I11" s="4">
        <v>36</v>
      </c>
      <c r="J11" s="4">
        <v>67</v>
      </c>
      <c r="K11" s="4">
        <v>84</v>
      </c>
      <c r="L11" s="4">
        <v>49</v>
      </c>
      <c r="M11" s="4">
        <v>71</v>
      </c>
      <c r="N11" s="4">
        <v>65</v>
      </c>
      <c r="O11" s="4">
        <v>58</v>
      </c>
      <c r="P11" s="4">
        <v>86</v>
      </c>
      <c r="Q11" s="4">
        <v>117</v>
      </c>
      <c r="R11" s="4">
        <v>93</v>
      </c>
      <c r="S11" s="4">
        <v>72</v>
      </c>
      <c r="T11" s="4">
        <v>70</v>
      </c>
      <c r="U11" s="4">
        <v>227</v>
      </c>
      <c r="V11" s="14"/>
      <c r="W11" s="265"/>
      <c r="X11" s="265"/>
      <c r="Y11" s="265"/>
      <c r="Z11" s="265"/>
    </row>
    <row r="12" spans="1:26" s="34" customFormat="1" ht="20.100000000000001" customHeight="1">
      <c r="A12" s="25" t="s">
        <v>374</v>
      </c>
      <c r="B12" s="289">
        <v>739</v>
      </c>
      <c r="C12" s="2">
        <f t="shared" si="0"/>
        <v>1407</v>
      </c>
      <c r="D12" s="2">
        <v>621</v>
      </c>
      <c r="E12" s="2">
        <v>786</v>
      </c>
      <c r="F12" s="231">
        <v>62</v>
      </c>
      <c r="G12" s="4">
        <v>44</v>
      </c>
      <c r="H12" s="4">
        <v>47</v>
      </c>
      <c r="I12" s="4">
        <v>49</v>
      </c>
      <c r="J12" s="4">
        <v>64</v>
      </c>
      <c r="K12" s="4">
        <v>87</v>
      </c>
      <c r="L12" s="4">
        <v>82</v>
      </c>
      <c r="M12" s="4">
        <v>84</v>
      </c>
      <c r="N12" s="4">
        <v>81</v>
      </c>
      <c r="O12" s="4">
        <v>78</v>
      </c>
      <c r="P12" s="4">
        <v>109</v>
      </c>
      <c r="Q12" s="4">
        <v>98</v>
      </c>
      <c r="R12" s="4">
        <v>97</v>
      </c>
      <c r="S12" s="4">
        <v>71</v>
      </c>
      <c r="T12" s="4">
        <v>83</v>
      </c>
      <c r="U12" s="4">
        <v>271</v>
      </c>
      <c r="V12" s="14"/>
      <c r="W12" s="265"/>
      <c r="X12" s="265"/>
      <c r="Y12" s="265"/>
      <c r="Z12" s="265"/>
    </row>
    <row r="13" spans="1:26" s="34" customFormat="1" ht="20.100000000000001" customHeight="1">
      <c r="A13" s="25" t="s">
        <v>375</v>
      </c>
      <c r="B13" s="289">
        <v>1309</v>
      </c>
      <c r="C13" s="2">
        <f t="shared" si="0"/>
        <v>2858</v>
      </c>
      <c r="D13" s="2">
        <v>1325</v>
      </c>
      <c r="E13" s="2">
        <v>1533</v>
      </c>
      <c r="F13" s="231">
        <v>98</v>
      </c>
      <c r="G13" s="4">
        <v>125</v>
      </c>
      <c r="H13" s="4">
        <v>144</v>
      </c>
      <c r="I13" s="4">
        <v>132</v>
      </c>
      <c r="J13" s="4">
        <v>135</v>
      </c>
      <c r="K13" s="4">
        <v>130</v>
      </c>
      <c r="L13" s="4">
        <v>143</v>
      </c>
      <c r="M13" s="4">
        <v>155</v>
      </c>
      <c r="N13" s="4">
        <v>181</v>
      </c>
      <c r="O13" s="4">
        <v>168</v>
      </c>
      <c r="P13" s="4">
        <v>246</v>
      </c>
      <c r="Q13" s="4">
        <v>238</v>
      </c>
      <c r="R13" s="4">
        <v>189</v>
      </c>
      <c r="S13" s="4">
        <v>171</v>
      </c>
      <c r="T13" s="4">
        <v>115</v>
      </c>
      <c r="U13" s="4">
        <v>488</v>
      </c>
      <c r="V13" s="14"/>
      <c r="W13" s="265"/>
      <c r="X13" s="265"/>
      <c r="Y13" s="265"/>
      <c r="Z13" s="265"/>
    </row>
    <row r="14" spans="1:26" s="34" customFormat="1" ht="20.100000000000001" customHeight="1">
      <c r="A14" s="25" t="s">
        <v>376</v>
      </c>
      <c r="B14" s="289">
        <v>818</v>
      </c>
      <c r="C14" s="2">
        <f t="shared" si="0"/>
        <v>1822</v>
      </c>
      <c r="D14" s="2">
        <v>834</v>
      </c>
      <c r="E14" s="2">
        <v>988</v>
      </c>
      <c r="F14" s="231">
        <v>59</v>
      </c>
      <c r="G14" s="4">
        <v>91</v>
      </c>
      <c r="H14" s="4">
        <v>87</v>
      </c>
      <c r="I14" s="4">
        <v>103</v>
      </c>
      <c r="J14" s="4">
        <v>99</v>
      </c>
      <c r="K14" s="4">
        <v>97</v>
      </c>
      <c r="L14" s="4">
        <v>80</v>
      </c>
      <c r="M14" s="4">
        <v>94</v>
      </c>
      <c r="N14" s="4">
        <v>94</v>
      </c>
      <c r="O14" s="4">
        <v>122</v>
      </c>
      <c r="P14" s="4">
        <v>147</v>
      </c>
      <c r="Q14" s="4">
        <v>151</v>
      </c>
      <c r="R14" s="4">
        <v>147</v>
      </c>
      <c r="S14" s="4">
        <v>85</v>
      </c>
      <c r="T14" s="4">
        <v>95</v>
      </c>
      <c r="U14" s="4">
        <v>271</v>
      </c>
      <c r="V14" s="14"/>
      <c r="W14" s="265"/>
      <c r="X14" s="265"/>
      <c r="Y14" s="265"/>
      <c r="Z14" s="265"/>
    </row>
    <row r="15" spans="1:26" s="34" customFormat="1" ht="20.100000000000001" customHeight="1">
      <c r="A15" s="25" t="s">
        <v>377</v>
      </c>
      <c r="B15" s="289">
        <v>938</v>
      </c>
      <c r="C15" s="2">
        <f t="shared" si="0"/>
        <v>2153</v>
      </c>
      <c r="D15" s="2">
        <v>1026</v>
      </c>
      <c r="E15" s="2">
        <v>1127</v>
      </c>
      <c r="F15" s="231">
        <v>96</v>
      </c>
      <c r="G15" s="4">
        <v>98</v>
      </c>
      <c r="H15" s="4">
        <v>119</v>
      </c>
      <c r="I15" s="4">
        <v>148</v>
      </c>
      <c r="J15" s="4">
        <v>103</v>
      </c>
      <c r="K15" s="4">
        <v>105</v>
      </c>
      <c r="L15" s="4">
        <v>127</v>
      </c>
      <c r="M15" s="4">
        <v>118</v>
      </c>
      <c r="N15" s="4">
        <v>151</v>
      </c>
      <c r="O15" s="4">
        <v>173</v>
      </c>
      <c r="P15" s="4">
        <v>224</v>
      </c>
      <c r="Q15" s="4">
        <v>165</v>
      </c>
      <c r="R15" s="4">
        <v>134</v>
      </c>
      <c r="S15" s="4">
        <v>90</v>
      </c>
      <c r="T15" s="4">
        <v>78</v>
      </c>
      <c r="U15" s="4">
        <v>224</v>
      </c>
      <c r="V15" s="14"/>
      <c r="W15" s="265"/>
      <c r="X15" s="265"/>
      <c r="Y15" s="265"/>
      <c r="Z15" s="265"/>
    </row>
    <row r="16" spans="1:26" s="34" customFormat="1" ht="20.100000000000001" customHeight="1">
      <c r="A16" s="25" t="s">
        <v>378</v>
      </c>
      <c r="B16" s="289">
        <v>906</v>
      </c>
      <c r="C16" s="2">
        <f t="shared" si="0"/>
        <v>1803</v>
      </c>
      <c r="D16" s="2">
        <v>854</v>
      </c>
      <c r="E16" s="2">
        <v>949</v>
      </c>
      <c r="F16" s="231">
        <v>63</v>
      </c>
      <c r="G16" s="4">
        <v>77</v>
      </c>
      <c r="H16" s="4">
        <v>72</v>
      </c>
      <c r="I16" s="4">
        <v>107</v>
      </c>
      <c r="J16" s="4">
        <v>95</v>
      </c>
      <c r="K16" s="4">
        <v>67</v>
      </c>
      <c r="L16" s="4">
        <v>73</v>
      </c>
      <c r="M16" s="4">
        <v>65</v>
      </c>
      <c r="N16" s="4">
        <v>123</v>
      </c>
      <c r="O16" s="4">
        <v>131</v>
      </c>
      <c r="P16" s="4">
        <v>162</v>
      </c>
      <c r="Q16" s="4">
        <v>135</v>
      </c>
      <c r="R16" s="4">
        <v>97</v>
      </c>
      <c r="S16" s="4">
        <v>64</v>
      </c>
      <c r="T16" s="4">
        <v>91</v>
      </c>
      <c r="U16" s="4">
        <v>381</v>
      </c>
      <c r="V16" s="14"/>
      <c r="W16" s="265"/>
      <c r="X16" s="265"/>
      <c r="Y16" s="265"/>
      <c r="Z16" s="265"/>
    </row>
    <row r="17" spans="1:26" s="34" customFormat="1" ht="20.100000000000001" customHeight="1">
      <c r="A17" s="25" t="s">
        <v>379</v>
      </c>
      <c r="B17" s="289">
        <v>866</v>
      </c>
      <c r="C17" s="2">
        <f t="shared" si="0"/>
        <v>1710</v>
      </c>
      <c r="D17" s="2">
        <v>748</v>
      </c>
      <c r="E17" s="2">
        <v>962</v>
      </c>
      <c r="F17" s="231">
        <v>39</v>
      </c>
      <c r="G17" s="4">
        <v>62</v>
      </c>
      <c r="H17" s="4">
        <v>92</v>
      </c>
      <c r="I17" s="4">
        <v>84</v>
      </c>
      <c r="J17" s="4">
        <v>72</v>
      </c>
      <c r="K17" s="4">
        <v>64</v>
      </c>
      <c r="L17" s="4">
        <v>55</v>
      </c>
      <c r="M17" s="4">
        <v>65</v>
      </c>
      <c r="N17" s="4">
        <v>83</v>
      </c>
      <c r="O17" s="4">
        <v>128</v>
      </c>
      <c r="P17" s="4">
        <v>132</v>
      </c>
      <c r="Q17" s="4">
        <v>127</v>
      </c>
      <c r="R17" s="4">
        <v>89</v>
      </c>
      <c r="S17" s="4">
        <v>73</v>
      </c>
      <c r="T17" s="4">
        <v>121</v>
      </c>
      <c r="U17" s="4">
        <v>424</v>
      </c>
      <c r="V17" s="14"/>
      <c r="W17" s="265"/>
      <c r="X17" s="265"/>
      <c r="Y17" s="265"/>
      <c r="Z17" s="265"/>
    </row>
    <row r="18" spans="1:26" s="34" customFormat="1" ht="20.100000000000001" customHeight="1">
      <c r="A18" s="25"/>
      <c r="B18" s="289"/>
      <c r="C18" s="2"/>
      <c r="D18" s="2"/>
      <c r="E18" s="2"/>
      <c r="F18" s="23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4"/>
      <c r="W18" s="265"/>
      <c r="X18" s="265"/>
      <c r="Y18" s="265"/>
      <c r="Z18" s="265"/>
    </row>
    <row r="19" spans="1:26" s="34" customFormat="1" ht="20.100000000000001" customHeight="1">
      <c r="A19" s="25" t="s">
        <v>380</v>
      </c>
      <c r="B19" s="289">
        <v>1244</v>
      </c>
      <c r="C19" s="2">
        <f t="shared" si="0"/>
        <v>2551</v>
      </c>
      <c r="D19" s="2">
        <v>1211</v>
      </c>
      <c r="E19" s="2">
        <v>1340</v>
      </c>
      <c r="F19" s="231">
        <v>79</v>
      </c>
      <c r="G19" s="4">
        <v>96</v>
      </c>
      <c r="H19" s="4">
        <v>121</v>
      </c>
      <c r="I19" s="4">
        <v>102</v>
      </c>
      <c r="J19" s="4">
        <v>146</v>
      </c>
      <c r="K19" s="4">
        <v>140</v>
      </c>
      <c r="L19" s="4">
        <v>157</v>
      </c>
      <c r="M19" s="4">
        <v>144</v>
      </c>
      <c r="N19" s="4">
        <v>152</v>
      </c>
      <c r="O19" s="4">
        <v>170</v>
      </c>
      <c r="P19" s="4">
        <v>226</v>
      </c>
      <c r="Q19" s="4">
        <v>235</v>
      </c>
      <c r="R19" s="4">
        <v>199</v>
      </c>
      <c r="S19" s="4">
        <v>132</v>
      </c>
      <c r="T19" s="4">
        <v>124</v>
      </c>
      <c r="U19" s="4">
        <v>328</v>
      </c>
      <c r="V19" s="14"/>
      <c r="W19" s="265"/>
      <c r="X19" s="265"/>
      <c r="Y19" s="265"/>
      <c r="Z19" s="265"/>
    </row>
    <row r="20" spans="1:26" s="34" customFormat="1" ht="20.100000000000001" customHeight="1">
      <c r="A20" s="25" t="s">
        <v>381</v>
      </c>
      <c r="B20" s="289">
        <v>792</v>
      </c>
      <c r="C20" s="2">
        <f t="shared" si="0"/>
        <v>1813</v>
      </c>
      <c r="D20" s="2">
        <v>874</v>
      </c>
      <c r="E20" s="2">
        <v>939</v>
      </c>
      <c r="F20" s="231">
        <v>60</v>
      </c>
      <c r="G20" s="4">
        <v>95</v>
      </c>
      <c r="H20" s="4">
        <v>150</v>
      </c>
      <c r="I20" s="4">
        <v>127</v>
      </c>
      <c r="J20" s="4">
        <v>74</v>
      </c>
      <c r="K20" s="4">
        <v>55</v>
      </c>
      <c r="L20" s="4">
        <v>80</v>
      </c>
      <c r="M20" s="4">
        <v>102</v>
      </c>
      <c r="N20" s="4">
        <v>153</v>
      </c>
      <c r="O20" s="4">
        <v>163</v>
      </c>
      <c r="P20" s="4">
        <v>172</v>
      </c>
      <c r="Q20" s="4">
        <v>143</v>
      </c>
      <c r="R20" s="4">
        <v>105</v>
      </c>
      <c r="S20" s="4">
        <v>78</v>
      </c>
      <c r="T20" s="4">
        <v>76</v>
      </c>
      <c r="U20" s="4">
        <v>180</v>
      </c>
      <c r="V20" s="14"/>
      <c r="W20" s="265"/>
      <c r="X20" s="265"/>
      <c r="Y20" s="265"/>
      <c r="Z20" s="265"/>
    </row>
    <row r="21" spans="1:26" s="34" customFormat="1" ht="20.100000000000001" customHeight="1">
      <c r="A21" s="25" t="s">
        <v>482</v>
      </c>
      <c r="B21" s="289">
        <v>1097</v>
      </c>
      <c r="C21" s="2">
        <f t="shared" si="0"/>
        <v>1892</v>
      </c>
      <c r="D21" s="2">
        <v>866</v>
      </c>
      <c r="E21" s="2">
        <v>1026</v>
      </c>
      <c r="F21" s="231">
        <v>54</v>
      </c>
      <c r="G21" s="4">
        <v>67</v>
      </c>
      <c r="H21" s="4">
        <v>63</v>
      </c>
      <c r="I21" s="4">
        <v>56</v>
      </c>
      <c r="J21" s="4">
        <v>49</v>
      </c>
      <c r="K21" s="4">
        <v>63</v>
      </c>
      <c r="L21" s="4">
        <v>58</v>
      </c>
      <c r="M21" s="4">
        <v>89</v>
      </c>
      <c r="N21" s="4">
        <v>89</v>
      </c>
      <c r="O21" s="4">
        <v>101</v>
      </c>
      <c r="P21" s="4">
        <v>107</v>
      </c>
      <c r="Q21" s="4">
        <v>164</v>
      </c>
      <c r="R21" s="4">
        <v>134</v>
      </c>
      <c r="S21" s="4">
        <v>97</v>
      </c>
      <c r="T21" s="4">
        <v>117</v>
      </c>
      <c r="U21" s="4">
        <v>584</v>
      </c>
      <c r="V21" s="14"/>
      <c r="W21" s="265"/>
      <c r="X21" s="265"/>
      <c r="Y21" s="265"/>
      <c r="Z21" s="265"/>
    </row>
    <row r="22" spans="1:26" s="34" customFormat="1" ht="20.100000000000001" customHeight="1">
      <c r="A22" s="25"/>
      <c r="B22" s="289"/>
      <c r="C22" s="2"/>
      <c r="D22" s="2"/>
      <c r="E22" s="2"/>
      <c r="F22" s="23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265"/>
      <c r="X22" s="265"/>
      <c r="Y22" s="265"/>
      <c r="Z22" s="265"/>
    </row>
    <row r="23" spans="1:26" s="34" customFormat="1" ht="20.100000000000001" customHeight="1">
      <c r="A23" s="25" t="s">
        <v>382</v>
      </c>
      <c r="B23" s="289">
        <v>832</v>
      </c>
      <c r="C23" s="2">
        <f t="shared" si="0"/>
        <v>2198</v>
      </c>
      <c r="D23" s="2">
        <v>1036</v>
      </c>
      <c r="E23" s="2">
        <v>1162</v>
      </c>
      <c r="F23" s="231">
        <v>53</v>
      </c>
      <c r="G23" s="4">
        <v>137</v>
      </c>
      <c r="H23" s="4">
        <v>260</v>
      </c>
      <c r="I23" s="4">
        <v>212</v>
      </c>
      <c r="J23" s="4">
        <v>81</v>
      </c>
      <c r="K23" s="4">
        <v>48</v>
      </c>
      <c r="L23" s="4">
        <v>44</v>
      </c>
      <c r="M23" s="4">
        <v>87</v>
      </c>
      <c r="N23" s="4">
        <v>214</v>
      </c>
      <c r="O23" s="4">
        <v>243</v>
      </c>
      <c r="P23" s="4">
        <v>237</v>
      </c>
      <c r="Q23" s="4">
        <v>123</v>
      </c>
      <c r="R23" s="4">
        <v>89</v>
      </c>
      <c r="S23" s="4">
        <v>60</v>
      </c>
      <c r="T23" s="4">
        <v>60</v>
      </c>
      <c r="U23" s="4">
        <v>250</v>
      </c>
      <c r="V23" s="14"/>
      <c r="W23" s="265"/>
      <c r="X23" s="265"/>
      <c r="Y23" s="265"/>
      <c r="Z23" s="265"/>
    </row>
    <row r="24" spans="1:26" s="34" customFormat="1" ht="20.100000000000001" customHeight="1">
      <c r="A24" s="25" t="s">
        <v>383</v>
      </c>
      <c r="B24" s="289">
        <v>1118</v>
      </c>
      <c r="C24" s="2">
        <f t="shared" si="0"/>
        <v>2155</v>
      </c>
      <c r="D24" s="2">
        <v>970</v>
      </c>
      <c r="E24" s="2">
        <v>1185</v>
      </c>
      <c r="F24" s="231">
        <v>39</v>
      </c>
      <c r="G24" s="4">
        <v>56</v>
      </c>
      <c r="H24" s="4">
        <v>60</v>
      </c>
      <c r="I24" s="4">
        <v>75</v>
      </c>
      <c r="J24" s="4">
        <v>66</v>
      </c>
      <c r="K24" s="4">
        <v>56</v>
      </c>
      <c r="L24" s="4">
        <v>75</v>
      </c>
      <c r="M24" s="4">
        <v>74</v>
      </c>
      <c r="N24" s="4">
        <v>95</v>
      </c>
      <c r="O24" s="4">
        <v>110</v>
      </c>
      <c r="P24" s="4">
        <v>145</v>
      </c>
      <c r="Q24" s="4">
        <v>154</v>
      </c>
      <c r="R24" s="4">
        <v>161</v>
      </c>
      <c r="S24" s="4">
        <v>164</v>
      </c>
      <c r="T24" s="4">
        <v>211</v>
      </c>
      <c r="U24" s="4">
        <v>614</v>
      </c>
      <c r="V24" s="14"/>
      <c r="W24" s="265"/>
      <c r="X24" s="265"/>
      <c r="Y24" s="265"/>
      <c r="Z24" s="265"/>
    </row>
    <row r="25" spans="1:26" s="34" customFormat="1" ht="20.100000000000001" customHeight="1">
      <c r="A25" s="25"/>
      <c r="B25" s="289"/>
      <c r="C25" s="2"/>
      <c r="D25" s="2"/>
      <c r="E25" s="2"/>
      <c r="F25" s="23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14"/>
      <c r="W25" s="265"/>
      <c r="X25" s="265"/>
      <c r="Y25" s="265"/>
      <c r="Z25" s="265"/>
    </row>
    <row r="26" spans="1:26" s="34" customFormat="1" ht="20.100000000000001" customHeight="1">
      <c r="A26" s="25" t="s">
        <v>384</v>
      </c>
      <c r="B26" s="289">
        <v>1418</v>
      </c>
      <c r="C26" s="2">
        <f t="shared" si="0"/>
        <v>2867</v>
      </c>
      <c r="D26" s="2">
        <v>1361</v>
      </c>
      <c r="E26" s="2">
        <v>1506</v>
      </c>
      <c r="F26" s="231">
        <v>147</v>
      </c>
      <c r="G26" s="4">
        <v>146</v>
      </c>
      <c r="H26" s="4">
        <v>112</v>
      </c>
      <c r="I26" s="4">
        <v>104</v>
      </c>
      <c r="J26" s="4">
        <v>121</v>
      </c>
      <c r="K26" s="4">
        <v>165</v>
      </c>
      <c r="L26" s="4">
        <v>176</v>
      </c>
      <c r="M26" s="4">
        <v>221</v>
      </c>
      <c r="N26" s="4">
        <v>189</v>
      </c>
      <c r="O26" s="4">
        <v>178</v>
      </c>
      <c r="P26" s="4">
        <v>218</v>
      </c>
      <c r="Q26" s="4">
        <v>207</v>
      </c>
      <c r="R26" s="4">
        <v>176</v>
      </c>
      <c r="S26" s="4">
        <v>124</v>
      </c>
      <c r="T26" s="4">
        <v>138</v>
      </c>
      <c r="U26" s="4">
        <v>445</v>
      </c>
      <c r="V26" s="14"/>
      <c r="W26" s="265"/>
      <c r="X26" s="265"/>
      <c r="Y26" s="265"/>
      <c r="Z26" s="265"/>
    </row>
    <row r="27" spans="1:26" s="34" customFormat="1" ht="20.100000000000001" customHeight="1">
      <c r="A27" s="25" t="s">
        <v>385</v>
      </c>
      <c r="B27" s="289">
        <v>724</v>
      </c>
      <c r="C27" s="2">
        <f t="shared" si="0"/>
        <v>1587</v>
      </c>
      <c r="D27" s="2">
        <v>771</v>
      </c>
      <c r="E27" s="2">
        <v>816</v>
      </c>
      <c r="F27" s="231">
        <v>83</v>
      </c>
      <c r="G27" s="4">
        <v>101</v>
      </c>
      <c r="H27" s="4">
        <v>67</v>
      </c>
      <c r="I27" s="4">
        <v>61</v>
      </c>
      <c r="J27" s="4">
        <v>79</v>
      </c>
      <c r="K27" s="4">
        <v>102</v>
      </c>
      <c r="L27" s="4">
        <v>94</v>
      </c>
      <c r="M27" s="4">
        <v>108</v>
      </c>
      <c r="N27" s="4">
        <v>112</v>
      </c>
      <c r="O27" s="4">
        <v>108</v>
      </c>
      <c r="P27" s="4">
        <v>131</v>
      </c>
      <c r="Q27" s="4">
        <v>132</v>
      </c>
      <c r="R27" s="4">
        <v>108</v>
      </c>
      <c r="S27" s="4">
        <v>60</v>
      </c>
      <c r="T27" s="4">
        <v>52</v>
      </c>
      <c r="U27" s="4">
        <v>189</v>
      </c>
      <c r="V27" s="14"/>
      <c r="W27" s="265"/>
      <c r="X27" s="265"/>
      <c r="Y27" s="265"/>
      <c r="Z27" s="265"/>
    </row>
    <row r="28" spans="1:26" s="34" customFormat="1" ht="20.100000000000001" customHeight="1">
      <c r="A28" s="25" t="s">
        <v>386</v>
      </c>
      <c r="B28" s="289">
        <v>949</v>
      </c>
      <c r="C28" s="2">
        <f t="shared" si="0"/>
        <v>1863</v>
      </c>
      <c r="D28" s="2">
        <v>964</v>
      </c>
      <c r="E28" s="2">
        <v>899</v>
      </c>
      <c r="F28" s="231">
        <v>88</v>
      </c>
      <c r="G28" s="4">
        <v>65</v>
      </c>
      <c r="H28" s="4">
        <v>66</v>
      </c>
      <c r="I28" s="4">
        <v>94</v>
      </c>
      <c r="J28" s="4">
        <v>89</v>
      </c>
      <c r="K28" s="4">
        <v>102</v>
      </c>
      <c r="L28" s="4">
        <v>106</v>
      </c>
      <c r="M28" s="4">
        <v>134</v>
      </c>
      <c r="N28" s="4">
        <v>104</v>
      </c>
      <c r="O28" s="4">
        <v>133</v>
      </c>
      <c r="P28" s="4">
        <v>167</v>
      </c>
      <c r="Q28" s="4">
        <v>156</v>
      </c>
      <c r="R28" s="4">
        <v>120</v>
      </c>
      <c r="S28" s="4">
        <v>84</v>
      </c>
      <c r="T28" s="4">
        <v>83</v>
      </c>
      <c r="U28" s="4">
        <v>272</v>
      </c>
      <c r="V28" s="14"/>
      <c r="W28" s="265"/>
      <c r="X28" s="265"/>
      <c r="Y28" s="265"/>
      <c r="Z28" s="265"/>
    </row>
    <row r="29" spans="1:26" s="34" customFormat="1" ht="20.100000000000001" customHeight="1">
      <c r="A29" s="25" t="s">
        <v>387</v>
      </c>
      <c r="B29" s="289">
        <v>436</v>
      </c>
      <c r="C29" s="2">
        <f t="shared" si="0"/>
        <v>970</v>
      </c>
      <c r="D29" s="2">
        <v>464</v>
      </c>
      <c r="E29" s="2">
        <v>506</v>
      </c>
      <c r="F29" s="231">
        <v>42</v>
      </c>
      <c r="G29" s="4">
        <v>79</v>
      </c>
      <c r="H29" s="4">
        <v>74</v>
      </c>
      <c r="I29" s="4">
        <v>28</v>
      </c>
      <c r="J29" s="4">
        <v>46</v>
      </c>
      <c r="K29" s="4">
        <v>47</v>
      </c>
      <c r="L29" s="4">
        <v>57</v>
      </c>
      <c r="M29" s="4">
        <v>71</v>
      </c>
      <c r="N29" s="4">
        <v>64</v>
      </c>
      <c r="O29" s="4">
        <v>80</v>
      </c>
      <c r="P29" s="4">
        <v>81</v>
      </c>
      <c r="Q29" s="4">
        <v>66</v>
      </c>
      <c r="R29" s="4">
        <v>41</v>
      </c>
      <c r="S29" s="4">
        <v>39</v>
      </c>
      <c r="T29" s="4">
        <v>36</v>
      </c>
      <c r="U29" s="4">
        <v>119</v>
      </c>
      <c r="V29" s="14"/>
      <c r="W29" s="265"/>
      <c r="X29" s="265"/>
      <c r="Y29" s="265"/>
      <c r="Z29" s="265"/>
    </row>
    <row r="30" spans="1:26" s="34" customFormat="1" ht="20.100000000000001" customHeight="1">
      <c r="A30" s="25"/>
      <c r="B30" s="289"/>
      <c r="C30" s="2"/>
      <c r="D30" s="2"/>
      <c r="E30" s="2"/>
      <c r="F30" s="23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14"/>
      <c r="W30" s="265"/>
      <c r="X30" s="265"/>
      <c r="Y30" s="265"/>
      <c r="Z30" s="265"/>
    </row>
    <row r="31" spans="1:26" s="34" customFormat="1" ht="20.100000000000001" customHeight="1">
      <c r="A31" s="25" t="s">
        <v>388</v>
      </c>
      <c r="B31" s="289">
        <v>806</v>
      </c>
      <c r="C31" s="2">
        <f t="shared" si="0"/>
        <v>1585</v>
      </c>
      <c r="D31" s="2">
        <v>752</v>
      </c>
      <c r="E31" s="2">
        <v>833</v>
      </c>
      <c r="F31" s="231">
        <v>52</v>
      </c>
      <c r="G31" s="4">
        <v>53</v>
      </c>
      <c r="H31" s="4">
        <v>52</v>
      </c>
      <c r="I31" s="4">
        <v>75</v>
      </c>
      <c r="J31" s="4">
        <v>79</v>
      </c>
      <c r="K31" s="4">
        <v>44</v>
      </c>
      <c r="L31" s="4">
        <v>74</v>
      </c>
      <c r="M31" s="4">
        <v>74</v>
      </c>
      <c r="N31" s="4">
        <v>72</v>
      </c>
      <c r="O31" s="4">
        <v>102</v>
      </c>
      <c r="P31" s="4">
        <v>133</v>
      </c>
      <c r="Q31" s="4">
        <v>116</v>
      </c>
      <c r="R31" s="4">
        <v>93</v>
      </c>
      <c r="S31" s="4">
        <v>80</v>
      </c>
      <c r="T31" s="4">
        <v>113</v>
      </c>
      <c r="U31" s="4">
        <v>373</v>
      </c>
      <c r="V31" s="14"/>
      <c r="W31" s="265"/>
      <c r="X31" s="265"/>
      <c r="Y31" s="265"/>
      <c r="Z31" s="265"/>
    </row>
    <row r="32" spans="1:26" s="34" customFormat="1" ht="20.100000000000001" customHeight="1">
      <c r="A32" s="25" t="s">
        <v>389</v>
      </c>
      <c r="B32" s="289">
        <v>1519</v>
      </c>
      <c r="C32" s="2">
        <f t="shared" si="0"/>
        <v>3024</v>
      </c>
      <c r="D32" s="2">
        <v>1445</v>
      </c>
      <c r="E32" s="2">
        <v>1579</v>
      </c>
      <c r="F32" s="231">
        <v>105</v>
      </c>
      <c r="G32" s="4">
        <v>107</v>
      </c>
      <c r="H32" s="4">
        <v>116</v>
      </c>
      <c r="I32" s="4">
        <v>126</v>
      </c>
      <c r="J32" s="4">
        <v>122</v>
      </c>
      <c r="K32" s="4">
        <v>111</v>
      </c>
      <c r="L32" s="4">
        <v>145</v>
      </c>
      <c r="M32" s="4">
        <v>148</v>
      </c>
      <c r="N32" s="4">
        <v>164</v>
      </c>
      <c r="O32" s="4">
        <v>177</v>
      </c>
      <c r="P32" s="4">
        <v>236</v>
      </c>
      <c r="Q32" s="4">
        <v>218</v>
      </c>
      <c r="R32" s="4">
        <v>197</v>
      </c>
      <c r="S32" s="4">
        <v>188</v>
      </c>
      <c r="T32" s="4">
        <v>189</v>
      </c>
      <c r="U32" s="4">
        <v>675</v>
      </c>
      <c r="V32" s="14"/>
      <c r="W32" s="265"/>
      <c r="X32" s="265"/>
      <c r="Y32" s="265"/>
      <c r="Z32" s="265"/>
    </row>
    <row r="33" spans="1:26" s="34" customFormat="1" ht="20.100000000000001" customHeight="1">
      <c r="A33" s="25" t="s">
        <v>390</v>
      </c>
      <c r="B33" s="289">
        <v>1164</v>
      </c>
      <c r="C33" s="2">
        <f t="shared" si="0"/>
        <v>2147</v>
      </c>
      <c r="D33" s="2">
        <v>992</v>
      </c>
      <c r="E33" s="2">
        <v>1155</v>
      </c>
      <c r="F33" s="231">
        <v>50</v>
      </c>
      <c r="G33" s="4">
        <v>46</v>
      </c>
      <c r="H33" s="4">
        <v>66</v>
      </c>
      <c r="I33" s="4">
        <v>66</v>
      </c>
      <c r="J33" s="4">
        <v>95</v>
      </c>
      <c r="K33" s="4">
        <v>90</v>
      </c>
      <c r="L33" s="4">
        <v>64</v>
      </c>
      <c r="M33" s="4">
        <v>82</v>
      </c>
      <c r="N33" s="4">
        <v>103</v>
      </c>
      <c r="O33" s="4">
        <v>111</v>
      </c>
      <c r="P33" s="4">
        <v>157</v>
      </c>
      <c r="Q33" s="4">
        <v>204</v>
      </c>
      <c r="R33" s="4">
        <v>180</v>
      </c>
      <c r="S33" s="4">
        <v>127</v>
      </c>
      <c r="T33" s="4">
        <v>142</v>
      </c>
      <c r="U33" s="4">
        <v>564</v>
      </c>
      <c r="V33" s="14"/>
      <c r="W33" s="265"/>
      <c r="X33" s="265"/>
      <c r="Y33" s="265"/>
      <c r="Z33" s="265"/>
    </row>
    <row r="34" spans="1:26" s="34" customFormat="1" ht="20.100000000000001" customHeight="1">
      <c r="A34" s="25" t="s">
        <v>391</v>
      </c>
      <c r="B34" s="289">
        <v>109</v>
      </c>
      <c r="C34" s="2">
        <f t="shared" si="0"/>
        <v>110</v>
      </c>
      <c r="D34" s="2">
        <v>20</v>
      </c>
      <c r="E34" s="2">
        <v>90</v>
      </c>
      <c r="F34" s="290">
        <v>0</v>
      </c>
      <c r="G34" s="9">
        <v>0</v>
      </c>
      <c r="H34" s="9">
        <v>0</v>
      </c>
      <c r="I34" s="9">
        <v>0</v>
      </c>
      <c r="J34" s="4">
        <v>79</v>
      </c>
      <c r="K34" s="4">
        <v>23</v>
      </c>
      <c r="L34" s="4">
        <v>0</v>
      </c>
      <c r="M34" s="4">
        <v>3</v>
      </c>
      <c r="N34" s="9">
        <v>2</v>
      </c>
      <c r="O34" s="9">
        <v>0</v>
      </c>
      <c r="P34" s="9">
        <v>0</v>
      </c>
      <c r="Q34" s="9">
        <v>0</v>
      </c>
      <c r="R34" s="4">
        <v>0</v>
      </c>
      <c r="S34" s="4">
        <v>1</v>
      </c>
      <c r="T34" s="9">
        <v>1</v>
      </c>
      <c r="U34" s="4">
        <v>1</v>
      </c>
      <c r="V34" s="14"/>
      <c r="W34" s="265"/>
      <c r="X34" s="265"/>
      <c r="Y34" s="265"/>
      <c r="Z34" s="265"/>
    </row>
    <row r="35" spans="1:26" s="34" customFormat="1" ht="20.100000000000001" customHeight="1">
      <c r="A35" s="25"/>
      <c r="B35" s="289"/>
      <c r="C35" s="2"/>
      <c r="D35" s="2"/>
      <c r="E35" s="2"/>
      <c r="F35" s="290"/>
      <c r="G35" s="9"/>
      <c r="H35" s="9"/>
      <c r="I35" s="9"/>
      <c r="J35" s="4"/>
      <c r="K35" s="4"/>
      <c r="L35" s="4"/>
      <c r="M35" s="4"/>
      <c r="N35" s="9"/>
      <c r="O35" s="9"/>
      <c r="P35" s="9"/>
      <c r="Q35" s="9"/>
      <c r="R35" s="4"/>
      <c r="S35" s="4"/>
      <c r="T35" s="9"/>
      <c r="U35" s="4"/>
      <c r="V35" s="14"/>
      <c r="W35" s="265"/>
      <c r="X35" s="265"/>
      <c r="Y35" s="265"/>
      <c r="Z35" s="265"/>
    </row>
    <row r="36" spans="1:26" s="34" customFormat="1" ht="20.100000000000001" customHeight="1">
      <c r="A36" s="25" t="s">
        <v>392</v>
      </c>
      <c r="B36" s="289">
        <v>1190</v>
      </c>
      <c r="C36" s="2">
        <f t="shared" si="0"/>
        <v>2286</v>
      </c>
      <c r="D36" s="2">
        <v>1122</v>
      </c>
      <c r="E36" s="2">
        <v>1164</v>
      </c>
      <c r="F36" s="231">
        <v>92</v>
      </c>
      <c r="G36" s="4">
        <v>57</v>
      </c>
      <c r="H36" s="4">
        <v>91</v>
      </c>
      <c r="I36" s="4">
        <v>113</v>
      </c>
      <c r="J36" s="4">
        <v>107</v>
      </c>
      <c r="K36" s="4">
        <v>134</v>
      </c>
      <c r="L36" s="4">
        <v>154</v>
      </c>
      <c r="M36" s="4">
        <v>115</v>
      </c>
      <c r="N36" s="4">
        <v>141</v>
      </c>
      <c r="O36" s="4">
        <v>154</v>
      </c>
      <c r="P36" s="4">
        <v>176</v>
      </c>
      <c r="Q36" s="4">
        <v>204</v>
      </c>
      <c r="R36" s="4">
        <v>174</v>
      </c>
      <c r="S36" s="4">
        <v>118</v>
      </c>
      <c r="T36" s="4">
        <v>104</v>
      </c>
      <c r="U36" s="4">
        <v>352</v>
      </c>
      <c r="V36" s="14"/>
      <c r="W36" s="265"/>
      <c r="X36" s="265"/>
      <c r="Y36" s="265"/>
      <c r="Z36" s="265"/>
    </row>
    <row r="37" spans="1:26" s="34" customFormat="1" ht="20.100000000000001" customHeight="1">
      <c r="A37" s="25" t="s">
        <v>393</v>
      </c>
      <c r="B37" s="289">
        <v>276</v>
      </c>
      <c r="C37" s="2">
        <f t="shared" si="0"/>
        <v>628</v>
      </c>
      <c r="D37" s="2">
        <v>311</v>
      </c>
      <c r="E37" s="2">
        <v>317</v>
      </c>
      <c r="F37" s="231">
        <v>30</v>
      </c>
      <c r="G37" s="4">
        <v>29</v>
      </c>
      <c r="H37" s="4">
        <v>38</v>
      </c>
      <c r="I37" s="4">
        <v>37</v>
      </c>
      <c r="J37" s="4">
        <v>41</v>
      </c>
      <c r="K37" s="4">
        <v>35</v>
      </c>
      <c r="L37" s="4">
        <v>22</v>
      </c>
      <c r="M37" s="4">
        <v>41</v>
      </c>
      <c r="N37" s="4">
        <v>41</v>
      </c>
      <c r="O37" s="4">
        <v>54</v>
      </c>
      <c r="P37" s="4">
        <v>55</v>
      </c>
      <c r="Q37" s="4">
        <v>45</v>
      </c>
      <c r="R37" s="4">
        <v>43</v>
      </c>
      <c r="S37" s="4">
        <v>26</v>
      </c>
      <c r="T37" s="4">
        <v>30</v>
      </c>
      <c r="U37" s="4">
        <v>61</v>
      </c>
      <c r="V37" s="14"/>
      <c r="W37" s="265"/>
      <c r="X37" s="265"/>
      <c r="Y37" s="265"/>
      <c r="Z37" s="265"/>
    </row>
    <row r="38" spans="1:26" s="34" customFormat="1" ht="20.100000000000001" customHeight="1">
      <c r="A38" s="25"/>
      <c r="B38" s="289"/>
      <c r="C38" s="2"/>
      <c r="D38" s="2"/>
      <c r="E38" s="2"/>
      <c r="F38" s="231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4"/>
      <c r="W38" s="265"/>
      <c r="X38" s="265"/>
      <c r="Y38" s="265"/>
      <c r="Z38" s="265"/>
    </row>
    <row r="39" spans="1:26" s="34" customFormat="1" ht="20.100000000000001" customHeight="1">
      <c r="A39" s="25" t="s">
        <v>394</v>
      </c>
      <c r="B39" s="289">
        <v>995</v>
      </c>
      <c r="C39" s="2">
        <f t="shared" si="0"/>
        <v>1512</v>
      </c>
      <c r="D39" s="2">
        <v>735</v>
      </c>
      <c r="E39" s="2">
        <v>777</v>
      </c>
      <c r="F39" s="231">
        <v>36</v>
      </c>
      <c r="G39" s="4">
        <v>43</v>
      </c>
      <c r="H39" s="4">
        <v>65</v>
      </c>
      <c r="I39" s="4">
        <v>42</v>
      </c>
      <c r="J39" s="4">
        <v>62</v>
      </c>
      <c r="K39" s="4">
        <v>64</v>
      </c>
      <c r="L39" s="4">
        <v>81</v>
      </c>
      <c r="M39" s="4">
        <v>75</v>
      </c>
      <c r="N39" s="4">
        <v>73</v>
      </c>
      <c r="O39" s="4">
        <v>99</v>
      </c>
      <c r="P39" s="4">
        <v>107</v>
      </c>
      <c r="Q39" s="4">
        <v>75</v>
      </c>
      <c r="R39" s="4">
        <v>86</v>
      </c>
      <c r="S39" s="4">
        <v>99</v>
      </c>
      <c r="T39" s="4">
        <v>119</v>
      </c>
      <c r="U39" s="4">
        <v>386</v>
      </c>
      <c r="V39" s="14"/>
      <c r="W39" s="265"/>
      <c r="X39" s="265"/>
      <c r="Y39" s="265"/>
      <c r="Z39" s="265"/>
    </row>
    <row r="40" spans="1:26" s="34" customFormat="1" ht="20.100000000000001" customHeight="1">
      <c r="A40" s="25"/>
      <c r="B40" s="289"/>
      <c r="C40" s="2"/>
      <c r="D40" s="2"/>
      <c r="E40" s="2"/>
      <c r="F40" s="23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14"/>
      <c r="W40" s="265"/>
      <c r="X40" s="265"/>
      <c r="Y40" s="265"/>
      <c r="Z40" s="265"/>
    </row>
    <row r="41" spans="1:26" s="34" customFormat="1" ht="20.100000000000001" customHeight="1">
      <c r="A41" s="35" t="s">
        <v>395</v>
      </c>
      <c r="B41" s="289">
        <v>1775</v>
      </c>
      <c r="C41" s="2">
        <f t="shared" si="0"/>
        <v>2765</v>
      </c>
      <c r="D41" s="2">
        <v>1197</v>
      </c>
      <c r="E41" s="2">
        <v>1568</v>
      </c>
      <c r="F41" s="231">
        <v>94</v>
      </c>
      <c r="G41" s="4">
        <v>68</v>
      </c>
      <c r="H41" s="4">
        <v>52</v>
      </c>
      <c r="I41" s="4">
        <v>58</v>
      </c>
      <c r="J41" s="4">
        <v>129</v>
      </c>
      <c r="K41" s="4">
        <v>234</v>
      </c>
      <c r="L41" s="4">
        <v>257</v>
      </c>
      <c r="M41" s="4">
        <v>178</v>
      </c>
      <c r="N41" s="4">
        <v>173</v>
      </c>
      <c r="O41" s="4">
        <v>186</v>
      </c>
      <c r="P41" s="4">
        <v>261</v>
      </c>
      <c r="Q41" s="4">
        <v>255</v>
      </c>
      <c r="R41" s="4">
        <v>219</v>
      </c>
      <c r="S41" s="4">
        <v>150</v>
      </c>
      <c r="T41" s="4">
        <v>128</v>
      </c>
      <c r="U41" s="4">
        <v>323</v>
      </c>
      <c r="V41" s="14"/>
      <c r="W41" s="265"/>
      <c r="X41" s="265"/>
      <c r="Y41" s="265"/>
      <c r="Z41" s="265"/>
    </row>
    <row r="42" spans="1:26" s="34" customFormat="1" ht="20.100000000000001" customHeight="1">
      <c r="A42" s="35" t="s">
        <v>506</v>
      </c>
      <c r="B42" s="289">
        <v>1069</v>
      </c>
      <c r="C42" s="2">
        <f t="shared" si="0"/>
        <v>1954</v>
      </c>
      <c r="D42" s="2">
        <v>970</v>
      </c>
      <c r="E42" s="2">
        <v>984</v>
      </c>
      <c r="F42" s="231">
        <v>79</v>
      </c>
      <c r="G42" s="4">
        <v>61</v>
      </c>
      <c r="H42" s="4">
        <v>57</v>
      </c>
      <c r="I42" s="4">
        <v>73</v>
      </c>
      <c r="J42" s="4">
        <v>92</v>
      </c>
      <c r="K42" s="4">
        <v>173</v>
      </c>
      <c r="L42" s="4">
        <v>161</v>
      </c>
      <c r="M42" s="4">
        <v>120</v>
      </c>
      <c r="N42" s="4">
        <v>125</v>
      </c>
      <c r="O42" s="4">
        <v>140</v>
      </c>
      <c r="P42" s="4">
        <v>174</v>
      </c>
      <c r="Q42" s="4">
        <v>172</v>
      </c>
      <c r="R42" s="4">
        <v>116</v>
      </c>
      <c r="S42" s="4">
        <v>86</v>
      </c>
      <c r="T42" s="4">
        <v>95</v>
      </c>
      <c r="U42" s="4">
        <v>230</v>
      </c>
      <c r="V42" s="14"/>
      <c r="W42" s="265"/>
      <c r="X42" s="265"/>
      <c r="Y42" s="265"/>
      <c r="Z42" s="265"/>
    </row>
    <row r="43" spans="1:26" s="34" customFormat="1" ht="20.100000000000001" customHeight="1">
      <c r="A43" s="35" t="s">
        <v>507</v>
      </c>
      <c r="B43" s="289">
        <v>1299</v>
      </c>
      <c r="C43" s="2">
        <f t="shared" si="0"/>
        <v>2286</v>
      </c>
      <c r="D43" s="2">
        <v>1066</v>
      </c>
      <c r="E43" s="2">
        <v>1220</v>
      </c>
      <c r="F43" s="231">
        <v>82</v>
      </c>
      <c r="G43" s="4">
        <v>67</v>
      </c>
      <c r="H43" s="4">
        <v>47</v>
      </c>
      <c r="I43" s="4">
        <v>69</v>
      </c>
      <c r="J43" s="4">
        <v>124</v>
      </c>
      <c r="K43" s="4">
        <v>144</v>
      </c>
      <c r="L43" s="4">
        <v>181</v>
      </c>
      <c r="M43" s="4">
        <v>162</v>
      </c>
      <c r="N43" s="4">
        <v>125</v>
      </c>
      <c r="O43" s="4">
        <v>137</v>
      </c>
      <c r="P43" s="4">
        <v>201</v>
      </c>
      <c r="Q43" s="4">
        <v>208</v>
      </c>
      <c r="R43" s="4">
        <v>167</v>
      </c>
      <c r="S43" s="4">
        <v>136</v>
      </c>
      <c r="T43" s="4">
        <v>115</v>
      </c>
      <c r="U43" s="4">
        <v>321</v>
      </c>
      <c r="V43" s="14"/>
      <c r="W43" s="265"/>
      <c r="X43" s="265"/>
      <c r="Y43" s="265"/>
      <c r="Z43" s="265"/>
    </row>
    <row r="44" spans="1:26" s="34" customFormat="1" ht="20.100000000000001" customHeight="1">
      <c r="A44" s="35" t="s">
        <v>508</v>
      </c>
      <c r="B44" s="289">
        <v>691</v>
      </c>
      <c r="C44" s="2">
        <f t="shared" si="0"/>
        <v>1232</v>
      </c>
      <c r="D44" s="2">
        <v>602</v>
      </c>
      <c r="E44" s="2">
        <v>630</v>
      </c>
      <c r="F44" s="231">
        <v>66</v>
      </c>
      <c r="G44" s="4">
        <v>59</v>
      </c>
      <c r="H44" s="4">
        <v>41</v>
      </c>
      <c r="I44" s="4">
        <v>53</v>
      </c>
      <c r="J44" s="4">
        <v>63</v>
      </c>
      <c r="K44" s="4">
        <v>82</v>
      </c>
      <c r="L44" s="4">
        <v>87</v>
      </c>
      <c r="M44" s="4">
        <v>80</v>
      </c>
      <c r="N44" s="4">
        <v>77</v>
      </c>
      <c r="O44" s="4">
        <v>68</v>
      </c>
      <c r="P44" s="4">
        <v>83</v>
      </c>
      <c r="Q44" s="4">
        <v>101</v>
      </c>
      <c r="R44" s="4">
        <v>63</v>
      </c>
      <c r="S44" s="4">
        <v>51</v>
      </c>
      <c r="T44" s="4">
        <v>54</v>
      </c>
      <c r="U44" s="4">
        <v>204</v>
      </c>
      <c r="V44" s="14"/>
      <c r="W44" s="265"/>
      <c r="X44" s="265"/>
      <c r="Y44" s="265"/>
      <c r="Z44" s="265"/>
    </row>
    <row r="45" spans="1:26" s="34" customFormat="1" ht="20.100000000000001" customHeight="1">
      <c r="A45" s="35" t="s">
        <v>509</v>
      </c>
      <c r="B45" s="289">
        <v>1133</v>
      </c>
      <c r="C45" s="2">
        <f t="shared" si="0"/>
        <v>2050</v>
      </c>
      <c r="D45" s="2">
        <v>969</v>
      </c>
      <c r="E45" s="2">
        <v>1081</v>
      </c>
      <c r="F45" s="231">
        <v>99</v>
      </c>
      <c r="G45" s="4">
        <v>60</v>
      </c>
      <c r="H45" s="4">
        <v>58</v>
      </c>
      <c r="I45" s="4">
        <v>76</v>
      </c>
      <c r="J45" s="4">
        <v>105</v>
      </c>
      <c r="K45" s="4">
        <v>180</v>
      </c>
      <c r="L45" s="4">
        <v>207</v>
      </c>
      <c r="M45" s="4">
        <v>141</v>
      </c>
      <c r="N45" s="4">
        <v>114</v>
      </c>
      <c r="O45" s="4">
        <v>129</v>
      </c>
      <c r="P45" s="4">
        <v>174</v>
      </c>
      <c r="Q45" s="4">
        <v>148</v>
      </c>
      <c r="R45" s="4">
        <v>125</v>
      </c>
      <c r="S45" s="4">
        <v>103</v>
      </c>
      <c r="T45" s="4">
        <v>96</v>
      </c>
      <c r="U45" s="4">
        <v>235</v>
      </c>
      <c r="V45" s="14"/>
      <c r="W45" s="265"/>
      <c r="X45" s="265"/>
      <c r="Y45" s="265"/>
      <c r="Z45" s="265"/>
    </row>
    <row r="46" spans="1:26" s="34" customFormat="1" ht="20.100000000000001" customHeight="1">
      <c r="A46" s="35" t="s">
        <v>510</v>
      </c>
      <c r="B46" s="289">
        <v>1033</v>
      </c>
      <c r="C46" s="2">
        <f t="shared" si="0"/>
        <v>2104</v>
      </c>
      <c r="D46" s="2">
        <v>1017</v>
      </c>
      <c r="E46" s="2">
        <v>1087</v>
      </c>
      <c r="F46" s="231">
        <v>101</v>
      </c>
      <c r="G46" s="4">
        <v>96</v>
      </c>
      <c r="H46" s="4">
        <v>104</v>
      </c>
      <c r="I46" s="4">
        <v>88</v>
      </c>
      <c r="J46" s="4">
        <v>126</v>
      </c>
      <c r="K46" s="4">
        <v>148</v>
      </c>
      <c r="L46" s="4">
        <v>152</v>
      </c>
      <c r="M46" s="4">
        <v>135</v>
      </c>
      <c r="N46" s="4">
        <v>145</v>
      </c>
      <c r="O46" s="4">
        <v>142</v>
      </c>
      <c r="P46" s="4">
        <v>156</v>
      </c>
      <c r="Q46" s="4">
        <v>160</v>
      </c>
      <c r="R46" s="4">
        <v>125</v>
      </c>
      <c r="S46" s="4">
        <v>91</v>
      </c>
      <c r="T46" s="4">
        <v>69</v>
      </c>
      <c r="U46" s="4">
        <v>266</v>
      </c>
      <c r="V46" s="14"/>
      <c r="W46" s="265"/>
      <c r="X46" s="265"/>
      <c r="Y46" s="265"/>
      <c r="Z46" s="265"/>
    </row>
    <row r="47" spans="1:26" s="34" customFormat="1" ht="20.100000000000001" customHeight="1">
      <c r="A47" s="35" t="s">
        <v>511</v>
      </c>
      <c r="B47" s="289">
        <v>818</v>
      </c>
      <c r="C47" s="2">
        <f t="shared" si="0"/>
        <v>1548</v>
      </c>
      <c r="D47" s="2">
        <v>791</v>
      </c>
      <c r="E47" s="2">
        <v>757</v>
      </c>
      <c r="F47" s="231">
        <v>45</v>
      </c>
      <c r="G47" s="4">
        <v>50</v>
      </c>
      <c r="H47" s="4">
        <v>77</v>
      </c>
      <c r="I47" s="4">
        <v>72</v>
      </c>
      <c r="J47" s="4">
        <v>69</v>
      </c>
      <c r="K47" s="4">
        <v>57</v>
      </c>
      <c r="L47" s="4">
        <v>78</v>
      </c>
      <c r="M47" s="4">
        <v>95</v>
      </c>
      <c r="N47" s="4">
        <v>96</v>
      </c>
      <c r="O47" s="4">
        <v>136</v>
      </c>
      <c r="P47" s="4">
        <v>155</v>
      </c>
      <c r="Q47" s="4">
        <v>112</v>
      </c>
      <c r="R47" s="4">
        <v>104</v>
      </c>
      <c r="S47" s="4">
        <v>84</v>
      </c>
      <c r="T47" s="4">
        <v>82</v>
      </c>
      <c r="U47" s="4">
        <v>236</v>
      </c>
      <c r="V47" s="14"/>
      <c r="W47" s="265"/>
      <c r="X47" s="265"/>
      <c r="Y47" s="265"/>
      <c r="Z47" s="265"/>
    </row>
    <row r="48" spans="1:26" s="34" customFormat="1" ht="20.100000000000001" customHeight="1">
      <c r="A48" s="35" t="s">
        <v>512</v>
      </c>
      <c r="B48" s="289">
        <v>953</v>
      </c>
      <c r="C48" s="2">
        <f t="shared" si="0"/>
        <v>1569</v>
      </c>
      <c r="D48" s="2">
        <v>715</v>
      </c>
      <c r="E48" s="2">
        <v>854</v>
      </c>
      <c r="F48" s="231">
        <v>21</v>
      </c>
      <c r="G48" s="4">
        <v>30</v>
      </c>
      <c r="H48" s="4">
        <v>32</v>
      </c>
      <c r="I48" s="4">
        <v>63</v>
      </c>
      <c r="J48" s="4">
        <v>51</v>
      </c>
      <c r="K48" s="4">
        <v>44</v>
      </c>
      <c r="L48" s="4">
        <v>52</v>
      </c>
      <c r="M48" s="4">
        <v>56</v>
      </c>
      <c r="N48" s="4">
        <v>84</v>
      </c>
      <c r="O48" s="4">
        <v>88</v>
      </c>
      <c r="P48" s="4">
        <v>119</v>
      </c>
      <c r="Q48" s="4">
        <v>125</v>
      </c>
      <c r="R48" s="4">
        <v>118</v>
      </c>
      <c r="S48" s="4">
        <v>131</v>
      </c>
      <c r="T48" s="4">
        <v>153</v>
      </c>
      <c r="U48" s="4">
        <v>402</v>
      </c>
      <c r="V48" s="14"/>
      <c r="W48" s="265"/>
      <c r="X48" s="265"/>
      <c r="Y48" s="265"/>
      <c r="Z48" s="265"/>
    </row>
    <row r="49" spans="1:26" s="34" customFormat="1" ht="20.100000000000001" customHeight="1">
      <c r="A49" s="35" t="s">
        <v>513</v>
      </c>
      <c r="B49" s="289">
        <v>228</v>
      </c>
      <c r="C49" s="2">
        <f t="shared" si="0"/>
        <v>379</v>
      </c>
      <c r="D49" s="2">
        <v>161</v>
      </c>
      <c r="E49" s="2">
        <v>218</v>
      </c>
      <c r="F49" s="231">
        <v>3</v>
      </c>
      <c r="G49" s="4">
        <v>6</v>
      </c>
      <c r="H49" s="4">
        <v>12</v>
      </c>
      <c r="I49" s="4">
        <v>30</v>
      </c>
      <c r="J49" s="4">
        <v>11</v>
      </c>
      <c r="K49" s="4">
        <v>7</v>
      </c>
      <c r="L49" s="4">
        <v>13</v>
      </c>
      <c r="M49" s="4">
        <v>7</v>
      </c>
      <c r="N49" s="4">
        <v>24</v>
      </c>
      <c r="O49" s="4">
        <v>23</v>
      </c>
      <c r="P49" s="4">
        <v>32</v>
      </c>
      <c r="Q49" s="4">
        <v>34</v>
      </c>
      <c r="R49" s="4">
        <v>35</v>
      </c>
      <c r="S49" s="4">
        <v>16</v>
      </c>
      <c r="T49" s="4">
        <v>25</v>
      </c>
      <c r="U49" s="4">
        <v>101</v>
      </c>
      <c r="V49" s="14"/>
      <c r="W49" s="265"/>
      <c r="X49" s="265"/>
      <c r="Y49" s="265"/>
      <c r="Z49" s="265"/>
    </row>
    <row r="50" spans="1:26" s="34" customFormat="1" ht="20.100000000000001" customHeight="1">
      <c r="A50" s="35" t="s">
        <v>514</v>
      </c>
      <c r="B50" s="289">
        <v>334</v>
      </c>
      <c r="C50" s="2">
        <f t="shared" si="0"/>
        <v>726</v>
      </c>
      <c r="D50" s="2">
        <v>367</v>
      </c>
      <c r="E50" s="2">
        <v>359</v>
      </c>
      <c r="F50" s="231">
        <v>26</v>
      </c>
      <c r="G50" s="4">
        <v>23</v>
      </c>
      <c r="H50" s="4">
        <v>34</v>
      </c>
      <c r="I50" s="4">
        <v>40</v>
      </c>
      <c r="J50" s="4">
        <v>50</v>
      </c>
      <c r="K50" s="4">
        <v>34</v>
      </c>
      <c r="L50" s="4">
        <v>35</v>
      </c>
      <c r="M50" s="4">
        <v>33</v>
      </c>
      <c r="N50" s="4">
        <v>35</v>
      </c>
      <c r="O50" s="4">
        <v>50</v>
      </c>
      <c r="P50" s="4">
        <v>76</v>
      </c>
      <c r="Q50" s="4">
        <v>50</v>
      </c>
      <c r="R50" s="4">
        <v>45</v>
      </c>
      <c r="S50" s="4">
        <v>46</v>
      </c>
      <c r="T50" s="4">
        <v>33</v>
      </c>
      <c r="U50" s="4">
        <v>116</v>
      </c>
      <c r="V50" s="14"/>
      <c r="W50" s="265"/>
      <c r="X50" s="265"/>
      <c r="Y50" s="265"/>
      <c r="Z50" s="265"/>
    </row>
    <row r="51" spans="1:26" s="34" customFormat="1" ht="20.100000000000001" customHeight="1">
      <c r="A51" s="25"/>
      <c r="B51" s="289"/>
      <c r="C51" s="2"/>
      <c r="D51" s="2"/>
      <c r="E51" s="2"/>
      <c r="F51" s="23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4"/>
      <c r="W51" s="265"/>
      <c r="X51" s="265"/>
      <c r="Y51" s="265"/>
      <c r="Z51" s="265"/>
    </row>
    <row r="52" spans="1:26" s="34" customFormat="1" ht="20.100000000000001" customHeight="1">
      <c r="A52" s="25" t="s">
        <v>396</v>
      </c>
      <c r="B52" s="289">
        <v>852</v>
      </c>
      <c r="C52" s="2">
        <f t="shared" si="0"/>
        <v>1506</v>
      </c>
      <c r="D52" s="2">
        <v>735</v>
      </c>
      <c r="E52" s="2">
        <v>771</v>
      </c>
      <c r="F52" s="231">
        <v>46</v>
      </c>
      <c r="G52" s="4">
        <v>48</v>
      </c>
      <c r="H52" s="4">
        <v>51</v>
      </c>
      <c r="I52" s="4">
        <v>45</v>
      </c>
      <c r="J52" s="4">
        <v>78</v>
      </c>
      <c r="K52" s="4">
        <v>125</v>
      </c>
      <c r="L52" s="4">
        <v>98</v>
      </c>
      <c r="M52" s="4">
        <v>90</v>
      </c>
      <c r="N52" s="4">
        <v>85</v>
      </c>
      <c r="O52" s="4">
        <v>107</v>
      </c>
      <c r="P52" s="4">
        <v>149</v>
      </c>
      <c r="Q52" s="4">
        <v>115</v>
      </c>
      <c r="R52" s="4">
        <v>98</v>
      </c>
      <c r="S52" s="4">
        <v>71</v>
      </c>
      <c r="T52" s="4">
        <v>78</v>
      </c>
      <c r="U52" s="4">
        <v>222</v>
      </c>
      <c r="V52" s="14"/>
      <c r="W52" s="265"/>
      <c r="X52" s="265"/>
      <c r="Y52" s="265"/>
      <c r="Z52" s="265"/>
    </row>
    <row r="53" spans="1:26" s="34" customFormat="1" ht="20.100000000000001" customHeight="1">
      <c r="A53" s="25"/>
      <c r="B53" s="289"/>
      <c r="C53" s="2"/>
      <c r="D53" s="2"/>
      <c r="E53" s="2"/>
      <c r="F53" s="23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14"/>
      <c r="W53" s="265"/>
      <c r="X53" s="265"/>
      <c r="Y53" s="265"/>
      <c r="Z53" s="265"/>
    </row>
    <row r="54" spans="1:26" s="34" customFormat="1" ht="20.100000000000001" customHeight="1">
      <c r="A54" s="30" t="s">
        <v>397</v>
      </c>
      <c r="B54" s="289">
        <v>643</v>
      </c>
      <c r="C54" s="2">
        <f t="shared" si="0"/>
        <v>1447</v>
      </c>
      <c r="D54" s="2">
        <v>697</v>
      </c>
      <c r="E54" s="2">
        <v>750</v>
      </c>
      <c r="F54" s="231">
        <v>64</v>
      </c>
      <c r="G54" s="4">
        <v>76</v>
      </c>
      <c r="H54" s="4">
        <v>70</v>
      </c>
      <c r="I54" s="4">
        <v>67</v>
      </c>
      <c r="J54" s="4">
        <v>76</v>
      </c>
      <c r="K54" s="4">
        <v>78</v>
      </c>
      <c r="L54" s="4">
        <v>97</v>
      </c>
      <c r="M54" s="4">
        <v>103</v>
      </c>
      <c r="N54" s="4">
        <v>106</v>
      </c>
      <c r="O54" s="4">
        <v>96</v>
      </c>
      <c r="P54" s="4">
        <v>100</v>
      </c>
      <c r="Q54" s="4">
        <v>108</v>
      </c>
      <c r="R54" s="4">
        <v>107</v>
      </c>
      <c r="S54" s="4">
        <v>63</v>
      </c>
      <c r="T54" s="4">
        <v>70</v>
      </c>
      <c r="U54" s="4">
        <v>166</v>
      </c>
      <c r="V54" s="14"/>
      <c r="W54" s="265"/>
      <c r="X54" s="265"/>
      <c r="Y54" s="265"/>
      <c r="Z54" s="265"/>
    </row>
    <row r="55" spans="1:26" s="34" customFormat="1" ht="20.100000000000001" customHeight="1">
      <c r="A55" s="30" t="s">
        <v>398</v>
      </c>
      <c r="B55" s="289">
        <v>807</v>
      </c>
      <c r="C55" s="2">
        <f t="shared" si="0"/>
        <v>1817</v>
      </c>
      <c r="D55" s="2">
        <v>857</v>
      </c>
      <c r="E55" s="2">
        <v>960</v>
      </c>
      <c r="F55" s="231">
        <v>105</v>
      </c>
      <c r="G55" s="4">
        <v>98</v>
      </c>
      <c r="H55" s="4">
        <v>83</v>
      </c>
      <c r="I55" s="4">
        <v>102</v>
      </c>
      <c r="J55" s="4">
        <v>107</v>
      </c>
      <c r="K55" s="4">
        <v>119</v>
      </c>
      <c r="L55" s="4">
        <v>119</v>
      </c>
      <c r="M55" s="4">
        <v>113</v>
      </c>
      <c r="N55" s="4">
        <v>134</v>
      </c>
      <c r="O55" s="4">
        <v>128</v>
      </c>
      <c r="P55" s="4">
        <v>164</v>
      </c>
      <c r="Q55" s="4">
        <v>158</v>
      </c>
      <c r="R55" s="4">
        <v>106</v>
      </c>
      <c r="S55" s="4">
        <v>50</v>
      </c>
      <c r="T55" s="4">
        <v>68</v>
      </c>
      <c r="U55" s="4">
        <v>163</v>
      </c>
      <c r="V55" s="14"/>
      <c r="W55" s="265"/>
      <c r="X55" s="265"/>
      <c r="Y55" s="265"/>
      <c r="Z55" s="265"/>
    </row>
    <row r="56" spans="1:26" s="34" customFormat="1" ht="20.100000000000001" customHeight="1">
      <c r="A56" s="84" t="s">
        <v>404</v>
      </c>
      <c r="B56" s="2">
        <v>569</v>
      </c>
      <c r="C56" s="2">
        <f t="shared" si="0"/>
        <v>1131</v>
      </c>
      <c r="D56" s="2">
        <v>555</v>
      </c>
      <c r="E56" s="2">
        <v>576</v>
      </c>
      <c r="F56" s="231">
        <v>44</v>
      </c>
      <c r="G56" s="4">
        <v>64</v>
      </c>
      <c r="H56" s="4">
        <v>64</v>
      </c>
      <c r="I56" s="4">
        <v>43</v>
      </c>
      <c r="J56" s="4">
        <v>44</v>
      </c>
      <c r="K56" s="4">
        <v>82</v>
      </c>
      <c r="L56" s="4">
        <v>89</v>
      </c>
      <c r="M56" s="4">
        <v>75</v>
      </c>
      <c r="N56" s="4">
        <v>84</v>
      </c>
      <c r="O56" s="4">
        <v>84</v>
      </c>
      <c r="P56" s="4">
        <v>91</v>
      </c>
      <c r="Q56" s="4">
        <v>82</v>
      </c>
      <c r="R56" s="4">
        <v>64</v>
      </c>
      <c r="S56" s="4">
        <v>53</v>
      </c>
      <c r="T56" s="4">
        <v>42</v>
      </c>
      <c r="U56" s="4">
        <v>126</v>
      </c>
      <c r="V56" s="14"/>
      <c r="W56" s="265"/>
      <c r="X56" s="265"/>
      <c r="Y56" s="265"/>
      <c r="Z56" s="265"/>
    </row>
    <row r="57" spans="1:26" s="34" customFormat="1" ht="20.100000000000001" customHeight="1">
      <c r="A57" s="178"/>
      <c r="B57" s="291"/>
      <c r="C57" s="291"/>
      <c r="D57" s="291"/>
      <c r="E57" s="291"/>
      <c r="F57" s="12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14"/>
      <c r="W57" s="265"/>
      <c r="X57" s="265"/>
      <c r="Y57" s="265"/>
      <c r="Z57" s="265"/>
    </row>
    <row r="58" spans="1:26" s="34" customFormat="1" ht="20.100000000000001" customHeight="1">
      <c r="A58" s="35" t="s">
        <v>399</v>
      </c>
      <c r="B58" s="289">
        <v>820</v>
      </c>
      <c r="C58" s="2">
        <f t="shared" si="0"/>
        <v>1627</v>
      </c>
      <c r="D58" s="2">
        <v>745</v>
      </c>
      <c r="E58" s="2">
        <v>882</v>
      </c>
      <c r="F58" s="231">
        <v>81</v>
      </c>
      <c r="G58" s="4">
        <v>60</v>
      </c>
      <c r="H58" s="4">
        <v>65</v>
      </c>
      <c r="I58" s="4">
        <v>57</v>
      </c>
      <c r="J58" s="4">
        <v>46</v>
      </c>
      <c r="K58" s="4">
        <v>108</v>
      </c>
      <c r="L58" s="4">
        <v>135</v>
      </c>
      <c r="M58" s="4">
        <v>108</v>
      </c>
      <c r="N58" s="4">
        <v>102</v>
      </c>
      <c r="O58" s="4">
        <v>127</v>
      </c>
      <c r="P58" s="4">
        <v>108</v>
      </c>
      <c r="Q58" s="4">
        <v>101</v>
      </c>
      <c r="R58" s="4">
        <v>111</v>
      </c>
      <c r="S58" s="4">
        <v>102</v>
      </c>
      <c r="T58" s="4">
        <v>87</v>
      </c>
      <c r="U58" s="4">
        <v>229</v>
      </c>
      <c r="V58" s="14"/>
      <c r="W58" s="265"/>
      <c r="X58" s="265"/>
      <c r="Y58" s="265"/>
      <c r="Z58" s="265"/>
    </row>
    <row r="59" spans="1:26" s="34" customFormat="1" ht="20.100000000000001" customHeight="1">
      <c r="A59" s="35"/>
      <c r="B59" s="289"/>
      <c r="C59" s="2"/>
      <c r="D59" s="2"/>
      <c r="E59" s="2"/>
      <c r="F59" s="23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14"/>
      <c r="W59" s="265"/>
      <c r="X59" s="265"/>
      <c r="Y59" s="265"/>
      <c r="Z59" s="265"/>
    </row>
    <row r="60" spans="1:26" s="34" customFormat="1" ht="20.100000000000001" customHeight="1">
      <c r="A60" s="29" t="s">
        <v>400</v>
      </c>
      <c r="B60" s="289">
        <v>523</v>
      </c>
      <c r="C60" s="2">
        <f t="shared" si="0"/>
        <v>1253</v>
      </c>
      <c r="D60" s="2">
        <v>604</v>
      </c>
      <c r="E60" s="2">
        <v>649</v>
      </c>
      <c r="F60" s="231">
        <v>70</v>
      </c>
      <c r="G60" s="4">
        <v>86</v>
      </c>
      <c r="H60" s="4">
        <v>64</v>
      </c>
      <c r="I60" s="4">
        <v>68</v>
      </c>
      <c r="J60" s="4">
        <v>73</v>
      </c>
      <c r="K60" s="4">
        <v>66</v>
      </c>
      <c r="L60" s="4">
        <v>97</v>
      </c>
      <c r="M60" s="4">
        <v>68</v>
      </c>
      <c r="N60" s="4">
        <v>70</v>
      </c>
      <c r="O60" s="4">
        <v>88</v>
      </c>
      <c r="P60" s="4">
        <v>97</v>
      </c>
      <c r="Q60" s="4">
        <v>93</v>
      </c>
      <c r="R60" s="4">
        <v>56</v>
      </c>
      <c r="S60" s="4">
        <v>44</v>
      </c>
      <c r="T60" s="4">
        <v>48</v>
      </c>
      <c r="U60" s="4">
        <v>165</v>
      </c>
      <c r="V60" s="14"/>
      <c r="W60" s="265"/>
      <c r="X60" s="265"/>
      <c r="Y60" s="265"/>
      <c r="Z60" s="265"/>
    </row>
    <row r="61" spans="1:26" s="3" customFormat="1" ht="20.100000000000001" customHeight="1">
      <c r="A61" s="29" t="s">
        <v>401</v>
      </c>
      <c r="B61" s="289">
        <v>371</v>
      </c>
      <c r="C61" s="2">
        <f t="shared" si="0"/>
        <v>738</v>
      </c>
      <c r="D61" s="2">
        <v>365</v>
      </c>
      <c r="E61" s="2">
        <v>373</v>
      </c>
      <c r="F61" s="231">
        <v>37</v>
      </c>
      <c r="G61" s="4">
        <v>29</v>
      </c>
      <c r="H61" s="4">
        <v>30</v>
      </c>
      <c r="I61" s="4">
        <v>26</v>
      </c>
      <c r="J61" s="4">
        <v>44</v>
      </c>
      <c r="K61" s="4">
        <v>57</v>
      </c>
      <c r="L61" s="4">
        <v>60</v>
      </c>
      <c r="M61" s="4">
        <v>51</v>
      </c>
      <c r="N61" s="4">
        <v>50</v>
      </c>
      <c r="O61" s="4">
        <v>57</v>
      </c>
      <c r="P61" s="4">
        <v>66</v>
      </c>
      <c r="Q61" s="4">
        <v>52</v>
      </c>
      <c r="R61" s="4">
        <v>42</v>
      </c>
      <c r="S61" s="4">
        <v>23</v>
      </c>
      <c r="T61" s="4">
        <v>33</v>
      </c>
      <c r="U61" s="4">
        <v>81</v>
      </c>
      <c r="V61" s="14"/>
      <c r="W61" s="265"/>
      <c r="X61" s="265"/>
      <c r="Y61" s="265"/>
      <c r="Z61" s="265"/>
    </row>
    <row r="62" spans="1:26" s="3" customFormat="1" ht="20.100000000000001" customHeight="1">
      <c r="A62" s="29"/>
      <c r="B62" s="289"/>
      <c r="C62" s="2"/>
      <c r="D62" s="2"/>
      <c r="E62" s="2"/>
      <c r="F62" s="23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14"/>
      <c r="W62" s="265"/>
      <c r="X62" s="265"/>
      <c r="Y62" s="265"/>
      <c r="Z62" s="265"/>
    </row>
    <row r="63" spans="1:26" s="34" customFormat="1" ht="20.100000000000001" customHeight="1">
      <c r="A63" s="25" t="s">
        <v>402</v>
      </c>
      <c r="B63" s="289">
        <v>386</v>
      </c>
      <c r="C63" s="2">
        <f t="shared" si="0"/>
        <v>886</v>
      </c>
      <c r="D63" s="2">
        <v>431</v>
      </c>
      <c r="E63" s="2">
        <v>455</v>
      </c>
      <c r="F63" s="231">
        <v>24</v>
      </c>
      <c r="G63" s="4">
        <v>54</v>
      </c>
      <c r="H63" s="4">
        <v>58</v>
      </c>
      <c r="I63" s="4">
        <v>42</v>
      </c>
      <c r="J63" s="4">
        <v>38</v>
      </c>
      <c r="K63" s="4">
        <v>27</v>
      </c>
      <c r="L63" s="4">
        <v>31</v>
      </c>
      <c r="M63" s="4">
        <v>54</v>
      </c>
      <c r="N63" s="4">
        <v>70</v>
      </c>
      <c r="O63" s="4">
        <v>77</v>
      </c>
      <c r="P63" s="4">
        <v>66</v>
      </c>
      <c r="Q63" s="4">
        <v>54</v>
      </c>
      <c r="R63" s="4">
        <v>51</v>
      </c>
      <c r="S63" s="4">
        <v>47</v>
      </c>
      <c r="T63" s="4">
        <v>48</v>
      </c>
      <c r="U63" s="4">
        <v>145</v>
      </c>
      <c r="V63" s="14"/>
      <c r="W63" s="265"/>
      <c r="X63" s="265"/>
      <c r="Y63" s="265"/>
      <c r="Z63" s="265"/>
    </row>
    <row r="64" spans="1:26" s="34" customFormat="1" ht="20.100000000000001" customHeight="1">
      <c r="A64" s="25" t="s">
        <v>403</v>
      </c>
      <c r="B64" s="289">
        <v>445</v>
      </c>
      <c r="C64" s="2">
        <f t="shared" si="0"/>
        <v>966</v>
      </c>
      <c r="D64" s="2">
        <v>475</v>
      </c>
      <c r="E64" s="2">
        <v>491</v>
      </c>
      <c r="F64" s="231">
        <v>35</v>
      </c>
      <c r="G64" s="4">
        <v>51</v>
      </c>
      <c r="H64" s="4">
        <v>51</v>
      </c>
      <c r="I64" s="4">
        <v>41</v>
      </c>
      <c r="J64" s="4">
        <v>24</v>
      </c>
      <c r="K64" s="4">
        <v>37</v>
      </c>
      <c r="L64" s="4">
        <v>44</v>
      </c>
      <c r="M64" s="4">
        <v>57</v>
      </c>
      <c r="N64" s="4">
        <v>81</v>
      </c>
      <c r="O64" s="4">
        <v>57</v>
      </c>
      <c r="P64" s="4">
        <v>61</v>
      </c>
      <c r="Q64" s="4">
        <v>70</v>
      </c>
      <c r="R64" s="4">
        <v>81</v>
      </c>
      <c r="S64" s="4">
        <v>68</v>
      </c>
      <c r="T64" s="4">
        <v>42</v>
      </c>
      <c r="U64" s="4">
        <v>166</v>
      </c>
      <c r="V64" s="14"/>
      <c r="W64" s="265"/>
      <c r="X64" s="265"/>
      <c r="Y64" s="265"/>
      <c r="Z64" s="265"/>
    </row>
    <row r="65" spans="1:21" s="34" customFormat="1" ht="20.100000000000001" customHeight="1">
      <c r="A65" s="25"/>
      <c r="B65" s="3"/>
      <c r="C65" s="3"/>
      <c r="D65" s="3"/>
      <c r="E65" s="3"/>
      <c r="F65" s="5"/>
      <c r="G65" s="3"/>
      <c r="H65" s="3"/>
      <c r="I65" s="2"/>
      <c r="J65" s="2"/>
      <c r="K65" s="2"/>
      <c r="L65" s="2"/>
      <c r="M65" s="26"/>
      <c r="N65" s="3"/>
      <c r="O65" s="3"/>
      <c r="P65" s="3"/>
      <c r="Q65" s="3"/>
      <c r="R65" s="3"/>
      <c r="S65" s="3"/>
      <c r="T65" s="3"/>
      <c r="U65" s="3"/>
    </row>
    <row r="66" spans="1:21" s="88" customFormat="1" ht="20.100000000000001" customHeight="1">
      <c r="A66" s="340" t="s">
        <v>476</v>
      </c>
      <c r="B66" s="340"/>
      <c r="C66" s="340"/>
      <c r="D66" s="340"/>
      <c r="E66" s="340"/>
      <c r="F66" s="340"/>
      <c r="G66" s="340"/>
      <c r="H66" s="340"/>
      <c r="I66" s="340"/>
      <c r="J66" s="85"/>
      <c r="K66" s="85"/>
      <c r="L66" s="85"/>
      <c r="M66" s="86"/>
      <c r="N66" s="85"/>
      <c r="O66" s="85"/>
      <c r="P66" s="85"/>
      <c r="Q66" s="85"/>
      <c r="R66" s="85"/>
      <c r="S66" s="85"/>
      <c r="T66" s="85"/>
      <c r="U66" s="85"/>
    </row>
    <row r="67" spans="1:21" s="88" customFormat="1" ht="20.100000000000001" customHeight="1">
      <c r="A67" s="88" t="s">
        <v>477</v>
      </c>
      <c r="M67" s="89"/>
    </row>
    <row r="68" spans="1:21" s="88" customFormat="1" ht="20.100000000000001" customHeight="1">
      <c r="A68" s="88" t="s">
        <v>478</v>
      </c>
      <c r="M68" s="89"/>
    </row>
    <row r="69" spans="1:21" s="88" customFormat="1" ht="20.100000000000001" customHeight="1">
      <c r="A69" s="88" t="s">
        <v>479</v>
      </c>
      <c r="M69" s="89"/>
    </row>
    <row r="70" spans="1:21" s="226" customFormat="1">
      <c r="F70" s="23"/>
      <c r="G70" s="23"/>
      <c r="H70" s="23"/>
      <c r="I70" s="13"/>
      <c r="M70" s="280"/>
    </row>
    <row r="71" spans="1:21" s="226" customFormat="1">
      <c r="A71" s="13"/>
      <c r="B71" s="13"/>
      <c r="C71" s="13"/>
      <c r="D71" s="13"/>
      <c r="E71" s="13"/>
      <c r="F71" s="23"/>
      <c r="G71" s="23"/>
      <c r="H71" s="23"/>
      <c r="I71" s="13"/>
      <c r="M71" s="280"/>
    </row>
    <row r="72" spans="1:21" s="226" customFormat="1">
      <c r="A72" s="13"/>
      <c r="B72" s="13"/>
      <c r="C72" s="13"/>
      <c r="D72" s="13"/>
      <c r="E72" s="13"/>
      <c r="F72" s="23"/>
      <c r="G72" s="23"/>
      <c r="H72" s="23"/>
      <c r="I72" s="13"/>
      <c r="M72" s="280"/>
    </row>
    <row r="73" spans="1:21" s="226" customFormat="1">
      <c r="A73" s="13"/>
      <c r="B73" s="13"/>
      <c r="C73" s="13"/>
      <c r="D73" s="13"/>
      <c r="E73" s="13"/>
      <c r="F73" s="23"/>
      <c r="G73" s="23"/>
      <c r="H73" s="23"/>
      <c r="I73" s="13"/>
      <c r="M73" s="280"/>
    </row>
    <row r="74" spans="1:21" s="226" customFormat="1">
      <c r="A74" s="13"/>
      <c r="B74" s="13"/>
      <c r="C74" s="13"/>
      <c r="D74" s="13"/>
      <c r="E74" s="13"/>
      <c r="F74" s="23"/>
      <c r="G74" s="23"/>
      <c r="H74" s="23"/>
      <c r="I74" s="13"/>
      <c r="M74" s="280"/>
    </row>
    <row r="75" spans="1:21" s="226" customFormat="1">
      <c r="A75" s="13"/>
      <c r="B75" s="13"/>
      <c r="C75" s="13"/>
      <c r="D75" s="13"/>
      <c r="E75" s="13"/>
      <c r="F75" s="23"/>
      <c r="G75" s="23"/>
      <c r="H75" s="23"/>
      <c r="I75" s="13"/>
      <c r="M75" s="280"/>
    </row>
    <row r="76" spans="1:21" s="226" customFormat="1">
      <c r="M76" s="280"/>
    </row>
    <row r="77" spans="1:21" s="226" customFormat="1">
      <c r="M77" s="280"/>
    </row>
    <row r="78" spans="1:21" s="226" customFormat="1">
      <c r="F78" s="281"/>
      <c r="G78" s="281"/>
      <c r="H78" s="281"/>
      <c r="M78" s="280"/>
    </row>
    <row r="79" spans="1:21" s="226" customFormat="1">
      <c r="M79" s="280"/>
    </row>
    <row r="80" spans="1:21" s="226" customFormat="1" ht="18" customHeight="1">
      <c r="M80" s="280"/>
    </row>
    <row r="81" spans="13:13" s="226" customFormat="1">
      <c r="M81" s="280"/>
    </row>
    <row r="82" spans="13:13" s="226" customFormat="1" ht="13.5" customHeight="1">
      <c r="M82" s="280"/>
    </row>
    <row r="83" spans="13:13" s="226" customFormat="1" ht="13.5" customHeight="1">
      <c r="M83" s="280"/>
    </row>
    <row r="84" spans="13:13" s="226" customFormat="1">
      <c r="M84" s="280"/>
    </row>
    <row r="85" spans="13:13" s="226" customFormat="1">
      <c r="M85" s="280"/>
    </row>
    <row r="86" spans="13:13" s="226" customFormat="1">
      <c r="M86" s="280"/>
    </row>
    <row r="87" spans="13:13" s="226" customFormat="1">
      <c r="M87" s="280"/>
    </row>
    <row r="88" spans="13:13" s="226" customFormat="1">
      <c r="M88" s="280"/>
    </row>
    <row r="89" spans="13:13" s="226" customFormat="1">
      <c r="M89" s="280"/>
    </row>
    <row r="90" spans="13:13" s="226" customFormat="1">
      <c r="M90" s="280"/>
    </row>
    <row r="91" spans="13:13" s="226" customFormat="1">
      <c r="M91" s="280"/>
    </row>
    <row r="92" spans="13:13" s="226" customFormat="1">
      <c r="M92" s="280"/>
    </row>
    <row r="93" spans="13:13" s="226" customFormat="1">
      <c r="M93" s="280"/>
    </row>
    <row r="94" spans="13:13" s="226" customFormat="1">
      <c r="M94" s="280"/>
    </row>
    <row r="95" spans="13:13" s="226" customFormat="1">
      <c r="M95" s="280"/>
    </row>
    <row r="96" spans="13:13" s="226" customFormat="1">
      <c r="M96" s="280"/>
    </row>
    <row r="97" spans="13:13" s="226" customFormat="1">
      <c r="M97" s="280"/>
    </row>
    <row r="98" spans="13:13" s="226" customFormat="1">
      <c r="M98" s="280"/>
    </row>
    <row r="99" spans="13:13" s="226" customFormat="1">
      <c r="M99" s="280"/>
    </row>
    <row r="100" spans="13:13" s="226" customFormat="1">
      <c r="M100" s="280"/>
    </row>
    <row r="101" spans="13:13" s="226" customFormat="1">
      <c r="M101" s="280"/>
    </row>
    <row r="102" spans="13:13" s="226" customFormat="1">
      <c r="M102" s="280"/>
    </row>
    <row r="103" spans="13:13" s="226" customFormat="1">
      <c r="M103" s="280"/>
    </row>
    <row r="104" spans="13:13" s="226" customFormat="1">
      <c r="M104" s="280"/>
    </row>
    <row r="105" spans="13:13" s="226" customFormat="1">
      <c r="M105" s="280"/>
    </row>
    <row r="106" spans="13:13" s="226" customFormat="1">
      <c r="M106" s="280"/>
    </row>
    <row r="107" spans="13:13" s="226" customFormat="1">
      <c r="M107" s="280"/>
    </row>
    <row r="108" spans="13:13" s="226" customFormat="1">
      <c r="M108" s="280"/>
    </row>
    <row r="109" spans="13:13" s="226" customFormat="1">
      <c r="M109" s="280"/>
    </row>
    <row r="110" spans="13:13" s="226" customFormat="1">
      <c r="M110" s="280"/>
    </row>
    <row r="111" spans="13:13" s="226" customFormat="1">
      <c r="M111" s="280"/>
    </row>
    <row r="112" spans="13:13" s="226" customFormat="1">
      <c r="M112" s="280"/>
    </row>
    <row r="113" spans="13:13" s="226" customFormat="1">
      <c r="M113" s="280"/>
    </row>
    <row r="114" spans="13:13" s="226" customFormat="1">
      <c r="M114" s="280"/>
    </row>
    <row r="115" spans="13:13" s="226" customFormat="1">
      <c r="M115" s="280"/>
    </row>
    <row r="116" spans="13:13" s="226" customFormat="1">
      <c r="M116" s="280"/>
    </row>
    <row r="117" spans="13:13" s="226" customFormat="1">
      <c r="M117" s="280"/>
    </row>
    <row r="118" spans="13:13" s="226" customFormat="1">
      <c r="M118" s="280"/>
    </row>
    <row r="119" spans="13:13" s="226" customFormat="1">
      <c r="M119" s="280"/>
    </row>
    <row r="120" spans="13:13" s="226" customFormat="1">
      <c r="M120" s="280"/>
    </row>
    <row r="121" spans="13:13" s="226" customFormat="1">
      <c r="M121" s="280"/>
    </row>
    <row r="122" spans="13:13" s="226" customFormat="1">
      <c r="M122" s="280"/>
    </row>
    <row r="123" spans="13:13" s="226" customFormat="1">
      <c r="M123" s="280"/>
    </row>
    <row r="124" spans="13:13" s="226" customFormat="1">
      <c r="M124" s="280"/>
    </row>
    <row r="125" spans="13:13" s="226" customFormat="1">
      <c r="M125" s="280"/>
    </row>
    <row r="126" spans="13:13" s="226" customFormat="1">
      <c r="M126" s="280"/>
    </row>
    <row r="127" spans="13:13" s="226" customFormat="1">
      <c r="M127" s="280"/>
    </row>
    <row r="128" spans="13:13" s="226" customFormat="1">
      <c r="M128" s="280"/>
    </row>
    <row r="129" spans="13:13" s="226" customFormat="1">
      <c r="M129" s="280"/>
    </row>
    <row r="130" spans="13:13" s="226" customFormat="1">
      <c r="M130" s="280"/>
    </row>
    <row r="131" spans="13:13" s="226" customFormat="1">
      <c r="M131" s="280"/>
    </row>
    <row r="132" spans="13:13" s="226" customFormat="1">
      <c r="M132" s="280"/>
    </row>
    <row r="133" spans="13:13" s="226" customFormat="1">
      <c r="M133" s="280"/>
    </row>
    <row r="134" spans="13:13" s="226" customFormat="1">
      <c r="M134" s="280"/>
    </row>
    <row r="135" spans="13:13" s="226" customFormat="1">
      <c r="M135" s="280"/>
    </row>
    <row r="136" spans="13:13" s="226" customFormat="1">
      <c r="M136" s="280"/>
    </row>
    <row r="137" spans="13:13" s="226" customFormat="1">
      <c r="M137" s="280"/>
    </row>
    <row r="138" spans="13:13" s="226" customFormat="1" ht="18" customHeight="1">
      <c r="M138" s="280"/>
    </row>
    <row r="139" spans="13:13" s="226" customFormat="1">
      <c r="M139" s="280"/>
    </row>
    <row r="140" spans="13:13" s="226" customFormat="1">
      <c r="M140" s="280"/>
    </row>
    <row r="141" spans="13:13" s="226" customFormat="1">
      <c r="M141" s="280"/>
    </row>
    <row r="142" spans="13:13" s="226" customFormat="1">
      <c r="M142" s="280"/>
    </row>
    <row r="143" spans="13:13" s="226" customFormat="1">
      <c r="M143" s="280"/>
    </row>
    <row r="144" spans="13:13" s="226" customFormat="1">
      <c r="M144" s="280"/>
    </row>
    <row r="145" spans="13:13" s="226" customFormat="1">
      <c r="M145" s="280"/>
    </row>
    <row r="146" spans="13:13" s="226" customFormat="1">
      <c r="M146" s="280"/>
    </row>
    <row r="147" spans="13:13" s="226" customFormat="1">
      <c r="M147" s="280"/>
    </row>
    <row r="148" spans="13:13" s="226" customFormat="1">
      <c r="M148" s="280"/>
    </row>
    <row r="149" spans="13:13" s="226" customFormat="1">
      <c r="M149" s="280"/>
    </row>
    <row r="150" spans="13:13" s="226" customFormat="1">
      <c r="M150" s="280"/>
    </row>
    <row r="151" spans="13:13" s="226" customFormat="1">
      <c r="M151" s="280"/>
    </row>
    <row r="152" spans="13:13" s="226" customFormat="1">
      <c r="M152" s="280"/>
    </row>
    <row r="153" spans="13:13" s="226" customFormat="1">
      <c r="M153" s="280"/>
    </row>
    <row r="154" spans="13:13" s="226" customFormat="1">
      <c r="M154" s="280"/>
    </row>
    <row r="155" spans="13:13" s="226" customFormat="1">
      <c r="M155" s="280"/>
    </row>
    <row r="156" spans="13:13" s="226" customFormat="1">
      <c r="M156" s="280"/>
    </row>
    <row r="157" spans="13:13" s="226" customFormat="1">
      <c r="M157" s="280"/>
    </row>
    <row r="158" spans="13:13" s="226" customFormat="1">
      <c r="M158" s="280"/>
    </row>
    <row r="159" spans="13:13" s="226" customFormat="1">
      <c r="M159" s="280"/>
    </row>
    <row r="160" spans="13:13" s="226" customFormat="1">
      <c r="M160" s="280"/>
    </row>
    <row r="161" spans="13:13" s="226" customFormat="1">
      <c r="M161" s="280"/>
    </row>
    <row r="162" spans="13:13" s="226" customFormat="1">
      <c r="M162" s="280"/>
    </row>
    <row r="163" spans="13:13" s="226" customFormat="1">
      <c r="M163" s="280"/>
    </row>
    <row r="164" spans="13:13" s="226" customFormat="1">
      <c r="M164" s="280"/>
    </row>
    <row r="165" spans="13:13" s="226" customFormat="1">
      <c r="M165" s="280"/>
    </row>
    <row r="166" spans="13:13" s="226" customFormat="1">
      <c r="M166" s="280"/>
    </row>
    <row r="167" spans="13:13" s="226" customFormat="1">
      <c r="M167" s="280"/>
    </row>
    <row r="168" spans="13:13" s="226" customFormat="1">
      <c r="M168" s="280"/>
    </row>
    <row r="169" spans="13:13" s="226" customFormat="1">
      <c r="M169" s="280"/>
    </row>
    <row r="170" spans="13:13" s="226" customFormat="1">
      <c r="M170" s="280"/>
    </row>
    <row r="171" spans="13:13" s="226" customFormat="1">
      <c r="M171" s="280"/>
    </row>
    <row r="172" spans="13:13" s="226" customFormat="1">
      <c r="M172" s="280"/>
    </row>
    <row r="173" spans="13:13" s="226" customFormat="1">
      <c r="M173" s="280"/>
    </row>
    <row r="174" spans="13:13" s="226" customFormat="1">
      <c r="M174" s="280"/>
    </row>
    <row r="175" spans="13:13" s="226" customFormat="1">
      <c r="M175" s="280"/>
    </row>
    <row r="176" spans="13:13" s="226" customFormat="1">
      <c r="M176" s="280"/>
    </row>
    <row r="177" spans="13:13" s="226" customFormat="1">
      <c r="M177" s="280"/>
    </row>
    <row r="178" spans="13:13" s="226" customFormat="1">
      <c r="M178" s="280"/>
    </row>
    <row r="179" spans="13:13" s="226" customFormat="1">
      <c r="M179" s="280"/>
    </row>
    <row r="180" spans="13:13" s="226" customFormat="1">
      <c r="M180" s="280"/>
    </row>
    <row r="181" spans="13:13" s="226" customFormat="1">
      <c r="M181" s="280"/>
    </row>
    <row r="182" spans="13:13" s="226" customFormat="1">
      <c r="M182" s="280"/>
    </row>
    <row r="183" spans="13:13" s="226" customFormat="1">
      <c r="M183" s="280"/>
    </row>
    <row r="184" spans="13:13" s="226" customFormat="1">
      <c r="M184" s="280"/>
    </row>
    <row r="185" spans="13:13" s="226" customFormat="1">
      <c r="M185" s="280"/>
    </row>
    <row r="186" spans="13:13" s="226" customFormat="1">
      <c r="M186" s="280"/>
    </row>
    <row r="187" spans="13:13" s="226" customFormat="1">
      <c r="M187" s="280"/>
    </row>
    <row r="188" spans="13:13" s="226" customFormat="1">
      <c r="M188" s="280"/>
    </row>
    <row r="189" spans="13:13" s="226" customFormat="1">
      <c r="M189" s="280"/>
    </row>
    <row r="190" spans="13:13" s="226" customFormat="1">
      <c r="M190" s="280"/>
    </row>
    <row r="191" spans="13:13" s="226" customFormat="1">
      <c r="M191" s="280"/>
    </row>
    <row r="192" spans="13:13" s="226" customFormat="1">
      <c r="M192" s="280"/>
    </row>
    <row r="193" spans="13:13" s="226" customFormat="1">
      <c r="M193" s="280"/>
    </row>
    <row r="194" spans="13:13" s="226" customFormat="1">
      <c r="M194" s="280"/>
    </row>
    <row r="195" spans="13:13" s="226" customFormat="1">
      <c r="M195" s="280"/>
    </row>
    <row r="196" spans="13:13" s="226" customFormat="1">
      <c r="M196" s="280"/>
    </row>
    <row r="197" spans="13:13" s="226" customFormat="1">
      <c r="M197" s="280"/>
    </row>
    <row r="198" spans="13:13" s="226" customFormat="1">
      <c r="M198" s="280"/>
    </row>
    <row r="199" spans="13:13" s="226" customFormat="1" ht="18" customHeight="1">
      <c r="M199" s="280"/>
    </row>
    <row r="200" spans="13:13" s="226" customFormat="1">
      <c r="M200" s="280"/>
    </row>
    <row r="201" spans="13:13" s="226" customFormat="1" ht="13.5" customHeight="1">
      <c r="M201" s="280"/>
    </row>
    <row r="202" spans="13:13" s="226" customFormat="1" ht="13.5" customHeight="1">
      <c r="M202" s="280"/>
    </row>
    <row r="203" spans="13:13" s="226" customFormat="1">
      <c r="M203" s="280"/>
    </row>
    <row r="204" spans="13:13" s="226" customFormat="1">
      <c r="M204" s="280"/>
    </row>
    <row r="205" spans="13:13" s="226" customFormat="1">
      <c r="M205" s="280"/>
    </row>
    <row r="206" spans="13:13" s="226" customFormat="1">
      <c r="M206" s="280"/>
    </row>
    <row r="207" spans="13:13" s="226" customFormat="1">
      <c r="M207" s="280"/>
    </row>
    <row r="208" spans="13:13" s="226" customFormat="1">
      <c r="M208" s="280"/>
    </row>
    <row r="209" spans="13:13" s="226" customFormat="1">
      <c r="M209" s="280"/>
    </row>
    <row r="210" spans="13:13" s="226" customFormat="1">
      <c r="M210" s="280"/>
    </row>
    <row r="211" spans="13:13" s="226" customFormat="1">
      <c r="M211" s="280"/>
    </row>
    <row r="212" spans="13:13" s="226" customFormat="1">
      <c r="M212" s="280"/>
    </row>
    <row r="213" spans="13:13" s="226" customFormat="1">
      <c r="M213" s="280"/>
    </row>
    <row r="214" spans="13:13" s="226" customFormat="1">
      <c r="M214" s="280"/>
    </row>
    <row r="215" spans="13:13" s="226" customFormat="1">
      <c r="M215" s="280"/>
    </row>
    <row r="216" spans="13:13" s="226" customFormat="1">
      <c r="M216" s="280"/>
    </row>
    <row r="217" spans="13:13" s="226" customFormat="1">
      <c r="M217" s="280"/>
    </row>
    <row r="218" spans="13:13" s="226" customFormat="1">
      <c r="M218" s="280"/>
    </row>
    <row r="219" spans="13:13" s="226" customFormat="1">
      <c r="M219" s="280"/>
    </row>
    <row r="220" spans="13:13" s="226" customFormat="1">
      <c r="M220" s="280"/>
    </row>
    <row r="221" spans="13:13" s="226" customFormat="1">
      <c r="M221" s="280"/>
    </row>
    <row r="222" spans="13:13" s="226" customFormat="1">
      <c r="M222" s="280"/>
    </row>
    <row r="223" spans="13:13" s="226" customFormat="1">
      <c r="M223" s="280"/>
    </row>
    <row r="224" spans="13:13" s="226" customFormat="1">
      <c r="M224" s="280"/>
    </row>
    <row r="225" spans="13:13" s="226" customFormat="1">
      <c r="M225" s="280"/>
    </row>
    <row r="226" spans="13:13" s="226" customFormat="1">
      <c r="M226" s="280"/>
    </row>
    <row r="227" spans="13:13" s="226" customFormat="1">
      <c r="M227" s="280"/>
    </row>
    <row r="228" spans="13:13" s="226" customFormat="1">
      <c r="M228" s="280"/>
    </row>
    <row r="229" spans="13:13" s="226" customFormat="1">
      <c r="M229" s="280"/>
    </row>
    <row r="230" spans="13:13" s="226" customFormat="1">
      <c r="M230" s="280"/>
    </row>
    <row r="231" spans="13:13" s="226" customFormat="1">
      <c r="M231" s="280"/>
    </row>
    <row r="232" spans="13:13" s="226" customFormat="1">
      <c r="M232" s="280"/>
    </row>
    <row r="233" spans="13:13" s="226" customFormat="1">
      <c r="M233" s="280"/>
    </row>
    <row r="234" spans="13:13" s="226" customFormat="1">
      <c r="M234" s="280"/>
    </row>
    <row r="235" spans="13:13" s="226" customFormat="1">
      <c r="M235" s="280"/>
    </row>
    <row r="236" spans="13:13" s="226" customFormat="1">
      <c r="M236" s="280"/>
    </row>
    <row r="237" spans="13:13" s="226" customFormat="1">
      <c r="M237" s="280"/>
    </row>
    <row r="238" spans="13:13" s="226" customFormat="1">
      <c r="M238" s="280"/>
    </row>
    <row r="239" spans="13:13" s="226" customFormat="1">
      <c r="M239" s="280"/>
    </row>
    <row r="240" spans="13:13" s="226" customFormat="1">
      <c r="M240" s="280"/>
    </row>
    <row r="241" spans="13:13" s="226" customFormat="1">
      <c r="M241" s="280"/>
    </row>
    <row r="242" spans="13:13" s="226" customFormat="1">
      <c r="M242" s="280"/>
    </row>
    <row r="243" spans="13:13" s="226" customFormat="1">
      <c r="M243" s="280"/>
    </row>
    <row r="244" spans="13:13" s="226" customFormat="1">
      <c r="M244" s="280"/>
    </row>
    <row r="245" spans="13:13" s="226" customFormat="1">
      <c r="M245" s="280"/>
    </row>
    <row r="246" spans="13:13" s="226" customFormat="1">
      <c r="M246" s="280"/>
    </row>
    <row r="247" spans="13:13" s="226" customFormat="1">
      <c r="M247" s="280"/>
    </row>
    <row r="248" spans="13:13" s="226" customFormat="1">
      <c r="M248" s="280"/>
    </row>
    <row r="249" spans="13:13" s="226" customFormat="1">
      <c r="M249" s="280"/>
    </row>
    <row r="250" spans="13:13" s="226" customFormat="1">
      <c r="M250" s="280"/>
    </row>
    <row r="251" spans="13:13" s="226" customFormat="1">
      <c r="M251" s="280"/>
    </row>
    <row r="252" spans="13:13" s="226" customFormat="1">
      <c r="M252" s="280"/>
    </row>
    <row r="253" spans="13:13" s="226" customFormat="1">
      <c r="M253" s="280"/>
    </row>
    <row r="254" spans="13:13" s="226" customFormat="1">
      <c r="M254" s="280"/>
    </row>
    <row r="255" spans="13:13" s="226" customFormat="1">
      <c r="M255" s="280"/>
    </row>
    <row r="256" spans="13:13" s="226" customFormat="1" ht="13.5" customHeight="1">
      <c r="M256" s="280"/>
    </row>
    <row r="257" spans="6:13" s="226" customFormat="1">
      <c r="M257" s="280"/>
    </row>
    <row r="258" spans="6:13" s="226" customFormat="1">
      <c r="F258" s="281"/>
      <c r="G258" s="281"/>
      <c r="H258" s="281"/>
      <c r="M258" s="280"/>
    </row>
    <row r="259" spans="6:13" s="226" customFormat="1">
      <c r="M259" s="280"/>
    </row>
    <row r="260" spans="6:13" s="226" customFormat="1">
      <c r="M260" s="280"/>
    </row>
    <row r="261" spans="6:13" s="226" customFormat="1" ht="18" customHeight="1">
      <c r="M261" s="280"/>
    </row>
    <row r="262" spans="6:13" s="226" customFormat="1">
      <c r="M262" s="280"/>
    </row>
    <row r="263" spans="6:13" s="226" customFormat="1" ht="13.5" customHeight="1">
      <c r="M263" s="280"/>
    </row>
    <row r="264" spans="6:13" s="226" customFormat="1" ht="13.5" customHeight="1">
      <c r="M264" s="280"/>
    </row>
    <row r="265" spans="6:13" s="226" customFormat="1">
      <c r="M265" s="280"/>
    </row>
    <row r="266" spans="6:13" s="226" customFormat="1">
      <c r="M266" s="280"/>
    </row>
    <row r="267" spans="6:13" s="226" customFormat="1">
      <c r="M267" s="280"/>
    </row>
    <row r="268" spans="6:13" s="226" customFormat="1">
      <c r="M268" s="280"/>
    </row>
    <row r="269" spans="6:13" s="226" customFormat="1">
      <c r="M269" s="280"/>
    </row>
    <row r="270" spans="6:13" s="226" customFormat="1">
      <c r="M270" s="280"/>
    </row>
    <row r="271" spans="6:13" s="226" customFormat="1">
      <c r="M271" s="280"/>
    </row>
    <row r="272" spans="6:13" s="226" customFormat="1">
      <c r="M272" s="280"/>
    </row>
    <row r="273" spans="13:13" s="226" customFormat="1">
      <c r="M273" s="280"/>
    </row>
    <row r="274" spans="13:13" s="226" customFormat="1">
      <c r="M274" s="280"/>
    </row>
    <row r="275" spans="13:13" s="226" customFormat="1">
      <c r="M275" s="280"/>
    </row>
    <row r="276" spans="13:13" s="226" customFormat="1">
      <c r="M276" s="280"/>
    </row>
    <row r="277" spans="13:13" s="226" customFormat="1">
      <c r="M277" s="280"/>
    </row>
    <row r="278" spans="13:13" s="226" customFormat="1">
      <c r="M278" s="280"/>
    </row>
    <row r="279" spans="13:13" s="226" customFormat="1">
      <c r="M279" s="280"/>
    </row>
    <row r="280" spans="13:13" s="226" customFormat="1">
      <c r="M280" s="280"/>
    </row>
    <row r="281" spans="13:13" s="226" customFormat="1">
      <c r="M281" s="280"/>
    </row>
    <row r="282" spans="13:13" s="226" customFormat="1">
      <c r="M282" s="280"/>
    </row>
    <row r="283" spans="13:13" s="226" customFormat="1">
      <c r="M283" s="280"/>
    </row>
    <row r="284" spans="13:13" s="226" customFormat="1">
      <c r="M284" s="280"/>
    </row>
    <row r="285" spans="13:13" s="226" customFormat="1">
      <c r="M285" s="280"/>
    </row>
    <row r="286" spans="13:13" s="226" customFormat="1">
      <c r="M286" s="280"/>
    </row>
    <row r="287" spans="13:13" s="226" customFormat="1">
      <c r="M287" s="280"/>
    </row>
    <row r="288" spans="13:13" s="226" customFormat="1">
      <c r="M288" s="280"/>
    </row>
    <row r="289" spans="13:13" s="226" customFormat="1">
      <c r="M289" s="280"/>
    </row>
    <row r="290" spans="13:13" s="226" customFormat="1">
      <c r="M290" s="280"/>
    </row>
    <row r="291" spans="13:13" s="226" customFormat="1">
      <c r="M291" s="280"/>
    </row>
    <row r="292" spans="13:13" s="226" customFormat="1">
      <c r="M292" s="280"/>
    </row>
    <row r="293" spans="13:13" s="226" customFormat="1">
      <c r="M293" s="280"/>
    </row>
    <row r="294" spans="13:13" s="226" customFormat="1">
      <c r="M294" s="280"/>
    </row>
    <row r="295" spans="13:13" s="226" customFormat="1">
      <c r="M295" s="280"/>
    </row>
    <row r="296" spans="13:13" s="226" customFormat="1">
      <c r="M296" s="280"/>
    </row>
    <row r="297" spans="13:13" s="226" customFormat="1">
      <c r="M297" s="280"/>
    </row>
    <row r="323" ht="18" customHeight="1"/>
    <row r="325" ht="13.5" customHeight="1"/>
    <row r="326" ht="13.5" customHeight="1"/>
    <row r="384" ht="18" customHeight="1"/>
    <row r="386" ht="13.5" customHeight="1"/>
    <row r="387" ht="13.5" customHeight="1"/>
    <row r="445" ht="18" customHeight="1"/>
    <row r="447" ht="13.5" customHeight="1"/>
    <row r="448" ht="13.5" customHeight="1"/>
    <row r="507" ht="18" customHeight="1"/>
    <row r="509" ht="13.5" customHeight="1"/>
    <row r="510" ht="13.5" customHeight="1"/>
    <row r="566" ht="18" customHeight="1"/>
    <row r="568" ht="18" customHeight="1"/>
    <row r="570" ht="13.5" customHeight="1"/>
    <row r="571" ht="13.5" customHeight="1"/>
    <row r="630" ht="18" customHeight="1"/>
    <row r="632" ht="13.5" customHeight="1"/>
    <row r="633" ht="13.5" customHeight="1"/>
  </sheetData>
  <mergeCells count="24">
    <mergeCell ref="M4:M5"/>
    <mergeCell ref="C4:C5"/>
    <mergeCell ref="U4:U5"/>
    <mergeCell ref="N4:N5"/>
    <mergeCell ref="O4:O5"/>
    <mergeCell ref="P4:P5"/>
    <mergeCell ref="Q4:Q5"/>
    <mergeCell ref="T4:T5"/>
    <mergeCell ref="A66:I66"/>
    <mergeCell ref="B1:I1"/>
    <mergeCell ref="R4:R5"/>
    <mergeCell ref="S4:S5"/>
    <mergeCell ref="A3:B3"/>
    <mergeCell ref="A4:A5"/>
    <mergeCell ref="B4:B5"/>
    <mergeCell ref="F4:F5"/>
    <mergeCell ref="G4:G5"/>
    <mergeCell ref="H4:H5"/>
    <mergeCell ref="I4:I5"/>
    <mergeCell ref="D4:D5"/>
    <mergeCell ref="E4:E5"/>
    <mergeCell ref="J4:J5"/>
    <mergeCell ref="K4:K5"/>
    <mergeCell ref="L4:L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0" pageOrder="overThenDown" orientation="portrait" r:id="rId1"/>
  <headerFooter alignWithMargins="0"/>
  <rowBreaks count="1" manualBreakCount="1">
    <brk id="57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654"/>
  <sheetViews>
    <sheetView zoomScale="50" zoomScaleNormal="50" zoomScaleSheetLayoutView="50" workbookViewId="0">
      <pane ySplit="5" topLeftCell="A6" activePane="bottomLeft" state="frozen"/>
      <selection activeCell="F14" sqref="F14"/>
      <selection pane="bottomLeft" activeCell="X16" sqref="X16"/>
    </sheetView>
  </sheetViews>
  <sheetFormatPr defaultRowHeight="13.5"/>
  <cols>
    <col min="1" max="1" width="26.625" style="240" customWidth="1"/>
    <col min="2" max="5" width="12.625" style="240" customWidth="1"/>
    <col min="6" max="12" width="12.125" style="240" customWidth="1"/>
    <col min="13" max="13" width="12.125" style="241" customWidth="1"/>
    <col min="14" max="21" width="12.125" style="240" customWidth="1"/>
    <col min="22" max="22" width="9.875" style="240" customWidth="1"/>
    <col min="23" max="23" width="16.875" style="240" customWidth="1"/>
    <col min="24" max="24" width="24.75" style="240" customWidth="1"/>
    <col min="25" max="25" width="17.625" style="240" customWidth="1"/>
    <col min="26" max="27" width="9" style="240"/>
    <col min="28" max="28" width="13.625" style="240" customWidth="1"/>
    <col min="29" max="42" width="0" style="240" hidden="1" customWidth="1"/>
    <col min="43" max="43" width="4.75" style="240" customWidth="1"/>
    <col min="44" max="44" width="2.625" style="240" customWidth="1"/>
    <col min="45" max="16384" width="9" style="240"/>
  </cols>
  <sheetData>
    <row r="1" spans="1:45" ht="26.1" customHeight="1">
      <c r="B1" s="344" t="s">
        <v>55</v>
      </c>
      <c r="C1" s="344"/>
      <c r="D1" s="344"/>
      <c r="E1" s="344"/>
      <c r="F1" s="344"/>
      <c r="G1" s="344"/>
      <c r="H1" s="344"/>
      <c r="I1" s="344"/>
      <c r="K1" s="16"/>
      <c r="L1" s="16"/>
      <c r="M1" s="17"/>
      <c r="N1" s="18"/>
      <c r="O1" s="15"/>
      <c r="P1" s="15"/>
      <c r="Q1" s="15"/>
      <c r="R1" s="15"/>
      <c r="S1" s="189"/>
      <c r="T1" s="189"/>
      <c r="U1" s="189"/>
    </row>
    <row r="2" spans="1:45" ht="12.95" customHeight="1">
      <c r="F2" s="17"/>
      <c r="G2" s="17"/>
      <c r="H2" s="17"/>
      <c r="I2" s="17"/>
      <c r="J2" s="17"/>
      <c r="K2" s="17"/>
      <c r="L2" s="17"/>
      <c r="M2" s="17"/>
      <c r="N2" s="17"/>
      <c r="P2" s="241"/>
    </row>
    <row r="3" spans="1:45" ht="24.95" customHeight="1">
      <c r="A3" s="114" t="s">
        <v>15</v>
      </c>
      <c r="B3" s="114"/>
      <c r="C3" s="42"/>
      <c r="D3" s="42"/>
      <c r="E3" s="103" t="s">
        <v>503</v>
      </c>
      <c r="F3" s="42"/>
      <c r="H3" s="17"/>
      <c r="I3" s="17"/>
      <c r="K3" s="17"/>
      <c r="L3" s="43"/>
      <c r="T3" s="22"/>
      <c r="U3" s="22"/>
    </row>
    <row r="4" spans="1:45" ht="23.1" customHeight="1">
      <c r="A4" s="346" t="s">
        <v>3</v>
      </c>
      <c r="B4" s="330" t="s">
        <v>32</v>
      </c>
      <c r="C4" s="330" t="s">
        <v>8</v>
      </c>
      <c r="D4" s="330" t="s">
        <v>33</v>
      </c>
      <c r="E4" s="348" t="s">
        <v>34</v>
      </c>
      <c r="F4" s="330" t="s">
        <v>498</v>
      </c>
      <c r="G4" s="330" t="s">
        <v>17</v>
      </c>
      <c r="H4" s="330" t="s">
        <v>18</v>
      </c>
      <c r="I4" s="330" t="s">
        <v>19</v>
      </c>
      <c r="J4" s="330" t="s">
        <v>20</v>
      </c>
      <c r="K4" s="330" t="s">
        <v>21</v>
      </c>
      <c r="L4" s="330" t="s">
        <v>22</v>
      </c>
      <c r="M4" s="330" t="s">
        <v>23</v>
      </c>
      <c r="N4" s="330" t="s">
        <v>24</v>
      </c>
      <c r="O4" s="330" t="s">
        <v>25</v>
      </c>
      <c r="P4" s="330" t="s">
        <v>26</v>
      </c>
      <c r="Q4" s="330" t="s">
        <v>27</v>
      </c>
      <c r="R4" s="330" t="s">
        <v>28</v>
      </c>
      <c r="S4" s="330" t="s">
        <v>29</v>
      </c>
      <c r="T4" s="330" t="s">
        <v>30</v>
      </c>
      <c r="U4" s="337" t="s">
        <v>16</v>
      </c>
    </row>
    <row r="5" spans="1:45" ht="17.100000000000001" customHeight="1">
      <c r="A5" s="347"/>
      <c r="B5" s="331"/>
      <c r="C5" s="331"/>
      <c r="D5" s="331"/>
      <c r="E5" s="349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8"/>
    </row>
    <row r="6" spans="1:45" s="17" customFormat="1" ht="21.95" customHeight="1">
      <c r="A6" s="259"/>
      <c r="B6" s="261"/>
      <c r="C6" s="260"/>
      <c r="D6" s="260"/>
      <c r="E6" s="260"/>
      <c r="F6" s="261"/>
      <c r="G6" s="4"/>
      <c r="H6" s="4"/>
      <c r="I6" s="8"/>
      <c r="J6" s="8"/>
      <c r="K6" s="8"/>
      <c r="L6" s="8"/>
      <c r="M6" s="44"/>
    </row>
    <row r="7" spans="1:45" s="17" customFormat="1" ht="24.95" customHeight="1">
      <c r="A7" s="105" t="s">
        <v>7</v>
      </c>
      <c r="B7" s="9">
        <f>SUM(B9:B160)</f>
        <v>51630</v>
      </c>
      <c r="C7" s="9">
        <f>SUM(C9:C160)</f>
        <v>99012</v>
      </c>
      <c r="D7" s="9">
        <f>SUM(D9:D160)</f>
        <v>48358</v>
      </c>
      <c r="E7" s="4">
        <f>SUBTOTAL(9,E9:E59,E61:E82)</f>
        <v>50654</v>
      </c>
      <c r="F7" s="231">
        <f>SUM(F9:F82)</f>
        <v>4115</v>
      </c>
      <c r="G7" s="4">
        <f>SUM(G9:G82)</f>
        <v>4195</v>
      </c>
      <c r="H7" s="4">
        <f>SUM(H9:H82)</f>
        <v>3956</v>
      </c>
      <c r="I7" s="4">
        <f>SUM(I9:I82)</f>
        <v>4043</v>
      </c>
      <c r="J7" s="4">
        <f>SUM(J9:J82)</f>
        <v>4944</v>
      </c>
      <c r="K7" s="4">
        <f>SUBTOTAL(9,K9:K59,K61:K82)</f>
        <v>6782</v>
      </c>
      <c r="L7" s="4">
        <f>SUM(L9:L82)</f>
        <v>6913</v>
      </c>
      <c r="M7" s="4">
        <f>SUM(M9:M82)</f>
        <v>6515</v>
      </c>
      <c r="N7" s="4">
        <f>SUM(N9:N82)</f>
        <v>6389</v>
      </c>
      <c r="O7" s="4">
        <f>SUM(O9:O82)</f>
        <v>6592</v>
      </c>
      <c r="P7" s="4">
        <f>SUBTOTAL(9,P9:P59,P61:P82)</f>
        <v>8204</v>
      </c>
      <c r="Q7" s="4">
        <f>SUM(Q9:Q82)</f>
        <v>7329</v>
      </c>
      <c r="R7" s="4">
        <f>SUM(R9:R82)</f>
        <v>5824</v>
      </c>
      <c r="S7" s="4">
        <f>SUM(S9:S82)</f>
        <v>4461</v>
      </c>
      <c r="T7" s="4">
        <f>SUM(T9:T82)</f>
        <v>4565</v>
      </c>
      <c r="U7" s="4">
        <f>SUM(U9:U82)</f>
        <v>14185</v>
      </c>
    </row>
    <row r="8" spans="1:45" s="17" customFormat="1" ht="21.95" customHeight="1">
      <c r="A8" s="262"/>
      <c r="B8" s="292"/>
      <c r="C8" s="9"/>
      <c r="D8" s="9"/>
      <c r="E8" s="9"/>
      <c r="F8" s="2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45" s="115" customFormat="1" ht="20.100000000000001" customHeight="1">
      <c r="A9" s="39" t="s">
        <v>405</v>
      </c>
      <c r="B9" s="292">
        <v>1358</v>
      </c>
      <c r="C9" s="9">
        <f>D9+E9</f>
        <v>2573</v>
      </c>
      <c r="D9" s="9">
        <v>1293</v>
      </c>
      <c r="E9" s="9">
        <v>1280</v>
      </c>
      <c r="F9" s="231">
        <v>93</v>
      </c>
      <c r="G9" s="4">
        <v>90</v>
      </c>
      <c r="H9" s="4">
        <v>97</v>
      </c>
      <c r="I9" s="4">
        <v>158</v>
      </c>
      <c r="J9" s="4">
        <v>147</v>
      </c>
      <c r="K9" s="4">
        <v>170</v>
      </c>
      <c r="L9" s="4">
        <v>194</v>
      </c>
      <c r="M9" s="4">
        <v>143</v>
      </c>
      <c r="N9" s="4">
        <v>147</v>
      </c>
      <c r="O9" s="4">
        <v>190</v>
      </c>
      <c r="P9" s="4">
        <v>255</v>
      </c>
      <c r="Q9" s="4">
        <v>170</v>
      </c>
      <c r="R9" s="4">
        <v>154</v>
      </c>
      <c r="S9" s="4">
        <v>128</v>
      </c>
      <c r="T9" s="4">
        <v>110</v>
      </c>
      <c r="U9" s="4">
        <v>327</v>
      </c>
      <c r="V9" s="17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</row>
    <row r="10" spans="1:45" s="115" customFormat="1" ht="20.100000000000001" customHeight="1">
      <c r="A10" s="39" t="s">
        <v>406</v>
      </c>
      <c r="B10" s="292">
        <v>1620</v>
      </c>
      <c r="C10" s="9">
        <f t="shared" ref="C10:C82" si="0">D10+E10</f>
        <v>3150</v>
      </c>
      <c r="D10" s="9">
        <v>1498</v>
      </c>
      <c r="E10" s="9">
        <v>1652</v>
      </c>
      <c r="F10" s="231">
        <v>109</v>
      </c>
      <c r="G10" s="4">
        <v>118</v>
      </c>
      <c r="H10" s="4">
        <v>161</v>
      </c>
      <c r="I10" s="4">
        <v>140</v>
      </c>
      <c r="J10" s="4">
        <v>174</v>
      </c>
      <c r="K10" s="4">
        <v>246</v>
      </c>
      <c r="L10" s="4">
        <v>199</v>
      </c>
      <c r="M10" s="4">
        <v>193</v>
      </c>
      <c r="N10" s="4">
        <v>223</v>
      </c>
      <c r="O10" s="4">
        <v>241</v>
      </c>
      <c r="P10" s="4">
        <v>285</v>
      </c>
      <c r="Q10" s="4">
        <v>210</v>
      </c>
      <c r="R10" s="4">
        <v>186</v>
      </c>
      <c r="S10" s="4">
        <v>126</v>
      </c>
      <c r="T10" s="4">
        <v>135</v>
      </c>
      <c r="U10" s="4">
        <v>404</v>
      </c>
      <c r="V10" s="17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</row>
    <row r="11" spans="1:45" s="115" customFormat="1" ht="20.100000000000001" customHeight="1">
      <c r="A11" s="39" t="s">
        <v>407</v>
      </c>
      <c r="B11" s="292">
        <v>1743</v>
      </c>
      <c r="C11" s="9">
        <f t="shared" si="0"/>
        <v>3413</v>
      </c>
      <c r="D11" s="9">
        <v>1594</v>
      </c>
      <c r="E11" s="9">
        <v>1819</v>
      </c>
      <c r="F11" s="231">
        <v>126</v>
      </c>
      <c r="G11" s="4">
        <v>131</v>
      </c>
      <c r="H11" s="4">
        <v>131</v>
      </c>
      <c r="I11" s="4">
        <v>136</v>
      </c>
      <c r="J11" s="4">
        <v>152</v>
      </c>
      <c r="K11" s="4">
        <v>164</v>
      </c>
      <c r="L11" s="4">
        <v>163</v>
      </c>
      <c r="M11" s="4">
        <v>175</v>
      </c>
      <c r="N11" s="4">
        <v>188</v>
      </c>
      <c r="O11" s="4">
        <v>216</v>
      </c>
      <c r="P11" s="4">
        <v>284</v>
      </c>
      <c r="Q11" s="4">
        <v>240</v>
      </c>
      <c r="R11" s="4">
        <v>213</v>
      </c>
      <c r="S11" s="4">
        <v>176</v>
      </c>
      <c r="T11" s="4">
        <v>205</v>
      </c>
      <c r="U11" s="4">
        <v>713</v>
      </c>
      <c r="V11" s="17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</row>
    <row r="12" spans="1:45" s="115" customFormat="1" ht="20.100000000000001" customHeight="1">
      <c r="A12" s="39" t="s">
        <v>408</v>
      </c>
      <c r="B12" s="292">
        <v>1379</v>
      </c>
      <c r="C12" s="9">
        <f t="shared" si="0"/>
        <v>2450</v>
      </c>
      <c r="D12" s="9">
        <v>1168</v>
      </c>
      <c r="E12" s="9">
        <v>1282</v>
      </c>
      <c r="F12" s="231">
        <v>75</v>
      </c>
      <c r="G12" s="4">
        <v>68</v>
      </c>
      <c r="H12" s="4">
        <v>69</v>
      </c>
      <c r="I12" s="4">
        <v>80</v>
      </c>
      <c r="J12" s="4">
        <v>137</v>
      </c>
      <c r="K12" s="4">
        <v>162</v>
      </c>
      <c r="L12" s="4">
        <v>140</v>
      </c>
      <c r="M12" s="4">
        <v>145</v>
      </c>
      <c r="N12" s="4">
        <v>126</v>
      </c>
      <c r="O12" s="4">
        <v>134</v>
      </c>
      <c r="P12" s="4">
        <v>207</v>
      </c>
      <c r="Q12" s="4">
        <v>198</v>
      </c>
      <c r="R12" s="4">
        <v>177</v>
      </c>
      <c r="S12" s="4">
        <v>133</v>
      </c>
      <c r="T12" s="4">
        <v>154</v>
      </c>
      <c r="U12" s="4">
        <v>445</v>
      </c>
      <c r="V12" s="17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</row>
    <row r="13" spans="1:45" s="115" customFormat="1" ht="20.100000000000001" customHeight="1">
      <c r="A13" s="39" t="s">
        <v>409</v>
      </c>
      <c r="B13" s="292">
        <v>1993</v>
      </c>
      <c r="C13" s="9">
        <f t="shared" si="0"/>
        <v>3151</v>
      </c>
      <c r="D13" s="9">
        <v>1582</v>
      </c>
      <c r="E13" s="9">
        <v>1569</v>
      </c>
      <c r="F13" s="231">
        <v>123</v>
      </c>
      <c r="G13" s="4">
        <v>74</v>
      </c>
      <c r="H13" s="4">
        <v>85</v>
      </c>
      <c r="I13" s="4">
        <v>90</v>
      </c>
      <c r="J13" s="4">
        <v>177</v>
      </c>
      <c r="K13" s="4">
        <v>313</v>
      </c>
      <c r="L13" s="4">
        <v>272</v>
      </c>
      <c r="M13" s="4">
        <v>195</v>
      </c>
      <c r="N13" s="4">
        <v>215</v>
      </c>
      <c r="O13" s="4">
        <v>183</v>
      </c>
      <c r="P13" s="4">
        <v>236</v>
      </c>
      <c r="Q13" s="4">
        <v>206</v>
      </c>
      <c r="R13" s="4">
        <v>197</v>
      </c>
      <c r="S13" s="4">
        <v>157</v>
      </c>
      <c r="T13" s="4">
        <v>156</v>
      </c>
      <c r="U13" s="4">
        <v>472</v>
      </c>
      <c r="V13" s="17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</row>
    <row r="14" spans="1:45" s="115" customFormat="1" ht="20.100000000000001" customHeight="1">
      <c r="A14" s="39" t="s">
        <v>410</v>
      </c>
      <c r="B14" s="292">
        <v>2200</v>
      </c>
      <c r="C14" s="9">
        <f t="shared" si="0"/>
        <v>4185</v>
      </c>
      <c r="D14" s="9">
        <v>2054</v>
      </c>
      <c r="E14" s="9">
        <v>2131</v>
      </c>
      <c r="F14" s="231">
        <v>134</v>
      </c>
      <c r="G14" s="4">
        <v>160</v>
      </c>
      <c r="H14" s="4">
        <v>143</v>
      </c>
      <c r="I14" s="4">
        <v>170</v>
      </c>
      <c r="J14" s="4">
        <v>241</v>
      </c>
      <c r="K14" s="4">
        <v>340</v>
      </c>
      <c r="L14" s="4">
        <v>312</v>
      </c>
      <c r="M14" s="4">
        <v>240</v>
      </c>
      <c r="N14" s="4">
        <v>234</v>
      </c>
      <c r="O14" s="4">
        <v>270</v>
      </c>
      <c r="P14" s="4">
        <v>390</v>
      </c>
      <c r="Q14" s="4">
        <v>386</v>
      </c>
      <c r="R14" s="4">
        <v>267</v>
      </c>
      <c r="S14" s="4">
        <v>193</v>
      </c>
      <c r="T14" s="4">
        <v>191</v>
      </c>
      <c r="U14" s="4">
        <v>514</v>
      </c>
      <c r="V14" s="17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</row>
    <row r="15" spans="1:45" s="115" customFormat="1" ht="20.100000000000001" customHeight="1">
      <c r="A15" s="39" t="s">
        <v>411</v>
      </c>
      <c r="B15" s="292">
        <v>826</v>
      </c>
      <c r="C15" s="9">
        <f t="shared" si="0"/>
        <v>1429</v>
      </c>
      <c r="D15" s="9">
        <v>688</v>
      </c>
      <c r="E15" s="9">
        <v>741</v>
      </c>
      <c r="F15" s="231">
        <v>28</v>
      </c>
      <c r="G15" s="4">
        <v>43</v>
      </c>
      <c r="H15" s="4">
        <v>54</v>
      </c>
      <c r="I15" s="4">
        <v>70</v>
      </c>
      <c r="J15" s="4">
        <v>67</v>
      </c>
      <c r="K15" s="4">
        <v>55</v>
      </c>
      <c r="L15" s="4">
        <v>68</v>
      </c>
      <c r="M15" s="4">
        <v>67</v>
      </c>
      <c r="N15" s="4">
        <v>86</v>
      </c>
      <c r="O15" s="4">
        <v>76</v>
      </c>
      <c r="P15" s="4">
        <v>114</v>
      </c>
      <c r="Q15" s="4">
        <v>97</v>
      </c>
      <c r="R15" s="4">
        <v>83</v>
      </c>
      <c r="S15" s="4">
        <v>80</v>
      </c>
      <c r="T15" s="4">
        <v>102</v>
      </c>
      <c r="U15" s="4">
        <v>339</v>
      </c>
      <c r="V15" s="17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</row>
    <row r="16" spans="1:45" s="115" customFormat="1" ht="20.100000000000001" customHeight="1">
      <c r="A16" s="39" t="s">
        <v>412</v>
      </c>
      <c r="B16" s="292">
        <v>1306</v>
      </c>
      <c r="C16" s="9">
        <f t="shared" si="0"/>
        <v>2256</v>
      </c>
      <c r="D16" s="9">
        <v>1105</v>
      </c>
      <c r="E16" s="9">
        <v>1151</v>
      </c>
      <c r="F16" s="231">
        <v>62</v>
      </c>
      <c r="G16" s="4">
        <v>66</v>
      </c>
      <c r="H16" s="4">
        <v>80</v>
      </c>
      <c r="I16" s="4">
        <v>76</v>
      </c>
      <c r="J16" s="4">
        <v>114</v>
      </c>
      <c r="K16" s="4">
        <v>146</v>
      </c>
      <c r="L16" s="4">
        <v>141</v>
      </c>
      <c r="M16" s="4">
        <v>118</v>
      </c>
      <c r="N16" s="4">
        <v>132</v>
      </c>
      <c r="O16" s="4">
        <v>141</v>
      </c>
      <c r="P16" s="4">
        <v>177</v>
      </c>
      <c r="Q16" s="4">
        <v>170</v>
      </c>
      <c r="R16" s="4">
        <v>147</v>
      </c>
      <c r="S16" s="4">
        <v>129</v>
      </c>
      <c r="T16" s="4">
        <v>129</v>
      </c>
      <c r="U16" s="4">
        <v>428</v>
      </c>
      <c r="V16" s="17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</row>
    <row r="17" spans="1:45" s="115" customFormat="1" ht="20.100000000000001" customHeight="1">
      <c r="A17" s="39" t="s">
        <v>413</v>
      </c>
      <c r="B17" s="292">
        <v>1364</v>
      </c>
      <c r="C17" s="9">
        <f t="shared" si="0"/>
        <v>2074</v>
      </c>
      <c r="D17" s="9">
        <v>1027</v>
      </c>
      <c r="E17" s="9">
        <v>1047</v>
      </c>
      <c r="F17" s="231">
        <v>33</v>
      </c>
      <c r="G17" s="4">
        <v>34</v>
      </c>
      <c r="H17" s="4">
        <v>51</v>
      </c>
      <c r="I17" s="4">
        <v>78</v>
      </c>
      <c r="J17" s="4">
        <v>105</v>
      </c>
      <c r="K17" s="4">
        <v>202</v>
      </c>
      <c r="L17" s="4">
        <v>152</v>
      </c>
      <c r="M17" s="4">
        <v>112</v>
      </c>
      <c r="N17" s="4">
        <v>101</v>
      </c>
      <c r="O17" s="4">
        <v>151</v>
      </c>
      <c r="P17" s="4">
        <v>192</v>
      </c>
      <c r="Q17" s="4">
        <v>158</v>
      </c>
      <c r="R17" s="4">
        <v>133</v>
      </c>
      <c r="S17" s="4">
        <v>127</v>
      </c>
      <c r="T17" s="4">
        <v>112</v>
      </c>
      <c r="U17" s="4">
        <v>333</v>
      </c>
      <c r="V17" s="17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</row>
    <row r="18" spans="1:45" s="115" customFormat="1" ht="20.100000000000001" customHeight="1">
      <c r="A18" s="39"/>
      <c r="B18" s="292"/>
      <c r="C18" s="9"/>
      <c r="D18" s="9"/>
      <c r="E18" s="9"/>
      <c r="F18" s="23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7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</row>
    <row r="19" spans="1:45" s="115" customFormat="1" ht="20.100000000000001" customHeight="1">
      <c r="A19" s="39" t="s">
        <v>502</v>
      </c>
      <c r="B19" s="292" t="s">
        <v>501</v>
      </c>
      <c r="C19" s="9" t="s">
        <v>501</v>
      </c>
      <c r="D19" s="9" t="s">
        <v>501</v>
      </c>
      <c r="E19" s="9" t="s">
        <v>501</v>
      </c>
      <c r="F19" s="290" t="s">
        <v>501</v>
      </c>
      <c r="G19" s="9" t="s">
        <v>501</v>
      </c>
      <c r="H19" s="9" t="s">
        <v>501</v>
      </c>
      <c r="I19" s="9" t="s">
        <v>501</v>
      </c>
      <c r="J19" s="9" t="s">
        <v>501</v>
      </c>
      <c r="K19" s="9" t="s">
        <v>501</v>
      </c>
      <c r="L19" s="9" t="s">
        <v>501</v>
      </c>
      <c r="M19" s="9" t="s">
        <v>501</v>
      </c>
      <c r="N19" s="9" t="s">
        <v>501</v>
      </c>
      <c r="O19" s="9" t="s">
        <v>501</v>
      </c>
      <c r="P19" s="9" t="s">
        <v>501</v>
      </c>
      <c r="Q19" s="9" t="s">
        <v>501</v>
      </c>
      <c r="R19" s="9" t="s">
        <v>501</v>
      </c>
      <c r="S19" s="9" t="s">
        <v>501</v>
      </c>
      <c r="T19" s="9" t="s">
        <v>501</v>
      </c>
      <c r="U19" s="9" t="s">
        <v>501</v>
      </c>
      <c r="V19" s="17"/>
      <c r="W19" s="265"/>
      <c r="X19" s="265"/>
      <c r="Y19" s="265"/>
    </row>
    <row r="20" spans="1:45" s="115" customFormat="1" ht="20.100000000000001" customHeight="1">
      <c r="A20" s="39"/>
      <c r="B20" s="292"/>
      <c r="C20" s="9"/>
      <c r="D20" s="9"/>
      <c r="E20" s="9"/>
      <c r="F20" s="29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7"/>
      <c r="W20" s="265"/>
      <c r="X20" s="265"/>
      <c r="Y20" s="265"/>
    </row>
    <row r="21" spans="1:45" s="116" customFormat="1" ht="20.100000000000001" customHeight="1">
      <c r="A21" s="96" t="s">
        <v>414</v>
      </c>
      <c r="B21" s="293">
        <v>145</v>
      </c>
      <c r="C21" s="220">
        <v>256</v>
      </c>
      <c r="D21" s="220">
        <v>131</v>
      </c>
      <c r="E21" s="220">
        <v>125</v>
      </c>
      <c r="F21" s="238">
        <v>7</v>
      </c>
      <c r="G21" s="184">
        <v>7</v>
      </c>
      <c r="H21" s="184">
        <v>5</v>
      </c>
      <c r="I21" s="184">
        <v>1</v>
      </c>
      <c r="J21" s="184">
        <v>9</v>
      </c>
      <c r="K21" s="184">
        <v>7</v>
      </c>
      <c r="L21" s="184">
        <v>15</v>
      </c>
      <c r="M21" s="184">
        <v>15</v>
      </c>
      <c r="N21" s="184">
        <v>9</v>
      </c>
      <c r="O21" s="184">
        <v>12</v>
      </c>
      <c r="P21" s="184">
        <v>18</v>
      </c>
      <c r="Q21" s="184">
        <v>19</v>
      </c>
      <c r="R21" s="184">
        <v>18</v>
      </c>
      <c r="S21" s="184">
        <v>20</v>
      </c>
      <c r="T21" s="184">
        <v>18</v>
      </c>
      <c r="U21" s="184">
        <v>76</v>
      </c>
      <c r="V21" s="294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</row>
    <row r="22" spans="1:45" s="115" customFormat="1" ht="20.100000000000001" customHeight="1">
      <c r="A22" s="39" t="s">
        <v>415</v>
      </c>
      <c r="B22" s="292">
        <v>311</v>
      </c>
      <c r="C22" s="9">
        <f t="shared" si="0"/>
        <v>558</v>
      </c>
      <c r="D22" s="9">
        <v>308</v>
      </c>
      <c r="E22" s="9">
        <v>250</v>
      </c>
      <c r="F22" s="231">
        <v>20</v>
      </c>
      <c r="G22" s="4">
        <v>34</v>
      </c>
      <c r="H22" s="4">
        <v>23</v>
      </c>
      <c r="I22" s="4">
        <v>21</v>
      </c>
      <c r="J22" s="4">
        <v>18</v>
      </c>
      <c r="K22" s="4">
        <v>25</v>
      </c>
      <c r="L22" s="4">
        <v>26</v>
      </c>
      <c r="M22" s="4">
        <v>44</v>
      </c>
      <c r="N22" s="4">
        <v>33</v>
      </c>
      <c r="O22" s="4">
        <v>47</v>
      </c>
      <c r="P22" s="4">
        <v>42</v>
      </c>
      <c r="Q22" s="4">
        <v>48</v>
      </c>
      <c r="R22" s="4">
        <v>27</v>
      </c>
      <c r="S22" s="4">
        <v>19</v>
      </c>
      <c r="T22" s="4">
        <v>23</v>
      </c>
      <c r="U22" s="4">
        <v>108</v>
      </c>
      <c r="V22" s="17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</row>
    <row r="23" spans="1:45" s="115" customFormat="1" ht="20.100000000000001" customHeight="1">
      <c r="A23" s="39" t="s">
        <v>416</v>
      </c>
      <c r="B23" s="292">
        <v>357</v>
      </c>
      <c r="C23" s="9">
        <f t="shared" si="0"/>
        <v>595</v>
      </c>
      <c r="D23" s="9">
        <v>334</v>
      </c>
      <c r="E23" s="9">
        <v>261</v>
      </c>
      <c r="F23" s="231">
        <v>20</v>
      </c>
      <c r="G23" s="4">
        <v>23</v>
      </c>
      <c r="H23" s="4">
        <v>16</v>
      </c>
      <c r="I23" s="4">
        <v>20</v>
      </c>
      <c r="J23" s="4">
        <v>37</v>
      </c>
      <c r="K23" s="4">
        <v>36</v>
      </c>
      <c r="L23" s="4">
        <v>29</v>
      </c>
      <c r="M23" s="4">
        <v>31</v>
      </c>
      <c r="N23" s="4">
        <v>21</v>
      </c>
      <c r="O23" s="4">
        <v>39</v>
      </c>
      <c r="P23" s="4">
        <v>40</v>
      </c>
      <c r="Q23" s="4">
        <v>46</v>
      </c>
      <c r="R23" s="4">
        <v>42</v>
      </c>
      <c r="S23" s="4">
        <v>33</v>
      </c>
      <c r="T23" s="4">
        <v>41</v>
      </c>
      <c r="U23" s="4">
        <v>121</v>
      </c>
      <c r="V23" s="17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</row>
    <row r="24" spans="1:45" s="115" customFormat="1" ht="20.100000000000001" customHeight="1">
      <c r="A24" s="39" t="s">
        <v>417</v>
      </c>
      <c r="B24" s="292">
        <v>110</v>
      </c>
      <c r="C24" s="9">
        <f t="shared" si="0"/>
        <v>170</v>
      </c>
      <c r="D24" s="9">
        <v>82</v>
      </c>
      <c r="E24" s="9">
        <v>88</v>
      </c>
      <c r="F24" s="295">
        <v>0</v>
      </c>
      <c r="G24" s="4">
        <v>3</v>
      </c>
      <c r="H24" s="4">
        <v>7</v>
      </c>
      <c r="I24" s="4">
        <v>3</v>
      </c>
      <c r="J24" s="4">
        <v>10</v>
      </c>
      <c r="K24" s="4">
        <v>5</v>
      </c>
      <c r="L24" s="4">
        <v>3</v>
      </c>
      <c r="M24" s="4">
        <v>5</v>
      </c>
      <c r="N24" s="4">
        <v>3</v>
      </c>
      <c r="O24" s="4">
        <v>8</v>
      </c>
      <c r="P24" s="4">
        <v>19</v>
      </c>
      <c r="Q24" s="4">
        <v>7</v>
      </c>
      <c r="R24" s="4">
        <v>16</v>
      </c>
      <c r="S24" s="4">
        <v>7</v>
      </c>
      <c r="T24" s="4">
        <v>14</v>
      </c>
      <c r="U24" s="4">
        <v>60</v>
      </c>
      <c r="V24" s="17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</row>
    <row r="25" spans="1:45" s="115" customFormat="1" ht="20.100000000000001" customHeight="1">
      <c r="A25" s="39" t="s">
        <v>418</v>
      </c>
      <c r="B25" s="292">
        <v>226</v>
      </c>
      <c r="C25" s="9">
        <f t="shared" si="0"/>
        <v>404</v>
      </c>
      <c r="D25" s="9">
        <v>186</v>
      </c>
      <c r="E25" s="9">
        <v>218</v>
      </c>
      <c r="F25" s="231">
        <v>8</v>
      </c>
      <c r="G25" s="4">
        <v>9</v>
      </c>
      <c r="H25" s="4">
        <v>17</v>
      </c>
      <c r="I25" s="4">
        <v>22</v>
      </c>
      <c r="J25" s="4">
        <v>13</v>
      </c>
      <c r="K25" s="4">
        <v>11</v>
      </c>
      <c r="L25" s="4">
        <v>8</v>
      </c>
      <c r="M25" s="4">
        <v>13</v>
      </c>
      <c r="N25" s="4">
        <v>16</v>
      </c>
      <c r="O25" s="4">
        <v>17</v>
      </c>
      <c r="P25" s="4">
        <v>28</v>
      </c>
      <c r="Q25" s="4">
        <v>28</v>
      </c>
      <c r="R25" s="4">
        <v>28</v>
      </c>
      <c r="S25" s="4">
        <v>36</v>
      </c>
      <c r="T25" s="4">
        <v>47</v>
      </c>
      <c r="U25" s="4">
        <v>103</v>
      </c>
      <c r="V25" s="17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</row>
    <row r="26" spans="1:45" s="115" customFormat="1" ht="20.100000000000001" customHeight="1">
      <c r="A26" s="39" t="s">
        <v>419</v>
      </c>
      <c r="B26" s="292">
        <v>161</v>
      </c>
      <c r="C26" s="9">
        <f t="shared" si="0"/>
        <v>289</v>
      </c>
      <c r="D26" s="9">
        <v>144</v>
      </c>
      <c r="E26" s="9">
        <v>145</v>
      </c>
      <c r="F26" s="231">
        <v>10</v>
      </c>
      <c r="G26" s="4">
        <v>8</v>
      </c>
      <c r="H26" s="4">
        <v>19</v>
      </c>
      <c r="I26" s="4">
        <v>10</v>
      </c>
      <c r="J26" s="4">
        <v>9</v>
      </c>
      <c r="K26" s="4">
        <v>16</v>
      </c>
      <c r="L26" s="4">
        <v>10</v>
      </c>
      <c r="M26" s="4">
        <v>13</v>
      </c>
      <c r="N26" s="4">
        <v>15</v>
      </c>
      <c r="O26" s="4">
        <v>21</v>
      </c>
      <c r="P26" s="4">
        <v>26</v>
      </c>
      <c r="Q26" s="4">
        <v>14</v>
      </c>
      <c r="R26" s="4">
        <v>24</v>
      </c>
      <c r="S26" s="4">
        <v>16</v>
      </c>
      <c r="T26" s="4">
        <v>19</v>
      </c>
      <c r="U26" s="4">
        <v>59</v>
      </c>
      <c r="V26" s="17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</row>
    <row r="27" spans="1:45" s="115" customFormat="1" ht="20.100000000000001" customHeight="1">
      <c r="A27" s="39"/>
      <c r="B27" s="292"/>
      <c r="C27" s="9"/>
      <c r="D27" s="9"/>
      <c r="E27" s="9"/>
      <c r="F27" s="23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17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</row>
    <row r="28" spans="1:45" s="116" customFormat="1" ht="20.100000000000001" customHeight="1">
      <c r="A28" s="96" t="s">
        <v>420</v>
      </c>
      <c r="B28" s="296">
        <v>1813</v>
      </c>
      <c r="C28" s="9">
        <f t="shared" si="0"/>
        <v>3379</v>
      </c>
      <c r="D28" s="297">
        <v>1599</v>
      </c>
      <c r="E28" s="297">
        <v>1780</v>
      </c>
      <c r="F28" s="298">
        <v>151</v>
      </c>
      <c r="G28" s="224">
        <v>147</v>
      </c>
      <c r="H28" s="224">
        <v>101</v>
      </c>
      <c r="I28" s="224">
        <v>109</v>
      </c>
      <c r="J28" s="224">
        <v>227</v>
      </c>
      <c r="K28" s="224">
        <v>238</v>
      </c>
      <c r="L28" s="224">
        <v>221</v>
      </c>
      <c r="M28" s="224">
        <v>240</v>
      </c>
      <c r="N28" s="224">
        <v>220</v>
      </c>
      <c r="O28" s="224">
        <v>233</v>
      </c>
      <c r="P28" s="224">
        <v>344</v>
      </c>
      <c r="Q28" s="224">
        <v>275</v>
      </c>
      <c r="R28" s="224">
        <v>193</v>
      </c>
      <c r="S28" s="224">
        <v>137</v>
      </c>
      <c r="T28" s="224">
        <v>133</v>
      </c>
      <c r="U28" s="224">
        <v>410</v>
      </c>
      <c r="V28" s="294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</row>
    <row r="29" spans="1:45" s="118" customFormat="1" ht="20.100000000000001" customHeight="1">
      <c r="A29" s="117" t="s">
        <v>421</v>
      </c>
      <c r="B29" s="296">
        <v>7</v>
      </c>
      <c r="C29" s="9">
        <f t="shared" si="0"/>
        <v>11</v>
      </c>
      <c r="D29" s="297">
        <v>7</v>
      </c>
      <c r="E29" s="297">
        <v>4</v>
      </c>
      <c r="F29" s="299">
        <v>1</v>
      </c>
      <c r="G29" s="297">
        <v>1</v>
      </c>
      <c r="H29" s="297">
        <v>0</v>
      </c>
      <c r="I29" s="297">
        <v>0</v>
      </c>
      <c r="J29" s="297">
        <v>0</v>
      </c>
      <c r="K29" s="297">
        <v>0</v>
      </c>
      <c r="L29" s="297">
        <v>2</v>
      </c>
      <c r="M29" s="297">
        <v>0</v>
      </c>
      <c r="N29" s="297">
        <v>0</v>
      </c>
      <c r="O29" s="297">
        <v>0</v>
      </c>
      <c r="P29" s="297">
        <v>1</v>
      </c>
      <c r="Q29" s="297">
        <v>0</v>
      </c>
      <c r="R29" s="297">
        <v>2</v>
      </c>
      <c r="S29" s="297">
        <v>1</v>
      </c>
      <c r="T29" s="297">
        <v>1</v>
      </c>
      <c r="U29" s="297">
        <v>2</v>
      </c>
      <c r="V29" s="294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</row>
    <row r="30" spans="1:45" s="118" customFormat="1" ht="20.100000000000001" customHeight="1">
      <c r="A30" s="117"/>
      <c r="B30" s="296"/>
      <c r="C30" s="9"/>
      <c r="D30" s="297"/>
      <c r="E30" s="297"/>
      <c r="F30" s="299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4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</row>
    <row r="31" spans="1:45" s="115" customFormat="1" ht="20.100000000000001" customHeight="1">
      <c r="A31" s="39" t="s">
        <v>422</v>
      </c>
      <c r="B31" s="292">
        <v>1261</v>
      </c>
      <c r="C31" s="9">
        <f t="shared" si="0"/>
        <v>1889</v>
      </c>
      <c r="D31" s="9">
        <v>877</v>
      </c>
      <c r="E31" s="9">
        <v>1012</v>
      </c>
      <c r="F31" s="231">
        <v>44</v>
      </c>
      <c r="G31" s="4">
        <v>32</v>
      </c>
      <c r="H31" s="4">
        <v>34</v>
      </c>
      <c r="I31" s="4">
        <v>53</v>
      </c>
      <c r="J31" s="4">
        <v>114</v>
      </c>
      <c r="K31" s="4">
        <v>223</v>
      </c>
      <c r="L31" s="4">
        <v>170</v>
      </c>
      <c r="M31" s="4">
        <v>115</v>
      </c>
      <c r="N31" s="4">
        <v>116</v>
      </c>
      <c r="O31" s="4">
        <v>108</v>
      </c>
      <c r="P31" s="4">
        <v>152</v>
      </c>
      <c r="Q31" s="4">
        <v>149</v>
      </c>
      <c r="R31" s="4">
        <v>119</v>
      </c>
      <c r="S31" s="4">
        <v>85</v>
      </c>
      <c r="T31" s="4">
        <v>100</v>
      </c>
      <c r="U31" s="4">
        <v>275</v>
      </c>
      <c r="V31" s="17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</row>
    <row r="32" spans="1:45" s="115" customFormat="1" ht="20.100000000000001" customHeight="1">
      <c r="A32" s="39" t="s">
        <v>423</v>
      </c>
      <c r="B32" s="292">
        <v>2431</v>
      </c>
      <c r="C32" s="9">
        <f t="shared" si="0"/>
        <v>4010</v>
      </c>
      <c r="D32" s="9">
        <v>1857</v>
      </c>
      <c r="E32" s="9">
        <v>2153</v>
      </c>
      <c r="F32" s="231">
        <v>190</v>
      </c>
      <c r="G32" s="4">
        <v>109</v>
      </c>
      <c r="H32" s="4">
        <v>92</v>
      </c>
      <c r="I32" s="4">
        <v>97</v>
      </c>
      <c r="J32" s="4">
        <v>221</v>
      </c>
      <c r="K32" s="4">
        <v>367</v>
      </c>
      <c r="L32" s="4">
        <v>415</v>
      </c>
      <c r="M32" s="4">
        <v>370</v>
      </c>
      <c r="N32" s="4">
        <v>264</v>
      </c>
      <c r="O32" s="4">
        <v>266</v>
      </c>
      <c r="P32" s="4">
        <v>319</v>
      </c>
      <c r="Q32" s="4">
        <v>276</v>
      </c>
      <c r="R32" s="4">
        <v>222</v>
      </c>
      <c r="S32" s="4">
        <v>165</v>
      </c>
      <c r="T32" s="4">
        <v>187</v>
      </c>
      <c r="U32" s="4">
        <v>450</v>
      </c>
      <c r="V32" s="17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</row>
    <row r="33" spans="1:45" s="115" customFormat="1" ht="20.100000000000001" customHeight="1">
      <c r="A33" s="39" t="s">
        <v>424</v>
      </c>
      <c r="B33" s="292">
        <v>2244</v>
      </c>
      <c r="C33" s="9">
        <f t="shared" si="0"/>
        <v>3624</v>
      </c>
      <c r="D33" s="9">
        <v>1813</v>
      </c>
      <c r="E33" s="9">
        <v>1811</v>
      </c>
      <c r="F33" s="231">
        <v>138</v>
      </c>
      <c r="G33" s="4">
        <v>136</v>
      </c>
      <c r="H33" s="4">
        <v>91</v>
      </c>
      <c r="I33" s="4">
        <v>99</v>
      </c>
      <c r="J33" s="4">
        <v>251</v>
      </c>
      <c r="K33" s="4">
        <v>370</v>
      </c>
      <c r="L33" s="4">
        <v>365</v>
      </c>
      <c r="M33" s="4">
        <v>303</v>
      </c>
      <c r="N33" s="4">
        <v>286</v>
      </c>
      <c r="O33" s="4">
        <v>243</v>
      </c>
      <c r="P33" s="4">
        <v>285</v>
      </c>
      <c r="Q33" s="4">
        <v>266</v>
      </c>
      <c r="R33" s="4">
        <v>179</v>
      </c>
      <c r="S33" s="4">
        <v>159</v>
      </c>
      <c r="T33" s="4">
        <v>120</v>
      </c>
      <c r="U33" s="4">
        <v>333</v>
      </c>
      <c r="V33" s="17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</row>
    <row r="34" spans="1:45" s="115" customFormat="1" ht="20.100000000000001" customHeight="1">
      <c r="A34" s="39" t="s">
        <v>425</v>
      </c>
      <c r="B34" s="292">
        <v>273</v>
      </c>
      <c r="C34" s="9">
        <f t="shared" si="0"/>
        <v>479</v>
      </c>
      <c r="D34" s="9">
        <v>235</v>
      </c>
      <c r="E34" s="9">
        <v>244</v>
      </c>
      <c r="F34" s="231">
        <v>20</v>
      </c>
      <c r="G34" s="4">
        <v>34</v>
      </c>
      <c r="H34" s="4">
        <v>19</v>
      </c>
      <c r="I34" s="4">
        <v>10</v>
      </c>
      <c r="J34" s="4">
        <v>19</v>
      </c>
      <c r="K34" s="4">
        <v>26</v>
      </c>
      <c r="L34" s="4">
        <v>30</v>
      </c>
      <c r="M34" s="4">
        <v>47</v>
      </c>
      <c r="N34" s="4">
        <v>43</v>
      </c>
      <c r="O34" s="4">
        <v>33</v>
      </c>
      <c r="P34" s="4">
        <v>41</v>
      </c>
      <c r="Q34" s="4">
        <v>35</v>
      </c>
      <c r="R34" s="4">
        <v>28</v>
      </c>
      <c r="S34" s="4">
        <v>23</v>
      </c>
      <c r="T34" s="4">
        <v>17</v>
      </c>
      <c r="U34" s="4">
        <v>54</v>
      </c>
      <c r="V34" s="17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</row>
    <row r="35" spans="1:45" s="115" customFormat="1" ht="20.100000000000001" customHeight="1">
      <c r="A35" s="119" t="s">
        <v>427</v>
      </c>
      <c r="B35" s="292">
        <v>606</v>
      </c>
      <c r="C35" s="9">
        <f t="shared" si="0"/>
        <v>1070</v>
      </c>
      <c r="D35" s="9">
        <v>560</v>
      </c>
      <c r="E35" s="9">
        <v>510</v>
      </c>
      <c r="F35" s="231">
        <v>77</v>
      </c>
      <c r="G35" s="4">
        <v>17</v>
      </c>
      <c r="H35" s="4">
        <v>18</v>
      </c>
      <c r="I35" s="4">
        <v>40</v>
      </c>
      <c r="J35" s="4">
        <v>70</v>
      </c>
      <c r="K35" s="4">
        <v>140</v>
      </c>
      <c r="L35" s="4">
        <v>137</v>
      </c>
      <c r="M35" s="4">
        <v>77</v>
      </c>
      <c r="N35" s="4">
        <v>65</v>
      </c>
      <c r="O35" s="4">
        <v>58</v>
      </c>
      <c r="P35" s="4">
        <v>52</v>
      </c>
      <c r="Q35" s="4">
        <v>57</v>
      </c>
      <c r="R35" s="4">
        <v>57</v>
      </c>
      <c r="S35" s="4">
        <v>39</v>
      </c>
      <c r="T35" s="4">
        <v>44</v>
      </c>
      <c r="U35" s="4">
        <v>122</v>
      </c>
      <c r="V35" s="17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</row>
    <row r="36" spans="1:45" s="115" customFormat="1" ht="20.100000000000001" customHeight="1">
      <c r="A36" s="119" t="s">
        <v>426</v>
      </c>
      <c r="B36" s="292">
        <v>910</v>
      </c>
      <c r="C36" s="9">
        <f t="shared" si="0"/>
        <v>1993</v>
      </c>
      <c r="D36" s="9">
        <v>973</v>
      </c>
      <c r="E36" s="9">
        <v>1020</v>
      </c>
      <c r="F36" s="231">
        <v>115</v>
      </c>
      <c r="G36" s="4">
        <v>91</v>
      </c>
      <c r="H36" s="4">
        <v>68</v>
      </c>
      <c r="I36" s="4">
        <v>104</v>
      </c>
      <c r="J36" s="4">
        <v>110</v>
      </c>
      <c r="K36" s="4">
        <v>93</v>
      </c>
      <c r="L36" s="4">
        <v>120</v>
      </c>
      <c r="M36" s="4">
        <v>164</v>
      </c>
      <c r="N36" s="4">
        <v>139</v>
      </c>
      <c r="O36" s="4">
        <v>168</v>
      </c>
      <c r="P36" s="4">
        <v>225</v>
      </c>
      <c r="Q36" s="4">
        <v>163</v>
      </c>
      <c r="R36" s="4">
        <v>105</v>
      </c>
      <c r="S36" s="4">
        <v>80</v>
      </c>
      <c r="T36" s="4">
        <v>92</v>
      </c>
      <c r="U36" s="4">
        <v>156</v>
      </c>
      <c r="V36" s="17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</row>
    <row r="37" spans="1:45" s="115" customFormat="1" ht="20.100000000000001" customHeight="1">
      <c r="A37" s="119"/>
      <c r="B37" s="292"/>
      <c r="C37" s="9"/>
      <c r="D37" s="9"/>
      <c r="E37" s="9"/>
      <c r="F37" s="23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17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</row>
    <row r="38" spans="1:45" s="115" customFormat="1" ht="20.100000000000001" customHeight="1">
      <c r="A38" s="39" t="s">
        <v>428</v>
      </c>
      <c r="B38" s="292">
        <v>2107</v>
      </c>
      <c r="C38" s="9">
        <f t="shared" si="0"/>
        <v>5857</v>
      </c>
      <c r="D38" s="9">
        <v>2857</v>
      </c>
      <c r="E38" s="9">
        <v>3000</v>
      </c>
      <c r="F38" s="231">
        <v>419</v>
      </c>
      <c r="G38" s="4">
        <v>647</v>
      </c>
      <c r="H38" s="4">
        <v>484</v>
      </c>
      <c r="I38" s="4">
        <v>311</v>
      </c>
      <c r="J38" s="4">
        <v>125</v>
      </c>
      <c r="K38" s="4">
        <v>114</v>
      </c>
      <c r="L38" s="4">
        <v>308</v>
      </c>
      <c r="M38" s="4">
        <v>574</v>
      </c>
      <c r="N38" s="4">
        <v>737</v>
      </c>
      <c r="O38" s="4">
        <v>652</v>
      </c>
      <c r="P38" s="4">
        <v>496</v>
      </c>
      <c r="Q38" s="4">
        <v>289</v>
      </c>
      <c r="R38" s="4">
        <v>202</v>
      </c>
      <c r="S38" s="4">
        <v>169</v>
      </c>
      <c r="T38" s="4">
        <v>117</v>
      </c>
      <c r="U38" s="4">
        <v>213</v>
      </c>
      <c r="V38" s="17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</row>
    <row r="39" spans="1:45" s="115" customFormat="1" ht="20.100000000000001" customHeight="1">
      <c r="A39" s="39" t="s">
        <v>429</v>
      </c>
      <c r="B39" s="292">
        <v>1540</v>
      </c>
      <c r="C39" s="9">
        <f t="shared" si="0"/>
        <v>3212</v>
      </c>
      <c r="D39" s="9">
        <v>1571</v>
      </c>
      <c r="E39" s="9">
        <v>1641</v>
      </c>
      <c r="F39" s="231">
        <v>120</v>
      </c>
      <c r="G39" s="4">
        <v>118</v>
      </c>
      <c r="H39" s="4">
        <v>138</v>
      </c>
      <c r="I39" s="4">
        <v>125</v>
      </c>
      <c r="J39" s="4">
        <v>207</v>
      </c>
      <c r="K39" s="4">
        <v>263</v>
      </c>
      <c r="L39" s="4">
        <v>195</v>
      </c>
      <c r="M39" s="4">
        <v>206</v>
      </c>
      <c r="N39" s="4">
        <v>196</v>
      </c>
      <c r="O39" s="4">
        <v>170</v>
      </c>
      <c r="P39" s="4">
        <v>294</v>
      </c>
      <c r="Q39" s="4">
        <v>264</v>
      </c>
      <c r="R39" s="4">
        <v>164</v>
      </c>
      <c r="S39" s="4">
        <v>147</v>
      </c>
      <c r="T39" s="4">
        <v>137</v>
      </c>
      <c r="U39" s="4">
        <v>468</v>
      </c>
      <c r="V39" s="17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</row>
    <row r="40" spans="1:45" s="115" customFormat="1" ht="20.100000000000001" customHeight="1">
      <c r="A40" s="39" t="s">
        <v>430</v>
      </c>
      <c r="B40" s="292">
        <v>1181</v>
      </c>
      <c r="C40" s="9">
        <f t="shared" si="0"/>
        <v>2352</v>
      </c>
      <c r="D40" s="9">
        <v>1123</v>
      </c>
      <c r="E40" s="9">
        <v>1229</v>
      </c>
      <c r="F40" s="231">
        <v>63</v>
      </c>
      <c r="G40" s="4">
        <v>69</v>
      </c>
      <c r="H40" s="4">
        <v>71</v>
      </c>
      <c r="I40" s="4">
        <v>94</v>
      </c>
      <c r="J40" s="4">
        <v>145</v>
      </c>
      <c r="K40" s="4">
        <v>159</v>
      </c>
      <c r="L40" s="4">
        <v>123</v>
      </c>
      <c r="M40" s="4">
        <v>122</v>
      </c>
      <c r="N40" s="4">
        <v>93</v>
      </c>
      <c r="O40" s="4">
        <v>118</v>
      </c>
      <c r="P40" s="4">
        <v>264</v>
      </c>
      <c r="Q40" s="4">
        <v>271</v>
      </c>
      <c r="R40" s="4">
        <v>188</v>
      </c>
      <c r="S40" s="4">
        <v>123</v>
      </c>
      <c r="T40" s="4">
        <v>120</v>
      </c>
      <c r="U40" s="4">
        <v>329</v>
      </c>
      <c r="V40" s="17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  <c r="AJ40" s="265"/>
      <c r="AK40" s="265"/>
      <c r="AL40" s="265"/>
      <c r="AM40" s="265"/>
      <c r="AN40" s="265"/>
      <c r="AO40" s="265"/>
      <c r="AP40" s="265"/>
      <c r="AQ40" s="265"/>
      <c r="AR40" s="265"/>
      <c r="AS40" s="265"/>
    </row>
    <row r="41" spans="1:45" s="115" customFormat="1" ht="20.100000000000001" customHeight="1">
      <c r="A41" s="39"/>
      <c r="B41" s="292"/>
      <c r="C41" s="9"/>
      <c r="D41" s="9"/>
      <c r="E41" s="9"/>
      <c r="F41" s="231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17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  <c r="AJ41" s="265"/>
      <c r="AK41" s="265"/>
      <c r="AL41" s="265"/>
      <c r="AM41" s="265"/>
      <c r="AN41" s="265"/>
      <c r="AO41" s="265"/>
      <c r="AP41" s="265"/>
      <c r="AQ41" s="265"/>
      <c r="AR41" s="265"/>
      <c r="AS41" s="265"/>
    </row>
    <row r="42" spans="1:45" s="115" customFormat="1" ht="20.100000000000001" customHeight="1">
      <c r="A42" s="39" t="s">
        <v>431</v>
      </c>
      <c r="B42" s="292">
        <v>604</v>
      </c>
      <c r="C42" s="9">
        <f t="shared" si="0"/>
        <v>1311</v>
      </c>
      <c r="D42" s="9">
        <v>634</v>
      </c>
      <c r="E42" s="9">
        <v>677</v>
      </c>
      <c r="F42" s="231">
        <v>52</v>
      </c>
      <c r="G42" s="4">
        <v>61</v>
      </c>
      <c r="H42" s="4">
        <v>50</v>
      </c>
      <c r="I42" s="4">
        <v>47</v>
      </c>
      <c r="J42" s="4">
        <v>59</v>
      </c>
      <c r="K42" s="4">
        <v>90</v>
      </c>
      <c r="L42" s="4">
        <v>86</v>
      </c>
      <c r="M42" s="4">
        <v>83</v>
      </c>
      <c r="N42" s="4">
        <v>85</v>
      </c>
      <c r="O42" s="4">
        <v>81</v>
      </c>
      <c r="P42" s="4">
        <v>94</v>
      </c>
      <c r="Q42" s="4">
        <v>120</v>
      </c>
      <c r="R42" s="4">
        <v>97</v>
      </c>
      <c r="S42" s="4">
        <v>61</v>
      </c>
      <c r="T42" s="4">
        <v>55</v>
      </c>
      <c r="U42" s="4">
        <v>190</v>
      </c>
      <c r="V42" s="17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65"/>
      <c r="AS42" s="265"/>
    </row>
    <row r="43" spans="1:45" s="115" customFormat="1" ht="20.100000000000001" customHeight="1">
      <c r="A43" s="39" t="s">
        <v>432</v>
      </c>
      <c r="B43" s="292">
        <v>1099</v>
      </c>
      <c r="C43" s="9">
        <f t="shared" si="0"/>
        <v>2372</v>
      </c>
      <c r="D43" s="9">
        <v>1148</v>
      </c>
      <c r="E43" s="9">
        <v>1224</v>
      </c>
      <c r="F43" s="231">
        <v>78</v>
      </c>
      <c r="G43" s="4">
        <v>132</v>
      </c>
      <c r="H43" s="4">
        <v>146</v>
      </c>
      <c r="I43" s="4">
        <v>129</v>
      </c>
      <c r="J43" s="4">
        <v>84</v>
      </c>
      <c r="K43" s="4">
        <v>129</v>
      </c>
      <c r="L43" s="4">
        <v>127</v>
      </c>
      <c r="M43" s="4">
        <v>130</v>
      </c>
      <c r="N43" s="4">
        <v>160</v>
      </c>
      <c r="O43" s="4">
        <v>160</v>
      </c>
      <c r="P43" s="4">
        <v>188</v>
      </c>
      <c r="Q43" s="4">
        <v>170</v>
      </c>
      <c r="R43" s="4">
        <v>148</v>
      </c>
      <c r="S43" s="4">
        <v>118</v>
      </c>
      <c r="T43" s="4">
        <v>105</v>
      </c>
      <c r="U43" s="4">
        <v>368</v>
      </c>
      <c r="V43" s="17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65"/>
      <c r="AS43" s="265"/>
    </row>
    <row r="44" spans="1:45" s="115" customFormat="1" ht="20.100000000000001" customHeight="1">
      <c r="A44" s="39" t="s">
        <v>433</v>
      </c>
      <c r="B44" s="292">
        <v>1109</v>
      </c>
      <c r="C44" s="9">
        <f t="shared" si="0"/>
        <v>2352</v>
      </c>
      <c r="D44" s="9">
        <v>1174</v>
      </c>
      <c r="E44" s="9">
        <v>1178</v>
      </c>
      <c r="F44" s="231">
        <v>148</v>
      </c>
      <c r="G44" s="4">
        <v>164</v>
      </c>
      <c r="H44" s="4">
        <v>130</v>
      </c>
      <c r="I44" s="4">
        <v>111</v>
      </c>
      <c r="J44" s="4">
        <v>118</v>
      </c>
      <c r="K44" s="4">
        <v>142</v>
      </c>
      <c r="L44" s="4">
        <v>150</v>
      </c>
      <c r="M44" s="4">
        <v>179</v>
      </c>
      <c r="N44" s="4">
        <v>142</v>
      </c>
      <c r="O44" s="4">
        <v>162</v>
      </c>
      <c r="P44" s="4">
        <v>186</v>
      </c>
      <c r="Q44" s="4">
        <v>138</v>
      </c>
      <c r="R44" s="4">
        <v>113</v>
      </c>
      <c r="S44" s="4">
        <v>85</v>
      </c>
      <c r="T44" s="4">
        <v>75</v>
      </c>
      <c r="U44" s="4">
        <v>309</v>
      </c>
      <c r="V44" s="17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/>
      <c r="AR44" s="265"/>
      <c r="AS44" s="265"/>
    </row>
    <row r="45" spans="1:45" s="115" customFormat="1" ht="20.100000000000001" customHeight="1">
      <c r="A45" s="39"/>
      <c r="B45" s="292"/>
      <c r="C45" s="9"/>
      <c r="D45" s="9"/>
      <c r="E45" s="9"/>
      <c r="F45" s="23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17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65"/>
      <c r="AS45" s="265"/>
    </row>
    <row r="46" spans="1:45" s="115" customFormat="1" ht="20.100000000000001" customHeight="1">
      <c r="A46" s="39" t="s">
        <v>434</v>
      </c>
      <c r="B46" s="292">
        <v>824</v>
      </c>
      <c r="C46" s="9">
        <f t="shared" si="0"/>
        <v>1616</v>
      </c>
      <c r="D46" s="9">
        <v>773</v>
      </c>
      <c r="E46" s="9">
        <v>843</v>
      </c>
      <c r="F46" s="231">
        <v>133</v>
      </c>
      <c r="G46" s="4">
        <v>80</v>
      </c>
      <c r="H46" s="4">
        <v>31</v>
      </c>
      <c r="I46" s="4">
        <v>36</v>
      </c>
      <c r="J46" s="4">
        <v>45</v>
      </c>
      <c r="K46" s="4">
        <v>134</v>
      </c>
      <c r="L46" s="4">
        <v>151</v>
      </c>
      <c r="M46" s="4">
        <v>161</v>
      </c>
      <c r="N46" s="4">
        <v>105</v>
      </c>
      <c r="O46" s="4">
        <v>108</v>
      </c>
      <c r="P46" s="4">
        <v>118</v>
      </c>
      <c r="Q46" s="4">
        <v>99</v>
      </c>
      <c r="R46" s="4">
        <v>79</v>
      </c>
      <c r="S46" s="4">
        <v>71</v>
      </c>
      <c r="T46" s="4">
        <v>64</v>
      </c>
      <c r="U46" s="4">
        <v>201</v>
      </c>
      <c r="V46" s="17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65"/>
      <c r="AS46" s="265"/>
    </row>
    <row r="47" spans="1:45" s="115" customFormat="1" ht="20.100000000000001" customHeight="1">
      <c r="A47" s="39" t="s">
        <v>435</v>
      </c>
      <c r="B47" s="292">
        <v>554</v>
      </c>
      <c r="C47" s="9">
        <f t="shared" si="0"/>
        <v>923</v>
      </c>
      <c r="D47" s="9">
        <v>427</v>
      </c>
      <c r="E47" s="9">
        <v>496</v>
      </c>
      <c r="F47" s="231">
        <v>36</v>
      </c>
      <c r="G47" s="4">
        <v>32</v>
      </c>
      <c r="H47" s="4">
        <v>17</v>
      </c>
      <c r="I47" s="4">
        <v>33</v>
      </c>
      <c r="J47" s="4">
        <v>43</v>
      </c>
      <c r="K47" s="4">
        <v>61</v>
      </c>
      <c r="L47" s="4">
        <v>82</v>
      </c>
      <c r="M47" s="4">
        <v>55</v>
      </c>
      <c r="N47" s="4">
        <v>40</v>
      </c>
      <c r="O47" s="4">
        <v>50</v>
      </c>
      <c r="P47" s="4">
        <v>56</v>
      </c>
      <c r="Q47" s="4">
        <v>65</v>
      </c>
      <c r="R47" s="4">
        <v>43</v>
      </c>
      <c r="S47" s="4">
        <v>35</v>
      </c>
      <c r="T47" s="4">
        <v>44</v>
      </c>
      <c r="U47" s="4">
        <v>231</v>
      </c>
      <c r="V47" s="17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65"/>
      <c r="AS47" s="265"/>
    </row>
    <row r="48" spans="1:45" s="115" customFormat="1" ht="20.100000000000001" customHeight="1">
      <c r="A48" s="39" t="s">
        <v>436</v>
      </c>
      <c r="B48" s="292">
        <v>896</v>
      </c>
      <c r="C48" s="9">
        <f t="shared" si="0"/>
        <v>1843</v>
      </c>
      <c r="D48" s="9">
        <v>888</v>
      </c>
      <c r="E48" s="9">
        <v>955</v>
      </c>
      <c r="F48" s="231">
        <v>96</v>
      </c>
      <c r="G48" s="4">
        <v>64</v>
      </c>
      <c r="H48" s="4">
        <v>104</v>
      </c>
      <c r="I48" s="4">
        <v>118</v>
      </c>
      <c r="J48" s="4">
        <v>57</v>
      </c>
      <c r="K48" s="4">
        <v>131</v>
      </c>
      <c r="L48" s="4">
        <v>167</v>
      </c>
      <c r="M48" s="4">
        <v>129</v>
      </c>
      <c r="N48" s="4">
        <v>147</v>
      </c>
      <c r="O48" s="4">
        <v>146</v>
      </c>
      <c r="P48" s="4">
        <v>133</v>
      </c>
      <c r="Q48" s="4">
        <v>125</v>
      </c>
      <c r="R48" s="4">
        <v>106</v>
      </c>
      <c r="S48" s="4">
        <v>57</v>
      </c>
      <c r="T48" s="4">
        <v>72</v>
      </c>
      <c r="U48" s="4">
        <v>191</v>
      </c>
      <c r="V48" s="17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65"/>
      <c r="AS48" s="265"/>
    </row>
    <row r="49" spans="1:45" s="115" customFormat="1" ht="20.100000000000001" customHeight="1">
      <c r="A49" s="39"/>
      <c r="B49" s="292"/>
      <c r="C49" s="9"/>
      <c r="D49" s="9"/>
      <c r="E49" s="9"/>
      <c r="F49" s="23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7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</row>
    <row r="50" spans="1:45" s="115" customFormat="1" ht="20.100000000000001" customHeight="1">
      <c r="A50" s="39" t="s">
        <v>459</v>
      </c>
      <c r="B50" s="292">
        <v>144</v>
      </c>
      <c r="C50" s="9">
        <f t="shared" si="0"/>
        <v>292</v>
      </c>
      <c r="D50" s="9">
        <v>149</v>
      </c>
      <c r="E50" s="9">
        <v>143</v>
      </c>
      <c r="F50" s="231">
        <v>2</v>
      </c>
      <c r="G50" s="4">
        <v>6</v>
      </c>
      <c r="H50" s="4">
        <v>14</v>
      </c>
      <c r="I50" s="4">
        <v>18</v>
      </c>
      <c r="J50" s="4">
        <v>11</v>
      </c>
      <c r="K50" s="4">
        <v>25</v>
      </c>
      <c r="L50" s="4">
        <v>19</v>
      </c>
      <c r="M50" s="4">
        <v>5</v>
      </c>
      <c r="N50" s="4">
        <v>10</v>
      </c>
      <c r="O50" s="4">
        <v>30</v>
      </c>
      <c r="P50" s="4">
        <v>28</v>
      </c>
      <c r="Q50" s="4">
        <v>37</v>
      </c>
      <c r="R50" s="4">
        <v>27</v>
      </c>
      <c r="S50" s="4">
        <v>13</v>
      </c>
      <c r="T50" s="4">
        <v>14</v>
      </c>
      <c r="U50" s="4">
        <v>33</v>
      </c>
      <c r="V50" s="17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65"/>
      <c r="AS50" s="265"/>
    </row>
    <row r="51" spans="1:45" s="115" customFormat="1" ht="20.100000000000001" customHeight="1">
      <c r="A51" s="39"/>
      <c r="B51" s="292"/>
      <c r="C51" s="9"/>
      <c r="D51" s="9"/>
      <c r="E51" s="9"/>
      <c r="F51" s="23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7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65"/>
      <c r="AS51" s="265"/>
    </row>
    <row r="52" spans="1:45" s="115" customFormat="1" ht="20.100000000000001" customHeight="1">
      <c r="A52" s="39" t="s">
        <v>437</v>
      </c>
      <c r="B52" s="292">
        <v>460</v>
      </c>
      <c r="C52" s="9">
        <f t="shared" si="0"/>
        <v>978</v>
      </c>
      <c r="D52" s="9">
        <v>510</v>
      </c>
      <c r="E52" s="9">
        <v>468</v>
      </c>
      <c r="F52" s="231">
        <v>61</v>
      </c>
      <c r="G52" s="4">
        <v>47</v>
      </c>
      <c r="H52" s="4">
        <v>49</v>
      </c>
      <c r="I52" s="4">
        <v>44</v>
      </c>
      <c r="J52" s="4">
        <v>53</v>
      </c>
      <c r="K52" s="4">
        <v>78</v>
      </c>
      <c r="L52" s="4">
        <v>89</v>
      </c>
      <c r="M52" s="4">
        <v>72</v>
      </c>
      <c r="N52" s="4">
        <v>63</v>
      </c>
      <c r="O52" s="4">
        <v>73</v>
      </c>
      <c r="P52" s="4">
        <v>64</v>
      </c>
      <c r="Q52" s="4">
        <v>68</v>
      </c>
      <c r="R52" s="4">
        <v>55</v>
      </c>
      <c r="S52" s="4">
        <v>33</v>
      </c>
      <c r="T52" s="4">
        <v>31</v>
      </c>
      <c r="U52" s="4">
        <v>98</v>
      </c>
      <c r="V52" s="17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</row>
    <row r="53" spans="1:45" s="115" customFormat="1" ht="20.100000000000001" customHeight="1">
      <c r="A53" s="39" t="s">
        <v>438</v>
      </c>
      <c r="B53" s="292">
        <v>284</v>
      </c>
      <c r="C53" s="9">
        <f t="shared" si="0"/>
        <v>554</v>
      </c>
      <c r="D53" s="9">
        <v>336</v>
      </c>
      <c r="E53" s="9">
        <v>218</v>
      </c>
      <c r="F53" s="231">
        <v>27</v>
      </c>
      <c r="G53" s="4">
        <v>21</v>
      </c>
      <c r="H53" s="4">
        <v>25</v>
      </c>
      <c r="I53" s="4">
        <v>25</v>
      </c>
      <c r="J53" s="4">
        <v>30</v>
      </c>
      <c r="K53" s="4">
        <v>41</v>
      </c>
      <c r="L53" s="4">
        <v>46</v>
      </c>
      <c r="M53" s="4">
        <v>42</v>
      </c>
      <c r="N53" s="4">
        <v>48</v>
      </c>
      <c r="O53" s="4">
        <v>40</v>
      </c>
      <c r="P53" s="4">
        <v>53</v>
      </c>
      <c r="Q53" s="4">
        <v>43</v>
      </c>
      <c r="R53" s="4">
        <v>23</v>
      </c>
      <c r="S53" s="4">
        <v>25</v>
      </c>
      <c r="T53" s="4">
        <v>15</v>
      </c>
      <c r="U53" s="4">
        <v>50</v>
      </c>
      <c r="V53" s="17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</row>
    <row r="54" spans="1:45" s="115" customFormat="1" ht="20.100000000000001" customHeight="1">
      <c r="A54" s="39" t="s">
        <v>439</v>
      </c>
      <c r="B54" s="292">
        <v>1050</v>
      </c>
      <c r="C54" s="9">
        <f t="shared" si="0"/>
        <v>2262</v>
      </c>
      <c r="D54" s="9">
        <v>1145</v>
      </c>
      <c r="E54" s="9">
        <v>1117</v>
      </c>
      <c r="F54" s="231">
        <v>119</v>
      </c>
      <c r="G54" s="4">
        <v>117</v>
      </c>
      <c r="H54" s="4">
        <v>114</v>
      </c>
      <c r="I54" s="4">
        <v>114</v>
      </c>
      <c r="J54" s="4">
        <v>117</v>
      </c>
      <c r="K54" s="4">
        <v>132</v>
      </c>
      <c r="L54" s="4">
        <v>149</v>
      </c>
      <c r="M54" s="4">
        <v>156</v>
      </c>
      <c r="N54" s="4">
        <v>152</v>
      </c>
      <c r="O54" s="4">
        <v>157</v>
      </c>
      <c r="P54" s="4">
        <v>194</v>
      </c>
      <c r="Q54" s="4">
        <v>174</v>
      </c>
      <c r="R54" s="4">
        <v>133</v>
      </c>
      <c r="S54" s="4">
        <v>100</v>
      </c>
      <c r="T54" s="4">
        <v>91</v>
      </c>
      <c r="U54" s="4">
        <v>243</v>
      </c>
      <c r="V54" s="17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</row>
    <row r="55" spans="1:45" s="115" customFormat="1" ht="20.100000000000001" customHeight="1">
      <c r="A55" s="39" t="s">
        <v>440</v>
      </c>
      <c r="B55" s="292">
        <v>922</v>
      </c>
      <c r="C55" s="9">
        <f t="shared" si="0"/>
        <v>1815</v>
      </c>
      <c r="D55" s="9">
        <v>865</v>
      </c>
      <c r="E55" s="9">
        <v>950</v>
      </c>
      <c r="F55" s="231">
        <v>51</v>
      </c>
      <c r="G55" s="4">
        <v>70</v>
      </c>
      <c r="H55" s="4">
        <v>53</v>
      </c>
      <c r="I55" s="4">
        <v>74</v>
      </c>
      <c r="J55" s="4">
        <v>76</v>
      </c>
      <c r="K55" s="4">
        <v>79</v>
      </c>
      <c r="L55" s="4">
        <v>105</v>
      </c>
      <c r="M55" s="4">
        <v>75</v>
      </c>
      <c r="N55" s="4">
        <v>110</v>
      </c>
      <c r="O55" s="4">
        <v>92</v>
      </c>
      <c r="P55" s="4">
        <v>147</v>
      </c>
      <c r="Q55" s="4">
        <v>129</v>
      </c>
      <c r="R55" s="4">
        <v>128</v>
      </c>
      <c r="S55" s="4">
        <v>95</v>
      </c>
      <c r="T55" s="4">
        <v>142</v>
      </c>
      <c r="U55" s="4">
        <v>389</v>
      </c>
      <c r="V55" s="17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  <c r="AJ55" s="265"/>
      <c r="AK55" s="265"/>
      <c r="AL55" s="265"/>
      <c r="AM55" s="265"/>
      <c r="AN55" s="265"/>
      <c r="AO55" s="265"/>
      <c r="AP55" s="265"/>
      <c r="AQ55" s="265"/>
      <c r="AR55" s="265"/>
      <c r="AS55" s="265"/>
    </row>
    <row r="56" spans="1:45" s="120" customFormat="1" ht="20.100000000000001" customHeight="1">
      <c r="A56" s="107" t="s">
        <v>441</v>
      </c>
      <c r="B56" s="293">
        <v>505</v>
      </c>
      <c r="C56" s="220">
        <v>884</v>
      </c>
      <c r="D56" s="220">
        <v>398</v>
      </c>
      <c r="E56" s="220">
        <v>486</v>
      </c>
      <c r="F56" s="238">
        <v>28</v>
      </c>
      <c r="G56" s="184">
        <v>41</v>
      </c>
      <c r="H56" s="184">
        <v>33</v>
      </c>
      <c r="I56" s="184">
        <v>27</v>
      </c>
      <c r="J56" s="184">
        <v>24</v>
      </c>
      <c r="K56" s="184">
        <v>47</v>
      </c>
      <c r="L56" s="184">
        <v>44</v>
      </c>
      <c r="M56" s="184">
        <v>51</v>
      </c>
      <c r="N56" s="184">
        <v>52</v>
      </c>
      <c r="O56" s="184">
        <v>46</v>
      </c>
      <c r="P56" s="184">
        <v>63</v>
      </c>
      <c r="Q56" s="184">
        <v>69</v>
      </c>
      <c r="R56" s="184">
        <v>51</v>
      </c>
      <c r="S56" s="184">
        <v>38</v>
      </c>
      <c r="T56" s="184">
        <v>28</v>
      </c>
      <c r="U56" s="184">
        <v>242</v>
      </c>
      <c r="V56" s="266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265"/>
      <c r="AM56" s="265"/>
      <c r="AN56" s="265"/>
      <c r="AO56" s="265"/>
      <c r="AP56" s="265"/>
      <c r="AQ56" s="265"/>
      <c r="AR56" s="265"/>
      <c r="AS56" s="265"/>
    </row>
    <row r="57" spans="1:45" s="122" customFormat="1" ht="20.100000000000001" customHeight="1">
      <c r="A57" s="121" t="s">
        <v>484</v>
      </c>
      <c r="B57" s="9" t="s">
        <v>501</v>
      </c>
      <c r="C57" s="9" t="s">
        <v>501</v>
      </c>
      <c r="D57" s="9" t="s">
        <v>501</v>
      </c>
      <c r="E57" s="9" t="s">
        <v>501</v>
      </c>
      <c r="F57" s="290" t="s">
        <v>501</v>
      </c>
      <c r="G57" s="9" t="s">
        <v>501</v>
      </c>
      <c r="H57" s="9" t="s">
        <v>501</v>
      </c>
      <c r="I57" s="9" t="s">
        <v>501</v>
      </c>
      <c r="J57" s="9" t="s">
        <v>501</v>
      </c>
      <c r="K57" s="9" t="s">
        <v>501</v>
      </c>
      <c r="L57" s="9" t="s">
        <v>501</v>
      </c>
      <c r="M57" s="9" t="s">
        <v>501</v>
      </c>
      <c r="N57" s="9" t="s">
        <v>501</v>
      </c>
      <c r="O57" s="9" t="s">
        <v>501</v>
      </c>
      <c r="P57" s="9" t="s">
        <v>501</v>
      </c>
      <c r="Q57" s="9" t="s">
        <v>501</v>
      </c>
      <c r="R57" s="9" t="s">
        <v>501</v>
      </c>
      <c r="S57" s="9" t="s">
        <v>501</v>
      </c>
      <c r="T57" s="9" t="s">
        <v>501</v>
      </c>
      <c r="U57" s="9" t="s">
        <v>501</v>
      </c>
      <c r="V57" s="17"/>
      <c r="W57" s="265"/>
      <c r="X57" s="265"/>
      <c r="Y57" s="265"/>
    </row>
    <row r="58" spans="1:45" s="122" customFormat="1" ht="20.100000000000001" customHeight="1">
      <c r="A58" s="121"/>
      <c r="B58" s="9"/>
      <c r="C58" s="9"/>
      <c r="D58" s="9"/>
      <c r="E58" s="9"/>
      <c r="F58" s="29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7"/>
      <c r="W58" s="265"/>
      <c r="X58" s="265"/>
      <c r="Y58" s="265"/>
    </row>
    <row r="59" spans="1:45" s="115" customFormat="1" ht="20.100000000000001" customHeight="1">
      <c r="A59" s="39" t="s">
        <v>442</v>
      </c>
      <c r="B59" s="292">
        <v>1069</v>
      </c>
      <c r="C59" s="9">
        <f t="shared" si="0"/>
        <v>2071</v>
      </c>
      <c r="D59" s="9">
        <v>1011</v>
      </c>
      <c r="E59" s="9">
        <v>1060</v>
      </c>
      <c r="F59" s="231">
        <v>78</v>
      </c>
      <c r="G59" s="4">
        <v>67</v>
      </c>
      <c r="H59" s="4">
        <v>82</v>
      </c>
      <c r="I59" s="4">
        <v>72</v>
      </c>
      <c r="J59" s="4">
        <v>98</v>
      </c>
      <c r="K59" s="4">
        <v>154</v>
      </c>
      <c r="L59" s="4">
        <v>100</v>
      </c>
      <c r="M59" s="4">
        <v>128</v>
      </c>
      <c r="N59" s="4">
        <v>106</v>
      </c>
      <c r="O59" s="4">
        <v>122</v>
      </c>
      <c r="P59" s="4">
        <v>173</v>
      </c>
      <c r="Q59" s="4">
        <v>159</v>
      </c>
      <c r="R59" s="4">
        <v>148</v>
      </c>
      <c r="S59" s="4">
        <v>93</v>
      </c>
      <c r="T59" s="4">
        <v>112</v>
      </c>
      <c r="U59" s="4">
        <v>379</v>
      </c>
      <c r="V59" s="17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  <c r="AJ59" s="265"/>
      <c r="AK59" s="265"/>
      <c r="AL59" s="265"/>
      <c r="AM59" s="265"/>
      <c r="AN59" s="265"/>
      <c r="AO59" s="265"/>
      <c r="AP59" s="265"/>
      <c r="AQ59" s="265"/>
      <c r="AR59" s="265"/>
      <c r="AS59" s="265"/>
    </row>
    <row r="60" spans="1:45" s="115" customFormat="1" ht="20.100000000000001" customHeight="1">
      <c r="A60" s="108"/>
      <c r="B60" s="109"/>
      <c r="C60" s="109"/>
      <c r="D60" s="109"/>
      <c r="E60" s="109"/>
      <c r="F60" s="12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17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265"/>
      <c r="AP60" s="265"/>
      <c r="AQ60" s="265"/>
      <c r="AR60" s="265"/>
      <c r="AS60" s="265"/>
    </row>
    <row r="61" spans="1:45" s="115" customFormat="1" ht="20.100000000000001" customHeight="1">
      <c r="A61" s="39" t="s">
        <v>443</v>
      </c>
      <c r="B61" s="292">
        <v>1171</v>
      </c>
      <c r="C61" s="9">
        <f t="shared" si="0"/>
        <v>2140</v>
      </c>
      <c r="D61" s="9">
        <v>1081</v>
      </c>
      <c r="E61" s="9">
        <v>1059</v>
      </c>
      <c r="F61" s="231">
        <v>87</v>
      </c>
      <c r="G61" s="4">
        <v>70</v>
      </c>
      <c r="H61" s="4">
        <v>85</v>
      </c>
      <c r="I61" s="4">
        <v>77</v>
      </c>
      <c r="J61" s="4">
        <v>103</v>
      </c>
      <c r="K61" s="4">
        <v>135</v>
      </c>
      <c r="L61" s="4">
        <v>155</v>
      </c>
      <c r="M61" s="4">
        <v>125</v>
      </c>
      <c r="N61" s="4">
        <v>150</v>
      </c>
      <c r="O61" s="4">
        <v>125</v>
      </c>
      <c r="P61" s="4">
        <v>153</v>
      </c>
      <c r="Q61" s="4">
        <v>179</v>
      </c>
      <c r="R61" s="4">
        <v>116</v>
      </c>
      <c r="S61" s="4">
        <v>101</v>
      </c>
      <c r="T61" s="4">
        <v>91</v>
      </c>
      <c r="U61" s="4">
        <v>388</v>
      </c>
      <c r="V61" s="17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  <c r="AP61" s="265"/>
      <c r="AQ61" s="265"/>
      <c r="AR61" s="265"/>
      <c r="AS61" s="265"/>
    </row>
    <row r="62" spans="1:45" s="115" customFormat="1" ht="20.100000000000001" customHeight="1">
      <c r="A62" s="39" t="s">
        <v>444</v>
      </c>
      <c r="B62" s="292">
        <v>564</v>
      </c>
      <c r="C62" s="9">
        <f t="shared" si="0"/>
        <v>929</v>
      </c>
      <c r="D62" s="9">
        <v>469</v>
      </c>
      <c r="E62" s="9">
        <v>460</v>
      </c>
      <c r="F62" s="231">
        <v>36</v>
      </c>
      <c r="G62" s="4">
        <v>31</v>
      </c>
      <c r="H62" s="4">
        <v>36</v>
      </c>
      <c r="I62" s="4">
        <v>29</v>
      </c>
      <c r="J62" s="4">
        <v>54</v>
      </c>
      <c r="K62" s="4">
        <v>99</v>
      </c>
      <c r="L62" s="4">
        <v>83</v>
      </c>
      <c r="M62" s="4">
        <v>58</v>
      </c>
      <c r="N62" s="4">
        <v>56</v>
      </c>
      <c r="O62" s="4">
        <v>56</v>
      </c>
      <c r="P62" s="4">
        <v>75</v>
      </c>
      <c r="Q62" s="4">
        <v>63</v>
      </c>
      <c r="R62" s="4">
        <v>61</v>
      </c>
      <c r="S62" s="4">
        <v>42</v>
      </c>
      <c r="T62" s="4">
        <v>39</v>
      </c>
      <c r="U62" s="4">
        <v>111</v>
      </c>
      <c r="V62" s="17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  <c r="AJ62" s="265"/>
      <c r="AK62" s="265"/>
      <c r="AL62" s="265"/>
      <c r="AM62" s="265"/>
      <c r="AN62" s="265"/>
      <c r="AO62" s="265"/>
      <c r="AP62" s="265"/>
      <c r="AQ62" s="265"/>
      <c r="AR62" s="265"/>
      <c r="AS62" s="265"/>
    </row>
    <row r="63" spans="1:45" s="1" customFormat="1" ht="19.5" customHeight="1">
      <c r="A63" s="39" t="s">
        <v>445</v>
      </c>
      <c r="B63" s="292">
        <v>205</v>
      </c>
      <c r="C63" s="9">
        <f t="shared" si="0"/>
        <v>387</v>
      </c>
      <c r="D63" s="9">
        <v>182</v>
      </c>
      <c r="E63" s="9">
        <v>205</v>
      </c>
      <c r="F63" s="231">
        <v>18</v>
      </c>
      <c r="G63" s="4">
        <v>16</v>
      </c>
      <c r="H63" s="4">
        <v>19</v>
      </c>
      <c r="I63" s="4">
        <v>13</v>
      </c>
      <c r="J63" s="4">
        <v>7</v>
      </c>
      <c r="K63" s="4">
        <v>27</v>
      </c>
      <c r="L63" s="4">
        <v>23</v>
      </c>
      <c r="M63" s="4">
        <v>21</v>
      </c>
      <c r="N63" s="4">
        <v>20</v>
      </c>
      <c r="O63" s="4">
        <v>19</v>
      </c>
      <c r="P63" s="4">
        <v>29</v>
      </c>
      <c r="Q63" s="4">
        <v>20</v>
      </c>
      <c r="R63" s="4">
        <v>22</v>
      </c>
      <c r="S63" s="4">
        <v>15</v>
      </c>
      <c r="T63" s="4">
        <v>16</v>
      </c>
      <c r="U63" s="4">
        <v>102</v>
      </c>
      <c r="V63" s="17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265"/>
      <c r="AN63" s="265"/>
      <c r="AO63" s="265"/>
      <c r="AP63" s="265"/>
      <c r="AQ63" s="265"/>
      <c r="AR63" s="265"/>
      <c r="AS63" s="265"/>
    </row>
    <row r="64" spans="1:45" s="1" customFormat="1" ht="19.5" customHeight="1">
      <c r="A64" s="39"/>
      <c r="B64" s="292"/>
      <c r="C64" s="9"/>
      <c r="D64" s="9"/>
      <c r="E64" s="9"/>
      <c r="F64" s="23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17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5"/>
      <c r="AP64" s="265"/>
      <c r="AQ64" s="265"/>
      <c r="AR64" s="265"/>
      <c r="AS64" s="265"/>
    </row>
    <row r="65" spans="1:45" s="115" customFormat="1" ht="19.5" customHeight="1">
      <c r="A65" s="39" t="s">
        <v>0</v>
      </c>
      <c r="B65" s="292">
        <v>1297</v>
      </c>
      <c r="C65" s="9">
        <f t="shared" si="0"/>
        <v>2329</v>
      </c>
      <c r="D65" s="9">
        <v>1206</v>
      </c>
      <c r="E65" s="9">
        <v>1123</v>
      </c>
      <c r="F65" s="231">
        <v>113</v>
      </c>
      <c r="G65" s="4">
        <v>88</v>
      </c>
      <c r="H65" s="4">
        <v>68</v>
      </c>
      <c r="I65" s="4">
        <v>69</v>
      </c>
      <c r="J65" s="4">
        <v>103</v>
      </c>
      <c r="K65" s="4">
        <v>232</v>
      </c>
      <c r="L65" s="4">
        <v>181</v>
      </c>
      <c r="M65" s="4">
        <v>175</v>
      </c>
      <c r="N65" s="4">
        <v>158</v>
      </c>
      <c r="O65" s="4">
        <v>148</v>
      </c>
      <c r="P65" s="4">
        <v>146</v>
      </c>
      <c r="Q65" s="4">
        <v>171</v>
      </c>
      <c r="R65" s="4">
        <v>130</v>
      </c>
      <c r="S65" s="4">
        <v>77</v>
      </c>
      <c r="T65" s="4">
        <v>98</v>
      </c>
      <c r="U65" s="4">
        <v>372</v>
      </c>
      <c r="V65" s="17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265"/>
      <c r="AN65" s="265"/>
      <c r="AO65" s="265"/>
      <c r="AP65" s="265"/>
      <c r="AQ65" s="265"/>
      <c r="AR65" s="265"/>
      <c r="AS65" s="265"/>
    </row>
    <row r="66" spans="1:45" s="115" customFormat="1" ht="19.5" customHeight="1">
      <c r="A66" s="39"/>
      <c r="B66" s="292"/>
      <c r="C66" s="9"/>
      <c r="D66" s="9"/>
      <c r="E66" s="9"/>
      <c r="F66" s="23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17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  <c r="AJ66" s="265"/>
      <c r="AK66" s="265"/>
      <c r="AL66" s="265"/>
      <c r="AM66" s="265"/>
      <c r="AN66" s="265"/>
      <c r="AO66" s="265"/>
      <c r="AP66" s="265"/>
      <c r="AQ66" s="265"/>
      <c r="AR66" s="265"/>
      <c r="AS66" s="265"/>
    </row>
    <row r="67" spans="1:45" s="115" customFormat="1" ht="20.100000000000001" customHeight="1">
      <c r="A67" s="39" t="s">
        <v>446</v>
      </c>
      <c r="B67" s="292">
        <v>894</v>
      </c>
      <c r="C67" s="9">
        <f t="shared" si="0"/>
        <v>1865</v>
      </c>
      <c r="D67" s="9">
        <v>910</v>
      </c>
      <c r="E67" s="9">
        <v>955</v>
      </c>
      <c r="F67" s="231">
        <v>65</v>
      </c>
      <c r="G67" s="4">
        <v>80</v>
      </c>
      <c r="H67" s="4">
        <v>84</v>
      </c>
      <c r="I67" s="4">
        <v>81</v>
      </c>
      <c r="J67" s="4">
        <v>76</v>
      </c>
      <c r="K67" s="4">
        <v>131</v>
      </c>
      <c r="L67" s="4">
        <v>153</v>
      </c>
      <c r="M67" s="4">
        <v>117</v>
      </c>
      <c r="N67" s="4">
        <v>113</v>
      </c>
      <c r="O67" s="4">
        <v>121</v>
      </c>
      <c r="P67" s="4">
        <v>151</v>
      </c>
      <c r="Q67" s="4">
        <v>137</v>
      </c>
      <c r="R67" s="4">
        <v>125</v>
      </c>
      <c r="S67" s="4">
        <v>95</v>
      </c>
      <c r="T67" s="4">
        <v>101</v>
      </c>
      <c r="U67" s="4">
        <v>235</v>
      </c>
      <c r="V67" s="17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65"/>
      <c r="AL67" s="265"/>
      <c r="AM67" s="265"/>
      <c r="AN67" s="265"/>
      <c r="AO67" s="265"/>
      <c r="AP67" s="265"/>
      <c r="AQ67" s="265"/>
      <c r="AR67" s="265"/>
      <c r="AS67" s="265"/>
    </row>
    <row r="68" spans="1:45" s="115" customFormat="1" ht="20.100000000000001" customHeight="1">
      <c r="A68" s="39" t="s">
        <v>447</v>
      </c>
      <c r="B68" s="292">
        <v>699</v>
      </c>
      <c r="C68" s="9">
        <f t="shared" si="0"/>
        <v>1309</v>
      </c>
      <c r="D68" s="9">
        <v>663</v>
      </c>
      <c r="E68" s="9">
        <v>646</v>
      </c>
      <c r="F68" s="231">
        <v>63</v>
      </c>
      <c r="G68" s="4">
        <v>47</v>
      </c>
      <c r="H68" s="4">
        <v>36</v>
      </c>
      <c r="I68" s="4">
        <v>49</v>
      </c>
      <c r="J68" s="4">
        <v>78</v>
      </c>
      <c r="K68" s="4">
        <v>116</v>
      </c>
      <c r="L68" s="4">
        <v>89</v>
      </c>
      <c r="M68" s="4">
        <v>94</v>
      </c>
      <c r="N68" s="4">
        <v>61</v>
      </c>
      <c r="O68" s="4">
        <v>81</v>
      </c>
      <c r="P68" s="4">
        <v>93</v>
      </c>
      <c r="Q68" s="4">
        <v>70</v>
      </c>
      <c r="R68" s="4">
        <v>73</v>
      </c>
      <c r="S68" s="4">
        <v>63</v>
      </c>
      <c r="T68" s="4">
        <v>71</v>
      </c>
      <c r="U68" s="4">
        <v>225</v>
      </c>
      <c r="V68" s="17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265"/>
      <c r="AN68" s="265"/>
      <c r="AO68" s="265"/>
      <c r="AP68" s="265"/>
      <c r="AQ68" s="265"/>
      <c r="AR68" s="265"/>
      <c r="AS68" s="265"/>
    </row>
    <row r="69" spans="1:45" s="115" customFormat="1" ht="20.100000000000001" customHeight="1">
      <c r="A69" s="39" t="s">
        <v>448</v>
      </c>
      <c r="B69" s="292">
        <v>883</v>
      </c>
      <c r="C69" s="9">
        <f t="shared" si="0"/>
        <v>1534</v>
      </c>
      <c r="D69" s="9">
        <v>756</v>
      </c>
      <c r="E69" s="9">
        <v>778</v>
      </c>
      <c r="F69" s="231">
        <v>50</v>
      </c>
      <c r="G69" s="4">
        <v>46</v>
      </c>
      <c r="H69" s="4">
        <v>32</v>
      </c>
      <c r="I69" s="4">
        <v>43</v>
      </c>
      <c r="J69" s="4">
        <v>62</v>
      </c>
      <c r="K69" s="4">
        <v>128</v>
      </c>
      <c r="L69" s="4">
        <v>145</v>
      </c>
      <c r="M69" s="4">
        <v>95</v>
      </c>
      <c r="N69" s="4">
        <v>69</v>
      </c>
      <c r="O69" s="4">
        <v>101</v>
      </c>
      <c r="P69" s="4">
        <v>103</v>
      </c>
      <c r="Q69" s="4">
        <v>123</v>
      </c>
      <c r="R69" s="4">
        <v>101</v>
      </c>
      <c r="S69" s="4">
        <v>84</v>
      </c>
      <c r="T69" s="4">
        <v>85</v>
      </c>
      <c r="U69" s="4">
        <v>267</v>
      </c>
      <c r="V69" s="17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  <c r="AP69" s="265"/>
      <c r="AQ69" s="265"/>
      <c r="AR69" s="265"/>
      <c r="AS69" s="265"/>
    </row>
    <row r="70" spans="1:45" s="115" customFormat="1" ht="20.100000000000001" customHeight="1">
      <c r="A70" s="39"/>
      <c r="B70" s="292"/>
      <c r="C70" s="9"/>
      <c r="D70" s="9"/>
      <c r="E70" s="9"/>
      <c r="F70" s="23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17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  <c r="AJ70" s="265"/>
      <c r="AK70" s="265"/>
      <c r="AL70" s="265"/>
      <c r="AM70" s="265"/>
      <c r="AN70" s="265"/>
      <c r="AO70" s="265"/>
      <c r="AP70" s="265"/>
      <c r="AQ70" s="265"/>
      <c r="AR70" s="265"/>
      <c r="AS70" s="265"/>
    </row>
    <row r="71" spans="1:45" s="115" customFormat="1" ht="20.100000000000001" customHeight="1">
      <c r="A71" s="39" t="s">
        <v>449</v>
      </c>
      <c r="B71" s="292">
        <v>1098</v>
      </c>
      <c r="C71" s="9">
        <f t="shared" si="0"/>
        <v>2017</v>
      </c>
      <c r="D71" s="292">
        <v>950</v>
      </c>
      <c r="E71" s="292">
        <v>1067</v>
      </c>
      <c r="F71" s="231">
        <v>47</v>
      </c>
      <c r="G71" s="4">
        <v>74</v>
      </c>
      <c r="H71" s="4">
        <v>75</v>
      </c>
      <c r="I71" s="4">
        <v>85</v>
      </c>
      <c r="J71" s="4">
        <v>112</v>
      </c>
      <c r="K71" s="4">
        <v>95</v>
      </c>
      <c r="L71" s="4">
        <v>131</v>
      </c>
      <c r="M71" s="4">
        <v>86</v>
      </c>
      <c r="N71" s="4">
        <v>110</v>
      </c>
      <c r="O71" s="4">
        <v>114</v>
      </c>
      <c r="P71" s="4">
        <v>176</v>
      </c>
      <c r="Q71" s="4">
        <v>147</v>
      </c>
      <c r="R71" s="4">
        <v>116</v>
      </c>
      <c r="S71" s="4">
        <v>91</v>
      </c>
      <c r="T71" s="4">
        <v>113</v>
      </c>
      <c r="U71" s="4">
        <v>445</v>
      </c>
      <c r="V71" s="17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</row>
    <row r="72" spans="1:45" s="115" customFormat="1" ht="20.100000000000001" customHeight="1">
      <c r="A72" s="39" t="s">
        <v>450</v>
      </c>
      <c r="B72" s="292">
        <v>118</v>
      </c>
      <c r="C72" s="9">
        <f t="shared" si="0"/>
        <v>306</v>
      </c>
      <c r="D72" s="292">
        <v>159</v>
      </c>
      <c r="E72" s="292">
        <v>147</v>
      </c>
      <c r="F72" s="231">
        <v>10</v>
      </c>
      <c r="G72" s="4">
        <v>22</v>
      </c>
      <c r="H72" s="4">
        <v>28</v>
      </c>
      <c r="I72" s="4">
        <v>26</v>
      </c>
      <c r="J72" s="4">
        <v>14</v>
      </c>
      <c r="K72" s="4">
        <v>14</v>
      </c>
      <c r="L72" s="4">
        <v>16</v>
      </c>
      <c r="M72" s="4">
        <v>16</v>
      </c>
      <c r="N72" s="4">
        <v>36</v>
      </c>
      <c r="O72" s="4">
        <v>23</v>
      </c>
      <c r="P72" s="4">
        <v>27</v>
      </c>
      <c r="Q72" s="4">
        <v>23</v>
      </c>
      <c r="R72" s="4">
        <v>15</v>
      </c>
      <c r="S72" s="4">
        <v>5</v>
      </c>
      <c r="T72" s="4">
        <v>4</v>
      </c>
      <c r="U72" s="4">
        <v>27</v>
      </c>
      <c r="V72" s="17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  <c r="AJ72" s="265"/>
      <c r="AK72" s="265"/>
      <c r="AL72" s="265"/>
      <c r="AM72" s="265"/>
      <c r="AN72" s="265"/>
      <c r="AO72" s="265"/>
      <c r="AP72" s="265"/>
      <c r="AQ72" s="265"/>
      <c r="AR72" s="265"/>
      <c r="AS72" s="265"/>
    </row>
    <row r="73" spans="1:45" s="115" customFormat="1" ht="20.100000000000001" customHeight="1">
      <c r="A73" s="39"/>
      <c r="B73" s="292"/>
      <c r="C73" s="9"/>
      <c r="D73" s="292"/>
      <c r="E73" s="292"/>
      <c r="F73" s="23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17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  <c r="AJ73" s="265"/>
      <c r="AK73" s="265"/>
      <c r="AL73" s="265"/>
      <c r="AM73" s="265"/>
      <c r="AN73" s="265"/>
      <c r="AO73" s="265"/>
      <c r="AP73" s="265"/>
      <c r="AQ73" s="265"/>
      <c r="AR73" s="265"/>
      <c r="AS73" s="265"/>
    </row>
    <row r="74" spans="1:45" s="115" customFormat="1" ht="20.100000000000001" customHeight="1">
      <c r="A74" s="39" t="s">
        <v>451</v>
      </c>
      <c r="B74" s="292">
        <v>531</v>
      </c>
      <c r="C74" s="9">
        <f t="shared" si="0"/>
        <v>991</v>
      </c>
      <c r="D74" s="292">
        <v>492</v>
      </c>
      <c r="E74" s="292">
        <v>499</v>
      </c>
      <c r="F74" s="231">
        <v>24</v>
      </c>
      <c r="G74" s="4">
        <v>31</v>
      </c>
      <c r="H74" s="4">
        <v>22</v>
      </c>
      <c r="I74" s="4">
        <v>42</v>
      </c>
      <c r="J74" s="4">
        <v>59</v>
      </c>
      <c r="K74" s="4">
        <v>73</v>
      </c>
      <c r="L74" s="4">
        <v>62</v>
      </c>
      <c r="M74" s="4">
        <v>61</v>
      </c>
      <c r="N74" s="4">
        <v>55</v>
      </c>
      <c r="O74" s="4">
        <v>47</v>
      </c>
      <c r="P74" s="4">
        <v>82</v>
      </c>
      <c r="Q74" s="4">
        <v>81</v>
      </c>
      <c r="R74" s="4">
        <v>67</v>
      </c>
      <c r="S74" s="4">
        <v>56</v>
      </c>
      <c r="T74" s="4">
        <v>54</v>
      </c>
      <c r="U74" s="4">
        <v>175</v>
      </c>
      <c r="V74" s="17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  <c r="AJ74" s="265"/>
      <c r="AK74" s="265"/>
      <c r="AL74" s="265"/>
      <c r="AM74" s="265"/>
      <c r="AN74" s="265"/>
      <c r="AO74" s="265"/>
      <c r="AP74" s="265"/>
      <c r="AQ74" s="265"/>
      <c r="AR74" s="265"/>
      <c r="AS74" s="265"/>
    </row>
    <row r="75" spans="1:45" s="115" customFormat="1" ht="20.100000000000001" customHeight="1">
      <c r="A75" s="39" t="s">
        <v>452</v>
      </c>
      <c r="B75" s="292">
        <v>1142</v>
      </c>
      <c r="C75" s="9">
        <f t="shared" si="0"/>
        <v>2325</v>
      </c>
      <c r="D75" s="292">
        <v>1150</v>
      </c>
      <c r="E75" s="292">
        <v>1175</v>
      </c>
      <c r="F75" s="231">
        <v>106</v>
      </c>
      <c r="G75" s="4">
        <v>117</v>
      </c>
      <c r="H75" s="4">
        <v>122</v>
      </c>
      <c r="I75" s="4">
        <v>96</v>
      </c>
      <c r="J75" s="4">
        <v>105</v>
      </c>
      <c r="K75" s="4">
        <v>127</v>
      </c>
      <c r="L75" s="4">
        <v>176</v>
      </c>
      <c r="M75" s="4">
        <v>163</v>
      </c>
      <c r="N75" s="4">
        <v>124</v>
      </c>
      <c r="O75" s="4">
        <v>143</v>
      </c>
      <c r="P75" s="4">
        <v>174</v>
      </c>
      <c r="Q75" s="4">
        <v>161</v>
      </c>
      <c r="R75" s="4">
        <v>133</v>
      </c>
      <c r="S75" s="4">
        <v>101</v>
      </c>
      <c r="T75" s="4">
        <v>109</v>
      </c>
      <c r="U75" s="4">
        <v>368</v>
      </c>
      <c r="V75" s="17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  <c r="AN75" s="265"/>
      <c r="AO75" s="265"/>
      <c r="AP75" s="265"/>
      <c r="AQ75" s="265"/>
      <c r="AR75" s="265"/>
      <c r="AS75" s="265"/>
    </row>
    <row r="76" spans="1:45" s="115" customFormat="1" ht="20.100000000000001" customHeight="1">
      <c r="A76" s="39"/>
      <c r="B76" s="292"/>
      <c r="C76" s="9"/>
      <c r="D76" s="292"/>
      <c r="E76" s="292"/>
      <c r="F76" s="23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17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</row>
    <row r="77" spans="1:45" s="115" customFormat="1" ht="20.100000000000001" customHeight="1">
      <c r="A77" s="39" t="s">
        <v>453</v>
      </c>
      <c r="B77" s="292">
        <v>333</v>
      </c>
      <c r="C77" s="9">
        <f t="shared" si="0"/>
        <v>618</v>
      </c>
      <c r="D77" s="292">
        <v>269</v>
      </c>
      <c r="E77" s="292">
        <v>349</v>
      </c>
      <c r="F77" s="231">
        <v>12</v>
      </c>
      <c r="G77" s="4">
        <v>16</v>
      </c>
      <c r="H77" s="4">
        <v>16</v>
      </c>
      <c r="I77" s="4">
        <v>19</v>
      </c>
      <c r="J77" s="4">
        <v>21</v>
      </c>
      <c r="K77" s="4">
        <v>24</v>
      </c>
      <c r="L77" s="4">
        <v>31</v>
      </c>
      <c r="M77" s="4">
        <v>27</v>
      </c>
      <c r="N77" s="4">
        <v>25</v>
      </c>
      <c r="O77" s="4">
        <v>30</v>
      </c>
      <c r="P77" s="4">
        <v>54</v>
      </c>
      <c r="Q77" s="4">
        <v>54</v>
      </c>
      <c r="R77" s="4">
        <v>57</v>
      </c>
      <c r="S77" s="4">
        <v>43</v>
      </c>
      <c r="T77" s="4">
        <v>37</v>
      </c>
      <c r="U77" s="4">
        <v>152</v>
      </c>
      <c r="V77" s="17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  <c r="AJ77" s="265"/>
      <c r="AK77" s="265"/>
      <c r="AL77" s="265"/>
      <c r="AM77" s="265"/>
      <c r="AN77" s="265"/>
      <c r="AO77" s="265"/>
      <c r="AP77" s="265"/>
      <c r="AQ77" s="265"/>
      <c r="AR77" s="265"/>
      <c r="AS77" s="265"/>
    </row>
    <row r="78" spans="1:45" s="115" customFormat="1" ht="20.100000000000001" customHeight="1">
      <c r="A78" s="39" t="s">
        <v>454</v>
      </c>
      <c r="B78" s="292">
        <v>563</v>
      </c>
      <c r="C78" s="9">
        <f t="shared" si="0"/>
        <v>1224</v>
      </c>
      <c r="D78" s="292">
        <v>593</v>
      </c>
      <c r="E78" s="292">
        <v>631</v>
      </c>
      <c r="F78" s="231">
        <v>41</v>
      </c>
      <c r="G78" s="4">
        <v>52</v>
      </c>
      <c r="H78" s="4">
        <v>69</v>
      </c>
      <c r="I78" s="4">
        <v>71</v>
      </c>
      <c r="J78" s="4">
        <v>60</v>
      </c>
      <c r="K78" s="4">
        <v>65</v>
      </c>
      <c r="L78" s="4">
        <v>53</v>
      </c>
      <c r="M78" s="4">
        <v>82</v>
      </c>
      <c r="N78" s="4">
        <v>73</v>
      </c>
      <c r="O78" s="4">
        <v>88</v>
      </c>
      <c r="P78" s="4">
        <v>111</v>
      </c>
      <c r="Q78" s="4">
        <v>92</v>
      </c>
      <c r="R78" s="4">
        <v>44</v>
      </c>
      <c r="S78" s="4">
        <v>52</v>
      </c>
      <c r="T78" s="4">
        <v>70</v>
      </c>
      <c r="U78" s="4">
        <v>201</v>
      </c>
      <c r="V78" s="17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265"/>
      <c r="AM78" s="265"/>
      <c r="AN78" s="265"/>
      <c r="AO78" s="265"/>
      <c r="AP78" s="265"/>
      <c r="AQ78" s="265"/>
      <c r="AR78" s="265"/>
      <c r="AS78" s="265"/>
    </row>
    <row r="79" spans="1:45" s="115" customFormat="1" ht="20.100000000000001" customHeight="1">
      <c r="A79" s="39" t="s">
        <v>455</v>
      </c>
      <c r="B79" s="292">
        <v>746</v>
      </c>
      <c r="C79" s="9">
        <f t="shared" si="0"/>
        <v>1666</v>
      </c>
      <c r="D79" s="292">
        <v>792</v>
      </c>
      <c r="E79" s="292">
        <v>874</v>
      </c>
      <c r="F79" s="231">
        <v>50</v>
      </c>
      <c r="G79" s="4">
        <v>60</v>
      </c>
      <c r="H79" s="4">
        <v>87</v>
      </c>
      <c r="I79" s="4">
        <v>77</v>
      </c>
      <c r="J79" s="4">
        <v>92</v>
      </c>
      <c r="K79" s="4">
        <v>74</v>
      </c>
      <c r="L79" s="4">
        <v>85</v>
      </c>
      <c r="M79" s="4">
        <v>66</v>
      </c>
      <c r="N79" s="4">
        <v>79</v>
      </c>
      <c r="O79" s="4">
        <v>109</v>
      </c>
      <c r="P79" s="4">
        <v>147</v>
      </c>
      <c r="Q79" s="4">
        <v>182</v>
      </c>
      <c r="R79" s="4">
        <v>140</v>
      </c>
      <c r="S79" s="4">
        <v>100</v>
      </c>
      <c r="T79" s="4">
        <v>73</v>
      </c>
      <c r="U79" s="4">
        <v>245</v>
      </c>
      <c r="V79" s="17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  <c r="AJ79" s="265"/>
      <c r="AK79" s="265"/>
      <c r="AL79" s="265"/>
      <c r="AM79" s="265"/>
      <c r="AN79" s="265"/>
      <c r="AO79" s="265"/>
      <c r="AP79" s="265"/>
      <c r="AQ79" s="265"/>
      <c r="AR79" s="265"/>
      <c r="AS79" s="265"/>
    </row>
    <row r="80" spans="1:45" s="1" customFormat="1" ht="20.100000000000001" customHeight="1">
      <c r="A80" s="39" t="s">
        <v>456</v>
      </c>
      <c r="B80" s="292">
        <v>980</v>
      </c>
      <c r="C80" s="9">
        <f t="shared" si="0"/>
        <v>2282</v>
      </c>
      <c r="D80" s="292">
        <v>1089</v>
      </c>
      <c r="E80" s="292">
        <v>1193</v>
      </c>
      <c r="F80" s="231">
        <v>200</v>
      </c>
      <c r="G80" s="4">
        <v>147</v>
      </c>
      <c r="H80" s="4">
        <v>103</v>
      </c>
      <c r="I80" s="4">
        <v>113</v>
      </c>
      <c r="J80" s="4">
        <v>94</v>
      </c>
      <c r="K80" s="4">
        <v>119</v>
      </c>
      <c r="L80" s="4">
        <v>208</v>
      </c>
      <c r="M80" s="4">
        <v>175</v>
      </c>
      <c r="N80" s="4">
        <v>144</v>
      </c>
      <c r="O80" s="4">
        <v>116</v>
      </c>
      <c r="P80" s="4">
        <v>156</v>
      </c>
      <c r="Q80" s="4">
        <v>154</v>
      </c>
      <c r="R80" s="4">
        <v>118</v>
      </c>
      <c r="S80" s="4">
        <v>79</v>
      </c>
      <c r="T80" s="4">
        <v>91</v>
      </c>
      <c r="U80" s="4">
        <v>265</v>
      </c>
      <c r="V80" s="17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  <c r="AJ80" s="265"/>
      <c r="AK80" s="265"/>
      <c r="AL80" s="265"/>
      <c r="AM80" s="265"/>
      <c r="AN80" s="265"/>
      <c r="AO80" s="265"/>
      <c r="AP80" s="265"/>
      <c r="AQ80" s="265"/>
      <c r="AR80" s="265"/>
      <c r="AS80" s="265"/>
    </row>
    <row r="81" spans="1:253" s="1" customFormat="1" ht="20.100000000000001" customHeight="1">
      <c r="A81" s="39" t="s">
        <v>457</v>
      </c>
      <c r="B81" s="292">
        <v>559</v>
      </c>
      <c r="C81" s="9">
        <f t="shared" si="0"/>
        <v>1194</v>
      </c>
      <c r="D81" s="292">
        <v>595</v>
      </c>
      <c r="E81" s="292">
        <v>599</v>
      </c>
      <c r="F81" s="231">
        <v>28</v>
      </c>
      <c r="G81" s="4">
        <v>39</v>
      </c>
      <c r="H81" s="4">
        <v>66</v>
      </c>
      <c r="I81" s="4">
        <v>79</v>
      </c>
      <c r="J81" s="4">
        <v>98</v>
      </c>
      <c r="K81" s="4">
        <v>61</v>
      </c>
      <c r="L81" s="4">
        <v>60</v>
      </c>
      <c r="M81" s="4">
        <v>49</v>
      </c>
      <c r="N81" s="4">
        <v>76</v>
      </c>
      <c r="O81" s="4">
        <v>82</v>
      </c>
      <c r="P81" s="4">
        <v>106</v>
      </c>
      <c r="Q81" s="4">
        <v>88</v>
      </c>
      <c r="R81" s="4">
        <v>78</v>
      </c>
      <c r="S81" s="4">
        <v>63</v>
      </c>
      <c r="T81" s="4">
        <v>63</v>
      </c>
      <c r="U81" s="4">
        <v>158</v>
      </c>
      <c r="V81" s="17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  <c r="AJ81" s="265"/>
      <c r="AK81" s="265"/>
      <c r="AL81" s="265"/>
      <c r="AM81" s="265"/>
      <c r="AN81" s="265"/>
      <c r="AO81" s="265"/>
      <c r="AP81" s="265"/>
      <c r="AQ81" s="265"/>
      <c r="AR81" s="265"/>
      <c r="AS81" s="265"/>
    </row>
    <row r="82" spans="1:253" s="1" customFormat="1" ht="20.100000000000001" customHeight="1">
      <c r="A82" s="39" t="s">
        <v>458</v>
      </c>
      <c r="B82" s="292">
        <v>855</v>
      </c>
      <c r="C82" s="9">
        <f t="shared" si="0"/>
        <v>1794</v>
      </c>
      <c r="D82" s="292">
        <v>878</v>
      </c>
      <c r="E82" s="292">
        <v>916</v>
      </c>
      <c r="F82" s="231">
        <v>70</v>
      </c>
      <c r="G82" s="4">
        <v>88</v>
      </c>
      <c r="H82" s="4">
        <v>86</v>
      </c>
      <c r="I82" s="4">
        <v>109</v>
      </c>
      <c r="J82" s="4">
        <v>92</v>
      </c>
      <c r="K82" s="4">
        <v>128</v>
      </c>
      <c r="L82" s="4">
        <v>129</v>
      </c>
      <c r="M82" s="4">
        <v>112</v>
      </c>
      <c r="N82" s="4">
        <v>112</v>
      </c>
      <c r="O82" s="4">
        <v>127</v>
      </c>
      <c r="P82" s="4">
        <v>138</v>
      </c>
      <c r="Q82" s="4">
        <v>146</v>
      </c>
      <c r="R82" s="4">
        <v>106</v>
      </c>
      <c r="S82" s="4">
        <v>62</v>
      </c>
      <c r="T82" s="4">
        <v>78</v>
      </c>
      <c r="U82" s="4">
        <v>211</v>
      </c>
      <c r="V82" s="17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5"/>
      <c r="AM82" s="265"/>
      <c r="AN82" s="265"/>
      <c r="AO82" s="265"/>
      <c r="AP82" s="265"/>
      <c r="AQ82" s="265"/>
      <c r="AR82" s="265"/>
      <c r="AS82" s="265"/>
    </row>
    <row r="83" spans="1:253" s="1" customFormat="1" ht="20.100000000000001" customHeight="1">
      <c r="A83" s="108"/>
      <c r="B83" s="123"/>
      <c r="C83" s="109"/>
      <c r="D83" s="109"/>
      <c r="E83" s="109"/>
      <c r="F83" s="12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53" s="87" customFormat="1" ht="20.100000000000001" customHeight="1">
      <c r="A84" s="351" t="s">
        <v>480</v>
      </c>
      <c r="B84" s="351"/>
      <c r="C84" s="351"/>
      <c r="D84" s="351"/>
      <c r="E84" s="351"/>
      <c r="F84" s="351"/>
      <c r="G84" s="351"/>
      <c r="H84" s="351"/>
      <c r="I84" s="351"/>
      <c r="J84" s="90"/>
      <c r="K84" s="90"/>
      <c r="L84" s="90"/>
      <c r="M84" s="92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</row>
    <row r="85" spans="1:253" s="90" customFormat="1" ht="20.100000000000001" customHeight="1">
      <c r="A85" s="90" t="s">
        <v>481</v>
      </c>
      <c r="M85" s="92"/>
    </row>
    <row r="86" spans="1:253" s="1" customFormat="1" ht="20.100000000000001" customHeight="1">
      <c r="M86" s="125"/>
    </row>
    <row r="87" spans="1:253" s="230" customFormat="1">
      <c r="F87" s="45"/>
      <c r="G87" s="45"/>
      <c r="H87" s="45"/>
      <c r="I87" s="46"/>
      <c r="M87" s="257"/>
    </row>
    <row r="88" spans="1:253" s="230" customFormat="1">
      <c r="F88" s="45"/>
      <c r="G88" s="45"/>
      <c r="H88" s="45"/>
      <c r="I88" s="46"/>
      <c r="M88" s="257"/>
    </row>
    <row r="89" spans="1:253" s="230" customFormat="1">
      <c r="A89" s="46"/>
      <c r="B89" s="46"/>
      <c r="C89" s="46"/>
      <c r="D89" s="46"/>
      <c r="E89" s="46"/>
      <c r="F89" s="45"/>
      <c r="G89" s="45"/>
      <c r="H89" s="45"/>
      <c r="I89" s="46"/>
      <c r="M89" s="257"/>
    </row>
    <row r="90" spans="1:253" s="230" customFormat="1">
      <c r="A90" s="46"/>
      <c r="B90" s="46"/>
      <c r="C90" s="46"/>
      <c r="D90" s="46"/>
      <c r="E90" s="46"/>
      <c r="F90" s="45"/>
      <c r="G90" s="45"/>
      <c r="H90" s="45"/>
      <c r="I90" s="46"/>
      <c r="M90" s="257"/>
    </row>
    <row r="91" spans="1:253" s="230" customFormat="1">
      <c r="A91" s="46"/>
      <c r="B91" s="46"/>
      <c r="C91" s="46"/>
      <c r="D91" s="46"/>
      <c r="E91" s="46"/>
      <c r="F91" s="45"/>
      <c r="G91" s="45"/>
      <c r="H91" s="45"/>
      <c r="I91" s="46"/>
      <c r="M91" s="257"/>
    </row>
    <row r="92" spans="1:253" s="230" customFormat="1">
      <c r="A92" s="46"/>
      <c r="B92" s="46"/>
      <c r="C92" s="46"/>
      <c r="D92" s="46"/>
      <c r="E92" s="46"/>
      <c r="F92" s="45"/>
      <c r="G92" s="45"/>
      <c r="H92" s="45"/>
      <c r="I92" s="46"/>
      <c r="M92" s="257"/>
    </row>
    <row r="93" spans="1:253" s="230" customFormat="1">
      <c r="A93" s="46"/>
      <c r="B93" s="46"/>
      <c r="C93" s="46"/>
      <c r="D93" s="46"/>
      <c r="E93" s="46"/>
      <c r="F93" s="45"/>
      <c r="G93" s="45"/>
      <c r="H93" s="45"/>
      <c r="I93" s="46"/>
      <c r="M93" s="257"/>
    </row>
    <row r="94" spans="1:253" s="230" customFormat="1">
      <c r="M94" s="257"/>
    </row>
    <row r="95" spans="1:253" s="230" customFormat="1">
      <c r="M95" s="257"/>
    </row>
    <row r="96" spans="1:253" s="230" customFormat="1">
      <c r="F96" s="272"/>
      <c r="G96" s="272"/>
      <c r="H96" s="272"/>
      <c r="M96" s="257"/>
    </row>
    <row r="97" spans="13:13" s="230" customFormat="1">
      <c r="M97" s="257"/>
    </row>
    <row r="98" spans="13:13" s="230" customFormat="1" ht="18" customHeight="1">
      <c r="M98" s="257"/>
    </row>
    <row r="99" spans="13:13" s="230" customFormat="1">
      <c r="M99" s="257"/>
    </row>
    <row r="100" spans="13:13" s="230" customFormat="1" ht="13.5" customHeight="1">
      <c r="M100" s="257"/>
    </row>
    <row r="101" spans="13:13" s="230" customFormat="1" ht="13.5" customHeight="1">
      <c r="M101" s="257"/>
    </row>
    <row r="102" spans="13:13" s="230" customFormat="1">
      <c r="M102" s="257"/>
    </row>
    <row r="103" spans="13:13" s="230" customFormat="1">
      <c r="M103" s="257"/>
    </row>
    <row r="104" spans="13:13" s="230" customFormat="1">
      <c r="M104" s="257"/>
    </row>
    <row r="105" spans="13:13" s="230" customFormat="1">
      <c r="M105" s="257"/>
    </row>
    <row r="106" spans="13:13" s="230" customFormat="1">
      <c r="M106" s="257"/>
    </row>
    <row r="107" spans="13:13" s="230" customFormat="1">
      <c r="M107" s="257"/>
    </row>
    <row r="108" spans="13:13" s="230" customFormat="1">
      <c r="M108" s="257"/>
    </row>
    <row r="109" spans="13:13" s="230" customFormat="1">
      <c r="M109" s="257"/>
    </row>
    <row r="110" spans="13:13" s="230" customFormat="1">
      <c r="M110" s="257"/>
    </row>
    <row r="111" spans="13:13" s="230" customFormat="1">
      <c r="M111" s="257"/>
    </row>
    <row r="112" spans="13:13" s="230" customFormat="1">
      <c r="M112" s="257"/>
    </row>
    <row r="113" spans="13:13" s="230" customFormat="1">
      <c r="M113" s="257"/>
    </row>
    <row r="114" spans="13:13" s="230" customFormat="1">
      <c r="M114" s="257"/>
    </row>
    <row r="115" spans="13:13" s="230" customFormat="1">
      <c r="M115" s="257"/>
    </row>
    <row r="116" spans="13:13" s="230" customFormat="1">
      <c r="M116" s="257"/>
    </row>
    <row r="117" spans="13:13" s="230" customFormat="1">
      <c r="M117" s="257"/>
    </row>
    <row r="118" spans="13:13" s="230" customFormat="1">
      <c r="M118" s="257"/>
    </row>
    <row r="119" spans="13:13" s="230" customFormat="1">
      <c r="M119" s="257"/>
    </row>
    <row r="120" spans="13:13" s="230" customFormat="1">
      <c r="M120" s="257"/>
    </row>
    <row r="121" spans="13:13" s="230" customFormat="1">
      <c r="M121" s="257"/>
    </row>
    <row r="122" spans="13:13" s="230" customFormat="1">
      <c r="M122" s="257"/>
    </row>
    <row r="123" spans="13:13" s="230" customFormat="1">
      <c r="M123" s="257"/>
    </row>
    <row r="124" spans="13:13" s="230" customFormat="1">
      <c r="M124" s="257"/>
    </row>
    <row r="125" spans="13:13" s="230" customFormat="1">
      <c r="M125" s="257"/>
    </row>
    <row r="126" spans="13:13" s="230" customFormat="1">
      <c r="M126" s="257"/>
    </row>
    <row r="127" spans="13:13" s="230" customFormat="1">
      <c r="M127" s="257"/>
    </row>
    <row r="128" spans="13:13" s="230" customFormat="1">
      <c r="M128" s="257"/>
    </row>
    <row r="129" spans="13:13" s="230" customFormat="1">
      <c r="M129" s="257"/>
    </row>
    <row r="130" spans="13:13" s="230" customFormat="1">
      <c r="M130" s="257"/>
    </row>
    <row r="131" spans="13:13" s="230" customFormat="1">
      <c r="M131" s="257"/>
    </row>
    <row r="132" spans="13:13" s="230" customFormat="1">
      <c r="M132" s="257"/>
    </row>
    <row r="133" spans="13:13" s="230" customFormat="1">
      <c r="M133" s="257"/>
    </row>
    <row r="134" spans="13:13" s="230" customFormat="1">
      <c r="M134" s="257"/>
    </row>
    <row r="135" spans="13:13" s="230" customFormat="1">
      <c r="M135" s="257"/>
    </row>
    <row r="136" spans="13:13" s="230" customFormat="1">
      <c r="M136" s="257"/>
    </row>
    <row r="137" spans="13:13" s="230" customFormat="1">
      <c r="M137" s="257"/>
    </row>
    <row r="138" spans="13:13" s="230" customFormat="1">
      <c r="M138" s="257"/>
    </row>
    <row r="139" spans="13:13" s="230" customFormat="1">
      <c r="M139" s="257"/>
    </row>
    <row r="140" spans="13:13" s="230" customFormat="1">
      <c r="M140" s="257"/>
    </row>
    <row r="141" spans="13:13" s="230" customFormat="1">
      <c r="M141" s="257"/>
    </row>
    <row r="142" spans="13:13" s="230" customFormat="1">
      <c r="M142" s="257"/>
    </row>
    <row r="143" spans="13:13" s="230" customFormat="1">
      <c r="M143" s="257"/>
    </row>
    <row r="144" spans="13:13" s="230" customFormat="1">
      <c r="M144" s="257"/>
    </row>
    <row r="145" spans="13:13" s="230" customFormat="1">
      <c r="M145" s="257"/>
    </row>
    <row r="146" spans="13:13" s="230" customFormat="1">
      <c r="M146" s="257"/>
    </row>
    <row r="147" spans="13:13" s="230" customFormat="1">
      <c r="M147" s="257"/>
    </row>
    <row r="148" spans="13:13" s="230" customFormat="1">
      <c r="M148" s="257"/>
    </row>
    <row r="149" spans="13:13" s="230" customFormat="1">
      <c r="M149" s="257"/>
    </row>
    <row r="150" spans="13:13" s="230" customFormat="1">
      <c r="M150" s="257"/>
    </row>
    <row r="151" spans="13:13" s="230" customFormat="1">
      <c r="M151" s="257"/>
    </row>
    <row r="152" spans="13:13" s="230" customFormat="1">
      <c r="M152" s="257"/>
    </row>
    <row r="153" spans="13:13" s="230" customFormat="1">
      <c r="M153" s="257"/>
    </row>
    <row r="154" spans="13:13" s="230" customFormat="1">
      <c r="M154" s="257"/>
    </row>
    <row r="155" spans="13:13" s="230" customFormat="1">
      <c r="M155" s="257"/>
    </row>
    <row r="156" spans="13:13" s="230" customFormat="1">
      <c r="M156" s="257"/>
    </row>
    <row r="157" spans="13:13" s="230" customFormat="1">
      <c r="M157" s="257"/>
    </row>
    <row r="158" spans="13:13" s="230" customFormat="1">
      <c r="M158" s="257"/>
    </row>
    <row r="159" spans="13:13" s="230" customFormat="1" ht="18" customHeight="1">
      <c r="M159" s="257"/>
    </row>
    <row r="160" spans="13:13" s="230" customFormat="1">
      <c r="M160" s="257"/>
    </row>
    <row r="161" spans="13:13" s="230" customFormat="1">
      <c r="M161" s="257"/>
    </row>
    <row r="162" spans="13:13" s="230" customFormat="1">
      <c r="M162" s="257"/>
    </row>
    <row r="163" spans="13:13" s="230" customFormat="1">
      <c r="M163" s="257"/>
    </row>
    <row r="164" spans="13:13" s="230" customFormat="1">
      <c r="M164" s="257"/>
    </row>
    <row r="165" spans="13:13" s="230" customFormat="1">
      <c r="M165" s="257"/>
    </row>
    <row r="166" spans="13:13" s="230" customFormat="1">
      <c r="M166" s="257"/>
    </row>
    <row r="167" spans="13:13" s="230" customFormat="1">
      <c r="M167" s="257"/>
    </row>
    <row r="168" spans="13:13" s="230" customFormat="1">
      <c r="M168" s="257"/>
    </row>
    <row r="169" spans="13:13" s="230" customFormat="1">
      <c r="M169" s="257"/>
    </row>
    <row r="170" spans="13:13" s="230" customFormat="1">
      <c r="M170" s="257"/>
    </row>
    <row r="171" spans="13:13" s="230" customFormat="1">
      <c r="M171" s="257"/>
    </row>
    <row r="172" spans="13:13" s="230" customFormat="1">
      <c r="M172" s="257"/>
    </row>
    <row r="173" spans="13:13" s="230" customFormat="1">
      <c r="M173" s="257"/>
    </row>
    <row r="174" spans="13:13" s="230" customFormat="1">
      <c r="M174" s="257"/>
    </row>
    <row r="175" spans="13:13" s="230" customFormat="1">
      <c r="M175" s="257"/>
    </row>
    <row r="176" spans="13:13" s="230" customFormat="1">
      <c r="M176" s="257"/>
    </row>
    <row r="177" spans="13:13" s="230" customFormat="1">
      <c r="M177" s="257"/>
    </row>
    <row r="178" spans="13:13" s="230" customFormat="1">
      <c r="M178" s="257"/>
    </row>
    <row r="179" spans="13:13" s="230" customFormat="1">
      <c r="M179" s="257"/>
    </row>
    <row r="180" spans="13:13" s="230" customFormat="1">
      <c r="M180" s="257"/>
    </row>
    <row r="181" spans="13:13" s="230" customFormat="1">
      <c r="M181" s="257"/>
    </row>
    <row r="182" spans="13:13" s="230" customFormat="1">
      <c r="M182" s="257"/>
    </row>
    <row r="183" spans="13:13" s="230" customFormat="1">
      <c r="M183" s="257"/>
    </row>
    <row r="184" spans="13:13" s="230" customFormat="1">
      <c r="M184" s="257"/>
    </row>
    <row r="185" spans="13:13" s="230" customFormat="1">
      <c r="M185" s="257"/>
    </row>
    <row r="186" spans="13:13" s="230" customFormat="1">
      <c r="M186" s="257"/>
    </row>
    <row r="187" spans="13:13" s="230" customFormat="1">
      <c r="M187" s="257"/>
    </row>
    <row r="188" spans="13:13" s="230" customFormat="1">
      <c r="M188" s="257"/>
    </row>
    <row r="189" spans="13:13" s="230" customFormat="1">
      <c r="M189" s="257"/>
    </row>
    <row r="190" spans="13:13" s="230" customFormat="1">
      <c r="M190" s="257"/>
    </row>
    <row r="191" spans="13:13" s="230" customFormat="1">
      <c r="M191" s="257"/>
    </row>
    <row r="192" spans="13:13" s="230" customFormat="1">
      <c r="M192" s="257"/>
    </row>
    <row r="193" spans="13:13" s="230" customFormat="1">
      <c r="M193" s="257"/>
    </row>
    <row r="194" spans="13:13" s="230" customFormat="1">
      <c r="M194" s="257"/>
    </row>
    <row r="195" spans="13:13" s="230" customFormat="1">
      <c r="M195" s="257"/>
    </row>
    <row r="196" spans="13:13" s="230" customFormat="1">
      <c r="M196" s="257"/>
    </row>
    <row r="197" spans="13:13" s="230" customFormat="1">
      <c r="M197" s="257"/>
    </row>
    <row r="198" spans="13:13" s="230" customFormat="1">
      <c r="M198" s="257"/>
    </row>
    <row r="199" spans="13:13" s="230" customFormat="1">
      <c r="M199" s="257"/>
    </row>
    <row r="200" spans="13:13" s="230" customFormat="1">
      <c r="M200" s="257"/>
    </row>
    <row r="201" spans="13:13" s="230" customFormat="1">
      <c r="M201" s="257"/>
    </row>
    <row r="202" spans="13:13" s="230" customFormat="1">
      <c r="M202" s="257"/>
    </row>
    <row r="203" spans="13:13" s="230" customFormat="1">
      <c r="M203" s="257"/>
    </row>
    <row r="204" spans="13:13" s="230" customFormat="1">
      <c r="M204" s="257"/>
    </row>
    <row r="205" spans="13:13" s="230" customFormat="1">
      <c r="M205" s="257"/>
    </row>
    <row r="206" spans="13:13" s="230" customFormat="1">
      <c r="M206" s="257"/>
    </row>
    <row r="207" spans="13:13" s="230" customFormat="1">
      <c r="M207" s="257"/>
    </row>
    <row r="208" spans="13:13" s="230" customFormat="1">
      <c r="M208" s="257"/>
    </row>
    <row r="209" spans="13:13" s="230" customFormat="1">
      <c r="M209" s="257"/>
    </row>
    <row r="210" spans="13:13" s="230" customFormat="1">
      <c r="M210" s="257"/>
    </row>
    <row r="211" spans="13:13" s="230" customFormat="1">
      <c r="M211" s="257"/>
    </row>
    <row r="212" spans="13:13" s="230" customFormat="1">
      <c r="M212" s="257"/>
    </row>
    <row r="213" spans="13:13" s="230" customFormat="1">
      <c r="M213" s="257"/>
    </row>
    <row r="214" spans="13:13" s="230" customFormat="1">
      <c r="M214" s="257"/>
    </row>
    <row r="215" spans="13:13" s="230" customFormat="1">
      <c r="M215" s="257"/>
    </row>
    <row r="216" spans="13:13" s="230" customFormat="1">
      <c r="M216" s="257"/>
    </row>
    <row r="217" spans="13:13" s="230" customFormat="1">
      <c r="M217" s="257"/>
    </row>
    <row r="218" spans="13:13" s="230" customFormat="1">
      <c r="M218" s="257"/>
    </row>
    <row r="219" spans="13:13" s="230" customFormat="1">
      <c r="M219" s="257"/>
    </row>
    <row r="220" spans="13:13" s="230" customFormat="1" ht="18" customHeight="1">
      <c r="M220" s="257"/>
    </row>
    <row r="221" spans="13:13" s="230" customFormat="1">
      <c r="M221" s="257"/>
    </row>
    <row r="222" spans="13:13" s="230" customFormat="1" ht="13.5" customHeight="1">
      <c r="M222" s="257"/>
    </row>
    <row r="223" spans="13:13" s="230" customFormat="1" ht="13.5" customHeight="1">
      <c r="M223" s="257"/>
    </row>
    <row r="224" spans="13:13" s="230" customFormat="1">
      <c r="M224" s="257"/>
    </row>
    <row r="225" spans="13:13" s="230" customFormat="1">
      <c r="M225" s="257"/>
    </row>
    <row r="226" spans="13:13" s="230" customFormat="1">
      <c r="M226" s="257"/>
    </row>
    <row r="227" spans="13:13" s="230" customFormat="1">
      <c r="M227" s="257"/>
    </row>
    <row r="228" spans="13:13" s="230" customFormat="1">
      <c r="M228" s="257"/>
    </row>
    <row r="229" spans="13:13" s="230" customFormat="1">
      <c r="M229" s="257"/>
    </row>
    <row r="230" spans="13:13" s="230" customFormat="1">
      <c r="M230" s="257"/>
    </row>
    <row r="231" spans="13:13" s="230" customFormat="1">
      <c r="M231" s="257"/>
    </row>
    <row r="232" spans="13:13" s="230" customFormat="1">
      <c r="M232" s="257"/>
    </row>
    <row r="233" spans="13:13" s="230" customFormat="1">
      <c r="M233" s="257"/>
    </row>
    <row r="234" spans="13:13" s="230" customFormat="1">
      <c r="M234" s="257"/>
    </row>
    <row r="235" spans="13:13" s="230" customFormat="1">
      <c r="M235" s="257"/>
    </row>
    <row r="236" spans="13:13" s="230" customFormat="1">
      <c r="M236" s="257"/>
    </row>
    <row r="237" spans="13:13" s="230" customFormat="1">
      <c r="M237" s="257"/>
    </row>
    <row r="238" spans="13:13" s="230" customFormat="1">
      <c r="M238" s="257"/>
    </row>
    <row r="239" spans="13:13" s="230" customFormat="1">
      <c r="M239" s="257"/>
    </row>
    <row r="240" spans="13:13" s="230" customFormat="1">
      <c r="M240" s="257"/>
    </row>
    <row r="241" spans="13:13" s="230" customFormat="1">
      <c r="M241" s="257"/>
    </row>
    <row r="242" spans="13:13" s="230" customFormat="1">
      <c r="M242" s="257"/>
    </row>
    <row r="243" spans="13:13" s="230" customFormat="1">
      <c r="M243" s="257"/>
    </row>
    <row r="244" spans="13:13" s="230" customFormat="1">
      <c r="M244" s="257"/>
    </row>
    <row r="245" spans="13:13" s="230" customFormat="1">
      <c r="M245" s="257"/>
    </row>
    <row r="246" spans="13:13" s="230" customFormat="1">
      <c r="M246" s="257"/>
    </row>
    <row r="247" spans="13:13" s="230" customFormat="1">
      <c r="M247" s="257"/>
    </row>
    <row r="248" spans="13:13" s="230" customFormat="1">
      <c r="M248" s="257"/>
    </row>
    <row r="249" spans="13:13" s="230" customFormat="1">
      <c r="M249" s="257"/>
    </row>
    <row r="250" spans="13:13" s="230" customFormat="1">
      <c r="M250" s="257"/>
    </row>
    <row r="251" spans="13:13" s="230" customFormat="1">
      <c r="M251" s="257"/>
    </row>
    <row r="252" spans="13:13" s="230" customFormat="1">
      <c r="M252" s="257"/>
    </row>
    <row r="253" spans="13:13" s="230" customFormat="1">
      <c r="M253" s="257"/>
    </row>
    <row r="254" spans="13:13" s="230" customFormat="1">
      <c r="M254" s="257"/>
    </row>
    <row r="255" spans="13:13" s="230" customFormat="1">
      <c r="M255" s="257"/>
    </row>
    <row r="256" spans="13:13" s="230" customFormat="1">
      <c r="M256" s="257"/>
    </row>
    <row r="257" spans="13:13" s="230" customFormat="1">
      <c r="M257" s="257"/>
    </row>
    <row r="258" spans="13:13" s="230" customFormat="1">
      <c r="M258" s="257"/>
    </row>
    <row r="259" spans="13:13" s="230" customFormat="1">
      <c r="M259" s="257"/>
    </row>
    <row r="260" spans="13:13" s="230" customFormat="1">
      <c r="M260" s="257"/>
    </row>
    <row r="261" spans="13:13" s="230" customFormat="1">
      <c r="M261" s="257"/>
    </row>
    <row r="262" spans="13:13" s="230" customFormat="1">
      <c r="M262" s="257"/>
    </row>
    <row r="263" spans="13:13" s="230" customFormat="1">
      <c r="M263" s="257"/>
    </row>
    <row r="264" spans="13:13" s="230" customFormat="1">
      <c r="M264" s="257"/>
    </row>
    <row r="265" spans="13:13" s="230" customFormat="1">
      <c r="M265" s="257"/>
    </row>
    <row r="266" spans="13:13" s="230" customFormat="1">
      <c r="M266" s="257"/>
    </row>
    <row r="267" spans="13:13" s="230" customFormat="1">
      <c r="M267" s="257"/>
    </row>
    <row r="268" spans="13:13" s="230" customFormat="1">
      <c r="M268" s="257"/>
    </row>
    <row r="269" spans="13:13" s="230" customFormat="1">
      <c r="M269" s="257"/>
    </row>
    <row r="270" spans="13:13" s="230" customFormat="1">
      <c r="M270" s="257"/>
    </row>
    <row r="271" spans="13:13" s="230" customFormat="1">
      <c r="M271" s="257"/>
    </row>
    <row r="272" spans="13:13" s="230" customFormat="1">
      <c r="M272" s="257"/>
    </row>
    <row r="273" spans="6:13" s="230" customFormat="1">
      <c r="M273" s="257"/>
    </row>
    <row r="274" spans="6:13" s="230" customFormat="1">
      <c r="M274" s="257"/>
    </row>
    <row r="275" spans="6:13" s="230" customFormat="1">
      <c r="M275" s="257"/>
    </row>
    <row r="276" spans="6:13" s="230" customFormat="1">
      <c r="M276" s="257"/>
    </row>
    <row r="277" spans="6:13" s="230" customFormat="1" ht="13.5" customHeight="1">
      <c r="M277" s="257"/>
    </row>
    <row r="278" spans="6:13" s="230" customFormat="1">
      <c r="M278" s="257"/>
    </row>
    <row r="279" spans="6:13" s="230" customFormat="1">
      <c r="F279" s="272"/>
      <c r="G279" s="272"/>
      <c r="H279" s="272"/>
      <c r="M279" s="257"/>
    </row>
    <row r="280" spans="6:13" s="230" customFormat="1">
      <c r="M280" s="257"/>
    </row>
    <row r="281" spans="6:13" s="230" customFormat="1">
      <c r="M281" s="257"/>
    </row>
    <row r="282" spans="6:13" s="230" customFormat="1" ht="18" customHeight="1">
      <c r="M282" s="257"/>
    </row>
    <row r="283" spans="6:13" s="230" customFormat="1">
      <c r="M283" s="257"/>
    </row>
    <row r="284" spans="6:13" s="230" customFormat="1" ht="13.5" customHeight="1">
      <c r="M284" s="257"/>
    </row>
    <row r="285" spans="6:13" s="230" customFormat="1" ht="13.5" customHeight="1">
      <c r="M285" s="257"/>
    </row>
    <row r="286" spans="6:13" s="230" customFormat="1">
      <c r="M286" s="257"/>
    </row>
    <row r="287" spans="6:13" s="230" customFormat="1">
      <c r="M287" s="257"/>
    </row>
    <row r="288" spans="6:13" s="230" customFormat="1">
      <c r="M288" s="257"/>
    </row>
    <row r="289" spans="13:13" s="230" customFormat="1">
      <c r="M289" s="257"/>
    </row>
    <row r="290" spans="13:13" s="230" customFormat="1">
      <c r="M290" s="257"/>
    </row>
    <row r="291" spans="13:13" s="230" customFormat="1">
      <c r="M291" s="257"/>
    </row>
    <row r="292" spans="13:13" s="230" customFormat="1">
      <c r="M292" s="257"/>
    </row>
    <row r="293" spans="13:13" s="230" customFormat="1">
      <c r="M293" s="257"/>
    </row>
    <row r="294" spans="13:13" s="230" customFormat="1">
      <c r="M294" s="257"/>
    </row>
    <row r="295" spans="13:13" s="230" customFormat="1">
      <c r="M295" s="257"/>
    </row>
    <row r="296" spans="13:13" s="230" customFormat="1">
      <c r="M296" s="257"/>
    </row>
    <row r="297" spans="13:13" s="230" customFormat="1">
      <c r="M297" s="257"/>
    </row>
    <row r="298" spans="13:13" s="230" customFormat="1">
      <c r="M298" s="257"/>
    </row>
    <row r="299" spans="13:13" s="230" customFormat="1">
      <c r="M299" s="257"/>
    </row>
    <row r="300" spans="13:13" s="230" customFormat="1">
      <c r="M300" s="257"/>
    </row>
    <row r="301" spans="13:13" s="230" customFormat="1">
      <c r="M301" s="257"/>
    </row>
    <row r="302" spans="13:13" s="230" customFormat="1">
      <c r="M302" s="257"/>
    </row>
    <row r="303" spans="13:13" s="230" customFormat="1">
      <c r="M303" s="257"/>
    </row>
    <row r="304" spans="13:13" s="230" customFormat="1">
      <c r="M304" s="257"/>
    </row>
    <row r="305" spans="13:13" s="230" customFormat="1">
      <c r="M305" s="257"/>
    </row>
    <row r="306" spans="13:13" s="230" customFormat="1">
      <c r="M306" s="257"/>
    </row>
    <row r="307" spans="13:13" s="230" customFormat="1">
      <c r="M307" s="257"/>
    </row>
    <row r="308" spans="13:13" s="230" customFormat="1">
      <c r="M308" s="257"/>
    </row>
    <row r="309" spans="13:13" s="230" customFormat="1">
      <c r="M309" s="257"/>
    </row>
    <row r="310" spans="13:13" s="230" customFormat="1">
      <c r="M310" s="257"/>
    </row>
    <row r="311" spans="13:13" s="230" customFormat="1">
      <c r="M311" s="257"/>
    </row>
    <row r="312" spans="13:13" s="230" customFormat="1">
      <c r="M312" s="257"/>
    </row>
    <row r="313" spans="13:13" s="230" customFormat="1">
      <c r="M313" s="257"/>
    </row>
    <row r="314" spans="13:13" s="230" customFormat="1">
      <c r="M314" s="257"/>
    </row>
    <row r="315" spans="13:13" s="230" customFormat="1">
      <c r="M315" s="257"/>
    </row>
    <row r="316" spans="13:13" s="230" customFormat="1">
      <c r="M316" s="257"/>
    </row>
    <row r="317" spans="13:13" s="230" customFormat="1">
      <c r="M317" s="257"/>
    </row>
    <row r="318" spans="13:13" s="230" customFormat="1">
      <c r="M318" s="257"/>
    </row>
    <row r="344" ht="18" customHeight="1"/>
    <row r="346" ht="13.5" customHeight="1"/>
    <row r="347" ht="13.5" customHeight="1"/>
    <row r="405" ht="18" customHeight="1"/>
    <row r="407" ht="13.5" customHeight="1"/>
    <row r="408" ht="13.5" customHeight="1"/>
    <row r="466" ht="18" customHeight="1"/>
    <row r="468" ht="13.5" customHeight="1"/>
    <row r="469" ht="13.5" customHeight="1"/>
    <row r="528" ht="18" customHeight="1"/>
    <row r="530" ht="13.5" customHeight="1"/>
    <row r="531" ht="13.5" customHeight="1"/>
    <row r="587" ht="18" customHeight="1"/>
    <row r="589" ht="18" customHeight="1"/>
    <row r="591" ht="13.5" customHeight="1"/>
    <row r="592" ht="13.5" customHeight="1"/>
    <row r="651" ht="18" customHeight="1"/>
    <row r="653" ht="13.5" customHeight="1"/>
    <row r="654" ht="13.5" customHeight="1"/>
  </sheetData>
  <mergeCells count="23">
    <mergeCell ref="U4:U5"/>
    <mergeCell ref="N4:N5"/>
    <mergeCell ref="O4:O5"/>
    <mergeCell ref="P4:P5"/>
    <mergeCell ref="Q4:Q5"/>
    <mergeCell ref="T4:T5"/>
    <mergeCell ref="S4:S5"/>
    <mergeCell ref="R4:R5"/>
    <mergeCell ref="K4:K5"/>
    <mergeCell ref="M4:M5"/>
    <mergeCell ref="L4:L5"/>
    <mergeCell ref="A84:I84"/>
    <mergeCell ref="B1:I1"/>
    <mergeCell ref="J4:J5"/>
    <mergeCell ref="A4:A5"/>
    <mergeCell ref="B4:B5"/>
    <mergeCell ref="G4:G5"/>
    <mergeCell ref="H4:H5"/>
    <mergeCell ref="I4:I5"/>
    <mergeCell ref="C4:C5"/>
    <mergeCell ref="D4:D5"/>
    <mergeCell ref="E4:E5"/>
    <mergeCell ref="F4:F5"/>
  </mergeCells>
  <phoneticPr fontId="2"/>
  <printOptions horizontalCentered="1"/>
  <pageMargins left="0.51181102362204722" right="0.39370078740157483" top="0.59055118110236227" bottom="0.55118110236220474" header="0.51181102362204722" footer="0.55118110236220474"/>
  <pageSetup paperSize="9" scale="68" firstPageNumber="24" pageOrder="overThenDown" orientation="portrait" r:id="rId1"/>
  <headerFooter alignWithMargins="0"/>
  <rowBreaks count="1" manualBreakCount="1">
    <brk id="6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13</vt:i4>
      </vt:variant>
    </vt:vector>
  </HeadingPairs>
  <TitlesOfParts>
    <vt:vector size="21" baseType="lpstr">
      <vt:lpstr>表紙・目次</vt:lpstr>
      <vt:lpstr>比較</vt:lpstr>
      <vt:lpstr>町字別全市・中央</vt:lpstr>
      <vt:lpstr>小田</vt:lpstr>
      <vt:lpstr>大庄</vt:lpstr>
      <vt:lpstr>立花</vt:lpstr>
      <vt:lpstr>武庫</vt:lpstr>
      <vt:lpstr>園田</vt:lpstr>
      <vt:lpstr>園田!Print_Area</vt:lpstr>
      <vt:lpstr>小田!Print_Area</vt:lpstr>
      <vt:lpstr>大庄!Print_Area</vt:lpstr>
      <vt:lpstr>町字別全市・中央!Print_Area</vt:lpstr>
      <vt:lpstr>表紙・目次!Print_Area</vt:lpstr>
      <vt:lpstr>武庫!Print_Area</vt:lpstr>
      <vt:lpstr>立花!Print_Area</vt:lpstr>
      <vt:lpstr>園田!Print_Titles</vt:lpstr>
      <vt:lpstr>小田!Print_Titles</vt:lpstr>
      <vt:lpstr>大庄!Print_Titles</vt:lpstr>
      <vt:lpstr>町字別全市・中央!Print_Titles</vt:lpstr>
      <vt:lpstr>武庫!Print_Titles</vt:lpstr>
      <vt:lpstr>立花!Print_Titles</vt:lpstr>
    </vt:vector>
  </TitlesOfParts>
  <Company>選挙管理委員会事務局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尼崎市</dc:creator>
  <cp:lastModifiedBy>甲佐 理恵</cp:lastModifiedBy>
  <cp:lastPrinted>2026-06-10T05:41:22Z</cp:lastPrinted>
  <dcterms:created xsi:type="dcterms:W3CDTF">1999-07-01T01:49:41Z</dcterms:created>
  <dcterms:modified xsi:type="dcterms:W3CDTF">2026-06-10T08:23:32Z</dcterms:modified>
</cp:coreProperties>
</file>