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総務局\行政マネジメント部国勢調査・統計担当\202_刊行関係\尼崎市統計書\R7統計書\照会前準備_前年度ファイルの修正\編集後\今年度データ入力済分\HP用 - コピー\"/>
    </mc:Choice>
  </mc:AlternateContent>
  <xr:revisionPtr revIDLastSave="0" documentId="13_ncr:1_{A1789BB6-C46F-475C-93E6-5251E7B8C60D}" xr6:coauthVersionLast="47" xr6:coauthVersionMax="47" xr10:uidLastSave="{00000000-0000-0000-0000-000000000000}"/>
  <bookViews>
    <workbookView xWindow="-120" yWindow="-120" windowWidth="20730" windowHeight="11040" tabRatio="756" xr2:uid="{00000000-000D-0000-FFFF-FFFF00000000}"/>
  </bookViews>
  <sheets>
    <sheet name="134" sheetId="17" r:id="rId1"/>
    <sheet name="136" sheetId="19" r:id="rId2"/>
    <sheet name="135" sheetId="18" r:id="rId3"/>
    <sheet name="137" sheetId="4" r:id="rId4"/>
    <sheet name="138" sheetId="5" r:id="rId5"/>
    <sheet name="139" sheetId="6" r:id="rId6"/>
    <sheet name="140" sheetId="7" r:id="rId7"/>
    <sheet name="141" sheetId="8" r:id="rId8"/>
    <sheet name="142" sheetId="9" r:id="rId9"/>
    <sheet name="143" sheetId="10" r:id="rId10"/>
    <sheet name="144" sheetId="11" r:id="rId11"/>
    <sheet name="145" sheetId="12" r:id="rId12"/>
    <sheet name="146" sheetId="13" r:id="rId13"/>
    <sheet name="147" sheetId="14" r:id="rId14"/>
    <sheet name="148" sheetId="15" r:id="rId15"/>
    <sheet name="149" sheetId="16" r:id="rId16"/>
  </sheets>
  <definedNames>
    <definedName name="_xlnm.Print_Area" localSheetId="2">'135'!$A$1:$I$70</definedName>
    <definedName name="_xlnm.Print_Area" localSheetId="1">'136'!$A$1:$I$57</definedName>
    <definedName name="_xlnm.Print_Area" localSheetId="3">'137'!$A$1:$Q$53</definedName>
    <definedName name="_xlnm.Print_Area" localSheetId="4">'138'!$A$1:$P$46</definedName>
    <definedName name="_xlnm.Print_Area" localSheetId="6">'140'!$A$1:$AD$66</definedName>
    <definedName name="_xlnm.Print_Area" localSheetId="8">'142'!$A$1:$I$67</definedName>
    <definedName name="_xlnm.Print_Area" localSheetId="10">'144'!$A$1:$N$51</definedName>
    <definedName name="_xlnm.Print_Area" localSheetId="11">'145'!$A$1:$M$60</definedName>
    <definedName name="_xlnm.Print_Area" localSheetId="12">'146'!$A$1:$L$56</definedName>
    <definedName name="_xlnm.Print_Area" localSheetId="13">'147'!$A$1:$M$61</definedName>
    <definedName name="_xlnm.Print_Area" localSheetId="14">'148'!$A$1:$S$53</definedName>
    <definedName name="_xlnm.Print_Area" localSheetId="15">'149'!$A$1:$K$69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7" i="4" l="1"/>
  <c r="D18" i="4"/>
  <c r="D16" i="4"/>
  <c r="D11" i="4"/>
  <c r="D12" i="4"/>
  <c r="D13" i="4"/>
  <c r="D14" i="4"/>
  <c r="D15" i="4"/>
  <c r="D10" i="4"/>
  <c r="G9" i="19"/>
  <c r="G10" i="19"/>
  <c r="G11" i="19"/>
  <c r="G12" i="19"/>
  <c r="G13" i="19"/>
  <c r="G14" i="19"/>
  <c r="G15" i="19"/>
  <c r="G16" i="19"/>
  <c r="G17" i="19"/>
  <c r="G18" i="19"/>
  <c r="G19" i="19"/>
  <c r="G20" i="19"/>
  <c r="G21" i="19"/>
  <c r="G22" i="19"/>
  <c r="G8" i="19"/>
  <c r="Q11" i="4"/>
  <c r="Q12" i="4"/>
  <c r="Q13" i="4"/>
  <c r="Q14" i="4"/>
  <c r="Q15" i="4"/>
  <c r="Q10" i="4"/>
  <c r="I54" i="19"/>
  <c r="C22" i="16"/>
  <c r="C20" i="16"/>
  <c r="K20" i="16"/>
  <c r="C43" i="13"/>
  <c r="C42" i="13"/>
  <c r="C29" i="13"/>
  <c r="C30" i="13"/>
  <c r="I22" i="16" l="1"/>
  <c r="E22" i="16"/>
  <c r="I20" i="16"/>
  <c r="E20" i="16"/>
  <c r="I8" i="16"/>
  <c r="H8" i="16"/>
  <c r="C40" i="13"/>
  <c r="C39" i="13"/>
  <c r="C27" i="13"/>
  <c r="C26" i="13"/>
  <c r="C28" i="12"/>
  <c r="G25" i="11"/>
  <c r="E25" i="11" s="1"/>
  <c r="F25" i="11"/>
  <c r="O48" i="4"/>
  <c r="O46" i="4"/>
  <c r="O45" i="4"/>
  <c r="N44" i="4"/>
  <c r="O50" i="4" s="1"/>
  <c r="H52" i="19"/>
  <c r="H51" i="19"/>
  <c r="H49" i="19"/>
  <c r="F37" i="19"/>
  <c r="F34" i="19"/>
  <c r="F31" i="19"/>
  <c r="I26" i="17"/>
  <c r="H26" i="17"/>
  <c r="F26" i="17"/>
  <c r="E26" i="17"/>
  <c r="D26" i="17"/>
  <c r="B26" i="17"/>
  <c r="I23" i="17"/>
  <c r="H23" i="17"/>
  <c r="G23" i="17"/>
  <c r="F23" i="17"/>
  <c r="E23" i="17"/>
  <c r="D23" i="17"/>
  <c r="C23" i="17"/>
  <c r="B23" i="17"/>
  <c r="I20" i="17"/>
  <c r="H20" i="17"/>
  <c r="G20" i="17"/>
  <c r="F20" i="17"/>
  <c r="E20" i="17"/>
  <c r="D20" i="17"/>
  <c r="C20" i="17"/>
  <c r="B20" i="17"/>
  <c r="I17" i="17"/>
  <c r="H17" i="17"/>
  <c r="G17" i="17"/>
  <c r="F17" i="17"/>
  <c r="E17" i="17"/>
  <c r="D17" i="17"/>
  <c r="C17" i="17"/>
  <c r="B17" i="17"/>
  <c r="H54" i="19" l="1"/>
</calcChain>
</file>

<file path=xl/sharedStrings.xml><?xml version="1.0" encoding="utf-8"?>
<sst xmlns="http://schemas.openxmlformats.org/spreadsheetml/2006/main" count="1909" uniqueCount="675">
  <si>
    <t>15　教育・文化</t>
    <rPh sb="3" eb="5">
      <t>キョウイク</t>
    </rPh>
    <rPh sb="6" eb="8">
      <t>ブンカ</t>
    </rPh>
    <phoneticPr fontId="1"/>
  </si>
  <si>
    <t>教　　　育　　・　　文　　　化</t>
    <rPh sb="0" eb="1">
      <t>キョウ</t>
    </rPh>
    <rPh sb="4" eb="5">
      <t>イク</t>
    </rPh>
    <rPh sb="10" eb="11">
      <t>ブン</t>
    </rPh>
    <rPh sb="14" eb="15">
      <t>カ</t>
    </rPh>
    <phoneticPr fontId="1"/>
  </si>
  <si>
    <t xml:space="preserve">  本編のうち第１５－１表～第１５－１３表は、毎年５月１日現在で実施される文部科学省所管の「学校基本調査（指定統計第１３号）」と、これに付帯して実施した県内就職状況の市集計結果のうち主なものを、第１５－１４・１５－１５表は、毎年４～６月に実施される同省所管の「学校保健統計調査（指定統計第１５号）」の市集計結果のうち主なものを掲げた。</t>
    <rPh sb="2" eb="3">
      <t>ホン</t>
    </rPh>
    <rPh sb="3" eb="4">
      <t>ヘン</t>
    </rPh>
    <rPh sb="7" eb="8">
      <t>ダイ</t>
    </rPh>
    <rPh sb="12" eb="13">
      <t>ヒョウ</t>
    </rPh>
    <rPh sb="14" eb="15">
      <t>ダイ</t>
    </rPh>
    <rPh sb="20" eb="21">
      <t>ヒョウ</t>
    </rPh>
    <rPh sb="23" eb="25">
      <t>マイトシ</t>
    </rPh>
    <rPh sb="26" eb="27">
      <t>ガツ</t>
    </rPh>
    <rPh sb="28" eb="29">
      <t>ニチ</t>
    </rPh>
    <rPh sb="29" eb="31">
      <t>ゲンザイ</t>
    </rPh>
    <rPh sb="32" eb="34">
      <t>ジッシ</t>
    </rPh>
    <rPh sb="37" eb="39">
      <t>モンブ</t>
    </rPh>
    <rPh sb="39" eb="41">
      <t>カガク</t>
    </rPh>
    <rPh sb="41" eb="42">
      <t>ショウ</t>
    </rPh>
    <rPh sb="42" eb="44">
      <t>ショカン</t>
    </rPh>
    <rPh sb="46" eb="48">
      <t>ガッコウ</t>
    </rPh>
    <rPh sb="48" eb="50">
      <t>キホン</t>
    </rPh>
    <rPh sb="50" eb="52">
      <t>チョウサ</t>
    </rPh>
    <rPh sb="53" eb="55">
      <t>シテイ</t>
    </rPh>
    <rPh sb="55" eb="57">
      <t>トウケイ</t>
    </rPh>
    <rPh sb="57" eb="58">
      <t>ダイ</t>
    </rPh>
    <rPh sb="60" eb="61">
      <t>ゴウ</t>
    </rPh>
    <rPh sb="68" eb="70">
      <t>フタイ</t>
    </rPh>
    <rPh sb="72" eb="74">
      <t>ジッシ</t>
    </rPh>
    <rPh sb="76" eb="78">
      <t>ケンナイ</t>
    </rPh>
    <rPh sb="78" eb="80">
      <t>シュウショク</t>
    </rPh>
    <rPh sb="80" eb="82">
      <t>ジョウキョウ</t>
    </rPh>
    <rPh sb="83" eb="84">
      <t>シ</t>
    </rPh>
    <rPh sb="84" eb="86">
      <t>シュウケイ</t>
    </rPh>
    <rPh sb="86" eb="88">
      <t>ケッカ</t>
    </rPh>
    <rPh sb="91" eb="92">
      <t>オモ</t>
    </rPh>
    <rPh sb="97" eb="98">
      <t>ダイ</t>
    </rPh>
    <rPh sb="109" eb="110">
      <t>ヒョウ</t>
    </rPh>
    <rPh sb="112" eb="114">
      <t>マイネン</t>
    </rPh>
    <rPh sb="117" eb="118">
      <t>ツキ</t>
    </rPh>
    <rPh sb="119" eb="121">
      <t>ジッシ</t>
    </rPh>
    <rPh sb="124" eb="126">
      <t>ドウショウ</t>
    </rPh>
    <rPh sb="126" eb="128">
      <t>ショカン</t>
    </rPh>
    <rPh sb="130" eb="132">
      <t>ガッコウ</t>
    </rPh>
    <rPh sb="132" eb="134">
      <t>ホケン</t>
    </rPh>
    <rPh sb="134" eb="136">
      <t>トウケイ</t>
    </rPh>
    <rPh sb="136" eb="138">
      <t>チョウサ</t>
    </rPh>
    <rPh sb="139" eb="141">
      <t>シテイ</t>
    </rPh>
    <rPh sb="141" eb="143">
      <t>トウケイ</t>
    </rPh>
    <rPh sb="143" eb="144">
      <t>ダイ</t>
    </rPh>
    <rPh sb="146" eb="147">
      <t>ゴウ</t>
    </rPh>
    <rPh sb="150" eb="151">
      <t>シ</t>
    </rPh>
    <rPh sb="151" eb="153">
      <t>シュウケイ</t>
    </rPh>
    <rPh sb="153" eb="155">
      <t>ケッカ</t>
    </rPh>
    <rPh sb="158" eb="159">
      <t>オモ</t>
    </rPh>
    <rPh sb="163" eb="164">
      <t>カカ</t>
    </rPh>
    <phoneticPr fontId="1"/>
  </si>
  <si>
    <t>１５ － １．　　学     校     の     概     況</t>
    <rPh sb="9" eb="16">
      <t>ガッコウ</t>
    </rPh>
    <rPh sb="27" eb="34">
      <t>ガイキョウ</t>
    </rPh>
    <phoneticPr fontId="1"/>
  </si>
  <si>
    <t>　本表の学校には分校及び休校中の学校を含む。</t>
    <rPh sb="1" eb="2">
      <t>ホン</t>
    </rPh>
    <rPh sb="2" eb="3">
      <t>ヒョウ</t>
    </rPh>
    <rPh sb="4" eb="6">
      <t>ガッコウ</t>
    </rPh>
    <rPh sb="8" eb="10">
      <t>ブンコウ</t>
    </rPh>
    <rPh sb="10" eb="11">
      <t>オヨ</t>
    </rPh>
    <rPh sb="12" eb="14">
      <t>キュウコウ</t>
    </rPh>
    <rPh sb="14" eb="15">
      <t>チュウ</t>
    </rPh>
    <rPh sb="16" eb="18">
      <t>ガッコウ</t>
    </rPh>
    <rPh sb="19" eb="20">
      <t>フク</t>
    </rPh>
    <phoneticPr fontId="1"/>
  </si>
  <si>
    <t>学   校   種</t>
    <rPh sb="0" eb="5">
      <t>ガッコウ</t>
    </rPh>
    <rPh sb="8" eb="9">
      <t>シュ</t>
    </rPh>
    <phoneticPr fontId="1"/>
  </si>
  <si>
    <t>学校数</t>
    <rPh sb="0" eb="3">
      <t>ガッコウスウ</t>
    </rPh>
    <phoneticPr fontId="1"/>
  </si>
  <si>
    <t>学級数</t>
    <rPh sb="0" eb="3">
      <t>ガッキュウスウ</t>
    </rPh>
    <phoneticPr fontId="1"/>
  </si>
  <si>
    <t>児　童・
生　徒・
学生数</t>
    <rPh sb="0" eb="1">
      <t>ジ</t>
    </rPh>
    <rPh sb="2" eb="3">
      <t>ワラベ</t>
    </rPh>
    <rPh sb="5" eb="6">
      <t>ショウ</t>
    </rPh>
    <rPh sb="7" eb="8">
      <t>タダ</t>
    </rPh>
    <rPh sb="10" eb="13">
      <t>ガクセイスウ</t>
    </rPh>
    <phoneticPr fontId="1"/>
  </si>
  <si>
    <t>幼保連携型認定こども園</t>
    <rPh sb="0" eb="1">
      <t>ヨウ</t>
    </rPh>
    <rPh sb="1" eb="2">
      <t>ホ</t>
    </rPh>
    <rPh sb="2" eb="5">
      <t>レンケイガタ</t>
    </rPh>
    <rPh sb="5" eb="7">
      <t>ニンテイ</t>
    </rPh>
    <rPh sb="10" eb="11">
      <t>エン</t>
    </rPh>
    <phoneticPr fontId="1"/>
  </si>
  <si>
    <t>公立</t>
    <rPh sb="0" eb="2">
      <t>コウリツ</t>
    </rPh>
    <phoneticPr fontId="1"/>
  </si>
  <si>
    <t>私立</t>
    <rPh sb="0" eb="2">
      <t>シリツ</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</si>
  <si>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</si>
  <si>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</si>
  <si>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</si>
  <si>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</si>
  <si>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t>
  </si>
  <si>
    <t>短期大学（私立）</t>
    <rPh sb="0" eb="2">
      <t>タンキ</t>
    </rPh>
    <rPh sb="2" eb="4">
      <t>ダイガク</t>
    </rPh>
    <rPh sb="5" eb="7">
      <t>シリツ</t>
    </rPh>
    <phoneticPr fontId="1"/>
  </si>
  <si>
    <t>大学（私立）</t>
    <rPh sb="0" eb="2">
      <t>ダイガク</t>
    </rPh>
    <rPh sb="3" eb="5">
      <t>シリツ</t>
    </rPh>
    <phoneticPr fontId="1"/>
  </si>
  <si>
    <t xml:space="preserve">特別支援学校（公立） </t>
    <rPh sb="0" eb="2">
      <t>トクベツ</t>
    </rPh>
    <rPh sb="2" eb="4">
      <t>シエン</t>
    </rPh>
    <rPh sb="4" eb="6">
      <t>ガッコウ</t>
    </rPh>
    <rPh sb="7" eb="9">
      <t>コウリツ</t>
    </rPh>
    <phoneticPr fontId="2"/>
  </si>
  <si>
    <t>専修学校（私立）</t>
    <rPh sb="0" eb="2">
      <t>センシュウ</t>
    </rPh>
    <rPh sb="2" eb="4">
      <t>ガッコウ</t>
    </rPh>
    <rPh sb="5" eb="7">
      <t>シリツ</t>
    </rPh>
    <phoneticPr fontId="1"/>
  </si>
  <si>
    <t>各種学校（私立）</t>
    <rPh sb="0" eb="2">
      <t>カクシュ</t>
    </rPh>
    <rPh sb="2" eb="4">
      <t>ガッコウ</t>
    </rPh>
    <rPh sb="5" eb="7">
      <t>シリツ</t>
    </rPh>
    <phoneticPr fontId="1"/>
  </si>
  <si>
    <t>※　大学・短期大学の学生数及び教員数の集計無し。</t>
    <rPh sb="2" eb="4">
      <t>ダイガク</t>
    </rPh>
    <rPh sb="5" eb="7">
      <t>タンキ</t>
    </rPh>
    <rPh sb="7" eb="9">
      <t>ダイガク</t>
    </rPh>
    <rPh sb="10" eb="12">
      <t>ガクセイ</t>
    </rPh>
    <rPh sb="12" eb="13">
      <t>スウ</t>
    </rPh>
    <rPh sb="13" eb="14">
      <t>オヨ</t>
    </rPh>
    <rPh sb="15" eb="17">
      <t>キョウイン</t>
    </rPh>
    <rPh sb="17" eb="18">
      <t>スウ</t>
    </rPh>
    <rPh sb="19" eb="21">
      <t>シュウケイ</t>
    </rPh>
    <rPh sb="21" eb="22">
      <t>ナ</t>
    </rPh>
    <phoneticPr fontId="1"/>
  </si>
  <si>
    <t xml:space="preserve"> </t>
  </si>
  <si>
    <t>１５ － ２．　　設　　置　　者　　別　　学　　校　　数</t>
    <rPh sb="9" eb="16">
      <t>セッチシャ</t>
    </rPh>
    <rPh sb="18" eb="19">
      <t>ベツ</t>
    </rPh>
    <rPh sb="21" eb="28">
      <t>ガッコウスウ</t>
    </rPh>
    <phoneticPr fontId="1"/>
  </si>
  <si>
    <t>　　第15-1表の頭注を参照のこと</t>
    <rPh sb="12" eb="14">
      <t>サンショウ</t>
    </rPh>
    <phoneticPr fontId="1"/>
  </si>
  <si>
    <t>学　　校　　種</t>
    <rPh sb="0" eb="4">
      <t>ガッコウ</t>
    </rPh>
    <rPh sb="6" eb="7">
      <t>シュ</t>
    </rPh>
    <phoneticPr fontId="1"/>
  </si>
  <si>
    <t>総　　　　数</t>
    <rPh sb="0" eb="6">
      <t>ソウスウ</t>
    </rPh>
    <phoneticPr fontId="1"/>
  </si>
  <si>
    <t>公　　　　　　　立</t>
    <rPh sb="0" eb="9">
      <t>コウリツ</t>
    </rPh>
    <phoneticPr fontId="1"/>
  </si>
  <si>
    <t>私　　　　　　　　　　　　　　　　　　　立</t>
    <rPh sb="0" eb="21">
      <t>シリツ</t>
    </rPh>
    <phoneticPr fontId="1"/>
  </si>
  <si>
    <t>総　数</t>
    <rPh sb="0" eb="3">
      <t>ソウスウ</t>
    </rPh>
    <phoneticPr fontId="1"/>
  </si>
  <si>
    <t>県　立</t>
    <rPh sb="0" eb="3">
      <t>ケンリツ</t>
    </rPh>
    <phoneticPr fontId="1"/>
  </si>
  <si>
    <t>市　立</t>
    <rPh sb="0" eb="3">
      <t>シリツ</t>
    </rPh>
    <phoneticPr fontId="1"/>
  </si>
  <si>
    <t>学　校
法　人</t>
    <rPh sb="0" eb="3">
      <t>ガッコウ</t>
    </rPh>
    <rPh sb="4" eb="7">
      <t>ホウジン</t>
    </rPh>
    <phoneticPr fontId="1"/>
  </si>
  <si>
    <t>準学校
法　人</t>
    <rPh sb="0" eb="1">
      <t>ジュン</t>
    </rPh>
    <rPh sb="1" eb="3">
      <t>ガッコウ</t>
    </rPh>
    <rPh sb="4" eb="7">
      <t>ホウジン</t>
    </rPh>
    <phoneticPr fontId="1"/>
  </si>
  <si>
    <t>宗　教
法　人</t>
    <rPh sb="0" eb="3">
      <t>シュウキョウ</t>
    </rPh>
    <rPh sb="4" eb="7">
      <t>ホウジン</t>
    </rPh>
    <phoneticPr fontId="1"/>
  </si>
  <si>
    <t>財　団
法　人</t>
    <rPh sb="0" eb="3">
      <t>ザイダン</t>
    </rPh>
    <rPh sb="4" eb="7">
      <t>ホウジン</t>
    </rPh>
    <phoneticPr fontId="1"/>
  </si>
  <si>
    <t>その他
の法人</t>
    <rPh sb="0" eb="3">
      <t>ソノタ</t>
    </rPh>
    <rPh sb="5" eb="7">
      <t>ホウジン</t>
    </rPh>
    <phoneticPr fontId="1"/>
  </si>
  <si>
    <t>個　人</t>
    <rPh sb="0" eb="3">
      <t>コジン</t>
    </rPh>
    <phoneticPr fontId="1"/>
  </si>
  <si>
    <t>全日制</t>
    <rPh sb="0" eb="3">
      <t>ゼンジツセイ</t>
    </rPh>
    <phoneticPr fontId="1"/>
  </si>
  <si>
    <t>定時制</t>
    <rPh sb="0" eb="3">
      <t>テイジセイ</t>
    </rPh>
    <phoneticPr fontId="1"/>
  </si>
  <si>
    <t>短期大学</t>
    <rPh sb="0" eb="2">
      <t>タンキ</t>
    </rPh>
    <rPh sb="2" eb="4">
      <t>ダイガク</t>
    </rPh>
    <phoneticPr fontId="1"/>
  </si>
  <si>
    <t>大学</t>
    <rPh sb="0" eb="2">
      <t>ダイガク</t>
    </rPh>
    <phoneticPr fontId="1"/>
  </si>
  <si>
    <t>特別支援学校</t>
    <rPh sb="0" eb="2">
      <t>トクベツ</t>
    </rPh>
    <rPh sb="2" eb="4">
      <t>シエン</t>
    </rPh>
    <rPh sb="4" eb="6">
      <t>ガッコウ</t>
    </rPh>
    <phoneticPr fontId="1"/>
  </si>
  <si>
    <t>専修学校</t>
    <rPh sb="0" eb="2">
      <t>センシュウ</t>
    </rPh>
    <rPh sb="2" eb="4">
      <t>ガッコウ</t>
    </rPh>
    <phoneticPr fontId="1"/>
  </si>
  <si>
    <t>各種学校</t>
    <rPh sb="0" eb="2">
      <t>カクシュ</t>
    </rPh>
    <rPh sb="2" eb="4">
      <t>ガッコウ</t>
    </rPh>
    <phoneticPr fontId="1"/>
  </si>
  <si>
    <t>１５ － ３．　　年　齢　別　幼　稚　園　在　園　者　数</t>
    <rPh sb="9" eb="14">
      <t>ネンレイベツ</t>
    </rPh>
    <rPh sb="15" eb="20">
      <t>ヨウチエン</t>
    </rPh>
    <rPh sb="21" eb="22">
      <t>ザイ</t>
    </rPh>
    <rPh sb="23" eb="24">
      <t>エン</t>
    </rPh>
    <rPh sb="25" eb="26">
      <t>シャ</t>
    </rPh>
    <rPh sb="27" eb="28">
      <t>スウ</t>
    </rPh>
    <phoneticPr fontId="1"/>
  </si>
  <si>
    <t>年 齢 ・ 男 女</t>
    <rPh sb="0" eb="1">
      <t>トシ</t>
    </rPh>
    <rPh sb="2" eb="3">
      <t>ヨワイ</t>
    </rPh>
    <rPh sb="6" eb="9">
      <t>ダンジョ</t>
    </rPh>
    <phoneticPr fontId="1"/>
  </si>
  <si>
    <t>公  立</t>
    <rPh sb="0" eb="4">
      <t>コウリツ</t>
    </rPh>
    <phoneticPr fontId="1"/>
  </si>
  <si>
    <t>私  立</t>
    <rPh sb="0" eb="4">
      <t>シリツ</t>
    </rPh>
    <phoneticPr fontId="1"/>
  </si>
  <si>
    <t>総         数</t>
    <rPh sb="0" eb="11">
      <t>ソウスウ</t>
    </rPh>
    <phoneticPr fontId="1"/>
  </si>
  <si>
    <t>男</t>
    <rPh sb="0" eb="1">
      <t>オトコ</t>
    </rPh>
    <phoneticPr fontId="1"/>
  </si>
  <si>
    <t>女</t>
    <rPh sb="0" eb="1">
      <t>オンナ</t>
    </rPh>
    <phoneticPr fontId="1"/>
  </si>
  <si>
    <t>３歳児</t>
    <rPh sb="1" eb="3">
      <t>サイジ</t>
    </rPh>
    <phoneticPr fontId="1"/>
  </si>
  <si>
    <t>総数</t>
    <rPh sb="0" eb="2">
      <t>ソウスウ</t>
    </rPh>
    <phoneticPr fontId="1"/>
  </si>
  <si>
    <t>４歳児</t>
    <rPh sb="1" eb="3">
      <t>サイジ</t>
    </rPh>
    <phoneticPr fontId="1"/>
  </si>
  <si>
    <t>５歳児</t>
    <rPh sb="1" eb="3">
      <t>サイジ</t>
    </rPh>
    <phoneticPr fontId="1"/>
  </si>
  <si>
    <t>１５ － ４．　　学　年　別　小　学　校　児　童　数</t>
    <rPh sb="9" eb="12">
      <t>ガクネン</t>
    </rPh>
    <rPh sb="13" eb="14">
      <t>ネンレイベツ</t>
    </rPh>
    <rPh sb="15" eb="20">
      <t>ショウガッコウ</t>
    </rPh>
    <rPh sb="21" eb="24">
      <t>ジドウ</t>
    </rPh>
    <rPh sb="25" eb="26">
      <t>スウ</t>
    </rPh>
    <phoneticPr fontId="1"/>
  </si>
  <si>
    <t>1学年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</si>
  <si>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</si>
  <si>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</si>
  <si>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</si>
  <si>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</si>
  <si>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</si>
  <si>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１５ － ５．　　学　年　別　中　学　校　生　徒　数</t>
    <rPh sb="9" eb="12">
      <t>ガクネン</t>
    </rPh>
    <rPh sb="12" eb="14">
      <t>ネンレイベツ</t>
    </rPh>
    <rPh sb="15" eb="20">
      <t>チュウガッコウ</t>
    </rPh>
    <rPh sb="21" eb="24">
      <t>セイト</t>
    </rPh>
    <rPh sb="25" eb="26">
      <t>スウ</t>
    </rPh>
    <phoneticPr fontId="1"/>
  </si>
  <si>
    <t>１５ － ６．　　学　年　別　高　等　学　校　生　徒　数</t>
    <rPh sb="9" eb="12">
      <t>ガクネン</t>
    </rPh>
    <rPh sb="12" eb="14">
      <t>ネンレイベツ</t>
    </rPh>
    <rPh sb="15" eb="18">
      <t>コウトウ</t>
    </rPh>
    <rPh sb="18" eb="22">
      <t>チュウガッコウ</t>
    </rPh>
    <rPh sb="23" eb="26">
      <t>セイト</t>
    </rPh>
    <rPh sb="27" eb="28">
      <t>スウ</t>
    </rPh>
    <phoneticPr fontId="1"/>
  </si>
  <si>
    <t>総        数</t>
    <rPh sb="0" eb="10">
      <t>ソウスウ</t>
    </rPh>
    <phoneticPr fontId="1"/>
  </si>
  <si>
    <t>１５ － ７．　　学　年　別　特　別　支　援　学　校　生　徒　数</t>
    <rPh sb="9" eb="10">
      <t>ガク</t>
    </rPh>
    <rPh sb="11" eb="12">
      <t>トシ</t>
    </rPh>
    <rPh sb="13" eb="14">
      <t>ベツ</t>
    </rPh>
    <rPh sb="15" eb="16">
      <t>トク</t>
    </rPh>
    <rPh sb="17" eb="18">
      <t>ベツ</t>
    </rPh>
    <rPh sb="19" eb="20">
      <t>ササ</t>
    </rPh>
    <rPh sb="21" eb="22">
      <t>エン</t>
    </rPh>
    <rPh sb="23" eb="24">
      <t>ガク</t>
    </rPh>
    <rPh sb="25" eb="26">
      <t>コウ</t>
    </rPh>
    <rPh sb="27" eb="28">
      <t>ショウ</t>
    </rPh>
    <rPh sb="29" eb="30">
      <t>ト</t>
    </rPh>
    <rPh sb="31" eb="32">
      <t>カズ</t>
    </rPh>
    <phoneticPr fontId="1"/>
  </si>
  <si>
    <t>区　　　　　　　分</t>
    <rPh sb="0" eb="9">
      <t>クブン</t>
    </rPh>
    <phoneticPr fontId="1"/>
  </si>
  <si>
    <t>小学部</t>
    <rPh sb="0" eb="2">
      <t>ショウガク</t>
    </rPh>
    <rPh sb="2" eb="3">
      <t>ブ</t>
    </rPh>
    <phoneticPr fontId="1"/>
  </si>
  <si>
    <t>中学部</t>
    <rPh sb="0" eb="2">
      <t>チュウガク</t>
    </rPh>
    <rPh sb="2" eb="3">
      <t>ブ</t>
    </rPh>
    <phoneticPr fontId="1"/>
  </si>
  <si>
    <t>高等部</t>
    <rPh sb="0" eb="2">
      <t>コウトウ</t>
    </rPh>
    <rPh sb="2" eb="3">
      <t>ブ</t>
    </rPh>
    <phoneticPr fontId="1"/>
  </si>
  <si>
    <t>１５ － ８．　　進  路  別  中  学  校  卒  業  者  数</t>
    <rPh sb="9" eb="13">
      <t>シンロ</t>
    </rPh>
    <rPh sb="15" eb="16">
      <t>ベツ</t>
    </rPh>
    <rPh sb="18" eb="25">
      <t>チュウガッコウ</t>
    </rPh>
    <rPh sb="27" eb="34">
      <t>ソツギョウシャ</t>
    </rPh>
    <rPh sb="36" eb="37">
      <t>スウ</t>
    </rPh>
    <phoneticPr fontId="1"/>
  </si>
  <si>
    <t>進　　　                　　　　　　路</t>
    <rPh sb="0" eb="27">
      <t>シンロ</t>
    </rPh>
    <phoneticPr fontId="1"/>
  </si>
  <si>
    <t>総                            数</t>
    <rPh sb="0" eb="30">
      <t>ソウスウ</t>
    </rPh>
    <phoneticPr fontId="1"/>
  </si>
  <si>
    <t>高等学校等進学者　①</t>
    <rPh sb="0" eb="2">
      <t>コウトウ</t>
    </rPh>
    <rPh sb="2" eb="4">
      <t>ガッコウ</t>
    </rPh>
    <rPh sb="4" eb="5">
      <t>トウ</t>
    </rPh>
    <rPh sb="5" eb="8">
      <t>シンガクシャ</t>
    </rPh>
    <phoneticPr fontId="1"/>
  </si>
  <si>
    <t>就職者</t>
    <rPh sb="0" eb="3">
      <t>シュウショクシャ</t>
    </rPh>
    <phoneticPr fontId="1"/>
  </si>
  <si>
    <t>専修学校、各種学校、公共職業能力開発施設等入学者　②</t>
    <rPh sb="0" eb="2">
      <t>センシュウ</t>
    </rPh>
    <rPh sb="2" eb="4">
      <t>ガッコウ</t>
    </rPh>
    <rPh sb="5" eb="7">
      <t>カクシュ</t>
    </rPh>
    <rPh sb="7" eb="9">
      <t>ガッコウ</t>
    </rPh>
    <rPh sb="10" eb="12">
      <t>コウキョウ</t>
    </rPh>
    <rPh sb="12" eb="14">
      <t>ショクギョウ</t>
    </rPh>
    <rPh sb="14" eb="16">
      <t>ノウリョク</t>
    </rPh>
    <rPh sb="16" eb="18">
      <t>カイハツ</t>
    </rPh>
    <phoneticPr fontId="1"/>
  </si>
  <si>
    <t>上記以外の者</t>
    <rPh sb="0" eb="2">
      <t>ジョウキ</t>
    </rPh>
    <rPh sb="2" eb="4">
      <t>イガイ</t>
    </rPh>
    <rPh sb="5" eb="6">
      <t>モノ</t>
    </rPh>
    <phoneticPr fontId="1"/>
  </si>
  <si>
    <t>死亡・不詳</t>
    <rPh sb="0" eb="2">
      <t>シボウ</t>
    </rPh>
    <rPh sb="3" eb="5">
      <t>フショウ</t>
    </rPh>
    <phoneticPr fontId="1"/>
  </si>
  <si>
    <t>就職進学者（１）</t>
    <rPh sb="0" eb="2">
      <t>シュウショク</t>
    </rPh>
    <rPh sb="2" eb="5">
      <t>シンガクシャ</t>
    </rPh>
    <phoneticPr fontId="1"/>
  </si>
  <si>
    <t>（１）　①及び②の再掲である。</t>
    <rPh sb="5" eb="6">
      <t>オヨ</t>
    </rPh>
    <rPh sb="9" eb="11">
      <t>サイケイ</t>
    </rPh>
    <phoneticPr fontId="1"/>
  </si>
  <si>
    <t>設  置  者　
男　　 　女</t>
    <rPh sb="0" eb="4">
      <t>セッチシャ</t>
    </rPh>
    <rPh sb="6" eb="7">
      <t>シャ</t>
    </rPh>
    <rPh sb="10" eb="16">
      <t>ダンジョ</t>
    </rPh>
    <phoneticPr fontId="1"/>
  </si>
  <si>
    <t>卒  業  者
総       数</t>
    <rPh sb="0" eb="7">
      <t>ソツギョウシャ</t>
    </rPh>
    <rPh sb="9" eb="18">
      <t>ソウスウ</t>
    </rPh>
    <phoneticPr fontId="1"/>
  </si>
  <si>
    <t>高　等　学　校　等　進　学　者　①</t>
    <rPh sb="0" eb="1">
      <t>タカ</t>
    </rPh>
    <rPh sb="2" eb="3">
      <t>トウ</t>
    </rPh>
    <rPh sb="4" eb="5">
      <t>ガク</t>
    </rPh>
    <rPh sb="6" eb="7">
      <t>コウ</t>
    </rPh>
    <rPh sb="8" eb="9">
      <t>トウ</t>
    </rPh>
    <rPh sb="10" eb="11">
      <t>ススム</t>
    </rPh>
    <rPh sb="12" eb="13">
      <t>ガク</t>
    </rPh>
    <rPh sb="14" eb="15">
      <t>モノ</t>
    </rPh>
    <phoneticPr fontId="1"/>
  </si>
  <si>
    <t>専修学校等入学者②</t>
    <rPh sb="0" eb="2">
      <t>センシュウ</t>
    </rPh>
    <rPh sb="2" eb="4">
      <t>ガッコウ</t>
    </rPh>
    <rPh sb="4" eb="5">
      <t>トウ</t>
    </rPh>
    <rPh sb="5" eb="8">
      <t>ニュウガクシャ</t>
    </rPh>
    <phoneticPr fontId="1"/>
  </si>
  <si>
    <t>公共職業能力開発
施設等入学者③</t>
    <rPh sb="0" eb="2">
      <t>コウキョウ</t>
    </rPh>
    <rPh sb="2" eb="4">
      <t>ショクギョウ</t>
    </rPh>
    <rPh sb="4" eb="6">
      <t>ノウリョク</t>
    </rPh>
    <rPh sb="6" eb="8">
      <t>カイハツ</t>
    </rPh>
    <rPh sb="9" eb="11">
      <t>シセツ</t>
    </rPh>
    <rPh sb="11" eb="12">
      <t>トウ</t>
    </rPh>
    <rPh sb="12" eb="15">
      <t>ニュウガクシャ</t>
    </rPh>
    <phoneticPr fontId="1"/>
  </si>
  <si>
    <t>就　職　者</t>
    <rPh sb="0" eb="1">
      <t>ジュ</t>
    </rPh>
    <rPh sb="2" eb="3">
      <t>ショク</t>
    </rPh>
    <rPh sb="4" eb="5">
      <t>モノ</t>
    </rPh>
    <phoneticPr fontId="1"/>
  </si>
  <si>
    <t>左記以外の者</t>
    <rPh sb="0" eb="2">
      <t>サキ</t>
    </rPh>
    <rPh sb="2" eb="4">
      <t>イガイ</t>
    </rPh>
    <rPh sb="5" eb="6">
      <t>モノ</t>
    </rPh>
    <phoneticPr fontId="1"/>
  </si>
  <si>
    <t>就職進学者</t>
    <rPh sb="0" eb="1">
      <t>ジュ</t>
    </rPh>
    <rPh sb="1" eb="2">
      <t>ショク</t>
    </rPh>
    <rPh sb="2" eb="3">
      <t>ススム</t>
    </rPh>
    <rPh sb="3" eb="4">
      <t>ガク</t>
    </rPh>
    <rPh sb="4" eb="5">
      <t>モノ</t>
    </rPh>
    <phoneticPr fontId="1"/>
  </si>
  <si>
    <t>総      数</t>
    <rPh sb="0" eb="8">
      <t>ソウスウ</t>
    </rPh>
    <phoneticPr fontId="1"/>
  </si>
  <si>
    <t>高等学校の本科</t>
    <rPh sb="0" eb="2">
      <t>コウトウ</t>
    </rPh>
    <rPh sb="2" eb="4">
      <t>ガッコウ</t>
    </rPh>
    <rPh sb="5" eb="7">
      <t>ホンカ</t>
    </rPh>
    <phoneticPr fontId="1"/>
  </si>
  <si>
    <t>特別支援学校高等部</t>
    <rPh sb="0" eb="2">
      <t>トクベツ</t>
    </rPh>
    <rPh sb="2" eb="4">
      <t>シエン</t>
    </rPh>
    <rPh sb="4" eb="5">
      <t>ガク</t>
    </rPh>
    <rPh sb="5" eb="6">
      <t>コウ</t>
    </rPh>
    <rPh sb="6" eb="8">
      <t>コウトウ</t>
    </rPh>
    <rPh sb="8" eb="9">
      <t>ブ</t>
    </rPh>
    <phoneticPr fontId="1"/>
  </si>
  <si>
    <t>高等専門学校</t>
    <rPh sb="0" eb="2">
      <t>コウトウ</t>
    </rPh>
    <rPh sb="2" eb="4">
      <t>センモン</t>
    </rPh>
    <rPh sb="4" eb="6">
      <t>ガッコウ</t>
    </rPh>
    <phoneticPr fontId="1"/>
  </si>
  <si>
    <t>通　信　制</t>
    <rPh sb="0" eb="1">
      <t>ツウ</t>
    </rPh>
    <rPh sb="2" eb="3">
      <t>シン</t>
    </rPh>
    <rPh sb="4" eb="5">
      <t>セイ</t>
    </rPh>
    <phoneticPr fontId="2"/>
  </si>
  <si>
    <t>全  日  制</t>
    <rPh sb="0" eb="7">
      <t>ゼンジツセイ</t>
    </rPh>
    <phoneticPr fontId="1"/>
  </si>
  <si>
    <t>（１）</t>
    <phoneticPr fontId="2"/>
  </si>
  <si>
    <t>総     数</t>
    <rPh sb="0" eb="7">
      <t>ソウスウ</t>
    </rPh>
    <phoneticPr fontId="1"/>
  </si>
  <si>
    <t>公    立</t>
    <rPh sb="0" eb="6">
      <t>コウリツ</t>
    </rPh>
    <phoneticPr fontId="1"/>
  </si>
  <si>
    <t>私    立</t>
    <rPh sb="0" eb="6">
      <t>シリツ</t>
    </rPh>
    <phoneticPr fontId="1"/>
  </si>
  <si>
    <t>（１）　①～③の再掲である。</t>
    <rPh sb="8" eb="10">
      <t>サイケイ</t>
    </rPh>
    <phoneticPr fontId="1"/>
  </si>
  <si>
    <t>１５ － １０．　　産　業　別　中　学　校　卒　業　者　の　就　職　者　数</t>
    <rPh sb="10" eb="15">
      <t>サンギョウベツ</t>
    </rPh>
    <rPh sb="16" eb="21">
      <t>チュウガッコウ</t>
    </rPh>
    <rPh sb="22" eb="27">
      <t>ソツギョウシャ</t>
    </rPh>
    <rPh sb="30" eb="35">
      <t>シュウショクシャ</t>
    </rPh>
    <rPh sb="36" eb="37">
      <t>スウ</t>
    </rPh>
    <phoneticPr fontId="1"/>
  </si>
  <si>
    <t>　本表の就職者には、就職進学者等を含む。</t>
    <rPh sb="1" eb="2">
      <t>ホン</t>
    </rPh>
    <rPh sb="2" eb="3">
      <t>ヒョウ</t>
    </rPh>
    <rPh sb="4" eb="7">
      <t>シュウショクシャ</t>
    </rPh>
    <rPh sb="10" eb="12">
      <t>シュウショク</t>
    </rPh>
    <rPh sb="12" eb="15">
      <t>シンガクシャ</t>
    </rPh>
    <rPh sb="15" eb="16">
      <t>トウ</t>
    </rPh>
    <rPh sb="17" eb="18">
      <t>フク</t>
    </rPh>
    <phoneticPr fontId="1"/>
  </si>
  <si>
    <t>産　　　　　業</t>
    <rPh sb="0" eb="7">
      <t>サンギョウ</t>
    </rPh>
    <phoneticPr fontId="1"/>
  </si>
  <si>
    <t>総 数</t>
    <rPh sb="0" eb="3">
      <t>ソウスウ</t>
    </rPh>
    <phoneticPr fontId="1"/>
  </si>
  <si>
    <t>総           数</t>
    <rPh sb="0" eb="13">
      <t>ソウスウ</t>
    </rPh>
    <phoneticPr fontId="1"/>
  </si>
  <si>
    <t>第１次産業</t>
    <rPh sb="0" eb="1">
      <t>ダイ</t>
    </rPh>
    <rPh sb="2" eb="3">
      <t>ジ</t>
    </rPh>
    <rPh sb="3" eb="5">
      <t>サンギョウ</t>
    </rPh>
    <phoneticPr fontId="1"/>
  </si>
  <si>
    <t>第２次産業</t>
    <rPh sb="0" eb="1">
      <t>ダイ</t>
    </rPh>
    <rPh sb="2" eb="3">
      <t>ジ</t>
    </rPh>
    <rPh sb="3" eb="5">
      <t>サンギョウ</t>
    </rPh>
    <phoneticPr fontId="1"/>
  </si>
  <si>
    <t>第３次産業</t>
    <rPh sb="0" eb="1">
      <t>ダイ</t>
    </rPh>
    <rPh sb="2" eb="3">
      <t>ジ</t>
    </rPh>
    <rPh sb="3" eb="5">
      <t>サンギョウ</t>
    </rPh>
    <phoneticPr fontId="1"/>
  </si>
  <si>
    <t>上記以外のもの　（１）</t>
    <rPh sb="0" eb="2">
      <t>ジョウキ</t>
    </rPh>
    <rPh sb="2" eb="4">
      <t>イガイ</t>
    </rPh>
    <phoneticPr fontId="1"/>
  </si>
  <si>
    <t>（１）　不詳を含む。</t>
    <rPh sb="4" eb="5">
      <t>フ</t>
    </rPh>
    <rPh sb="5" eb="6">
      <t>ツマビ</t>
    </rPh>
    <rPh sb="7" eb="8">
      <t>フク</t>
    </rPh>
    <phoneticPr fontId="1"/>
  </si>
  <si>
    <t>１５ － １１．　　進　路　別　高　等　学　校　卒　業　者　数</t>
    <rPh sb="10" eb="13">
      <t>シンロ</t>
    </rPh>
    <rPh sb="14" eb="15">
      <t>ベツ</t>
    </rPh>
    <rPh sb="16" eb="19">
      <t>コウトウ</t>
    </rPh>
    <rPh sb="20" eb="23">
      <t>ガッコウ</t>
    </rPh>
    <rPh sb="24" eb="29">
      <t>ソツギョウシャ</t>
    </rPh>
    <rPh sb="30" eb="31">
      <t>スウ</t>
    </rPh>
    <phoneticPr fontId="1"/>
  </si>
  <si>
    <t>進         　　　　　　　　　 路</t>
    <rPh sb="0" eb="21">
      <t>シンロ</t>
    </rPh>
    <phoneticPr fontId="1"/>
  </si>
  <si>
    <t>総        　　　　　　　　  数</t>
    <rPh sb="0" eb="20">
      <t>ソウスウ</t>
    </rPh>
    <phoneticPr fontId="1"/>
  </si>
  <si>
    <t>大学等進学者　①</t>
    <rPh sb="0" eb="2">
      <t>ダイガク</t>
    </rPh>
    <rPh sb="2" eb="3">
      <t>トウ</t>
    </rPh>
    <rPh sb="3" eb="6">
      <t>シンガクシャ</t>
    </rPh>
    <phoneticPr fontId="1"/>
  </si>
  <si>
    <t>専修学校、各種学校、公共職業能力開発施設等入学者　②</t>
    <rPh sb="0" eb="2">
      <t>センシュウ</t>
    </rPh>
    <rPh sb="2" eb="4">
      <t>ガッコウ</t>
    </rPh>
    <rPh sb="5" eb="7">
      <t>カクシュ</t>
    </rPh>
    <rPh sb="7" eb="9">
      <t>ガッコウ</t>
    </rPh>
    <rPh sb="10" eb="12">
      <t>コウキョウ</t>
    </rPh>
    <rPh sb="12" eb="14">
      <t>ショクギョウ</t>
    </rPh>
    <rPh sb="14" eb="16">
      <t>ノウリョク</t>
    </rPh>
    <rPh sb="16" eb="18">
      <t>カイハツ</t>
    </rPh>
    <rPh sb="18" eb="20">
      <t>シセツ</t>
    </rPh>
    <rPh sb="20" eb="21">
      <t>トウ</t>
    </rPh>
    <rPh sb="21" eb="24">
      <t>ニュウガクシャ</t>
    </rPh>
    <phoneticPr fontId="1"/>
  </si>
  <si>
    <t>一時的な仕事についた者</t>
    <rPh sb="0" eb="3">
      <t>イチジテキ</t>
    </rPh>
    <rPh sb="4" eb="6">
      <t>シゴト</t>
    </rPh>
    <rPh sb="10" eb="11">
      <t>モノ</t>
    </rPh>
    <phoneticPr fontId="1"/>
  </si>
  <si>
    <t>（１）　①及び②の再掲である。　</t>
    <rPh sb="5" eb="6">
      <t>オヨ</t>
    </rPh>
    <rPh sb="9" eb="11">
      <t>サイケイ</t>
    </rPh>
    <phoneticPr fontId="1"/>
  </si>
  <si>
    <t>設　 置　 者
男　　 　  女</t>
    <rPh sb="0" eb="7">
      <t>セッチシャ</t>
    </rPh>
    <rPh sb="9" eb="17">
      <t>ダンジョ</t>
    </rPh>
    <phoneticPr fontId="1"/>
  </si>
  <si>
    <t>卒　業　者
　　総　　数</t>
    <rPh sb="0" eb="1">
      <t>ソツ</t>
    </rPh>
    <rPh sb="2" eb="3">
      <t>ギョウ</t>
    </rPh>
    <rPh sb="4" eb="5">
      <t>シャ</t>
    </rPh>
    <rPh sb="8" eb="9">
      <t>フサ</t>
    </rPh>
    <rPh sb="11" eb="12">
      <t>カズ</t>
    </rPh>
    <phoneticPr fontId="1"/>
  </si>
  <si>
    <t xml:space="preserve">     大　　学　　等　　進　　学　　者　　①</t>
    <rPh sb="5" eb="6">
      <t>ダイ</t>
    </rPh>
    <rPh sb="8" eb="9">
      <t>ガク</t>
    </rPh>
    <rPh sb="11" eb="12">
      <t>トウ</t>
    </rPh>
    <rPh sb="14" eb="15">
      <t>ススム</t>
    </rPh>
    <rPh sb="17" eb="18">
      <t>ガク</t>
    </rPh>
    <rPh sb="20" eb="21">
      <t>モノ</t>
    </rPh>
    <phoneticPr fontId="1"/>
  </si>
  <si>
    <t>一時的な仕事に　　ついた者</t>
    <rPh sb="0" eb="3">
      <t>イチジテキ</t>
    </rPh>
    <rPh sb="4" eb="6">
      <t>シゴト</t>
    </rPh>
    <rPh sb="12" eb="13">
      <t>モノ</t>
    </rPh>
    <phoneticPr fontId="1"/>
  </si>
  <si>
    <t>就職進学者</t>
    <rPh sb="0" eb="2">
      <t>シュウショク</t>
    </rPh>
    <rPh sb="2" eb="5">
      <t>シンガクシャ</t>
    </rPh>
    <phoneticPr fontId="1"/>
  </si>
  <si>
    <t>総  数</t>
    <rPh sb="0" eb="4">
      <t>ソウスウ</t>
    </rPh>
    <phoneticPr fontId="1"/>
  </si>
  <si>
    <t>大　学
（学部）</t>
    <rPh sb="0" eb="1">
      <t>ダイ</t>
    </rPh>
    <rPh sb="2" eb="3">
      <t>ガク</t>
    </rPh>
    <rPh sb="5" eb="7">
      <t>ガクブ</t>
    </rPh>
    <phoneticPr fontId="1"/>
  </si>
  <si>
    <t>短期大学
（本科）</t>
    <rPh sb="0" eb="2">
      <t>タンキ</t>
    </rPh>
    <rPh sb="2" eb="4">
      <t>ダイガク</t>
    </rPh>
    <rPh sb="6" eb="8">
      <t>ホンカ</t>
    </rPh>
    <phoneticPr fontId="1"/>
  </si>
  <si>
    <t>大学・短大
の別科</t>
    <rPh sb="0" eb="1">
      <t>ダイ</t>
    </rPh>
    <rPh sb="1" eb="2">
      <t>ガク</t>
    </rPh>
    <rPh sb="3" eb="5">
      <t>タンダイ</t>
    </rPh>
    <rPh sb="7" eb="8">
      <t>ベツ</t>
    </rPh>
    <rPh sb="8" eb="9">
      <t>カ</t>
    </rPh>
    <phoneticPr fontId="1"/>
  </si>
  <si>
    <t>大学・短大
の通信制</t>
    <rPh sb="0" eb="2">
      <t>ダイガク</t>
    </rPh>
    <rPh sb="3" eb="5">
      <t>タンダイ</t>
    </rPh>
    <rPh sb="7" eb="10">
      <t>ツウシンセイ</t>
    </rPh>
    <phoneticPr fontId="1"/>
  </si>
  <si>
    <t>特別支援学校
高等部専攻科</t>
    <rPh sb="0" eb="2">
      <t>トクベツ</t>
    </rPh>
    <rPh sb="2" eb="4">
      <t>シエン</t>
    </rPh>
    <rPh sb="4" eb="5">
      <t>ガク</t>
    </rPh>
    <rPh sb="5" eb="6">
      <t>コウ</t>
    </rPh>
    <rPh sb="7" eb="10">
      <t>コウトウブ</t>
    </rPh>
    <rPh sb="10" eb="11">
      <t>セン</t>
    </rPh>
    <rPh sb="11" eb="12">
      <t>コウ</t>
    </rPh>
    <rPh sb="12" eb="13">
      <t>カ</t>
    </rPh>
    <phoneticPr fontId="1"/>
  </si>
  <si>
    <t>高等学校の
専攻科</t>
    <rPh sb="0" eb="2">
      <t>コウトウ</t>
    </rPh>
    <rPh sb="2" eb="4">
      <t>ガッコウ</t>
    </rPh>
    <rPh sb="6" eb="7">
      <t>セン</t>
    </rPh>
    <rPh sb="7" eb="8">
      <t>コウ</t>
    </rPh>
    <rPh sb="8" eb="9">
      <t>カ</t>
    </rPh>
    <phoneticPr fontId="1"/>
  </si>
  <si>
    <t>（１）</t>
  </si>
  <si>
    <t>１５ － １３．　　産 業 別 高 等 学 校 卒 業 者 の 就 職 者 数</t>
    <rPh sb="10" eb="15">
      <t>サンギョウベツ</t>
    </rPh>
    <rPh sb="16" eb="19">
      <t>コウトウ</t>
    </rPh>
    <rPh sb="20" eb="23">
      <t>ガッコウ</t>
    </rPh>
    <rPh sb="24" eb="29">
      <t>ソツギョウシャ</t>
    </rPh>
    <rPh sb="32" eb="37">
      <t>シュウショクシャ</t>
    </rPh>
    <rPh sb="38" eb="39">
      <t>スウ</t>
    </rPh>
    <phoneticPr fontId="1"/>
  </si>
  <si>
    <t>　第15-10表の頭注を参照のこと。</t>
    <rPh sb="1" eb="2">
      <t>ダイ</t>
    </rPh>
    <rPh sb="7" eb="8">
      <t>ヒョウ</t>
    </rPh>
    <rPh sb="9" eb="11">
      <t>トウチュウ</t>
    </rPh>
    <rPh sb="12" eb="14">
      <t>サンショウ</t>
    </rPh>
    <phoneticPr fontId="1"/>
  </si>
  <si>
    <t>産　　 業 　（ 大 分 類 ）</t>
    <rPh sb="0" eb="5">
      <t>サンギョウ</t>
    </rPh>
    <rPh sb="9" eb="14">
      <t>ダイブンルイ</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</si>
  <si>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</si>
  <si>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</si>
  <si>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2">
      <t>サイシュギョウ</t>
    </rPh>
    <phoneticPr fontId="1"/>
  </si>
  <si>
    <t>建設業</t>
    <rPh sb="0" eb="3">
      <t>ケンセツギョウ</t>
    </rPh>
    <phoneticPr fontId="1"/>
  </si>
  <si>
    <t>製造業</t>
    <rPh sb="0" eb="3">
      <t>セイゾウギョウ</t>
    </rPh>
    <phoneticPr fontId="1"/>
  </si>
  <si>
    <t>電気・ガス・熱供給・水道業</t>
    <rPh sb="0" eb="2">
      <t>デンキ</t>
    </rPh>
    <rPh sb="10" eb="12">
      <t>スイドウ</t>
    </rPh>
    <rPh sb="12" eb="13">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</si>
  <si>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</si>
  <si>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</si>
  <si>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卸売、小売業</t>
    <rPh sb="0" eb="2">
      <t>オロシウ</t>
    </rPh>
    <rPh sb="3" eb="6">
      <t>コウリギョウ</t>
    </rPh>
    <phoneticPr fontId="1"/>
  </si>
  <si>
    <t>金融・保険業</t>
    <rPh sb="0" eb="2">
      <t>キンユウ</t>
    </rPh>
    <rPh sb="3" eb="6">
      <t>ホケンギョウ</t>
    </rPh>
    <phoneticPr fontId="1"/>
  </si>
  <si>
    <t>不動産業、物品賃貸業</t>
    <rPh sb="0" eb="4">
      <t>フドウサンギョウ</t>
    </rPh>
    <rPh sb="5" eb="7">
      <t>ブッピン</t>
    </rPh>
    <rPh sb="7" eb="9">
      <t>チンタイ</t>
    </rPh>
    <rPh sb="9" eb="10">
      <t>ギョウ</t>
    </rPh>
    <phoneticPr fontId="1"/>
  </si>
  <si>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</si>
  <si>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1"/>
  </si>
  <si>
    <t>生活関連サービス業、娯楽業</t>
    <phoneticPr fontId="2"/>
  </si>
  <si>
    <t>教育、学習支援業</t>
    <rPh sb="0" eb="2">
      <t>キョウイク</t>
    </rPh>
    <rPh sb="3" eb="5">
      <t>ガクシュウ</t>
    </rPh>
    <rPh sb="5" eb="7">
      <t>シエン</t>
    </rPh>
    <rPh sb="7" eb="8">
      <t>ギョウ</t>
    </rPh>
    <phoneticPr fontId="1"/>
  </si>
  <si>
    <t>医療、福祉</t>
    <rPh sb="0" eb="2">
      <t>イリョウ</t>
    </rPh>
    <rPh sb="3" eb="5">
      <t>フクシ</t>
    </rPh>
    <phoneticPr fontId="1"/>
  </si>
  <si>
    <t>複合サービス事業</t>
    <rPh sb="0" eb="2">
      <t>フクゴウ</t>
    </rPh>
    <rPh sb="6" eb="8">
      <t>ジギョウ</t>
    </rPh>
    <phoneticPr fontId="1"/>
  </si>
  <si>
    <t>サービス業　（１）</t>
    <rPh sb="4" eb="5">
      <t>ギョウ</t>
    </rPh>
    <phoneticPr fontId="1"/>
  </si>
  <si>
    <t>公務　（１）</t>
    <rPh sb="0" eb="2">
      <t>コウム</t>
    </rPh>
    <phoneticPr fontId="1"/>
  </si>
  <si>
    <t>（１）　他に分類されないもの。</t>
    <rPh sb="4" eb="5">
      <t>ホカ</t>
    </rPh>
    <rPh sb="6" eb="8">
      <t>ブンルイ</t>
    </rPh>
    <phoneticPr fontId="1"/>
  </si>
  <si>
    <t>１５ － １４．　　児　童　・　生　徒　の　発　育　状　況</t>
    <rPh sb="10" eb="13">
      <t>ジドウ</t>
    </rPh>
    <rPh sb="16" eb="19">
      <t>セイト</t>
    </rPh>
    <rPh sb="22" eb="25">
      <t>ハツイク</t>
    </rPh>
    <rPh sb="26" eb="29">
      <t>ジョウキョウ</t>
    </rPh>
    <phoneticPr fontId="1"/>
  </si>
  <si>
    <t>　本表の児童・生徒は、市立学校の児童・生徒であり高等学校は全日制のみを表した。年齢は、４月１日現在の満年齢である。</t>
    <rPh sb="1" eb="2">
      <t>ホン</t>
    </rPh>
    <rPh sb="2" eb="3">
      <t>ヒョウ</t>
    </rPh>
    <rPh sb="4" eb="6">
      <t>ジドウ</t>
    </rPh>
    <rPh sb="7" eb="9">
      <t>セイト</t>
    </rPh>
    <rPh sb="11" eb="13">
      <t>シリツ</t>
    </rPh>
    <rPh sb="13" eb="15">
      <t>ガッコウ</t>
    </rPh>
    <rPh sb="16" eb="18">
      <t>ジドウ</t>
    </rPh>
    <rPh sb="19" eb="21">
      <t>セイト</t>
    </rPh>
    <rPh sb="24" eb="26">
      <t>コウトウ</t>
    </rPh>
    <rPh sb="26" eb="28">
      <t>ガッコウ</t>
    </rPh>
    <rPh sb="29" eb="32">
      <t>ゼンジツセイ</t>
    </rPh>
    <rPh sb="35" eb="36">
      <t>ヒョウショウ</t>
    </rPh>
    <rPh sb="39" eb="41">
      <t>ネンレイ</t>
    </rPh>
    <rPh sb="44" eb="45">
      <t>ガツ</t>
    </rPh>
    <rPh sb="46" eb="47">
      <t>ニチ</t>
    </rPh>
    <rPh sb="47" eb="49">
      <t>ゲンザイ</t>
    </rPh>
    <rPh sb="50" eb="51">
      <t>マン</t>
    </rPh>
    <rPh sb="51" eb="53">
      <t>ネンレイ</t>
    </rPh>
    <phoneticPr fontId="1"/>
  </si>
  <si>
    <t>測　定　項　目
年　　　　　　度</t>
    <rPh sb="0" eb="3">
      <t>ソクテイ</t>
    </rPh>
    <rPh sb="4" eb="7">
      <t>コウモク</t>
    </rPh>
    <rPh sb="8" eb="16">
      <t>ネンド</t>
    </rPh>
    <phoneticPr fontId="1"/>
  </si>
  <si>
    <t>小　　　　　　　　学　　　　　　　　校</t>
    <rPh sb="0" eb="19">
      <t>ショウガッコウ</t>
    </rPh>
    <phoneticPr fontId="1"/>
  </si>
  <si>
    <t>中　　　学　　　校</t>
    <rPh sb="0" eb="1">
      <t>チュウ</t>
    </rPh>
    <rPh sb="4" eb="9">
      <t>ガッコウ</t>
    </rPh>
    <phoneticPr fontId="1"/>
  </si>
  <si>
    <t>高　　等　　学　　校</t>
    <rPh sb="0" eb="4">
      <t>コウトウ</t>
    </rPh>
    <rPh sb="6" eb="10">
      <t>ガッコウ</t>
    </rPh>
    <phoneticPr fontId="1"/>
  </si>
  <si>
    <t>６　歳</t>
    <rPh sb="2" eb="3">
      <t>サイ</t>
    </rPh>
    <phoneticPr fontId="1"/>
  </si>
  <si>
    <t>７　歳</t>
  </si>
  <si>
    <t>８　歳</t>
  </si>
  <si>
    <t>９　歳</t>
  </si>
  <si>
    <t>１０　歳</t>
    <rPh sb="3" eb="4">
      <t>サイ</t>
    </rPh>
    <phoneticPr fontId="1"/>
  </si>
  <si>
    <t>１１　歳</t>
    <rPh sb="3" eb="4">
      <t>サイ</t>
    </rPh>
    <phoneticPr fontId="1"/>
  </si>
  <si>
    <t>１２　歳</t>
  </si>
  <si>
    <t>１３　歳</t>
  </si>
  <si>
    <t>１４　歳</t>
  </si>
  <si>
    <t>１５　歳</t>
  </si>
  <si>
    <t>１６　歳</t>
  </si>
  <si>
    <t>１７　歳</t>
  </si>
  <si>
    <t>身　　長　（ｃｍ）</t>
    <rPh sb="0" eb="4">
      <t>シンチョウ</t>
    </rPh>
    <phoneticPr fontId="1"/>
  </si>
  <si>
    <t>体　　重　（ｋｇ）</t>
    <rPh sb="0" eb="4">
      <t>タイジュウ</t>
    </rPh>
    <phoneticPr fontId="1"/>
  </si>
  <si>
    <t>１５ － １４．　  児　童　・　生　徒　の　発　育　状　況　（ 続 き ）</t>
    <rPh sb="11" eb="14">
      <t>ジドウ</t>
    </rPh>
    <rPh sb="17" eb="20">
      <t>セイト</t>
    </rPh>
    <rPh sb="23" eb="26">
      <t>ハツイク</t>
    </rPh>
    <rPh sb="27" eb="30">
      <t>ジョウキョウ</t>
    </rPh>
    <rPh sb="33" eb="34">
      <t>ツヅ</t>
    </rPh>
    <phoneticPr fontId="1"/>
  </si>
  <si>
    <t>座　　高　（ｃｍ）</t>
    <rPh sb="0" eb="4">
      <t>ザコウ</t>
    </rPh>
    <phoneticPr fontId="1"/>
  </si>
  <si>
    <t>-</t>
  </si>
  <si>
    <t>１５ － １５．　　児　童　・　生　徒　の　疾　病　・　異　常　有　病　率</t>
    <rPh sb="10" eb="13">
      <t>ジドウ</t>
    </rPh>
    <rPh sb="16" eb="19">
      <t>セイト</t>
    </rPh>
    <rPh sb="22" eb="25">
      <t>シッペイ</t>
    </rPh>
    <rPh sb="28" eb="31">
      <t>イジョウ</t>
    </rPh>
    <rPh sb="32" eb="37">
      <t>ユウビョウリツ</t>
    </rPh>
    <phoneticPr fontId="1"/>
  </si>
  <si>
    <t>　本表の児童・生徒は、市立学校の児童・生徒であり、高等学校は全日制のみを表した。有病率は、受検人員に対する該当者の比率を示す。</t>
    <rPh sb="1" eb="2">
      <t>ホン</t>
    </rPh>
    <rPh sb="2" eb="3">
      <t>ヒョウ</t>
    </rPh>
    <rPh sb="4" eb="6">
      <t>ジドウ</t>
    </rPh>
    <rPh sb="7" eb="9">
      <t>セイト</t>
    </rPh>
    <rPh sb="11" eb="13">
      <t>シリツ</t>
    </rPh>
    <rPh sb="13" eb="15">
      <t>ガッコウ</t>
    </rPh>
    <rPh sb="16" eb="18">
      <t>ジドウ</t>
    </rPh>
    <rPh sb="19" eb="21">
      <t>セイト</t>
    </rPh>
    <rPh sb="25" eb="27">
      <t>コウトウ</t>
    </rPh>
    <rPh sb="27" eb="29">
      <t>ガッコウ</t>
    </rPh>
    <rPh sb="30" eb="33">
      <t>ゼンジツセイ</t>
    </rPh>
    <rPh sb="36" eb="37">
      <t>ヒョウ</t>
    </rPh>
    <rPh sb="40" eb="43">
      <t>ユウビョウリツ</t>
    </rPh>
    <rPh sb="45" eb="46">
      <t>ジュケン</t>
    </rPh>
    <rPh sb="46" eb="47">
      <t>ケン</t>
    </rPh>
    <rPh sb="47" eb="49">
      <t>ジンイン</t>
    </rPh>
    <rPh sb="50" eb="51">
      <t>タイ</t>
    </rPh>
    <rPh sb="53" eb="55">
      <t>ガイトウ</t>
    </rPh>
    <rPh sb="55" eb="56">
      <t>シャ</t>
    </rPh>
    <rPh sb="57" eb="59">
      <t>ヒリツ</t>
    </rPh>
    <rPh sb="60" eb="61">
      <t>シメ</t>
    </rPh>
    <phoneticPr fontId="1"/>
  </si>
  <si>
    <t>種　　　　　　　　　　類</t>
    <rPh sb="0" eb="12">
      <t>シュルイ</t>
    </rPh>
    <phoneticPr fontId="1"/>
  </si>
  <si>
    <t>小　　　　　　　　　　　　　学　　　　　　　　　　　　　校</t>
    <rPh sb="0" eb="15">
      <t>ショウガクセイ</t>
    </rPh>
    <rPh sb="28" eb="29">
      <t>コウ</t>
    </rPh>
    <phoneticPr fontId="1"/>
  </si>
  <si>
    <t>難聴　（１）</t>
    <rPh sb="0" eb="2">
      <t>ナンチョウ</t>
    </rPh>
    <phoneticPr fontId="1"/>
  </si>
  <si>
    <t>眼疾患</t>
    <rPh sb="0" eb="1">
      <t>ガン</t>
    </rPh>
    <rPh sb="1" eb="3">
      <t>シッカン</t>
    </rPh>
    <phoneticPr fontId="1"/>
  </si>
  <si>
    <t>　伝染性眼疾患</t>
    <rPh sb="1" eb="4">
      <t>デンセンセイ</t>
    </rPh>
    <rPh sb="4" eb="5">
      <t>メ</t>
    </rPh>
    <rPh sb="5" eb="7">
      <t>シッカン</t>
    </rPh>
    <phoneticPr fontId="1"/>
  </si>
  <si>
    <t>-</t>
    <phoneticPr fontId="2"/>
  </si>
  <si>
    <t>　その他の疾患異常</t>
    <rPh sb="3" eb="4">
      <t>タ</t>
    </rPh>
    <rPh sb="5" eb="7">
      <t>シッカン</t>
    </rPh>
    <rPh sb="7" eb="9">
      <t>イジョウ</t>
    </rPh>
    <phoneticPr fontId="1"/>
  </si>
  <si>
    <t>耳鼻咽頭疾患</t>
    <rPh sb="0" eb="2">
      <t>ジビ</t>
    </rPh>
    <rPh sb="2" eb="4">
      <t>イントウ</t>
    </rPh>
    <rPh sb="4" eb="6">
      <t>シッカン</t>
    </rPh>
    <phoneticPr fontId="1"/>
  </si>
  <si>
    <t>　耳疾患</t>
    <rPh sb="1" eb="2">
      <t>ミミ</t>
    </rPh>
    <rPh sb="2" eb="4">
      <t>シッカン</t>
    </rPh>
    <phoneticPr fontId="1"/>
  </si>
  <si>
    <t>　鼻・副鼻腔疾患</t>
    <rPh sb="1" eb="2">
      <t>ハナ</t>
    </rPh>
    <rPh sb="3" eb="4">
      <t>フク</t>
    </rPh>
    <rPh sb="4" eb="5">
      <t>ハナ</t>
    </rPh>
    <rPh sb="5" eb="6">
      <t>コウ</t>
    </rPh>
    <rPh sb="6" eb="8">
      <t>シッカン</t>
    </rPh>
    <phoneticPr fontId="1"/>
  </si>
  <si>
    <t>　口腔咽喉頭疾患及び異常</t>
    <rPh sb="1" eb="3">
      <t>コウコウ</t>
    </rPh>
    <rPh sb="3" eb="5">
      <t>インコウ</t>
    </rPh>
    <rPh sb="5" eb="6">
      <t>トウ</t>
    </rPh>
    <rPh sb="6" eb="8">
      <t>シッカン</t>
    </rPh>
    <rPh sb="8" eb="9">
      <t>オヨ</t>
    </rPh>
    <rPh sb="10" eb="12">
      <t>イジョウ</t>
    </rPh>
    <phoneticPr fontId="1"/>
  </si>
  <si>
    <t>歯牙検診</t>
    <rPh sb="0" eb="2">
      <t>シガ</t>
    </rPh>
    <rPh sb="2" eb="4">
      <t>ケンシン</t>
    </rPh>
    <phoneticPr fontId="1"/>
  </si>
  <si>
    <t>　処置完了　（２）</t>
    <rPh sb="1" eb="3">
      <t>ショチ</t>
    </rPh>
    <rPh sb="3" eb="5">
      <t>カンリョウ</t>
    </rPh>
    <phoneticPr fontId="1"/>
  </si>
  <si>
    <t>　未処置　（３）</t>
    <rPh sb="1" eb="2">
      <t>ミ</t>
    </rPh>
    <rPh sb="2" eb="4">
      <t>ショチ</t>
    </rPh>
    <phoneticPr fontId="1"/>
  </si>
  <si>
    <t>　歯周疾患</t>
    <rPh sb="1" eb="3">
      <t>シシュウ</t>
    </rPh>
    <rPh sb="3" eb="5">
      <t>シッカン</t>
    </rPh>
    <phoneticPr fontId="1"/>
  </si>
  <si>
    <t>　咬合歯列</t>
    <rPh sb="1" eb="2">
      <t>カ</t>
    </rPh>
    <rPh sb="2" eb="3">
      <t>アイ</t>
    </rPh>
    <rPh sb="3" eb="5">
      <t>シレツ</t>
    </rPh>
    <phoneticPr fontId="1"/>
  </si>
  <si>
    <t>　その他の歯疾</t>
    <rPh sb="3" eb="4">
      <t>タ</t>
    </rPh>
    <rPh sb="5" eb="6">
      <t>ハ</t>
    </rPh>
    <rPh sb="6" eb="7">
      <t>ヤマイ</t>
    </rPh>
    <phoneticPr fontId="1"/>
  </si>
  <si>
    <t>栄養不良</t>
    <rPh sb="0" eb="2">
      <t>エイヨウ</t>
    </rPh>
    <rPh sb="2" eb="4">
      <t>フリョウ</t>
    </rPh>
    <phoneticPr fontId="1"/>
  </si>
  <si>
    <t>肥満傾向</t>
    <rPh sb="0" eb="2">
      <t>ヒマン</t>
    </rPh>
    <rPh sb="2" eb="4">
      <t>ケイコウ</t>
    </rPh>
    <phoneticPr fontId="1"/>
  </si>
  <si>
    <t>脊柱・胸郭四肢の異常</t>
    <rPh sb="0" eb="2">
      <t>セキチュウ</t>
    </rPh>
    <rPh sb="3" eb="5">
      <t>キョウカク</t>
    </rPh>
    <rPh sb="5" eb="7">
      <t>シシ</t>
    </rPh>
    <rPh sb="8" eb="10">
      <t>イジョウ</t>
    </rPh>
    <phoneticPr fontId="1"/>
  </si>
  <si>
    <t>　脊柱側わん</t>
    <rPh sb="1" eb="3">
      <t>セキチュウ</t>
    </rPh>
    <rPh sb="3" eb="4">
      <t>ソク</t>
    </rPh>
    <phoneticPr fontId="1"/>
  </si>
  <si>
    <t>　その他の脊柱・胸郭異常</t>
    <rPh sb="3" eb="4">
      <t>タ</t>
    </rPh>
    <rPh sb="5" eb="7">
      <t>セキチュウ</t>
    </rPh>
    <rPh sb="8" eb="10">
      <t>キョウカク</t>
    </rPh>
    <rPh sb="10" eb="12">
      <t>イジョウ</t>
    </rPh>
    <phoneticPr fontId="1"/>
  </si>
  <si>
    <t>皮膚疾患</t>
    <rPh sb="0" eb="2">
      <t>ヒフ</t>
    </rPh>
    <rPh sb="2" eb="4">
      <t>シッカン</t>
    </rPh>
    <phoneticPr fontId="1"/>
  </si>
  <si>
    <t>　伝染性皮膚疾患（H30よりアトピー性皮膚疾患）</t>
    <rPh sb="1" eb="4">
      <t>デンセンセイ</t>
    </rPh>
    <rPh sb="4" eb="6">
      <t>ヒフ</t>
    </rPh>
    <rPh sb="6" eb="8">
      <t>シッカン</t>
    </rPh>
    <rPh sb="18" eb="19">
      <t>セイ</t>
    </rPh>
    <rPh sb="19" eb="21">
      <t>ヒフ</t>
    </rPh>
    <rPh sb="21" eb="23">
      <t>シッカン</t>
    </rPh>
    <phoneticPr fontId="1"/>
  </si>
  <si>
    <t>　その他の皮膚疾患</t>
    <rPh sb="3" eb="4">
      <t>タ</t>
    </rPh>
    <rPh sb="5" eb="7">
      <t>ヒフ</t>
    </rPh>
    <rPh sb="7" eb="9">
      <t>シッカン</t>
    </rPh>
    <phoneticPr fontId="1"/>
  </si>
  <si>
    <t>喘息</t>
    <rPh sb="0" eb="2">
      <t>ゼンソク</t>
    </rPh>
    <phoneticPr fontId="1"/>
  </si>
  <si>
    <t>心臓の疾患</t>
    <rPh sb="0" eb="2">
      <t>シンゾウ</t>
    </rPh>
    <rPh sb="3" eb="5">
      <t>シッカン</t>
    </rPh>
    <phoneticPr fontId="1"/>
  </si>
  <si>
    <t>腎臓の疾患</t>
    <rPh sb="0" eb="2">
      <t>ジンゾウ</t>
    </rPh>
    <rPh sb="3" eb="5">
      <t>シッカン</t>
    </rPh>
    <phoneticPr fontId="1"/>
  </si>
  <si>
    <t>言語障害</t>
    <rPh sb="0" eb="2">
      <t>ゲンゴ</t>
    </rPh>
    <rPh sb="2" eb="4">
      <t>ショウガイ</t>
    </rPh>
    <phoneticPr fontId="1"/>
  </si>
  <si>
    <t>その他の疾病・異常</t>
    <rPh sb="2" eb="3">
      <t>タ</t>
    </rPh>
    <rPh sb="4" eb="6">
      <t>シッペイ</t>
    </rPh>
    <rPh sb="7" eb="9">
      <t>イジョウ</t>
    </rPh>
    <phoneticPr fontId="1"/>
  </si>
  <si>
    <t>（１）　片側の場合は「その他の耳疾」に含む。　　（２）　全部のむし歯の処置を完了している者をいう。　　（３）　１本でも未処置歯のある者をいう。</t>
    <rPh sb="4" eb="6">
      <t>カタガワ</t>
    </rPh>
    <rPh sb="7" eb="9">
      <t>バアイ</t>
    </rPh>
    <rPh sb="11" eb="14">
      <t>ソノタ</t>
    </rPh>
    <rPh sb="15" eb="16">
      <t>ミミ</t>
    </rPh>
    <rPh sb="16" eb="17">
      <t>シッカン</t>
    </rPh>
    <rPh sb="19" eb="20">
      <t>フク</t>
    </rPh>
    <rPh sb="28" eb="30">
      <t>ゼンブ</t>
    </rPh>
    <rPh sb="33" eb="34">
      <t>ハ</t>
    </rPh>
    <rPh sb="35" eb="37">
      <t>ショチ</t>
    </rPh>
    <rPh sb="38" eb="40">
      <t>カンリョウ</t>
    </rPh>
    <rPh sb="44" eb="45">
      <t>モノ</t>
    </rPh>
    <rPh sb="56" eb="57">
      <t>ポン</t>
    </rPh>
    <rPh sb="59" eb="62">
      <t>ミショチ</t>
    </rPh>
    <rPh sb="62" eb="63">
      <t>ハ</t>
    </rPh>
    <rPh sb="66" eb="67">
      <t>モノ</t>
    </rPh>
    <phoneticPr fontId="1"/>
  </si>
  <si>
    <t>１５ － １５．　　児　童　・　生　徒　の　疾　病　・　異　常　有　病　率　（　続　き　）</t>
    <rPh sb="10" eb="13">
      <t>ジドウ</t>
    </rPh>
    <rPh sb="16" eb="19">
      <t>セイト</t>
    </rPh>
    <rPh sb="22" eb="25">
      <t>シッペイ</t>
    </rPh>
    <rPh sb="28" eb="31">
      <t>イジョウ</t>
    </rPh>
    <rPh sb="32" eb="37">
      <t>ユウビョウリツ</t>
    </rPh>
    <rPh sb="40" eb="41">
      <t>ツヅ</t>
    </rPh>
    <phoneticPr fontId="1"/>
  </si>
  <si>
    <t>中　　　　　　　　　　　　　学　　　　　　　　　　　　　校</t>
    <rPh sb="0" eb="1">
      <t>チュウ</t>
    </rPh>
    <rPh sb="14" eb="15">
      <t>ショウガクセイ</t>
    </rPh>
    <rPh sb="28" eb="29">
      <t>コウ</t>
    </rPh>
    <phoneticPr fontId="1"/>
  </si>
  <si>
    <t>脊柱・胸郭・四肢の異常</t>
    <rPh sb="0" eb="2">
      <t>セキチュウ</t>
    </rPh>
    <rPh sb="3" eb="5">
      <t>キョウカク</t>
    </rPh>
    <rPh sb="6" eb="8">
      <t>シシ</t>
    </rPh>
    <rPh sb="9" eb="11">
      <t>イジョウ</t>
    </rPh>
    <phoneticPr fontId="1"/>
  </si>
  <si>
    <t>高          　　　等　　　          学　　　          校</t>
    <rPh sb="0" eb="1">
      <t>タカ</t>
    </rPh>
    <rPh sb="14" eb="15">
      <t>トウ</t>
    </rPh>
    <rPh sb="28" eb="29">
      <t>ガク</t>
    </rPh>
    <rPh sb="42" eb="43">
      <t>コウ</t>
    </rPh>
    <phoneticPr fontId="1"/>
  </si>
  <si>
    <t>１５ － １６．　    図    　　   書　　       館　　       事　　       業</t>
    <rPh sb="13" eb="14">
      <t>ズ</t>
    </rPh>
    <rPh sb="23" eb="24">
      <t>ショ</t>
    </rPh>
    <rPh sb="33" eb="34">
      <t>カン</t>
    </rPh>
    <rPh sb="43" eb="44">
      <t>コト</t>
    </rPh>
    <rPh sb="53" eb="54">
      <t>ギョウ</t>
    </rPh>
    <phoneticPr fontId="1"/>
  </si>
  <si>
    <t>（１）   　利          用          概          況</t>
    <rPh sb="7" eb="19">
      <t>リヨウ</t>
    </rPh>
    <rPh sb="29" eb="41">
      <t>ガイキョウ</t>
    </rPh>
    <phoneticPr fontId="1"/>
  </si>
  <si>
    <t>年度・奉仕の種類</t>
    <rPh sb="0" eb="2">
      <t>ネンド</t>
    </rPh>
    <rPh sb="3" eb="5">
      <t>ホウシ</t>
    </rPh>
    <rPh sb="6" eb="8">
      <t>シュルイ</t>
    </rPh>
    <phoneticPr fontId="1"/>
  </si>
  <si>
    <t>利          用          者          数</t>
    <rPh sb="0" eb="23">
      <t>リヨウシャ</t>
    </rPh>
    <rPh sb="33" eb="34">
      <t>スウ</t>
    </rPh>
    <phoneticPr fontId="1"/>
  </si>
  <si>
    <t>利用図書数</t>
    <rPh sb="0" eb="1">
      <t>リ</t>
    </rPh>
    <rPh sb="1" eb="2">
      <t>ヨウ</t>
    </rPh>
    <rPh sb="2" eb="3">
      <t>ズ</t>
    </rPh>
    <rPh sb="3" eb="4">
      <t>ショ</t>
    </rPh>
    <rPh sb="4" eb="5">
      <t>スウ</t>
    </rPh>
    <phoneticPr fontId="1"/>
  </si>
  <si>
    <t>登録者数 （１）</t>
    <rPh sb="0" eb="1">
      <t>ノボル</t>
    </rPh>
    <rPh sb="1" eb="2">
      <t>リョク</t>
    </rPh>
    <rPh sb="2" eb="3">
      <t>モノ</t>
    </rPh>
    <rPh sb="3" eb="4">
      <t>スウ</t>
    </rPh>
    <phoneticPr fontId="1"/>
  </si>
  <si>
    <t>総　　　数</t>
    <rPh sb="0" eb="1">
      <t>フサ</t>
    </rPh>
    <rPh sb="4" eb="5">
      <t>カズ</t>
    </rPh>
    <phoneticPr fontId="1"/>
  </si>
  <si>
    <t>一      般</t>
    <rPh sb="0" eb="8">
      <t>イッパン</t>
    </rPh>
    <phoneticPr fontId="1"/>
  </si>
  <si>
    <t>児      童</t>
    <rPh sb="0" eb="8">
      <t>ジドウ</t>
    </rPh>
    <phoneticPr fontId="1"/>
  </si>
  <si>
    <t>中　　　　　　　央　　　　　　　図　　　　　　　書　　　　　　　館</t>
    <rPh sb="0" eb="1">
      <t>ナカ</t>
    </rPh>
    <rPh sb="8" eb="9">
      <t>ヒサシ</t>
    </rPh>
    <rPh sb="16" eb="17">
      <t>ズ</t>
    </rPh>
    <rPh sb="24" eb="25">
      <t>ショ</t>
    </rPh>
    <rPh sb="32" eb="33">
      <t>カン</t>
    </rPh>
    <phoneticPr fontId="1"/>
  </si>
  <si>
    <t>本   館</t>
    <rPh sb="0" eb="5">
      <t>ホンカン</t>
    </rPh>
    <phoneticPr fontId="1"/>
  </si>
  <si>
    <t>　　一般室貸出</t>
    <rPh sb="2" eb="4">
      <t>イッパン</t>
    </rPh>
    <rPh sb="4" eb="5">
      <t>シツ</t>
    </rPh>
    <rPh sb="5" eb="7">
      <t>カシダシ</t>
    </rPh>
    <phoneticPr fontId="1"/>
  </si>
  <si>
    <t>　　児童室貸出</t>
    <rPh sb="2" eb="5">
      <t>ジドウシツ</t>
    </rPh>
    <rPh sb="5" eb="7">
      <t>カシダシ</t>
    </rPh>
    <phoneticPr fontId="1"/>
  </si>
  <si>
    <t>郵送貸出</t>
    <rPh sb="0" eb="2">
      <t>ユウソウ</t>
    </rPh>
    <rPh sb="2" eb="4">
      <t>カシダシ</t>
    </rPh>
    <phoneticPr fontId="1"/>
  </si>
  <si>
    <t>北　　　　　　　　　　図　　　　　　　　　　書　　　　　　　　　　館</t>
    <rPh sb="0" eb="1">
      <t>キタ</t>
    </rPh>
    <rPh sb="11" eb="12">
      <t>ズ</t>
    </rPh>
    <rPh sb="22" eb="23">
      <t>ショ</t>
    </rPh>
    <rPh sb="33" eb="34">
      <t>カン</t>
    </rPh>
    <phoneticPr fontId="1"/>
  </si>
  <si>
    <t>（１）　全市分である。</t>
    <rPh sb="4" eb="6">
      <t>ゼンシ</t>
    </rPh>
    <rPh sb="6" eb="7">
      <t>ブン</t>
    </rPh>
    <phoneticPr fontId="1"/>
  </si>
  <si>
    <t>（２）   　個　　　人　　　貸　　　出　　　図　　　書　　　数</t>
    <rPh sb="7" eb="12">
      <t>コジン</t>
    </rPh>
    <rPh sb="15" eb="20">
      <t>カシダシ</t>
    </rPh>
    <rPh sb="23" eb="28">
      <t>トショ</t>
    </rPh>
    <rPh sb="31" eb="32">
      <t>スウ</t>
    </rPh>
    <phoneticPr fontId="1"/>
  </si>
  <si>
    <t>分　　　　　　類</t>
    <rPh sb="0" eb="1">
      <t>ブン</t>
    </rPh>
    <rPh sb="7" eb="8">
      <t>シュルイ</t>
    </rPh>
    <phoneticPr fontId="1"/>
  </si>
  <si>
    <t>総　　数</t>
    <rPh sb="0" eb="4">
      <t>ソウスウ</t>
    </rPh>
    <phoneticPr fontId="1"/>
  </si>
  <si>
    <t>一般書</t>
    <rPh sb="0" eb="2">
      <t>イッパン</t>
    </rPh>
    <rPh sb="2" eb="3">
      <t>ショ</t>
    </rPh>
    <phoneticPr fontId="1"/>
  </si>
  <si>
    <t>児童書</t>
    <rPh sb="0" eb="2">
      <t>ジドウシツ</t>
    </rPh>
    <rPh sb="2" eb="3">
      <t>ショ</t>
    </rPh>
    <phoneticPr fontId="1"/>
  </si>
  <si>
    <t>総　　　　　数　（１）　</t>
    <rPh sb="0" eb="1">
      <t>フサ</t>
    </rPh>
    <rPh sb="6" eb="7">
      <t>カズ</t>
    </rPh>
    <phoneticPr fontId="1"/>
  </si>
  <si>
    <t>本館総数</t>
    <rPh sb="0" eb="2">
      <t>ホンカン</t>
    </rPh>
    <rPh sb="2" eb="4">
      <t>ソウスウ</t>
    </rPh>
    <phoneticPr fontId="1"/>
  </si>
  <si>
    <t>　　総記</t>
    <rPh sb="2" eb="4">
      <t>ソウキ</t>
    </rPh>
    <phoneticPr fontId="1"/>
  </si>
  <si>
    <t>　　哲学・宗教</t>
    <rPh sb="2" eb="4">
      <t>テツガク</t>
    </rPh>
    <rPh sb="5" eb="7">
      <t>シュウキョウ</t>
    </rPh>
    <phoneticPr fontId="1"/>
  </si>
  <si>
    <t>　　地理・歴史</t>
    <rPh sb="2" eb="4">
      <t>チリ</t>
    </rPh>
    <rPh sb="5" eb="7">
      <t>レキシ</t>
    </rPh>
    <phoneticPr fontId="1"/>
  </si>
  <si>
    <t>　　社会科学</t>
    <rPh sb="2" eb="4">
      <t>シャカイ</t>
    </rPh>
    <rPh sb="4" eb="6">
      <t>カガク</t>
    </rPh>
    <phoneticPr fontId="1"/>
  </si>
  <si>
    <t>　　自然科学</t>
    <rPh sb="2" eb="4">
      <t>シゼン</t>
    </rPh>
    <rPh sb="4" eb="6">
      <t>カガク</t>
    </rPh>
    <phoneticPr fontId="1"/>
  </si>
  <si>
    <t>　　工業・工学</t>
    <rPh sb="2" eb="4">
      <t>コウギョウ</t>
    </rPh>
    <rPh sb="5" eb="7">
      <t>コウガク</t>
    </rPh>
    <phoneticPr fontId="1"/>
  </si>
  <si>
    <t>　　産業</t>
    <rPh sb="2" eb="4">
      <t>サンギョウ</t>
    </rPh>
    <phoneticPr fontId="1"/>
  </si>
  <si>
    <t>　　芸術・スポーツ</t>
    <rPh sb="2" eb="4">
      <t>ゲイジュツ</t>
    </rPh>
    <phoneticPr fontId="1"/>
  </si>
  <si>
    <t>　　語学</t>
    <rPh sb="2" eb="4">
      <t>ゴガク</t>
    </rPh>
    <phoneticPr fontId="1"/>
  </si>
  <si>
    <t>　　文学</t>
    <rPh sb="2" eb="4">
      <t>ブンガク</t>
    </rPh>
    <phoneticPr fontId="1"/>
  </si>
  <si>
    <t>出張所（２）</t>
    <rPh sb="0" eb="3">
      <t>シュッチョウショ</t>
    </rPh>
    <phoneticPr fontId="1"/>
  </si>
  <si>
    <t>配本所（２）</t>
    <rPh sb="0" eb="2">
      <t>ハイホン</t>
    </rPh>
    <rPh sb="2" eb="3">
      <t>ショ</t>
    </rPh>
    <phoneticPr fontId="1"/>
  </si>
  <si>
    <t>北　　　　　　　　　　図　　　　　　　　　　書　　　　　　　　　　館</t>
  </si>
  <si>
    <t>（１）　総数には郵送貸出を含む。　　（２）　北図書館は実施していない。</t>
    <rPh sb="22" eb="23">
      <t>キタ</t>
    </rPh>
    <rPh sb="23" eb="26">
      <t>トショカン</t>
    </rPh>
    <rPh sb="27" eb="29">
      <t>ジッシ</t>
    </rPh>
    <phoneticPr fontId="1"/>
  </si>
  <si>
    <t>資料　　教育委員会事務局社会教育部中央図書館</t>
    <rPh sb="0" eb="2">
      <t>シリョウ</t>
    </rPh>
    <rPh sb="4" eb="6">
      <t>キョウイク</t>
    </rPh>
    <rPh sb="6" eb="9">
      <t>イインカイ</t>
    </rPh>
    <rPh sb="9" eb="12">
      <t>ジムキョク</t>
    </rPh>
    <rPh sb="12" eb="14">
      <t>シャカイ</t>
    </rPh>
    <rPh sb="14" eb="16">
      <t>キョウイク</t>
    </rPh>
    <rPh sb="16" eb="17">
      <t>ブ</t>
    </rPh>
    <rPh sb="17" eb="19">
      <t>チュウオウ</t>
    </rPh>
    <rPh sb="19" eb="22">
      <t>トショカン</t>
    </rPh>
    <phoneticPr fontId="1"/>
  </si>
  <si>
    <t>（３）   　調     査     相     談     件     数</t>
    <rPh sb="7" eb="14">
      <t>チョウサ</t>
    </rPh>
    <rPh sb="19" eb="26">
      <t>ソウダン</t>
    </rPh>
    <rPh sb="31" eb="38">
      <t>ケンスウ</t>
    </rPh>
    <phoneticPr fontId="1"/>
  </si>
  <si>
    <t>年 度 ・ 種 類</t>
    <rPh sb="0" eb="1">
      <t>トシ</t>
    </rPh>
    <rPh sb="2" eb="3">
      <t>タビ</t>
    </rPh>
    <rPh sb="6" eb="9">
      <t>シュルイ</t>
    </rPh>
    <phoneticPr fontId="1"/>
  </si>
  <si>
    <t>電　　　　　話</t>
    <rPh sb="0" eb="1">
      <t>デン</t>
    </rPh>
    <rPh sb="6" eb="7">
      <t>ハナシ</t>
    </rPh>
    <phoneticPr fontId="1"/>
  </si>
  <si>
    <t>口　　　　　頭</t>
    <rPh sb="0" eb="1">
      <t>クチ</t>
    </rPh>
    <rPh sb="6" eb="7">
      <t>アタマ</t>
    </rPh>
    <phoneticPr fontId="1"/>
  </si>
  <si>
    <t>文　　　　　書</t>
    <rPh sb="0" eb="1">
      <t>ブン</t>
    </rPh>
    <rPh sb="6" eb="7">
      <t>ショ</t>
    </rPh>
    <phoneticPr fontId="1"/>
  </si>
  <si>
    <t>中　　　　　　　　央　　　　　　　　図　　　　　　　　書　　　　　　　　館</t>
    <rPh sb="0" eb="10">
      <t>チュウオウ</t>
    </rPh>
    <rPh sb="18" eb="37">
      <t>トショカン</t>
    </rPh>
    <phoneticPr fontId="1"/>
  </si>
  <si>
    <t>３</t>
    <phoneticPr fontId="2"/>
  </si>
  <si>
    <t>北　　　　　　　　　　　図　　　　　　　　　　　書　　　　　　　　　　　館</t>
    <rPh sb="0" eb="1">
      <t>キタ</t>
    </rPh>
    <rPh sb="12" eb="37">
      <t>トショカン</t>
    </rPh>
    <phoneticPr fontId="1"/>
  </si>
  <si>
    <t>（４）   　蔵          書          冊          数</t>
    <rPh sb="7" eb="19">
      <t>ゾウショ</t>
    </rPh>
    <rPh sb="29" eb="41">
      <t>サッスウ</t>
    </rPh>
    <phoneticPr fontId="1"/>
  </si>
  <si>
    <t>　本表には、雑誌・点字図書・録音図書・ＡＶ資料を含まない。</t>
    <rPh sb="1" eb="2">
      <t>ホン</t>
    </rPh>
    <rPh sb="2" eb="3">
      <t>ヒョウ</t>
    </rPh>
    <rPh sb="6" eb="8">
      <t>ザッシ</t>
    </rPh>
    <rPh sb="9" eb="11">
      <t>テンジ</t>
    </rPh>
    <rPh sb="11" eb="13">
      <t>トショ</t>
    </rPh>
    <rPh sb="14" eb="16">
      <t>ロクオン</t>
    </rPh>
    <rPh sb="16" eb="18">
      <t>トショ</t>
    </rPh>
    <rPh sb="21" eb="23">
      <t>シリョウ</t>
    </rPh>
    <rPh sb="24" eb="25">
      <t>フク</t>
    </rPh>
    <phoneticPr fontId="1"/>
  </si>
  <si>
    <t>年 度 ・ 用 途</t>
    <rPh sb="0" eb="1">
      <t>トシ</t>
    </rPh>
    <rPh sb="2" eb="3">
      <t>タビ</t>
    </rPh>
    <rPh sb="6" eb="7">
      <t>ヨウ</t>
    </rPh>
    <rPh sb="8" eb="9">
      <t>ト</t>
    </rPh>
    <phoneticPr fontId="1"/>
  </si>
  <si>
    <t>総  記</t>
    <rPh sb="0" eb="4">
      <t>ソウキ</t>
    </rPh>
    <phoneticPr fontId="1"/>
  </si>
  <si>
    <t>哲  学
宗  教</t>
    <rPh sb="0" eb="1">
      <t>テツ</t>
    </rPh>
    <rPh sb="3" eb="4">
      <t>ガク</t>
    </rPh>
    <rPh sb="5" eb="9">
      <t>シュウキョウ</t>
    </rPh>
    <phoneticPr fontId="1"/>
  </si>
  <si>
    <t xml:space="preserve">歴  史
地  理   </t>
    <rPh sb="5" eb="9">
      <t>チリ</t>
    </rPh>
    <phoneticPr fontId="1"/>
  </si>
  <si>
    <t>社  会
科  学</t>
    <rPh sb="0" eb="4">
      <t>シャカイ</t>
    </rPh>
    <rPh sb="5" eb="9">
      <t>カガク</t>
    </rPh>
    <phoneticPr fontId="1"/>
  </si>
  <si>
    <t>自  然
科  学</t>
    <rPh sb="0" eb="4">
      <t>シゼン</t>
    </rPh>
    <rPh sb="5" eb="9">
      <t>カガク</t>
    </rPh>
    <phoneticPr fontId="1"/>
  </si>
  <si>
    <t xml:space="preserve">工  学
工  業  </t>
    <rPh sb="5" eb="9">
      <t>コウギョウ</t>
    </rPh>
    <phoneticPr fontId="1"/>
  </si>
  <si>
    <t>産  業</t>
    <rPh sb="0" eb="4">
      <t>サンギョウ</t>
    </rPh>
    <phoneticPr fontId="1"/>
  </si>
  <si>
    <t>芸　  術
スポーツ</t>
    <rPh sb="0" eb="1">
      <t>ゲイ</t>
    </rPh>
    <rPh sb="4" eb="5">
      <t>ジュツ</t>
    </rPh>
    <phoneticPr fontId="1"/>
  </si>
  <si>
    <t>語  学</t>
    <rPh sb="0" eb="1">
      <t>ゴ</t>
    </rPh>
    <rPh sb="3" eb="4">
      <t>ガク</t>
    </rPh>
    <phoneticPr fontId="1"/>
  </si>
  <si>
    <t>文  学</t>
    <rPh sb="0" eb="4">
      <t>ブンガク</t>
    </rPh>
    <phoneticPr fontId="1"/>
  </si>
  <si>
    <t>児　童
図　書</t>
    <rPh sb="0" eb="1">
      <t>ジ</t>
    </rPh>
    <rPh sb="2" eb="3">
      <t>ワラベ</t>
    </rPh>
    <rPh sb="4" eb="5">
      <t>ズ</t>
    </rPh>
    <rPh sb="6" eb="7">
      <t>ショ</t>
    </rPh>
    <phoneticPr fontId="1"/>
  </si>
  <si>
    <t>本館用</t>
    <rPh sb="0" eb="2">
      <t>ホンカン</t>
    </rPh>
    <rPh sb="2" eb="3">
      <t>ヨウ</t>
    </rPh>
    <phoneticPr fontId="1"/>
  </si>
  <si>
    <t>配本所用</t>
    <rPh sb="0" eb="2">
      <t>ハイホン</t>
    </rPh>
    <rPh sb="2" eb="4">
      <t>ショヨウ</t>
    </rPh>
    <phoneticPr fontId="1"/>
  </si>
  <si>
    <t>資料　　教育委員会事務局社会教育部中央図書館「尼崎の教育」</t>
    <rPh sb="12" eb="14">
      <t>シャカイ</t>
    </rPh>
    <rPh sb="14" eb="16">
      <t>キョウイク</t>
    </rPh>
    <rPh sb="16" eb="17">
      <t>ブ</t>
    </rPh>
    <rPh sb="23" eb="25">
      <t>アマガサキ</t>
    </rPh>
    <rPh sb="26" eb="28">
      <t>キョウイク</t>
    </rPh>
    <phoneticPr fontId="1"/>
  </si>
  <si>
    <t>１５ － １７．　　総 合 文 化 セ ン タ ー利 用 状 況</t>
    <rPh sb="10" eb="13">
      <t>ソウゴウ</t>
    </rPh>
    <rPh sb="14" eb="17">
      <t>ブンカ</t>
    </rPh>
    <rPh sb="25" eb="28">
      <t>リヨウ</t>
    </rPh>
    <rPh sb="29" eb="32">
      <t>ジョウキョウ</t>
    </rPh>
    <phoneticPr fontId="1"/>
  </si>
  <si>
    <t>総     合     文     化     セ     ン     タ     ー</t>
    <rPh sb="0" eb="7">
      <t>ソウゴウ</t>
    </rPh>
    <rPh sb="12" eb="19">
      <t>ブンカ</t>
    </rPh>
    <phoneticPr fontId="1"/>
  </si>
  <si>
    <t>美術ホール</t>
    <rPh sb="0" eb="2">
      <t>ビジュツ</t>
    </rPh>
    <phoneticPr fontId="1"/>
  </si>
  <si>
    <t>会議室</t>
    <rPh sb="0" eb="3">
      <t>カイギシツ</t>
    </rPh>
    <phoneticPr fontId="1"/>
  </si>
  <si>
    <t>文  化
教  室</t>
    <rPh sb="0" eb="4">
      <t>ブンカ</t>
    </rPh>
    <rPh sb="5" eb="9">
      <t>キョウシツ</t>
    </rPh>
    <phoneticPr fontId="1"/>
  </si>
  <si>
    <t>大ホール</t>
    <rPh sb="0" eb="1">
      <t>ダイ</t>
    </rPh>
    <phoneticPr fontId="1"/>
  </si>
  <si>
    <t>４  階</t>
    <rPh sb="3" eb="4">
      <t>カイ</t>
    </rPh>
    <phoneticPr fontId="1"/>
  </si>
  <si>
    <t>５  階</t>
    <rPh sb="3" eb="4">
      <t>カイ</t>
    </rPh>
    <phoneticPr fontId="1"/>
  </si>
  <si>
    <t>件</t>
    <rPh sb="0" eb="1">
      <t>ケン</t>
    </rPh>
    <phoneticPr fontId="1"/>
  </si>
  <si>
    <t>日</t>
    <rPh sb="0" eb="1">
      <t>ヒ</t>
    </rPh>
    <phoneticPr fontId="1"/>
  </si>
  <si>
    <t>年　　　　次</t>
    <rPh sb="0" eb="1">
      <t>トシ</t>
    </rPh>
    <rPh sb="5" eb="6">
      <t>ジ</t>
    </rPh>
    <phoneticPr fontId="1"/>
  </si>
  <si>
    <t>件　数</t>
    <rPh sb="0" eb="3">
      <t>ケンスウ</t>
    </rPh>
    <phoneticPr fontId="1"/>
  </si>
  <si>
    <t>人　数</t>
    <rPh sb="0" eb="3">
      <t>ニンズウ</t>
    </rPh>
    <phoneticPr fontId="1"/>
  </si>
  <si>
    <t>中　　　央　　　北</t>
    <rPh sb="0" eb="1">
      <t>ナカ</t>
    </rPh>
    <rPh sb="4" eb="5">
      <t>ヒサシ</t>
    </rPh>
    <rPh sb="8" eb="9">
      <t>キタ</t>
    </rPh>
    <phoneticPr fontId="1"/>
  </si>
  <si>
    <t>小　　　田　　　北</t>
    <rPh sb="0" eb="1">
      <t>ショウ</t>
    </rPh>
    <rPh sb="4" eb="5">
      <t>タ</t>
    </rPh>
    <rPh sb="8" eb="9">
      <t>キタ</t>
    </rPh>
    <phoneticPr fontId="1"/>
  </si>
  <si>
    <t>大　　　庄　　　北</t>
    <rPh sb="0" eb="1">
      <t>オオ</t>
    </rPh>
    <rPh sb="4" eb="5">
      <t>ショウ</t>
    </rPh>
    <rPh sb="8" eb="9">
      <t>キタ</t>
    </rPh>
    <phoneticPr fontId="1"/>
  </si>
  <si>
    <t>立　　　花　　　北</t>
    <rPh sb="0" eb="1">
      <t>タ</t>
    </rPh>
    <rPh sb="4" eb="5">
      <t>ハナ</t>
    </rPh>
    <rPh sb="8" eb="9">
      <t>キタ</t>
    </rPh>
    <phoneticPr fontId="1"/>
  </si>
  <si>
    <t>武　　　庫　　　東</t>
    <rPh sb="0" eb="1">
      <t>ム</t>
    </rPh>
    <rPh sb="4" eb="5">
      <t>コ</t>
    </rPh>
    <rPh sb="8" eb="9">
      <t>ヒガシ</t>
    </rPh>
    <phoneticPr fontId="1"/>
  </si>
  <si>
    <t>園　　　田　　　東</t>
    <rPh sb="0" eb="1">
      <t>ソノ</t>
    </rPh>
    <rPh sb="4" eb="5">
      <t>タ</t>
    </rPh>
    <rPh sb="8" eb="9">
      <t>ヒガシ</t>
    </rPh>
    <phoneticPr fontId="1"/>
  </si>
  <si>
    <t>令　和　</t>
    <phoneticPr fontId="2"/>
  </si>
  <si>
    <t>中　　　央　　　南</t>
    <rPh sb="0" eb="1">
      <t>ナカ</t>
    </rPh>
    <rPh sb="4" eb="5">
      <t>ヒサシ</t>
    </rPh>
    <rPh sb="8" eb="9">
      <t>ミナミ</t>
    </rPh>
    <phoneticPr fontId="1"/>
  </si>
  <si>
    <t>小　　　田　　　南</t>
    <rPh sb="0" eb="1">
      <t>オ</t>
    </rPh>
    <rPh sb="4" eb="5">
      <t>タ</t>
    </rPh>
    <rPh sb="8" eb="9">
      <t>ミナミ</t>
    </rPh>
    <phoneticPr fontId="1"/>
  </si>
  <si>
    <t>大　　　庄　　　南</t>
    <rPh sb="0" eb="1">
      <t>オオ</t>
    </rPh>
    <rPh sb="4" eb="5">
      <t>ショウ</t>
    </rPh>
    <rPh sb="8" eb="9">
      <t>ミナミ</t>
    </rPh>
    <phoneticPr fontId="1"/>
  </si>
  <si>
    <t>立　　　花　　　南</t>
    <rPh sb="0" eb="1">
      <t>タ</t>
    </rPh>
    <rPh sb="4" eb="5">
      <t>ハナ</t>
    </rPh>
    <rPh sb="8" eb="9">
      <t>ミナミ</t>
    </rPh>
    <phoneticPr fontId="1"/>
  </si>
  <si>
    <t>武　　　庫　　　西</t>
    <rPh sb="0" eb="1">
      <t>ム</t>
    </rPh>
    <rPh sb="4" eb="5">
      <t>コ</t>
    </rPh>
    <rPh sb="8" eb="9">
      <t>ニシ</t>
    </rPh>
    <phoneticPr fontId="1"/>
  </si>
  <si>
    <t>園　　　田　　　西</t>
    <rPh sb="0" eb="1">
      <t>ソノ</t>
    </rPh>
    <rPh sb="4" eb="5">
      <t>タ</t>
    </rPh>
    <rPh sb="8" eb="9">
      <t>ニシ</t>
    </rPh>
    <phoneticPr fontId="1"/>
  </si>
  <si>
    <t>児　　　　　　　　童　　　　　　　　ホ　　　　　　　　ー　　　　　　　　ム</t>
    <rPh sb="0" eb="10">
      <t>ジドウ</t>
    </rPh>
    <phoneticPr fontId="1"/>
  </si>
  <si>
    <t>ホーム数　</t>
    <rPh sb="3" eb="4">
      <t>スウ</t>
    </rPh>
    <phoneticPr fontId="1"/>
  </si>
  <si>
    <t>延べ利用人員</t>
    <rPh sb="0" eb="1">
      <t>ノ</t>
    </rPh>
    <rPh sb="2" eb="4">
      <t>リヨウ</t>
    </rPh>
    <rPh sb="4" eb="6">
      <t>ジンイン</t>
    </rPh>
    <phoneticPr fontId="1"/>
  </si>
  <si>
    <t>こ　　　　　　ど　　　　　　も　　　　　　ク　　　　　　ラ　　　　　　ブ</t>
  </si>
  <si>
    <t>クラブ数　</t>
    <rPh sb="3" eb="4">
      <t>スウ</t>
    </rPh>
    <phoneticPr fontId="1"/>
  </si>
  <si>
    <t>（1）わかば西こどもクラブ　平成27年4月1日運営開始（若葉小、西小統合）</t>
    <phoneticPr fontId="1"/>
  </si>
  <si>
    <t>資料　　こども青少年局保育児童部児童課</t>
    <rPh sb="10" eb="11">
      <t>ホンキョク</t>
    </rPh>
    <rPh sb="11" eb="13">
      <t>ホイク</t>
    </rPh>
    <rPh sb="13" eb="15">
      <t>ジドウ</t>
    </rPh>
    <rPh sb="15" eb="16">
      <t>ブ</t>
    </rPh>
    <rPh sb="16" eb="18">
      <t>ジドウ</t>
    </rPh>
    <phoneticPr fontId="1"/>
  </si>
  <si>
    <t>総　数</t>
    <phoneticPr fontId="2"/>
  </si>
  <si>
    <t>利     用     目     的     別</t>
    <rPh sb="0" eb="7">
      <t>リヨウ</t>
    </rPh>
    <rPh sb="12" eb="25">
      <t>モクテキベツ</t>
    </rPh>
    <phoneticPr fontId="1"/>
  </si>
  <si>
    <t>その他</t>
    <rPh sb="0" eb="3">
      <t>ソノタ</t>
    </rPh>
    <phoneticPr fontId="1"/>
  </si>
  <si>
    <t>研  修</t>
    <rPh sb="0" eb="4">
      <t>ケンシュウ</t>
    </rPh>
    <phoneticPr fontId="1"/>
  </si>
  <si>
    <t>（２）　　室  別  延  べ  利  用  者  数</t>
    <rPh sb="5" eb="6">
      <t>シツ</t>
    </rPh>
    <rPh sb="8" eb="9">
      <t>ベツ</t>
    </rPh>
    <rPh sb="11" eb="12">
      <t>ノ</t>
    </rPh>
    <rPh sb="17" eb="24">
      <t>リヨウシャ</t>
    </rPh>
    <rPh sb="26" eb="27">
      <t>スウ</t>
    </rPh>
    <phoneticPr fontId="1"/>
  </si>
  <si>
    <t>総　数</t>
    <rPh sb="0" eb="1">
      <t>フサ</t>
    </rPh>
    <rPh sb="2" eb="3">
      <t>カズ</t>
    </rPh>
    <phoneticPr fontId="1"/>
  </si>
  <si>
    <t>研修室</t>
    <rPh sb="0" eb="3">
      <t>ケンシュウシツ</t>
    </rPh>
    <phoneticPr fontId="1"/>
  </si>
  <si>
    <t>（１）  　利 用 目 的 別 利 用 件 数</t>
    <rPh sb="6" eb="9">
      <t>リヨウ</t>
    </rPh>
    <rPh sb="10" eb="13">
      <t>モクテキ</t>
    </rPh>
    <rPh sb="14" eb="15">
      <t>ベツ</t>
    </rPh>
    <rPh sb="16" eb="17">
      <t>リ</t>
    </rPh>
    <rPh sb="18" eb="19">
      <t>ヨウ</t>
    </rPh>
    <rPh sb="20" eb="21">
      <t>ケン</t>
    </rPh>
    <rPh sb="22" eb="23">
      <t>スウ</t>
    </rPh>
    <phoneticPr fontId="1"/>
  </si>
  <si>
    <t>会議</t>
    <rPh sb="0" eb="2">
      <t>カイギ</t>
    </rPh>
    <phoneticPr fontId="1"/>
  </si>
  <si>
    <t>音楽</t>
    <rPh sb="0" eb="2">
      <t>オンガク</t>
    </rPh>
    <phoneticPr fontId="1"/>
  </si>
  <si>
    <t>演劇</t>
    <rPh sb="0" eb="2">
      <t>エンゲキ</t>
    </rPh>
    <phoneticPr fontId="1"/>
  </si>
  <si>
    <t>文化・教養</t>
    <rPh sb="0" eb="2">
      <t>ブンカ</t>
    </rPh>
    <rPh sb="3" eb="5">
      <t>キョウヨウ</t>
    </rPh>
    <phoneticPr fontId="3"/>
  </si>
  <si>
    <t>ダンス</t>
    <phoneticPr fontId="3"/>
  </si>
  <si>
    <t>スポーツ</t>
    <phoneticPr fontId="3"/>
  </si>
  <si>
    <t>その他</t>
    <rPh sb="2" eb="3">
      <t>ホカ</t>
    </rPh>
    <phoneticPr fontId="3"/>
  </si>
  <si>
    <t>総数</t>
    <rPh sb="0" eb="2">
      <t>ソウスウ</t>
    </rPh>
    <phoneticPr fontId="3"/>
  </si>
  <si>
    <t>多目的室
(西)</t>
    <rPh sb="0" eb="3">
      <t>タモクテキ</t>
    </rPh>
    <rPh sb="3" eb="4">
      <t>シツ</t>
    </rPh>
    <rPh sb="6" eb="7">
      <t>ニシ</t>
    </rPh>
    <phoneticPr fontId="1"/>
  </si>
  <si>
    <t>多目的室
(東)</t>
    <rPh sb="0" eb="3">
      <t>タモクテキ</t>
    </rPh>
    <rPh sb="3" eb="4">
      <t>シツ</t>
    </rPh>
    <rPh sb="6" eb="7">
      <t>ヒガシ</t>
    </rPh>
    <phoneticPr fontId="1"/>
  </si>
  <si>
    <t>活動
支援室１</t>
    <rPh sb="0" eb="2">
      <t>カツドウ</t>
    </rPh>
    <rPh sb="3" eb="5">
      <t>シエン</t>
    </rPh>
    <rPh sb="5" eb="6">
      <t>シツ</t>
    </rPh>
    <phoneticPr fontId="1"/>
  </si>
  <si>
    <t>活動
支援室２</t>
    <rPh sb="0" eb="2">
      <t>カツドウ</t>
    </rPh>
    <rPh sb="3" eb="5">
      <t>シエン</t>
    </rPh>
    <rPh sb="5" eb="6">
      <t>シツ</t>
    </rPh>
    <phoneticPr fontId="1"/>
  </si>
  <si>
    <t>ホール</t>
    <phoneticPr fontId="1"/>
  </si>
  <si>
    <t>音楽
スタジオ１</t>
    <rPh sb="0" eb="2">
      <t>オンガク</t>
    </rPh>
    <phoneticPr fontId="1"/>
  </si>
  <si>
    <t>音楽
スタジオ２</t>
    <rPh sb="0" eb="2">
      <t>オンガク</t>
    </rPh>
    <phoneticPr fontId="1"/>
  </si>
  <si>
    <t>青少年</t>
    <rPh sb="0" eb="3">
      <t>セイショウネン</t>
    </rPh>
    <phoneticPr fontId="3"/>
  </si>
  <si>
    <t>資料　　こども青少年局こども青少年部こども青少年課</t>
    <rPh sb="7" eb="10">
      <t>セイショウネン</t>
    </rPh>
    <rPh sb="10" eb="11">
      <t>キョク</t>
    </rPh>
    <rPh sb="14" eb="17">
      <t>セイショウネン</t>
    </rPh>
    <rPh sb="17" eb="18">
      <t>ブ</t>
    </rPh>
    <rPh sb="21" eb="24">
      <t>セイショウネン</t>
    </rPh>
    <rPh sb="24" eb="25">
      <t>カ</t>
    </rPh>
    <phoneticPr fontId="1"/>
  </si>
  <si>
    <t>15　教育・文化</t>
  </si>
  <si>
    <t>団　体　別　利　用　状　況</t>
    <rPh sb="0" eb="5">
      <t>ダンタイベツ</t>
    </rPh>
    <rPh sb="6" eb="9">
      <t>リヨウ</t>
    </rPh>
    <rPh sb="10" eb="13">
      <t>ジョウキョウ</t>
    </rPh>
    <phoneticPr fontId="1"/>
  </si>
  <si>
    <t>総　　数
（延べ）</t>
    <rPh sb="0" eb="1">
      <t>フサ</t>
    </rPh>
    <rPh sb="3" eb="4">
      <t>カズ</t>
    </rPh>
    <rPh sb="6" eb="7">
      <t>ノ</t>
    </rPh>
    <phoneticPr fontId="1"/>
  </si>
  <si>
    <t>宿　泊　者</t>
    <rPh sb="0" eb="5">
      <t>シュクハクシャ</t>
    </rPh>
    <phoneticPr fontId="1"/>
  </si>
  <si>
    <t>日 帰 り</t>
    <rPh sb="0" eb="1">
      <t>ヒ</t>
    </rPh>
    <rPh sb="2" eb="3">
      <t>キ</t>
    </rPh>
    <phoneticPr fontId="1"/>
  </si>
  <si>
    <t>団体数</t>
    <rPh sb="0" eb="2">
      <t>ダンタイ</t>
    </rPh>
    <rPh sb="2" eb="3">
      <t>カズ</t>
    </rPh>
    <phoneticPr fontId="1"/>
  </si>
  <si>
    <t>館　内</t>
    <rPh sb="0" eb="1">
      <t>カン</t>
    </rPh>
    <rPh sb="2" eb="3">
      <t>ナイ</t>
    </rPh>
    <phoneticPr fontId="1"/>
  </si>
  <si>
    <t>テント</t>
  </si>
  <si>
    <t>青少年
団体</t>
    <rPh sb="0" eb="3">
      <t>セイショウネン</t>
    </rPh>
    <rPh sb="4" eb="6">
      <t>ダンタイ</t>
    </rPh>
    <phoneticPr fontId="1"/>
  </si>
  <si>
    <t>学　校</t>
    <rPh sb="0" eb="3">
      <t>ガッコウ</t>
    </rPh>
    <phoneticPr fontId="1"/>
  </si>
  <si>
    <t>館     内     宿     泊     利     用     者</t>
    <rPh sb="0" eb="1">
      <t>カン</t>
    </rPh>
    <rPh sb="6" eb="7">
      <t>ナイ</t>
    </rPh>
    <rPh sb="12" eb="19">
      <t>シュクハク</t>
    </rPh>
    <rPh sb="24" eb="37">
      <t>リヨウシャ</t>
    </rPh>
    <phoneticPr fontId="1"/>
  </si>
  <si>
    <t>テ    ン    ト    サ    イ    ト    利    用    者</t>
    <rPh sb="30" eb="41">
      <t>リヨウシャ</t>
    </rPh>
    <phoneticPr fontId="1"/>
  </si>
  <si>
    <t>団体数</t>
    <rPh sb="0" eb="3">
      <t>ダンタイスウ</t>
    </rPh>
    <phoneticPr fontId="1"/>
  </si>
  <si>
    <t>総　　数</t>
    <rPh sb="0" eb="1">
      <t>フサ</t>
    </rPh>
    <rPh sb="3" eb="4">
      <t>カズ</t>
    </rPh>
    <phoneticPr fontId="1"/>
  </si>
  <si>
    <t>自  然
学  校</t>
    <rPh sb="0" eb="4">
      <t>シゼン</t>
    </rPh>
    <rPh sb="5" eb="9">
      <t>ガッコウ</t>
    </rPh>
    <phoneticPr fontId="1"/>
  </si>
  <si>
    <t>青少年
団体等</t>
    <rPh sb="0" eb="3">
      <t>セイショウネン</t>
    </rPh>
    <rPh sb="4" eb="6">
      <t>ダンタイ</t>
    </rPh>
    <rPh sb="6" eb="7">
      <t>トウ</t>
    </rPh>
    <phoneticPr fontId="1"/>
  </si>
  <si>
    <t>（１）  　校   種   別   受   付   件   数</t>
    <phoneticPr fontId="1"/>
  </si>
  <si>
    <t>年        次</t>
    <rPh sb="0" eb="1">
      <t>トシ</t>
    </rPh>
    <rPh sb="9" eb="10">
      <t>ツギ</t>
    </rPh>
    <phoneticPr fontId="1"/>
  </si>
  <si>
    <t>受   付
総件数</t>
    <rPh sb="0" eb="5">
      <t>ウケツケ</t>
    </rPh>
    <rPh sb="6" eb="9">
      <t>ソウケンスウ</t>
    </rPh>
    <phoneticPr fontId="1"/>
  </si>
  <si>
    <t>校   種   別   受   付   件   数</t>
    <rPh sb="0" eb="1">
      <t>コウ</t>
    </rPh>
    <rPh sb="4" eb="9">
      <t>シュベツ</t>
    </rPh>
    <rPh sb="12" eb="17">
      <t>ウケツケ</t>
    </rPh>
    <rPh sb="20" eb="25">
      <t>ケンスウ</t>
    </rPh>
    <phoneticPr fontId="1"/>
  </si>
  <si>
    <t>就学前</t>
    <rPh sb="0" eb="3">
      <t>シュウガクマエ</t>
    </rPh>
    <phoneticPr fontId="1"/>
  </si>
  <si>
    <t>高   等
学   校</t>
    <rPh sb="0" eb="5">
      <t>コウトウ</t>
    </rPh>
    <rPh sb="6" eb="11">
      <t>ガッコウ</t>
    </rPh>
    <phoneticPr fontId="1"/>
  </si>
  <si>
    <t>一   般</t>
    <rPh sb="0" eb="5">
      <t>イッパン</t>
    </rPh>
    <phoneticPr fontId="1"/>
  </si>
  <si>
    <t>　</t>
  </si>
  <si>
    <t>面接</t>
    <rPh sb="0" eb="2">
      <t>メンセツ</t>
    </rPh>
    <phoneticPr fontId="1"/>
  </si>
  <si>
    <t>電話</t>
    <rPh sb="0" eb="2">
      <t>デンワ</t>
    </rPh>
    <phoneticPr fontId="1"/>
  </si>
  <si>
    <t>令 和 　</t>
    <rPh sb="0" eb="1">
      <t>レイ</t>
    </rPh>
    <rPh sb="2" eb="3">
      <t>ワ</t>
    </rPh>
    <phoneticPr fontId="1"/>
  </si>
  <si>
    <t>（2）  　相　談　内　容　受　付　件　数</t>
    <phoneticPr fontId="1"/>
  </si>
  <si>
    <t>相　談　内　容　受　付　件　数</t>
    <rPh sb="0" eb="1">
      <t>ソウ</t>
    </rPh>
    <rPh sb="2" eb="3">
      <t>ダン</t>
    </rPh>
    <rPh sb="4" eb="5">
      <t>ナイ</t>
    </rPh>
    <rPh sb="6" eb="7">
      <t>カタチ</t>
    </rPh>
    <rPh sb="8" eb="9">
      <t>ウケ</t>
    </rPh>
    <rPh sb="10" eb="11">
      <t>ツキ</t>
    </rPh>
    <rPh sb="12" eb="13">
      <t>ケン</t>
    </rPh>
    <rPh sb="14" eb="15">
      <t>カズ</t>
    </rPh>
    <phoneticPr fontId="3"/>
  </si>
  <si>
    <t>いじめ</t>
    <phoneticPr fontId="3"/>
  </si>
  <si>
    <t>不登校</t>
    <rPh sb="0" eb="3">
      <t>フトウコウ</t>
    </rPh>
    <phoneticPr fontId="3"/>
  </si>
  <si>
    <t>学業・進路</t>
    <rPh sb="0" eb="2">
      <t>ガクギョウ</t>
    </rPh>
    <rPh sb="3" eb="5">
      <t>シンロ</t>
    </rPh>
    <phoneticPr fontId="3"/>
  </si>
  <si>
    <t>友人関係</t>
    <rPh sb="0" eb="2">
      <t>ユウジン</t>
    </rPh>
    <rPh sb="2" eb="4">
      <t>カンケイ</t>
    </rPh>
    <phoneticPr fontId="3"/>
  </si>
  <si>
    <t>家庭・子育て</t>
    <rPh sb="0" eb="2">
      <t>カテイ</t>
    </rPh>
    <rPh sb="3" eb="5">
      <t>コソダ</t>
    </rPh>
    <phoneticPr fontId="3"/>
  </si>
  <si>
    <t>心身の健康・保健</t>
    <rPh sb="0" eb="2">
      <t>シンシン</t>
    </rPh>
    <rPh sb="3" eb="5">
      <t>ケンコウ</t>
    </rPh>
    <rPh sb="6" eb="8">
      <t>ホケン</t>
    </rPh>
    <phoneticPr fontId="3"/>
  </si>
  <si>
    <t>発達障害等</t>
    <rPh sb="0" eb="2">
      <t>ハッタツ</t>
    </rPh>
    <rPh sb="2" eb="4">
      <t>ショウガイ</t>
    </rPh>
    <rPh sb="4" eb="5">
      <t>トウ</t>
    </rPh>
    <phoneticPr fontId="3"/>
  </si>
  <si>
    <t>非行・不良行為</t>
    <rPh sb="0" eb="2">
      <t>ヒコウ</t>
    </rPh>
    <rPh sb="3" eb="5">
      <t>フリョウ</t>
    </rPh>
    <rPh sb="5" eb="7">
      <t>コウイ</t>
    </rPh>
    <phoneticPr fontId="3"/>
  </si>
  <si>
    <t>暴力行為</t>
    <rPh sb="0" eb="2">
      <t>ボウリョク</t>
    </rPh>
    <rPh sb="2" eb="4">
      <t>コウイ</t>
    </rPh>
    <phoneticPr fontId="3"/>
  </si>
  <si>
    <t>虐待</t>
    <rPh sb="0" eb="2">
      <t>ギャクタイ</t>
    </rPh>
    <phoneticPr fontId="3"/>
  </si>
  <si>
    <t>体罰</t>
    <rPh sb="0" eb="2">
      <t>タイバツ</t>
    </rPh>
    <phoneticPr fontId="3"/>
  </si>
  <si>
    <t>学校・教職員との関係</t>
    <rPh sb="0" eb="2">
      <t>ガッコウ</t>
    </rPh>
    <rPh sb="3" eb="6">
      <t>キョウショクイン</t>
    </rPh>
    <rPh sb="8" eb="10">
      <t>カンケイ</t>
    </rPh>
    <phoneticPr fontId="3"/>
  </si>
  <si>
    <t>個　人
利　用</t>
    <rPh sb="0" eb="1">
      <t>コ</t>
    </rPh>
    <rPh sb="2" eb="3">
      <t>ヒト</t>
    </rPh>
    <rPh sb="4" eb="5">
      <t>リ</t>
    </rPh>
    <rPh sb="6" eb="7">
      <t>ヨウ</t>
    </rPh>
    <phoneticPr fontId="1"/>
  </si>
  <si>
    <t>団　　　　　　　体　　　　　　　利　　　　　　　用</t>
    <rPh sb="0" eb="1">
      <t>ダン</t>
    </rPh>
    <rPh sb="8" eb="9">
      <t>カラダ</t>
    </rPh>
    <rPh sb="16" eb="17">
      <t>リ</t>
    </rPh>
    <rPh sb="24" eb="25">
      <t>ヨウ</t>
    </rPh>
    <phoneticPr fontId="1"/>
  </si>
  <si>
    <t>年　　　度</t>
    <rPh sb="0" eb="1">
      <t>トシ</t>
    </rPh>
    <rPh sb="4" eb="5">
      <t>タビ</t>
    </rPh>
    <phoneticPr fontId="1"/>
  </si>
  <si>
    <t>入 館 者 総 数</t>
    <rPh sb="0" eb="1">
      <t>イ</t>
    </rPh>
    <rPh sb="2" eb="3">
      <t>カン</t>
    </rPh>
    <rPh sb="4" eb="5">
      <t>モノ</t>
    </rPh>
    <rPh sb="6" eb="7">
      <t>フサ</t>
    </rPh>
    <rPh sb="8" eb="9">
      <t>カズ</t>
    </rPh>
    <phoneticPr fontId="1"/>
  </si>
  <si>
    <t>団体
総数</t>
    <rPh sb="0" eb="2">
      <t>ダンタイ</t>
    </rPh>
    <rPh sb="3" eb="5">
      <t>ソウスウ</t>
    </rPh>
    <phoneticPr fontId="1"/>
  </si>
  <si>
    <t>総 人 数</t>
    <rPh sb="0" eb="1">
      <t>ソウ</t>
    </rPh>
    <rPh sb="2" eb="3">
      <t>ヒト</t>
    </rPh>
    <rPh sb="4" eb="5">
      <t>カズ</t>
    </rPh>
    <phoneticPr fontId="1"/>
  </si>
  <si>
    <t>市　　　内</t>
    <rPh sb="0" eb="1">
      <t>シ</t>
    </rPh>
    <rPh sb="4" eb="5">
      <t>ウチ</t>
    </rPh>
    <phoneticPr fontId="1"/>
  </si>
  <si>
    <t>市　　　外</t>
    <rPh sb="0" eb="1">
      <t>シ</t>
    </rPh>
    <rPh sb="4" eb="5">
      <t>ソト</t>
    </rPh>
    <phoneticPr fontId="1"/>
  </si>
  <si>
    <t>団体数</t>
  </si>
  <si>
    <t>人　員</t>
    <rPh sb="0" eb="1">
      <t>ヒト</t>
    </rPh>
    <rPh sb="2" eb="3">
      <t>イン</t>
    </rPh>
    <phoneticPr fontId="1"/>
  </si>
  <si>
    <t>人</t>
    <rPh sb="0" eb="1">
      <t>ニン</t>
    </rPh>
    <phoneticPr fontId="1"/>
  </si>
  <si>
    <t>　西向島公園、猪名川公園の利用人員は、利用件数。　市民プールの利用人員には、無料利用者を含む。</t>
    <rPh sb="25" eb="27">
      <t>シミン</t>
    </rPh>
    <rPh sb="31" eb="33">
      <t>リヨウ</t>
    </rPh>
    <rPh sb="33" eb="35">
      <t>ジンイン</t>
    </rPh>
    <rPh sb="38" eb="40">
      <t>ムリョウ</t>
    </rPh>
    <rPh sb="40" eb="43">
      <t>リヨウシャ</t>
    </rPh>
    <rPh sb="44" eb="45">
      <t>フク</t>
    </rPh>
    <phoneticPr fontId="1"/>
  </si>
  <si>
    <t>公　園　名　・　施　設　名</t>
    <rPh sb="0" eb="3">
      <t>コウエン</t>
    </rPh>
    <rPh sb="4" eb="5">
      <t>ナ</t>
    </rPh>
    <rPh sb="8" eb="11">
      <t>シセツ</t>
    </rPh>
    <rPh sb="12" eb="13">
      <t>ナ</t>
    </rPh>
    <phoneticPr fontId="1"/>
  </si>
  <si>
    <t>利用人員</t>
  </si>
  <si>
    <t>収入額</t>
  </si>
  <si>
    <t>利用人員</t>
    <rPh sb="0" eb="2">
      <t>リヨウ</t>
    </rPh>
    <rPh sb="2" eb="4">
      <t>ジンイン</t>
    </rPh>
    <phoneticPr fontId="1"/>
  </si>
  <si>
    <t>収入額</t>
    <rPh sb="0" eb="3">
      <t>シュウニュウガク</t>
    </rPh>
    <phoneticPr fontId="1"/>
  </si>
  <si>
    <t>記念公園</t>
    <rPh sb="0" eb="2">
      <t>キネン</t>
    </rPh>
    <rPh sb="2" eb="4">
      <t>コウエン</t>
    </rPh>
    <phoneticPr fontId="1"/>
  </si>
  <si>
    <t>総合体育館</t>
    <rPh sb="0" eb="2">
      <t>ソウゴウ</t>
    </rPh>
    <rPh sb="2" eb="5">
      <t>タイイクカン</t>
    </rPh>
    <phoneticPr fontId="1"/>
  </si>
  <si>
    <t>陸上競技場</t>
    <rPh sb="0" eb="2">
      <t>リクジョウ</t>
    </rPh>
    <rPh sb="2" eb="5">
      <t>キョウギジョウ</t>
    </rPh>
    <phoneticPr fontId="1"/>
  </si>
  <si>
    <t>補助陸上競技場</t>
    <rPh sb="0" eb="2">
      <t>ホジョ</t>
    </rPh>
    <rPh sb="2" eb="4">
      <t>リクジョウ</t>
    </rPh>
    <rPh sb="4" eb="7">
      <t>キョウギジョウ</t>
    </rPh>
    <phoneticPr fontId="1"/>
  </si>
  <si>
    <t>野球場</t>
    <rPh sb="0" eb="3">
      <t>ヤキュウジョウ</t>
    </rPh>
    <phoneticPr fontId="1"/>
  </si>
  <si>
    <t>庭球場</t>
    <rPh sb="0" eb="2">
      <t>テイキュウ</t>
    </rPh>
    <rPh sb="2" eb="3">
      <t>バ</t>
    </rPh>
    <phoneticPr fontId="1"/>
  </si>
  <si>
    <t>橘公園軟式野球場</t>
    <rPh sb="0" eb="1">
      <t>タチバナ</t>
    </rPh>
    <rPh sb="1" eb="3">
      <t>コウエン</t>
    </rPh>
    <rPh sb="3" eb="5">
      <t>ナンシキ</t>
    </rPh>
    <rPh sb="5" eb="8">
      <t>ヤキュウジョウ</t>
    </rPh>
    <phoneticPr fontId="1"/>
  </si>
  <si>
    <t>小田南公園軟式野球場</t>
    <rPh sb="0" eb="2">
      <t>オダ</t>
    </rPh>
    <rPh sb="2" eb="3">
      <t>ミナミ</t>
    </rPh>
    <rPh sb="3" eb="5">
      <t>コウエン</t>
    </rPh>
    <rPh sb="5" eb="7">
      <t>ナンシキ</t>
    </rPh>
    <rPh sb="7" eb="10">
      <t>ヤキュウジョウ</t>
    </rPh>
    <phoneticPr fontId="1"/>
  </si>
  <si>
    <t>魚つり公園</t>
    <rPh sb="0" eb="1">
      <t>ウオ</t>
    </rPh>
    <rPh sb="3" eb="5">
      <t>コウエン</t>
    </rPh>
    <phoneticPr fontId="1"/>
  </si>
  <si>
    <t>軟式野球場</t>
    <phoneticPr fontId="2"/>
  </si>
  <si>
    <t>多目的運動広場</t>
    <rPh sb="0" eb="3">
      <t>タモクテキ</t>
    </rPh>
    <rPh sb="3" eb="5">
      <t>ウンドウ</t>
    </rPh>
    <rPh sb="5" eb="7">
      <t>ヒロバ</t>
    </rPh>
    <phoneticPr fontId="2"/>
  </si>
  <si>
    <t>西向島軟式野球場</t>
    <rPh sb="0" eb="1">
      <t>ニシ</t>
    </rPh>
    <rPh sb="1" eb="3">
      <t>ムコウジマ</t>
    </rPh>
    <rPh sb="3" eb="5">
      <t>ナンシキ</t>
    </rPh>
    <rPh sb="5" eb="8">
      <t>ヤキュウジョウ</t>
    </rPh>
    <phoneticPr fontId="2"/>
  </si>
  <si>
    <t>猪名川公園</t>
    <rPh sb="0" eb="3">
      <t>イナガワ</t>
    </rPh>
    <rPh sb="3" eb="5">
      <t>コウエン</t>
    </rPh>
    <phoneticPr fontId="2"/>
  </si>
  <si>
    <t>軟式野球場</t>
    <rPh sb="0" eb="2">
      <t>ナンシキ</t>
    </rPh>
    <rPh sb="2" eb="5">
      <t>ヤキュウジョウ</t>
    </rPh>
    <phoneticPr fontId="2"/>
  </si>
  <si>
    <t>テニスコート</t>
  </si>
  <si>
    <t>芦原公園市民プール</t>
    <rPh sb="0" eb="2">
      <t>アシハラ</t>
    </rPh>
    <rPh sb="2" eb="4">
      <t>コウエン</t>
    </rPh>
    <rPh sb="4" eb="6">
      <t>シミン</t>
    </rPh>
    <phoneticPr fontId="1"/>
  </si>
  <si>
    <t>北雁替公園市民プール</t>
    <rPh sb="0" eb="1">
      <t>キタ</t>
    </rPh>
    <rPh sb="1" eb="2">
      <t>ガン</t>
    </rPh>
    <rPh sb="2" eb="3">
      <t>カ</t>
    </rPh>
    <rPh sb="3" eb="5">
      <t>コウエン</t>
    </rPh>
    <rPh sb="5" eb="7">
      <t>シミン</t>
    </rPh>
    <phoneticPr fontId="1"/>
  </si>
  <si>
    <t>資料　　都市整備局土木部公園維持課</t>
    <rPh sb="4" eb="6">
      <t>トシ</t>
    </rPh>
    <rPh sb="6" eb="8">
      <t>セイビ</t>
    </rPh>
    <rPh sb="8" eb="9">
      <t>キョク</t>
    </rPh>
    <rPh sb="9" eb="11">
      <t>ドボク</t>
    </rPh>
    <rPh sb="11" eb="12">
      <t>ブ</t>
    </rPh>
    <rPh sb="12" eb="14">
      <t>コウエン</t>
    </rPh>
    <rPh sb="14" eb="16">
      <t>イジ</t>
    </rPh>
    <rPh sb="16" eb="17">
      <t>カ</t>
    </rPh>
    <phoneticPr fontId="2"/>
  </si>
  <si>
    <t>施   設   名</t>
    <rPh sb="0" eb="5">
      <t>シセツ</t>
    </rPh>
    <rPh sb="8" eb="9">
      <t>メイ</t>
    </rPh>
    <phoneticPr fontId="1"/>
  </si>
  <si>
    <t>件  数</t>
  </si>
  <si>
    <t>人  員</t>
  </si>
  <si>
    <t>件  数</t>
    <rPh sb="0" eb="4">
      <t>ケンスウ</t>
    </rPh>
    <phoneticPr fontId="1"/>
  </si>
  <si>
    <t>人  員</t>
    <rPh sb="0" eb="4">
      <t>ジンイン</t>
    </rPh>
    <phoneticPr fontId="1"/>
  </si>
  <si>
    <t>メインアリーナ</t>
  </si>
  <si>
    <t>サブアリーナ</t>
  </si>
  <si>
    <t>格技室</t>
    <rPh sb="0" eb="2">
      <t>カクギ</t>
    </rPh>
    <rPh sb="2" eb="3">
      <t>シツ</t>
    </rPh>
    <phoneticPr fontId="1"/>
  </si>
  <si>
    <t>ＥＸスタジオ</t>
  </si>
  <si>
    <t>弓道場</t>
    <rPh sb="0" eb="2">
      <t>キュウドウ</t>
    </rPh>
    <rPh sb="2" eb="3">
      <t>ジョウ</t>
    </rPh>
    <phoneticPr fontId="1"/>
  </si>
  <si>
    <t>トレーニング室</t>
    <rPh sb="6" eb="7">
      <t>シツ</t>
    </rPh>
    <phoneticPr fontId="1"/>
  </si>
  <si>
    <t>第１会議室</t>
    <rPh sb="0" eb="1">
      <t>ダイ</t>
    </rPh>
    <rPh sb="2" eb="5">
      <t>カイギシツ</t>
    </rPh>
    <phoneticPr fontId="1"/>
  </si>
  <si>
    <t>第２会議室</t>
    <rPh sb="0" eb="1">
      <t>ダイ</t>
    </rPh>
    <rPh sb="2" eb="5">
      <t>カイギシツ</t>
    </rPh>
    <phoneticPr fontId="1"/>
  </si>
  <si>
    <t>　スポーツ振興事業団の自主事業を計上している。</t>
    <phoneticPr fontId="1"/>
  </si>
  <si>
    <t>年   度 ・  種   目</t>
    <rPh sb="0" eb="1">
      <t>トシ</t>
    </rPh>
    <rPh sb="4" eb="5">
      <t>ド</t>
    </rPh>
    <rPh sb="9" eb="14">
      <t>シュモク</t>
    </rPh>
    <phoneticPr fontId="1"/>
  </si>
  <si>
    <t>中　 央
体育館</t>
    <rPh sb="0" eb="1">
      <t>ナカ</t>
    </rPh>
    <rPh sb="3" eb="4">
      <t>ヒサシ</t>
    </rPh>
    <rPh sb="5" eb="8">
      <t>タイイクカン</t>
    </rPh>
    <phoneticPr fontId="1"/>
  </si>
  <si>
    <t>小   田
体育館</t>
    <rPh sb="0" eb="5">
      <t>オダ</t>
    </rPh>
    <rPh sb="6" eb="9">
      <t>タイイクカン</t>
    </rPh>
    <phoneticPr fontId="1"/>
  </si>
  <si>
    <t>大   庄
体育館</t>
    <rPh sb="0" eb="5">
      <t>オオショウ</t>
    </rPh>
    <rPh sb="6" eb="9">
      <t>タイイクカン</t>
    </rPh>
    <phoneticPr fontId="1"/>
  </si>
  <si>
    <t>立   花
体育館</t>
    <rPh sb="0" eb="5">
      <t>タチバナ</t>
    </rPh>
    <rPh sb="6" eb="9">
      <t>タイイクカン</t>
    </rPh>
    <phoneticPr fontId="1"/>
  </si>
  <si>
    <t>武   庫
体育館</t>
    <rPh sb="0" eb="5">
      <t>ムコ</t>
    </rPh>
    <rPh sb="6" eb="9">
      <t>タイイクカン</t>
    </rPh>
    <phoneticPr fontId="1"/>
  </si>
  <si>
    <t>園   田
体育館</t>
    <rPh sb="0" eb="5">
      <t>ソノダ</t>
    </rPh>
    <rPh sb="6" eb="9">
      <t>タイイクカン</t>
    </rPh>
    <phoneticPr fontId="1"/>
  </si>
  <si>
    <t>サルーススポーツ教室</t>
    <rPh sb="8" eb="10">
      <t>キョウシツ</t>
    </rPh>
    <phoneticPr fontId="2"/>
  </si>
  <si>
    <t>健康づくり教室</t>
    <rPh sb="0" eb="2">
      <t>ケンコウ</t>
    </rPh>
    <rPh sb="5" eb="7">
      <t>キョウシツ</t>
    </rPh>
    <phoneticPr fontId="1"/>
  </si>
  <si>
    <t>スポーツプラザ</t>
  </si>
  <si>
    <t>各室利用</t>
    <rPh sb="0" eb="1">
      <t>カク</t>
    </rPh>
    <rPh sb="1" eb="2">
      <t>シツ</t>
    </rPh>
    <rPh sb="2" eb="4">
      <t>リヨウ</t>
    </rPh>
    <phoneticPr fontId="1"/>
  </si>
  <si>
    <t>資料　　教育委員会事務局社会教育部スポーツ推進課</t>
    <phoneticPr fontId="1"/>
  </si>
  <si>
    <t>（１）　　種  目  別  体  育  館  利  用  状  況  （ 一 般 開 放 分 ）</t>
    <rPh sb="5" eb="12">
      <t>シュモクベツ</t>
    </rPh>
    <rPh sb="14" eb="21">
      <t>タイイクカン</t>
    </rPh>
    <rPh sb="23" eb="27">
      <t>リヨウ</t>
    </rPh>
    <rPh sb="29" eb="33">
      <t>ジョウキョウ</t>
    </rPh>
    <rPh sb="37" eb="40">
      <t>イッパン</t>
    </rPh>
    <rPh sb="41" eb="44">
      <t>カイホウ</t>
    </rPh>
    <rPh sb="45" eb="46">
      <t>ブン</t>
    </rPh>
    <phoneticPr fontId="1"/>
  </si>
  <si>
    <t>年     度</t>
    <rPh sb="0" eb="1">
      <t>トシ</t>
    </rPh>
    <rPh sb="6" eb="7">
      <t>ド</t>
    </rPh>
    <phoneticPr fontId="1"/>
  </si>
  <si>
    <t>バレーボール</t>
  </si>
  <si>
    <t>卓     球</t>
    <rPh sb="0" eb="7">
      <t>タッキュウ</t>
    </rPh>
    <phoneticPr fontId="1"/>
  </si>
  <si>
    <t>空手道</t>
    <rPh sb="0" eb="3">
      <t>カラテドウ</t>
    </rPh>
    <phoneticPr fontId="1"/>
  </si>
  <si>
    <t>バドミントン</t>
  </si>
  <si>
    <t>体     操</t>
    <rPh sb="0" eb="7">
      <t>タイソウ</t>
    </rPh>
    <phoneticPr fontId="1"/>
  </si>
  <si>
    <t>剣     道</t>
    <rPh sb="0" eb="7">
      <t>ケンドウ</t>
    </rPh>
    <phoneticPr fontId="1"/>
  </si>
  <si>
    <t xml:space="preserve"> その他</t>
    <rPh sb="1" eb="4">
      <t>ソノタ</t>
    </rPh>
    <phoneticPr fontId="1"/>
  </si>
  <si>
    <t>件　　　　　　　　　　　　　　　　　　　　　　　　数</t>
    <rPh sb="0" eb="26">
      <t>ケンスウ</t>
    </rPh>
    <phoneticPr fontId="1"/>
  </si>
  <si>
    <t>人　　　　　　　　　　　　　　　　　　　　　 　　員</t>
    <rPh sb="0" eb="26">
      <t>ジンイン</t>
    </rPh>
    <phoneticPr fontId="1"/>
  </si>
  <si>
    <t>（２）　　種  目  別  運  動  場  利  用  状  況 （ 一 般 開 放 分 ）</t>
    <rPh sb="5" eb="12">
      <t>シュモクベツ</t>
    </rPh>
    <rPh sb="14" eb="21">
      <t>ウンドウジョウ</t>
    </rPh>
    <rPh sb="23" eb="27">
      <t>リヨウ</t>
    </rPh>
    <rPh sb="29" eb="33">
      <t>ジョウキョウ</t>
    </rPh>
    <rPh sb="36" eb="39">
      <t>イッパン</t>
    </rPh>
    <rPh sb="40" eb="43">
      <t>カイホウ</t>
    </rPh>
    <rPh sb="44" eb="45">
      <t>ブン</t>
    </rPh>
    <phoneticPr fontId="1"/>
  </si>
  <si>
    <t>総      数</t>
    <rPh sb="0" eb="8">
      <t>ソウスウ</t>
    </rPh>
    <phoneticPr fontId="2"/>
  </si>
  <si>
    <t>種                                                      目</t>
    <rPh sb="0" eb="56">
      <t>シュモク</t>
    </rPh>
    <phoneticPr fontId="2"/>
  </si>
  <si>
    <t>個人使用</t>
    <rPh sb="0" eb="2">
      <t>コジン</t>
    </rPh>
    <rPh sb="2" eb="4">
      <t>シヨウ</t>
    </rPh>
    <phoneticPr fontId="2"/>
  </si>
  <si>
    <t>軟式野球</t>
    <rPh sb="0" eb="2">
      <t>ナンシキ</t>
    </rPh>
    <rPh sb="2" eb="4">
      <t>ヤキュウ</t>
    </rPh>
    <phoneticPr fontId="2"/>
  </si>
  <si>
    <t>ソフトボール</t>
  </si>
  <si>
    <t>サッカー</t>
  </si>
  <si>
    <t>テ  ニ  ス</t>
  </si>
  <si>
    <t>陸 上
競 技</t>
    <rPh sb="0" eb="1">
      <t>オカ</t>
    </rPh>
    <rPh sb="2" eb="3">
      <t>ウエ</t>
    </rPh>
    <rPh sb="4" eb="5">
      <t>セリ</t>
    </rPh>
    <rPh sb="6" eb="7">
      <t>ワザ</t>
    </rPh>
    <phoneticPr fontId="2"/>
  </si>
  <si>
    <t>その他</t>
    <rPh sb="0" eb="3">
      <t>ソノタ</t>
    </rPh>
    <phoneticPr fontId="2"/>
  </si>
  <si>
    <t>件                                               数</t>
    <rPh sb="0" eb="49">
      <t>ケンスウ</t>
    </rPh>
    <phoneticPr fontId="1"/>
  </si>
  <si>
    <t>人                                               員</t>
    <rPh sb="0" eb="49">
      <t>ジンイン</t>
    </rPh>
    <phoneticPr fontId="1"/>
  </si>
  <si>
    <t>年     度</t>
    <rPh sb="0" eb="7">
      <t>ネンド</t>
    </rPh>
    <phoneticPr fontId="2"/>
  </si>
  <si>
    <t>国　　　指　　　定</t>
    <rPh sb="0" eb="9">
      <t>クニシテイ</t>
    </rPh>
    <phoneticPr fontId="2"/>
  </si>
  <si>
    <t>国登録</t>
    <rPh sb="0" eb="1">
      <t>クニ</t>
    </rPh>
    <rPh sb="1" eb="3">
      <t>トウロク</t>
    </rPh>
    <phoneticPr fontId="2"/>
  </si>
  <si>
    <t>兵  庫  県  指  定</t>
    <rPh sb="0" eb="7">
      <t>ヒョウゴケン</t>
    </rPh>
    <rPh sb="9" eb="13">
      <t>シテイ</t>
    </rPh>
    <phoneticPr fontId="2"/>
  </si>
  <si>
    <t>尼      崎      市      指      定</t>
    <rPh sb="0" eb="15">
      <t>アマガサキシ</t>
    </rPh>
    <rPh sb="21" eb="29">
      <t>シテイ</t>
    </rPh>
    <phoneticPr fontId="2"/>
  </si>
  <si>
    <t>建造物</t>
    <rPh sb="0" eb="3">
      <t>ケンゾウブツ</t>
    </rPh>
    <phoneticPr fontId="2"/>
  </si>
  <si>
    <t>彫 刻</t>
    <rPh sb="0" eb="1">
      <t>ホリ</t>
    </rPh>
    <rPh sb="2" eb="3">
      <t>コク</t>
    </rPh>
    <phoneticPr fontId="2"/>
  </si>
  <si>
    <t>史 跡</t>
    <rPh sb="0" eb="3">
      <t>シセキ</t>
    </rPh>
    <phoneticPr fontId="2"/>
  </si>
  <si>
    <t>建築物</t>
    <rPh sb="0" eb="3">
      <t>ケンチクブツ</t>
    </rPh>
    <phoneticPr fontId="2"/>
  </si>
  <si>
    <t>書 跡</t>
    <rPh sb="0" eb="1">
      <t>ショ</t>
    </rPh>
    <rPh sb="2" eb="3">
      <t>アト</t>
    </rPh>
    <phoneticPr fontId="2"/>
  </si>
  <si>
    <t>考 古資 料</t>
    <rPh sb="0" eb="1">
      <t>コウ</t>
    </rPh>
    <rPh sb="2" eb="3">
      <t>フル</t>
    </rPh>
    <rPh sb="3" eb="4">
      <t>シ</t>
    </rPh>
    <rPh sb="5" eb="6">
      <t>リョウ</t>
    </rPh>
    <phoneticPr fontId="2"/>
  </si>
  <si>
    <t>歴 史
資 料</t>
    <rPh sb="0" eb="1">
      <t>レキ</t>
    </rPh>
    <rPh sb="2" eb="3">
      <t>シ</t>
    </rPh>
    <rPh sb="4" eb="5">
      <t>シ</t>
    </rPh>
    <rPh sb="6" eb="7">
      <t>リョウ</t>
    </rPh>
    <phoneticPr fontId="2"/>
  </si>
  <si>
    <t>絵 画</t>
    <rPh sb="0" eb="3">
      <t>カイガ</t>
    </rPh>
    <phoneticPr fontId="2"/>
  </si>
  <si>
    <t>工芸品</t>
    <rPh sb="0" eb="3">
      <t>コウゲイヒン</t>
    </rPh>
    <phoneticPr fontId="2"/>
  </si>
  <si>
    <t>彫 刻</t>
    <rPh sb="0" eb="3">
      <t>チョウコク</t>
    </rPh>
    <phoneticPr fontId="2"/>
  </si>
  <si>
    <t>古文書</t>
    <rPh sb="0" eb="1">
      <t>コ</t>
    </rPh>
    <rPh sb="1" eb="3">
      <t>モンジョ</t>
    </rPh>
    <phoneticPr fontId="2"/>
  </si>
  <si>
    <t>民俗
文化財</t>
    <rPh sb="0" eb="2">
      <t>ミンゾク</t>
    </rPh>
    <rPh sb="3" eb="6">
      <t>ブンカザイ</t>
    </rPh>
    <phoneticPr fontId="2"/>
  </si>
  <si>
    <t>区       　分</t>
    <rPh sb="0" eb="1">
      <t>ク</t>
    </rPh>
    <rPh sb="9" eb="10">
      <t>ブン</t>
    </rPh>
    <phoneticPr fontId="2"/>
  </si>
  <si>
    <t>回 数</t>
    <rPh sb="0" eb="3">
      <t>カイスウ</t>
    </rPh>
    <phoneticPr fontId="2"/>
  </si>
  <si>
    <t>午      前</t>
    <rPh sb="0" eb="8">
      <t>ゴゼン</t>
    </rPh>
    <phoneticPr fontId="1"/>
  </si>
  <si>
    <t>午      後</t>
    <rPh sb="0" eb="8">
      <t>ゴゴ</t>
    </rPh>
    <phoneticPr fontId="1"/>
  </si>
  <si>
    <t>夜      間</t>
    <rPh sb="0" eb="8">
      <t>ヤカン</t>
    </rPh>
    <phoneticPr fontId="1"/>
  </si>
  <si>
    <t>区　　　　　分</t>
    <rPh sb="0" eb="1">
      <t>ク</t>
    </rPh>
    <rPh sb="6" eb="7">
      <t>ブン</t>
    </rPh>
    <phoneticPr fontId="1"/>
  </si>
  <si>
    <t>衛星放送契約（再掲）</t>
    <rPh sb="0" eb="2">
      <t>エイセイ</t>
    </rPh>
    <rPh sb="2" eb="4">
      <t>ホウソウ</t>
    </rPh>
    <rPh sb="4" eb="6">
      <t>ケイヤク</t>
    </rPh>
    <rPh sb="7" eb="9">
      <t>サイケイ</t>
    </rPh>
    <phoneticPr fontId="1"/>
  </si>
  <si>
    <t>資料　　日本放送協会神戸放送局阪神営業センター</t>
    <rPh sb="0" eb="2">
      <t>シリョウ</t>
    </rPh>
    <rPh sb="4" eb="6">
      <t>ニホン</t>
    </rPh>
    <rPh sb="6" eb="8">
      <t>ホウソウ</t>
    </rPh>
    <rPh sb="8" eb="10">
      <t>キョウカイ</t>
    </rPh>
    <rPh sb="10" eb="12">
      <t>コウベ</t>
    </rPh>
    <rPh sb="12" eb="15">
      <t>ホウソウキョク</t>
    </rPh>
    <rPh sb="15" eb="17">
      <t>ハンシン</t>
    </rPh>
    <rPh sb="17" eb="19">
      <t>エイギョウ</t>
    </rPh>
    <phoneticPr fontId="1"/>
  </si>
  <si>
    <t>宗　　　　　　教</t>
    <rPh sb="0" eb="8">
      <t>シュウキョウ</t>
    </rPh>
    <phoneticPr fontId="1"/>
  </si>
  <si>
    <t>総　　　　　　　　　　数</t>
    <rPh sb="0" eb="12">
      <t>ソウスウ</t>
    </rPh>
    <phoneticPr fontId="1"/>
  </si>
  <si>
    <t>神道系</t>
    <rPh sb="0" eb="2">
      <t>シントウ</t>
    </rPh>
    <rPh sb="2" eb="3">
      <t>ケイ</t>
    </rPh>
    <phoneticPr fontId="1"/>
  </si>
  <si>
    <t>　　　　神社本庁</t>
    <rPh sb="4" eb="6">
      <t>ジンジャ</t>
    </rPh>
    <rPh sb="6" eb="8">
      <t>ホンチョウ</t>
    </rPh>
    <phoneticPr fontId="1"/>
  </si>
  <si>
    <t>　　　　金光教</t>
    <rPh sb="4" eb="6">
      <t>コンコウ</t>
    </rPh>
    <rPh sb="6" eb="7">
      <t>キョウ</t>
    </rPh>
    <phoneticPr fontId="1"/>
  </si>
  <si>
    <t>　　　　その他</t>
    <rPh sb="4" eb="7">
      <t>ソノタ</t>
    </rPh>
    <phoneticPr fontId="1"/>
  </si>
  <si>
    <t>キリスト教系</t>
    <rPh sb="4" eb="5">
      <t>キョウ</t>
    </rPh>
    <rPh sb="5" eb="6">
      <t>ケイ</t>
    </rPh>
    <phoneticPr fontId="1"/>
  </si>
  <si>
    <t>仏教系</t>
    <rPh sb="0" eb="2">
      <t>ブッキョウ</t>
    </rPh>
    <rPh sb="2" eb="3">
      <t>ケイ</t>
    </rPh>
    <phoneticPr fontId="1"/>
  </si>
  <si>
    <t>　　　　真言宗系</t>
    <rPh sb="4" eb="6">
      <t>シンゴン</t>
    </rPh>
    <rPh sb="6" eb="7">
      <t>シュウ</t>
    </rPh>
    <rPh sb="7" eb="8">
      <t>ケイ</t>
    </rPh>
    <phoneticPr fontId="1"/>
  </si>
  <si>
    <t>　　　　真宗系・浄土宗系</t>
    <rPh sb="4" eb="6">
      <t>シンシュウ</t>
    </rPh>
    <rPh sb="6" eb="7">
      <t>ケイ</t>
    </rPh>
    <rPh sb="8" eb="11">
      <t>ジョウドシュウ</t>
    </rPh>
    <rPh sb="11" eb="12">
      <t>ケイ</t>
    </rPh>
    <phoneticPr fontId="1"/>
  </si>
  <si>
    <t>　　　　禅宗系</t>
    <rPh sb="4" eb="6">
      <t>ゼンシュウ</t>
    </rPh>
    <rPh sb="6" eb="7">
      <t>ケイ</t>
    </rPh>
    <phoneticPr fontId="1"/>
  </si>
  <si>
    <t>　　　　日蓮宗系</t>
    <rPh sb="4" eb="7">
      <t>ニチレンシュウ</t>
    </rPh>
    <rPh sb="7" eb="8">
      <t>ケイ</t>
    </rPh>
    <phoneticPr fontId="1"/>
  </si>
  <si>
    <t>　　　　天台宗系</t>
    <rPh sb="4" eb="7">
      <t>テンダイシュウ</t>
    </rPh>
    <rPh sb="7" eb="8">
      <t>ケイ</t>
    </rPh>
    <phoneticPr fontId="1"/>
  </si>
  <si>
    <t>諸教</t>
    <rPh sb="0" eb="1">
      <t>ショ</t>
    </rPh>
    <rPh sb="1" eb="2">
      <t>キョウ</t>
    </rPh>
    <phoneticPr fontId="1"/>
  </si>
  <si>
    <t>　　　　天理教</t>
    <rPh sb="4" eb="7">
      <t>テンリキョウ</t>
    </rPh>
    <phoneticPr fontId="1"/>
  </si>
  <si>
    <t>業　　　　　　種</t>
    <rPh sb="0" eb="1">
      <t>ギョウ</t>
    </rPh>
    <rPh sb="7" eb="8">
      <t>タネ</t>
    </rPh>
    <phoneticPr fontId="1"/>
  </si>
  <si>
    <t>総　　　　　　　　　数</t>
    <rPh sb="0" eb="11">
      <t>ソウスウ</t>
    </rPh>
    <phoneticPr fontId="1"/>
  </si>
  <si>
    <t>キャバレー</t>
  </si>
  <si>
    <t>料理店</t>
    <rPh sb="0" eb="3">
      <t>リョウリテン</t>
    </rPh>
    <phoneticPr fontId="1"/>
  </si>
  <si>
    <t>社交飲食店</t>
    <rPh sb="0" eb="2">
      <t>シャコウ</t>
    </rPh>
    <rPh sb="2" eb="4">
      <t>インショク</t>
    </rPh>
    <rPh sb="4" eb="5">
      <t>ミセ</t>
    </rPh>
    <phoneticPr fontId="1"/>
  </si>
  <si>
    <t>ダンス飲食店</t>
    <rPh sb="3" eb="5">
      <t>インショク</t>
    </rPh>
    <rPh sb="5" eb="6">
      <t>テン</t>
    </rPh>
    <phoneticPr fontId="1"/>
  </si>
  <si>
    <t>ダンスホール</t>
  </si>
  <si>
    <t>低照度飲食店</t>
    <rPh sb="0" eb="3">
      <t>テイショウド</t>
    </rPh>
    <rPh sb="3" eb="6">
      <t>インショクテン</t>
    </rPh>
    <phoneticPr fontId="1"/>
  </si>
  <si>
    <t>区画席飲食店</t>
    <rPh sb="0" eb="2">
      <t>クカク</t>
    </rPh>
    <rPh sb="2" eb="3">
      <t>セキ</t>
    </rPh>
    <rPh sb="3" eb="6">
      <t>インショクテン</t>
    </rPh>
    <phoneticPr fontId="1"/>
  </si>
  <si>
    <t>遊技場</t>
    <rPh sb="0" eb="3">
      <t>ユウギジョウ</t>
    </rPh>
    <phoneticPr fontId="1"/>
  </si>
  <si>
    <t>　　　　マージャン</t>
  </si>
  <si>
    <t>　　　　射的</t>
    <rPh sb="4" eb="6">
      <t>シャテキ</t>
    </rPh>
    <phoneticPr fontId="1"/>
  </si>
  <si>
    <t>　　　　パチンコ</t>
    <phoneticPr fontId="2"/>
  </si>
  <si>
    <t>　　　　ゲームセンター</t>
  </si>
  <si>
    <t>深夜飲食店（酒類提供）</t>
    <rPh sb="0" eb="2">
      <t>シンヤ</t>
    </rPh>
    <rPh sb="2" eb="5">
      <t>インショクテン</t>
    </rPh>
    <rPh sb="6" eb="7">
      <t>サケ</t>
    </rPh>
    <rPh sb="7" eb="8">
      <t>ルイ</t>
    </rPh>
    <rPh sb="8" eb="10">
      <t>テイキョウ</t>
    </rPh>
    <phoneticPr fontId="1"/>
  </si>
  <si>
    <t>※　（　）は回胴式遊技場数</t>
    <rPh sb="6" eb="7">
      <t>カイ</t>
    </rPh>
    <rPh sb="7" eb="8">
      <t>ドウ</t>
    </rPh>
    <rPh sb="8" eb="9">
      <t>シキ</t>
    </rPh>
    <rPh sb="9" eb="12">
      <t>ユウギジョウ</t>
    </rPh>
    <rPh sb="12" eb="13">
      <t>スウ</t>
    </rPh>
    <phoneticPr fontId="1"/>
  </si>
  <si>
    <t>　</t>
    <phoneticPr fontId="2"/>
  </si>
  <si>
    <t>令 和　</t>
    <rPh sb="0" eb="1">
      <t>レイ</t>
    </rPh>
    <rPh sb="2" eb="3">
      <t>ワ</t>
    </rPh>
    <phoneticPr fontId="1"/>
  </si>
  <si>
    <t>（注）　令和元年10月から、ユース交流センターがオープン</t>
    <rPh sb="4" eb="6">
      <t>レイワ</t>
    </rPh>
    <rPh sb="6" eb="7">
      <t>モト</t>
    </rPh>
    <rPh sb="7" eb="8">
      <t>トシ</t>
    </rPh>
    <rPh sb="10" eb="11">
      <t>ガツ</t>
    </rPh>
    <rPh sb="17" eb="19">
      <t>コウリュウ</t>
    </rPh>
    <phoneticPr fontId="1"/>
  </si>
  <si>
    <t>　国指定には、個人所有は含まない。</t>
    <rPh sb="1" eb="2">
      <t>クニ</t>
    </rPh>
    <rPh sb="2" eb="4">
      <t>シテイ</t>
    </rPh>
    <rPh sb="7" eb="9">
      <t>コジン</t>
    </rPh>
    <phoneticPr fontId="1"/>
  </si>
  <si>
    <t>資料　　教育委員会事務局社会教育部歴史博物館</t>
    <rPh sb="0" eb="2">
      <t>シリョウ</t>
    </rPh>
    <rPh sb="4" eb="6">
      <t>キョウイク</t>
    </rPh>
    <rPh sb="6" eb="9">
      <t>イインカイ</t>
    </rPh>
    <rPh sb="9" eb="12">
      <t>ジムキョク</t>
    </rPh>
    <rPh sb="12" eb="14">
      <t>シャカイ</t>
    </rPh>
    <rPh sb="14" eb="16">
      <t>キョウイク</t>
    </rPh>
    <rPh sb="16" eb="17">
      <t>ブ</t>
    </rPh>
    <rPh sb="17" eb="19">
      <t>レキシ</t>
    </rPh>
    <rPh sb="19" eb="22">
      <t>ハクブツカン</t>
    </rPh>
    <phoneticPr fontId="1"/>
  </si>
  <si>
    <t>資料　　教育委員会事務局社会教育課「補導のあゆみ」</t>
    <rPh sb="0" eb="2">
      <t>シリョウ</t>
    </rPh>
    <rPh sb="4" eb="6">
      <t>キョウイク</t>
    </rPh>
    <rPh sb="6" eb="8">
      <t>イイン</t>
    </rPh>
    <rPh sb="8" eb="9">
      <t>カイ</t>
    </rPh>
    <rPh sb="9" eb="12">
      <t>ジムキョク</t>
    </rPh>
    <rPh sb="12" eb="14">
      <t>シャカイ</t>
    </rPh>
    <rPh sb="14" eb="16">
      <t>キョウイク</t>
    </rPh>
    <rPh sb="16" eb="17">
      <t>カ</t>
    </rPh>
    <rPh sb="18" eb="20">
      <t>ホドウ</t>
    </rPh>
    <phoneticPr fontId="1"/>
  </si>
  <si>
    <t>　　　年間増減数</t>
    <rPh sb="3" eb="5">
      <t>ネンカン</t>
    </rPh>
    <rPh sb="5" eb="7">
      <t>ゾウゲン</t>
    </rPh>
    <rPh sb="7" eb="8">
      <t>スウ</t>
    </rPh>
    <phoneticPr fontId="1"/>
  </si>
  <si>
    <t>資料　教育委員会事務局社会教育部歴史博物館</t>
    <rPh sb="0" eb="2">
      <t>シリョウ</t>
    </rPh>
    <rPh sb="3" eb="5">
      <t>キョウイク</t>
    </rPh>
    <rPh sb="5" eb="8">
      <t>イインカイ</t>
    </rPh>
    <rPh sb="8" eb="11">
      <t>ジムキョク</t>
    </rPh>
    <rPh sb="11" eb="13">
      <t>シャカイ</t>
    </rPh>
    <rPh sb="13" eb="15">
      <t>キョウイク</t>
    </rPh>
    <rPh sb="15" eb="16">
      <t>ブ</t>
    </rPh>
    <rPh sb="16" eb="18">
      <t>レキシ</t>
    </rPh>
    <rPh sb="18" eb="21">
      <t>ハクブツカン</t>
    </rPh>
    <phoneticPr fontId="1"/>
  </si>
  <si>
    <t>41(9)</t>
    <phoneticPr fontId="2"/>
  </si>
  <si>
    <t>１５ － １８．  　歴   史   博   物   館   利   用   状   況</t>
    <phoneticPr fontId="1"/>
  </si>
  <si>
    <t>１５ － １９．  　田   能   資   料   館   利   用   状   況</t>
    <rPh sb="11" eb="12">
      <t>タ</t>
    </rPh>
    <rPh sb="15" eb="16">
      <t>ノウ</t>
    </rPh>
    <rPh sb="19" eb="28">
      <t>シリョウカン</t>
    </rPh>
    <rPh sb="31" eb="36">
      <t>リヨウ</t>
    </rPh>
    <rPh sb="39" eb="44">
      <t>ジョウキョウ</t>
    </rPh>
    <phoneticPr fontId="1"/>
  </si>
  <si>
    <t>資料　　兵庫県警察本部生活安全部保安課</t>
    <rPh sb="0" eb="2">
      <t>シリョウ</t>
    </rPh>
    <rPh sb="4" eb="7">
      <t>ヒョウゴケン</t>
    </rPh>
    <rPh sb="7" eb="9">
      <t>ケイサツ</t>
    </rPh>
    <rPh sb="9" eb="11">
      <t>ホンブ</t>
    </rPh>
    <rPh sb="16" eb="19">
      <t>ホアンカ</t>
    </rPh>
    <phoneticPr fontId="1"/>
  </si>
  <si>
    <t>相　談　内　容　受　付　件　数</t>
    <phoneticPr fontId="2"/>
  </si>
  <si>
    <t>３　　年</t>
    <phoneticPr fontId="2"/>
  </si>
  <si>
    <t>３　　年</t>
    <rPh sb="3" eb="4">
      <t>ネン</t>
    </rPh>
    <phoneticPr fontId="2"/>
  </si>
  <si>
    <t>４　年</t>
    <rPh sb="2" eb="3">
      <t>ネン</t>
    </rPh>
    <phoneticPr fontId="1"/>
  </si>
  <si>
    <t>３年度</t>
    <rPh sb="1" eb="3">
      <t>ネンド</t>
    </rPh>
    <phoneticPr fontId="1"/>
  </si>
  <si>
    <t>資料　　兵庫県総務部法務文書課</t>
    <rPh sb="0" eb="2">
      <t>シリョウ</t>
    </rPh>
    <rPh sb="4" eb="7">
      <t>ヒョウゴケン</t>
    </rPh>
    <rPh sb="7" eb="9">
      <t>ソウム</t>
    </rPh>
    <rPh sb="9" eb="10">
      <t>ブ</t>
    </rPh>
    <rPh sb="10" eb="12">
      <t>ホウム</t>
    </rPh>
    <rPh sb="12" eb="14">
      <t>ブンショ</t>
    </rPh>
    <rPh sb="14" eb="15">
      <t>カ</t>
    </rPh>
    <phoneticPr fontId="1"/>
  </si>
  <si>
    <t>37(8)</t>
    <phoneticPr fontId="2"/>
  </si>
  <si>
    <t>資料　　学校基本統計（学校基本調査報告書）「兵庫県の学校」 兵庫県企画部統計課</t>
    <rPh sb="0" eb="2">
      <t>シリョウ</t>
    </rPh>
    <rPh sb="8" eb="10">
      <t>トウケイ</t>
    </rPh>
    <rPh sb="11" eb="13">
      <t>ガッコウ</t>
    </rPh>
    <rPh sb="13" eb="15">
      <t>キホン</t>
    </rPh>
    <phoneticPr fontId="1"/>
  </si>
  <si>
    <t>資料　　総合政策局文化・人権担当文化振興課</t>
    <rPh sb="12" eb="14">
      <t>ジンケン</t>
    </rPh>
    <rPh sb="20" eb="21">
      <t>カ</t>
    </rPh>
    <phoneticPr fontId="2"/>
  </si>
  <si>
    <t>資料　　こども青少年局こども青少年部こども青少年課</t>
    <phoneticPr fontId="1"/>
  </si>
  <si>
    <t>２　年</t>
    <rPh sb="2" eb="3">
      <t>ネン</t>
    </rPh>
    <phoneticPr fontId="2"/>
  </si>
  <si>
    <t>年      　度</t>
    <rPh sb="0" eb="1">
      <t>トシ</t>
    </rPh>
    <rPh sb="8" eb="9">
      <t>ド</t>
    </rPh>
    <phoneticPr fontId="1"/>
  </si>
  <si>
    <t>年　　　度</t>
    <rPh sb="4" eb="5">
      <t>ド</t>
    </rPh>
    <phoneticPr fontId="2"/>
  </si>
  <si>
    <t>年　　　　度</t>
    <rPh sb="0" eb="1">
      <t>ネン</t>
    </rPh>
    <rPh sb="5" eb="6">
      <t>ド</t>
    </rPh>
    <phoneticPr fontId="1"/>
  </si>
  <si>
    <t>年        度</t>
    <rPh sb="0" eb="1">
      <t>ネン</t>
    </rPh>
    <rPh sb="9" eb="10">
      <t>ド</t>
    </rPh>
    <phoneticPr fontId="1"/>
  </si>
  <si>
    <t>学 年 ・ 男 女</t>
    <rPh sb="0" eb="1">
      <t>ガク</t>
    </rPh>
    <rPh sb="2" eb="3">
      <t>ネン</t>
    </rPh>
    <rPh sb="6" eb="9">
      <t>ダンジョ</t>
    </rPh>
    <phoneticPr fontId="1"/>
  </si>
  <si>
    <t>５　年</t>
    <rPh sb="2" eb="3">
      <t>ネン</t>
    </rPh>
    <phoneticPr fontId="1"/>
  </si>
  <si>
    <t>４　年</t>
    <rPh sb="2" eb="3">
      <t>トシ</t>
    </rPh>
    <phoneticPr fontId="1"/>
  </si>
  <si>
    <t xml:space="preserve">　令和 元 </t>
    <rPh sb="0" eb="2">
      <t>レイワ</t>
    </rPh>
    <rPh sb="3" eb="4">
      <t>モト</t>
    </rPh>
    <phoneticPr fontId="2"/>
  </si>
  <si>
    <t>４</t>
  </si>
  <si>
    <t>４年度</t>
    <rPh sb="1" eb="3">
      <t>ネンド</t>
    </rPh>
    <phoneticPr fontId="1"/>
  </si>
  <si>
    <t>　　配本所貸出</t>
    <rPh sb="2" eb="4">
      <t>ハイホン</t>
    </rPh>
    <rPh sb="4" eb="5">
      <t>ショ</t>
    </rPh>
    <rPh sb="5" eb="7">
      <t>カシダシ</t>
    </rPh>
    <phoneticPr fontId="1"/>
  </si>
  <si>
    <t>　　郵送貸出</t>
    <rPh sb="2" eb="4">
      <t>ユウソウ</t>
    </rPh>
    <rPh sb="4" eb="6">
      <t>カシダシ</t>
    </rPh>
    <phoneticPr fontId="1"/>
  </si>
  <si>
    <t>　　団体貸出</t>
    <rPh sb="2" eb="4">
      <t>ダンタイ</t>
    </rPh>
    <rPh sb="4" eb="6">
      <t>カシダシ</t>
    </rPh>
    <phoneticPr fontId="1"/>
  </si>
  <si>
    <t>　　一般貸出</t>
    <rPh sb="2" eb="4">
      <t>イッパン</t>
    </rPh>
    <rPh sb="4" eb="6">
      <t>カシダシ</t>
    </rPh>
    <phoneticPr fontId="1"/>
  </si>
  <si>
    <t>　　児童貸出</t>
    <rPh sb="2" eb="4">
      <t>ジドウシツ</t>
    </rPh>
    <rPh sb="4" eb="6">
      <t>カシダシ</t>
    </rPh>
    <phoneticPr fontId="1"/>
  </si>
  <si>
    <t>３　年</t>
    <rPh sb="2" eb="3">
      <t>ネン</t>
    </rPh>
    <phoneticPr fontId="2"/>
  </si>
  <si>
    <t>４　　年</t>
    <phoneticPr fontId="2"/>
  </si>
  <si>
    <t>４　　年</t>
    <rPh sb="3" eb="4">
      <t>ネン</t>
    </rPh>
    <phoneticPr fontId="2"/>
  </si>
  <si>
    <t>（単位：人）</t>
    <phoneticPr fontId="2"/>
  </si>
  <si>
    <t>　（単位：人）</t>
    <phoneticPr fontId="2"/>
  </si>
  <si>
    <t>　　</t>
    <phoneticPr fontId="1"/>
  </si>
  <si>
    <t>（単位：％）</t>
    <phoneticPr fontId="2"/>
  </si>
  <si>
    <t>（単位：人、冊）</t>
    <rPh sb="6" eb="7">
      <t>サツ</t>
    </rPh>
    <phoneticPr fontId="2"/>
  </si>
  <si>
    <t>（単位：冊）</t>
    <phoneticPr fontId="2"/>
  </si>
  <si>
    <t>（単位：件）</t>
    <phoneticPr fontId="2"/>
  </si>
  <si>
    <t>（各年度末）（単位：冊）</t>
    <phoneticPr fontId="2"/>
  </si>
  <si>
    <t>（各年末）（単位：箇所、人）</t>
    <rPh sb="1" eb="2">
      <t>カク</t>
    </rPh>
    <rPh sb="2" eb="4">
      <t>ネンマツ</t>
    </rPh>
    <rPh sb="9" eb="11">
      <t>カショ</t>
    </rPh>
    <phoneticPr fontId="1"/>
  </si>
  <si>
    <t>利       用       人       員　　（人）</t>
    <rPh sb="0" eb="9">
      <t>リヨウ</t>
    </rPh>
    <rPh sb="16" eb="25">
      <t>ジンイン</t>
    </rPh>
    <rPh sb="28" eb="29">
      <t>ニン</t>
    </rPh>
    <phoneticPr fontId="1"/>
  </si>
  <si>
    <t>（単位：人、千円）</t>
    <phoneticPr fontId="2"/>
  </si>
  <si>
    <t>　（単位：人）</t>
    <rPh sb="2" eb="4">
      <t>タンイ</t>
    </rPh>
    <rPh sb="5" eb="6">
      <t>ニン</t>
    </rPh>
    <phoneticPr fontId="2"/>
  </si>
  <si>
    <t>　（単位：件、人）</t>
    <phoneticPr fontId="2"/>
  </si>
  <si>
    <t>（単位：件、人）</t>
    <phoneticPr fontId="2"/>
  </si>
  <si>
    <t>（各年度末）（単位：件）</t>
    <rPh sb="1" eb="2">
      <t>カク</t>
    </rPh>
    <rPh sb="2" eb="5">
      <t>ネンドマツ</t>
    </rPh>
    <phoneticPr fontId="1"/>
  </si>
  <si>
    <t>人  員</t>
    <rPh sb="0" eb="1">
      <t>ヒト</t>
    </rPh>
    <rPh sb="3" eb="4">
      <t>イン</t>
    </rPh>
    <phoneticPr fontId="2"/>
  </si>
  <si>
    <t>（単位：回、人）</t>
    <rPh sb="4" eb="5">
      <t>カイ</t>
    </rPh>
    <rPh sb="6" eb="7">
      <t>ニン</t>
    </rPh>
    <phoneticPr fontId="2"/>
  </si>
  <si>
    <t>（各年度末）（単位：法人）</t>
    <rPh sb="1" eb="2">
      <t>カク</t>
    </rPh>
    <rPh sb="2" eb="5">
      <t>ネンマツ</t>
    </rPh>
    <rPh sb="10" eb="11">
      <t>ホウ</t>
    </rPh>
    <phoneticPr fontId="1"/>
  </si>
  <si>
    <t>（各年度末）（単位：施設）</t>
    <rPh sb="1" eb="2">
      <t>カク</t>
    </rPh>
    <rPh sb="2" eb="5">
      <t>ネンドマツ</t>
    </rPh>
    <rPh sb="10" eb="12">
      <t>シセツ</t>
    </rPh>
    <phoneticPr fontId="1"/>
  </si>
  <si>
    <t xml:space="preserve">        -</t>
  </si>
  <si>
    <t>32(6)</t>
  </si>
  <si>
    <t>（各年５月１日）（単位：学校、学級、人）</t>
    <rPh sb="1" eb="3">
      <t>カクネン</t>
    </rPh>
    <rPh sb="4" eb="5">
      <t>ガツ</t>
    </rPh>
    <rPh sb="6" eb="7">
      <t>ニチ</t>
    </rPh>
    <rPh sb="9" eb="11">
      <t>タンイ</t>
    </rPh>
    <rPh sb="12" eb="14">
      <t>ガッコウ</t>
    </rPh>
    <rPh sb="15" eb="17">
      <t>ガッキュウ</t>
    </rPh>
    <rPh sb="18" eb="19">
      <t>ニン</t>
    </rPh>
    <phoneticPr fontId="1"/>
  </si>
  <si>
    <t>（各年５月１日）（単位：人）</t>
    <rPh sb="1" eb="3">
      <t>カクネン</t>
    </rPh>
    <rPh sb="4" eb="5">
      <t>ガツ</t>
    </rPh>
    <rPh sb="6" eb="7">
      <t>ニチ</t>
    </rPh>
    <rPh sb="9" eb="11">
      <t>タンイ</t>
    </rPh>
    <rPh sb="12" eb="13">
      <t>ニン</t>
    </rPh>
    <phoneticPr fontId="1"/>
  </si>
  <si>
    <t>（単位：人）</t>
    <rPh sb="1" eb="3">
      <t>タンイ</t>
    </rPh>
    <rPh sb="4" eb="5">
      <t>ニン</t>
    </rPh>
    <phoneticPr fontId="1"/>
  </si>
  <si>
    <t>（単位：件、人）</t>
    <rPh sb="1" eb="3">
      <t>タンイ</t>
    </rPh>
    <rPh sb="4" eb="5">
      <t>ケン</t>
    </rPh>
    <rPh sb="6" eb="7">
      <t>ニン</t>
    </rPh>
    <phoneticPr fontId="2"/>
  </si>
  <si>
    <t>利　　　　　　用　　　　　　人　　　　　　員</t>
    <rPh sb="0" eb="1">
      <t>リ</t>
    </rPh>
    <rPh sb="7" eb="8">
      <t>ヨウ</t>
    </rPh>
    <rPh sb="14" eb="15">
      <t>ニン</t>
    </rPh>
    <rPh sb="21" eb="22">
      <t>イン</t>
    </rPh>
    <phoneticPr fontId="1"/>
  </si>
  <si>
    <t>利　用　人　員</t>
    <rPh sb="0" eb="3">
      <t>リヨウ</t>
    </rPh>
    <rPh sb="4" eb="7">
      <t>ジンイン</t>
    </rPh>
    <phoneticPr fontId="1"/>
  </si>
  <si>
    <t>（単位：団体、人）</t>
    <rPh sb="4" eb="6">
      <t>ダンタイ</t>
    </rPh>
    <phoneticPr fontId="2"/>
  </si>
  <si>
    <t>（単位：件）</t>
    <rPh sb="1" eb="3">
      <t>タンイ</t>
    </rPh>
    <rPh sb="4" eb="5">
      <t>ケン</t>
    </rPh>
    <phoneticPr fontId="2"/>
  </si>
  <si>
    <t>６　年</t>
    <rPh sb="2" eb="3">
      <t>ネン</t>
    </rPh>
    <phoneticPr fontId="1"/>
  </si>
  <si>
    <t>５　年</t>
    <rPh sb="2" eb="3">
      <t>トシ</t>
    </rPh>
    <phoneticPr fontId="1"/>
  </si>
  <si>
    <t>５</t>
    <phoneticPr fontId="2"/>
  </si>
  <si>
    <t>５年度</t>
    <rPh sb="1" eb="3">
      <t>ネンド</t>
    </rPh>
    <phoneticPr fontId="1"/>
  </si>
  <si>
    <t>４　年</t>
    <rPh sb="2" eb="3">
      <t>ネン</t>
    </rPh>
    <phoneticPr fontId="2"/>
  </si>
  <si>
    <t>５    年</t>
    <rPh sb="5" eb="6">
      <t>ネン</t>
    </rPh>
    <phoneticPr fontId="1"/>
  </si>
  <si>
    <t>５　　年</t>
    <rPh sb="3" eb="4">
      <t>ネン</t>
    </rPh>
    <phoneticPr fontId="2"/>
  </si>
  <si>
    <t>４</t>
    <phoneticPr fontId="2"/>
  </si>
  <si>
    <t>令  和　３　年</t>
    <rPh sb="0" eb="1">
      <t>レイ</t>
    </rPh>
    <rPh sb="3" eb="4">
      <t>ワ</t>
    </rPh>
    <rPh sb="7" eb="8">
      <t>ネン</t>
    </rPh>
    <phoneticPr fontId="1"/>
  </si>
  <si>
    <t xml:space="preserve">令和 元      </t>
    <rPh sb="0" eb="2">
      <t>レイワ</t>
    </rPh>
    <rPh sb="2" eb="3">
      <t>モト</t>
    </rPh>
    <phoneticPr fontId="2"/>
  </si>
  <si>
    <t xml:space="preserve">　令和 元        </t>
    <rPh sb="0" eb="2">
      <t>レイワ</t>
    </rPh>
    <rPh sb="3" eb="4">
      <t>モト</t>
    </rPh>
    <phoneticPr fontId="2"/>
  </si>
  <si>
    <t>３  年 度</t>
    <rPh sb="3" eb="4">
      <t>トシ</t>
    </rPh>
    <rPh sb="5" eb="6">
      <t>ド</t>
    </rPh>
    <phoneticPr fontId="2"/>
  </si>
  <si>
    <t>４  年 度</t>
    <rPh sb="3" eb="4">
      <t>トシ</t>
    </rPh>
    <rPh sb="5" eb="6">
      <t>ド</t>
    </rPh>
    <phoneticPr fontId="2"/>
  </si>
  <si>
    <t>５  年 度</t>
    <rPh sb="3" eb="4">
      <t>トシ</t>
    </rPh>
    <rPh sb="5" eb="6">
      <t>ド</t>
    </rPh>
    <phoneticPr fontId="2"/>
  </si>
  <si>
    <t>資料　　教育委員会事務局学校教育部学校教育課</t>
    <rPh sb="4" eb="6">
      <t>キョウイク</t>
    </rPh>
    <rPh sb="6" eb="9">
      <t>イインカイ</t>
    </rPh>
    <rPh sb="9" eb="12">
      <t>ジムキョク</t>
    </rPh>
    <rPh sb="12" eb="14">
      <t>ガッコウ</t>
    </rPh>
    <rPh sb="14" eb="16">
      <t>キョウイク</t>
    </rPh>
    <rPh sb="16" eb="17">
      <t>ブ</t>
    </rPh>
    <rPh sb="17" eb="19">
      <t>ガッコウ</t>
    </rPh>
    <rPh sb="19" eb="21">
      <t>キョウイク</t>
    </rPh>
    <rPh sb="21" eb="22">
      <t>カ</t>
    </rPh>
    <phoneticPr fontId="1"/>
  </si>
  <si>
    <t>29(4)</t>
    <phoneticPr fontId="2"/>
  </si>
  <si>
    <t>資料　教育委員会事務局教育総合センターこども教育支援課</t>
    <rPh sb="0" eb="2">
      <t>シリョウ</t>
    </rPh>
    <rPh sb="3" eb="5">
      <t>キョウイク</t>
    </rPh>
    <rPh sb="5" eb="8">
      <t>イインカイ</t>
    </rPh>
    <rPh sb="8" eb="11">
      <t>ジムキョク</t>
    </rPh>
    <rPh sb="11" eb="13">
      <t>キョウイク</t>
    </rPh>
    <rPh sb="13" eb="15">
      <t>ソウゴウ</t>
    </rPh>
    <rPh sb="22" eb="24">
      <t>キョウイク</t>
    </rPh>
    <rPh sb="24" eb="26">
      <t>シエン</t>
    </rPh>
    <rPh sb="26" eb="27">
      <t>カ</t>
    </rPh>
    <phoneticPr fontId="3"/>
  </si>
  <si>
    <t>多目的室</t>
    <rPh sb="0" eb="3">
      <t>タモクテキ</t>
    </rPh>
    <rPh sb="3" eb="4">
      <t>シツ</t>
    </rPh>
    <phoneticPr fontId="1"/>
  </si>
  <si>
    <t>１５ － ２０．　   生   涯   学   習   プ   ラ   ザ   利   用   状   況</t>
    <rPh sb="12" eb="13">
      <t>セイ</t>
    </rPh>
    <rPh sb="16" eb="17">
      <t>ガイ</t>
    </rPh>
    <rPh sb="20" eb="21">
      <t>ガク</t>
    </rPh>
    <rPh sb="24" eb="25">
      <t>シュウ</t>
    </rPh>
    <rPh sb="40" eb="45">
      <t>リヨウ</t>
    </rPh>
    <rPh sb="48" eb="53">
      <t>ジョウキョウ</t>
    </rPh>
    <phoneticPr fontId="1"/>
  </si>
  <si>
    <t>１５ － ２１．　  児　　童　　館　　等　　利　　用　　状　　況</t>
    <rPh sb="11" eb="18">
      <t>ジドウカン</t>
    </rPh>
    <rPh sb="20" eb="21">
      <t>トウ</t>
    </rPh>
    <rPh sb="23" eb="27">
      <t>リヨウ</t>
    </rPh>
    <rPh sb="29" eb="33">
      <t>ジョウキョウ</t>
    </rPh>
    <phoneticPr fontId="1"/>
  </si>
  <si>
    <t>１５ － ２２．　  ユ  ー  ス  交  流  セ   ン   タ   ー   利   用   状   況</t>
    <rPh sb="20" eb="21">
      <t>コウ</t>
    </rPh>
    <rPh sb="23" eb="24">
      <t>リュウ</t>
    </rPh>
    <rPh sb="42" eb="47">
      <t>リヨウ</t>
    </rPh>
    <rPh sb="50" eb="55">
      <t>ジョウキョウ</t>
    </rPh>
    <phoneticPr fontId="1"/>
  </si>
  <si>
    <t>１５ － ２３．　　青　少　年　い　こ　い　の　家　利　用　状　況</t>
    <rPh sb="10" eb="15">
      <t>セイショウネン</t>
    </rPh>
    <rPh sb="24" eb="25">
      <t>イエ</t>
    </rPh>
    <rPh sb="26" eb="29">
      <t>リヨウ</t>
    </rPh>
    <rPh sb="30" eb="33">
      <t>ジョウキョウ</t>
    </rPh>
    <phoneticPr fontId="1"/>
  </si>
  <si>
    <t>１５ － ２４．　　美  方  高  原  自  然  の  家  利  用  状  況</t>
    <rPh sb="10" eb="14">
      <t>ミカタ</t>
    </rPh>
    <rPh sb="16" eb="20">
      <t>コウゲン</t>
    </rPh>
    <rPh sb="22" eb="26">
      <t>シゼン</t>
    </rPh>
    <rPh sb="31" eb="32">
      <t>イエ</t>
    </rPh>
    <rPh sb="34" eb="38">
      <t>リヨウ</t>
    </rPh>
    <rPh sb="40" eb="44">
      <t>ジョウキョウ</t>
    </rPh>
    <phoneticPr fontId="1"/>
  </si>
  <si>
    <t>１５ － ２５．　　教  育  相  談  受  付  件  数</t>
    <rPh sb="10" eb="14">
      <t>キョウイク</t>
    </rPh>
    <rPh sb="16" eb="20">
      <t>ソウダン</t>
    </rPh>
    <rPh sb="22" eb="26">
      <t>ウケツケ</t>
    </rPh>
    <rPh sb="28" eb="32">
      <t>ケンスウ</t>
    </rPh>
    <phoneticPr fontId="1"/>
  </si>
  <si>
    <t>１５ － ２６．　　有　料　公　園　施　設　等　の　利　用　状　況</t>
    <rPh sb="10" eb="13">
      <t>ユウリョウ</t>
    </rPh>
    <rPh sb="14" eb="17">
      <t>コウエン</t>
    </rPh>
    <rPh sb="18" eb="21">
      <t>シセツ</t>
    </rPh>
    <rPh sb="22" eb="23">
      <t>トウ</t>
    </rPh>
    <rPh sb="26" eb="29">
      <t>リヨウ</t>
    </rPh>
    <rPh sb="30" eb="33">
      <t>ジョウキョウ</t>
    </rPh>
    <phoneticPr fontId="1"/>
  </si>
  <si>
    <t>１５ － ２７．　　総  合  体  育  館  利  用  状  況</t>
    <rPh sb="10" eb="14">
      <t>ソウゴウ</t>
    </rPh>
    <rPh sb="16" eb="23">
      <t>タイイクカン</t>
    </rPh>
    <rPh sb="25" eb="29">
      <t>リヨウ</t>
    </rPh>
    <rPh sb="31" eb="35">
      <t>ジョウキョウ</t>
    </rPh>
    <phoneticPr fontId="1"/>
  </si>
  <si>
    <t>１５ － ２８．　　地  区  体  育  館  利  用  者  数</t>
    <rPh sb="10" eb="14">
      <t>チク</t>
    </rPh>
    <rPh sb="16" eb="23">
      <t>タイイクカン</t>
    </rPh>
    <rPh sb="25" eb="32">
      <t>リヨウシャ</t>
    </rPh>
    <rPh sb="34" eb="35">
      <t>スウ</t>
    </rPh>
    <phoneticPr fontId="1"/>
  </si>
  <si>
    <t xml:space="preserve">１５ － ２９．　　学　校　開　放　施　設　利　用　状　況 </t>
    <rPh sb="10" eb="13">
      <t>ガッコウ</t>
    </rPh>
    <rPh sb="14" eb="17">
      <t>カイホウ</t>
    </rPh>
    <rPh sb="18" eb="21">
      <t>シセツ</t>
    </rPh>
    <rPh sb="22" eb="25">
      <t>リヨウ</t>
    </rPh>
    <rPh sb="26" eb="29">
      <t>ジョウキョウ</t>
    </rPh>
    <phoneticPr fontId="1"/>
  </si>
  <si>
    <t>１５ － ３０．　　指　定　文　化　財　及　び　登　録　文　化　財　数</t>
    <rPh sb="10" eb="11">
      <t>ユビ</t>
    </rPh>
    <rPh sb="12" eb="13">
      <t>サダム</t>
    </rPh>
    <rPh sb="14" eb="15">
      <t>ブン</t>
    </rPh>
    <rPh sb="16" eb="17">
      <t>カ</t>
    </rPh>
    <rPh sb="18" eb="19">
      <t>ザイ</t>
    </rPh>
    <rPh sb="20" eb="21">
      <t>オヨ</t>
    </rPh>
    <rPh sb="24" eb="25">
      <t>ノボル</t>
    </rPh>
    <rPh sb="26" eb="27">
      <t>リョク</t>
    </rPh>
    <rPh sb="28" eb="29">
      <t>ブン</t>
    </rPh>
    <rPh sb="30" eb="31">
      <t>カ</t>
    </rPh>
    <rPh sb="32" eb="33">
      <t>ザイ</t>
    </rPh>
    <rPh sb="34" eb="35">
      <t>スウ</t>
    </rPh>
    <phoneticPr fontId="1"/>
  </si>
  <si>
    <t>１５ － ３１．　  街    頭    補    導    活    動    状    況</t>
    <rPh sb="11" eb="17">
      <t>ガイトウ</t>
    </rPh>
    <rPh sb="21" eb="27">
      <t>ホドウ</t>
    </rPh>
    <rPh sb="31" eb="37">
      <t>カツドウ</t>
    </rPh>
    <rPh sb="41" eb="47">
      <t>ジョウキョウ</t>
    </rPh>
    <phoneticPr fontId="1"/>
  </si>
  <si>
    <t>１５ － ３２．　　日 本 放 送 協 会 （ Ｎ Ｈ Ｋ ） 受 信 契 約 数</t>
    <rPh sb="10" eb="11">
      <t>ヒ</t>
    </rPh>
    <rPh sb="12" eb="13">
      <t>ホン</t>
    </rPh>
    <rPh sb="14" eb="15">
      <t>ホウ</t>
    </rPh>
    <rPh sb="16" eb="17">
      <t>ソウ</t>
    </rPh>
    <rPh sb="18" eb="19">
      <t>キョウ</t>
    </rPh>
    <rPh sb="20" eb="21">
      <t>カイ</t>
    </rPh>
    <rPh sb="32" eb="33">
      <t>ウケ</t>
    </rPh>
    <rPh sb="34" eb="35">
      <t>シン</t>
    </rPh>
    <rPh sb="36" eb="37">
      <t>チギリ</t>
    </rPh>
    <rPh sb="38" eb="39">
      <t>ヤク</t>
    </rPh>
    <rPh sb="40" eb="41">
      <t>カズ</t>
    </rPh>
    <phoneticPr fontId="1"/>
  </si>
  <si>
    <t>１５ － ３３．　　宗     教     法     人     数</t>
    <rPh sb="10" eb="17">
      <t>シュウキョウ</t>
    </rPh>
    <rPh sb="22" eb="35">
      <t>ホウジンスウ</t>
    </rPh>
    <phoneticPr fontId="1"/>
  </si>
  <si>
    <t>１５ － ３４．　　風　　俗　　営　　業　　の　　状　　況</t>
    <rPh sb="10" eb="14">
      <t>フウゾク</t>
    </rPh>
    <rPh sb="16" eb="20">
      <t>エイギョウ</t>
    </rPh>
    <rPh sb="25" eb="29">
      <t>ジョウキョウ</t>
    </rPh>
    <phoneticPr fontId="1"/>
  </si>
  <si>
    <t>７　年</t>
    <rPh sb="2" eb="3">
      <t>ネン</t>
    </rPh>
    <phoneticPr fontId="1"/>
  </si>
  <si>
    <t>令  和　５　年</t>
    <rPh sb="0" eb="1">
      <t>レイ</t>
    </rPh>
    <rPh sb="3" eb="4">
      <t>ワ</t>
    </rPh>
    <rPh sb="7" eb="8">
      <t>トシ</t>
    </rPh>
    <phoneticPr fontId="1"/>
  </si>
  <si>
    <t>（令和７年５月１日）（単位：校）</t>
    <rPh sb="1" eb="3">
      <t>レイワ</t>
    </rPh>
    <rPh sb="4" eb="5">
      <t>ネン</t>
    </rPh>
    <rPh sb="6" eb="7">
      <t>ガツ</t>
    </rPh>
    <rPh sb="8" eb="9">
      <t>ニチ</t>
    </rPh>
    <rPh sb="11" eb="13">
      <t>タンイ</t>
    </rPh>
    <rPh sb="14" eb="15">
      <t>コウ</t>
    </rPh>
    <phoneticPr fontId="1"/>
  </si>
  <si>
    <t>６　年</t>
    <rPh sb="2" eb="3">
      <t>トシ</t>
    </rPh>
    <phoneticPr fontId="1"/>
  </si>
  <si>
    <t>令  和　３　年</t>
    <rPh sb="0" eb="1">
      <t>レイ</t>
    </rPh>
    <rPh sb="3" eb="4">
      <t>ワ</t>
    </rPh>
    <rPh sb="7" eb="8">
      <t>トシ</t>
    </rPh>
    <phoneticPr fontId="1"/>
  </si>
  <si>
    <t>１５ － ９．　  進 路 、 設 置 者 、 男 女 別 中 学 校 卒 業 者 数 　（ 令和　７　年 ）</t>
    <rPh sb="10" eb="13">
      <t>シンロ</t>
    </rPh>
    <rPh sb="16" eb="21">
      <t>セッチシャ</t>
    </rPh>
    <rPh sb="24" eb="29">
      <t>ダンジョベツ</t>
    </rPh>
    <rPh sb="30" eb="31">
      <t>チュウ</t>
    </rPh>
    <rPh sb="32" eb="35">
      <t>ガッコウ</t>
    </rPh>
    <rPh sb="36" eb="41">
      <t>ソツギョウシャ</t>
    </rPh>
    <rPh sb="42" eb="43">
      <t>スウ</t>
    </rPh>
    <rPh sb="47" eb="49">
      <t>レイワ</t>
    </rPh>
    <rPh sb="52" eb="53">
      <t>ネン</t>
    </rPh>
    <phoneticPr fontId="1"/>
  </si>
  <si>
    <t>１５ － １２．　　 進 路、 設 置 者 、 男 女 別 高 等 学 校 卒 業 者 数 　（ 令和　７　年 ）</t>
    <rPh sb="16" eb="21">
      <t>セッチシャ</t>
    </rPh>
    <rPh sb="24" eb="25">
      <t>オトコ</t>
    </rPh>
    <rPh sb="26" eb="27">
      <t>オンナ</t>
    </rPh>
    <rPh sb="28" eb="29">
      <t>ベツ</t>
    </rPh>
    <rPh sb="30" eb="33">
      <t>コウトウ</t>
    </rPh>
    <rPh sb="34" eb="37">
      <t>ガッコウ</t>
    </rPh>
    <rPh sb="38" eb="43">
      <t>ソツギョウシャ</t>
    </rPh>
    <rPh sb="44" eb="45">
      <t>スウ</t>
    </rPh>
    <rPh sb="49" eb="51">
      <t>レイワ</t>
    </rPh>
    <rPh sb="54" eb="55">
      <t>ネン</t>
    </rPh>
    <phoneticPr fontId="1"/>
  </si>
  <si>
    <t>令  和　４　年</t>
    <rPh sb="0" eb="1">
      <t>レイ</t>
    </rPh>
    <rPh sb="3" eb="4">
      <t>ワ</t>
    </rPh>
    <rPh sb="7" eb="8">
      <t>ネン</t>
    </rPh>
    <phoneticPr fontId="1"/>
  </si>
  <si>
    <t>６</t>
    <phoneticPr fontId="2"/>
  </si>
  <si>
    <t>平成 ２７ 年度</t>
    <rPh sb="0" eb="2">
      <t>ヘイセイ</t>
    </rPh>
    <rPh sb="6" eb="8">
      <t>ネンド</t>
    </rPh>
    <phoneticPr fontId="2"/>
  </si>
  <si>
    <t>２８</t>
    <phoneticPr fontId="2"/>
  </si>
  <si>
    <t>２９</t>
    <phoneticPr fontId="2"/>
  </si>
  <si>
    <t>３０</t>
    <phoneticPr fontId="2"/>
  </si>
  <si>
    <t>５</t>
    <phoneticPr fontId="2"/>
  </si>
  <si>
    <t>４</t>
    <phoneticPr fontId="2"/>
  </si>
  <si>
    <t>２</t>
    <phoneticPr fontId="2"/>
  </si>
  <si>
    <t>３</t>
    <phoneticPr fontId="2"/>
  </si>
  <si>
    <t>６</t>
    <phoneticPr fontId="2"/>
  </si>
  <si>
    <t>６年度</t>
    <rPh sb="1" eb="3">
      <t>ネンド</t>
    </rPh>
    <phoneticPr fontId="1"/>
  </si>
  <si>
    <t>令和２年度</t>
    <rPh sb="0" eb="2">
      <t>レイワ</t>
    </rPh>
    <rPh sb="3" eb="5">
      <t>ネンド</t>
    </rPh>
    <phoneticPr fontId="1"/>
  </si>
  <si>
    <t>　　　　 　  　６</t>
    <phoneticPr fontId="2"/>
  </si>
  <si>
    <t>　　令　和　２　年　度</t>
    <rPh sb="2" eb="3">
      <t>レイ</t>
    </rPh>
    <rPh sb="4" eb="5">
      <t>ワ</t>
    </rPh>
    <rPh sb="8" eb="9">
      <t>トシ</t>
    </rPh>
    <rPh sb="10" eb="11">
      <t>ド</t>
    </rPh>
    <phoneticPr fontId="1"/>
  </si>
  <si>
    <t>　　　　 　  　３</t>
    <phoneticPr fontId="2"/>
  </si>
  <si>
    <t>　　　　 　  　４</t>
    <phoneticPr fontId="2"/>
  </si>
  <si>
    <t>　　　　 　  　５</t>
    <phoneticPr fontId="2"/>
  </si>
  <si>
    <t>　　令　和　２　年　度　</t>
    <rPh sb="2" eb="3">
      <t>レイ</t>
    </rPh>
    <rPh sb="4" eb="5">
      <t>ワ</t>
    </rPh>
    <rPh sb="8" eb="9">
      <t>トシ</t>
    </rPh>
    <rPh sb="10" eb="11">
      <t>ド</t>
    </rPh>
    <phoneticPr fontId="1"/>
  </si>
  <si>
    <t xml:space="preserve">令和２年
</t>
    <rPh sb="0" eb="2">
      <t>レイワ</t>
    </rPh>
    <rPh sb="3" eb="4">
      <t>ネン</t>
    </rPh>
    <phoneticPr fontId="2"/>
  </si>
  <si>
    <t>５　年</t>
    <rPh sb="2" eb="3">
      <t>ネン</t>
    </rPh>
    <phoneticPr fontId="2"/>
  </si>
  <si>
    <t xml:space="preserve"> ６</t>
    <phoneticPr fontId="2"/>
  </si>
  <si>
    <t xml:space="preserve">  令和２年度</t>
    <rPh sb="1" eb="2">
      <t>レイ</t>
    </rPh>
    <rPh sb="2" eb="3">
      <t>ワ</t>
    </rPh>
    <rPh sb="5" eb="7">
      <t>ネンド</t>
    </rPh>
    <phoneticPr fontId="1"/>
  </si>
  <si>
    <t xml:space="preserve"> ３</t>
    <phoneticPr fontId="2"/>
  </si>
  <si>
    <t xml:space="preserve"> ４</t>
    <phoneticPr fontId="2"/>
  </si>
  <si>
    <t xml:space="preserve"> ５</t>
    <phoneticPr fontId="2"/>
  </si>
  <si>
    <t>令 和 ４ 年 度</t>
    <rPh sb="0" eb="1">
      <t>レイ</t>
    </rPh>
    <rPh sb="2" eb="3">
      <t>ワ</t>
    </rPh>
    <phoneticPr fontId="1"/>
  </si>
  <si>
    <t>令 和 ２ 年 度</t>
    <rPh sb="0" eb="1">
      <t>レイ</t>
    </rPh>
    <rPh sb="2" eb="3">
      <t>ワ</t>
    </rPh>
    <phoneticPr fontId="1"/>
  </si>
  <si>
    <t>６　年</t>
    <phoneticPr fontId="2"/>
  </si>
  <si>
    <t>令　和　２　年</t>
    <rPh sb="0" eb="1">
      <t>レイ</t>
    </rPh>
    <rPh sb="2" eb="3">
      <t>ワ</t>
    </rPh>
    <phoneticPr fontId="2"/>
  </si>
  <si>
    <t>３　年</t>
    <phoneticPr fontId="2"/>
  </si>
  <si>
    <t>４　年</t>
    <phoneticPr fontId="2"/>
  </si>
  <si>
    <t>５　年</t>
    <phoneticPr fontId="2"/>
  </si>
  <si>
    <t>６    年</t>
    <rPh sb="5" eb="6">
      <t>ネン</t>
    </rPh>
    <phoneticPr fontId="1"/>
  </si>
  <si>
    <t>６   年</t>
    <rPh sb="4" eb="5">
      <t>ネン</t>
    </rPh>
    <phoneticPr fontId="1"/>
  </si>
  <si>
    <t>６　　年</t>
    <phoneticPr fontId="2"/>
  </si>
  <si>
    <t>５　　年</t>
    <phoneticPr fontId="2"/>
  </si>
  <si>
    <t xml:space="preserve"> 令和２年度</t>
    <rPh sb="1" eb="3">
      <t>レイワガンネン</t>
    </rPh>
    <rPh sb="4" eb="6">
      <t>ネンド</t>
    </rPh>
    <phoneticPr fontId="1"/>
  </si>
  <si>
    <t>６　　年</t>
    <rPh sb="3" eb="4">
      <t>ネン</t>
    </rPh>
    <phoneticPr fontId="2"/>
  </si>
  <si>
    <t>令　和　２　年</t>
    <rPh sb="0" eb="1">
      <t>レイ</t>
    </rPh>
    <rPh sb="2" eb="3">
      <t>ワ</t>
    </rPh>
    <rPh sb="6" eb="7">
      <t>トシ</t>
    </rPh>
    <phoneticPr fontId="2"/>
  </si>
  <si>
    <t>６  年 度</t>
    <rPh sb="3" eb="4">
      <t>トシ</t>
    </rPh>
    <rPh sb="5" eb="6">
      <t>ド</t>
    </rPh>
    <phoneticPr fontId="2"/>
  </si>
  <si>
    <t>令 和 ２ 年 度</t>
    <rPh sb="0" eb="1">
      <t>レイ</t>
    </rPh>
    <rPh sb="2" eb="3">
      <t>ワ</t>
    </rPh>
    <rPh sb="6" eb="7">
      <t>トシ</t>
    </rPh>
    <rPh sb="8" eb="9">
      <t>ド</t>
    </rPh>
    <phoneticPr fontId="2"/>
  </si>
  <si>
    <t>（注）　令和6年3月から、青少年いこいの家は休館</t>
    <rPh sb="1" eb="2">
      <t>チュウ</t>
    </rPh>
    <rPh sb="4" eb="6">
      <t>レイワ</t>
    </rPh>
    <rPh sb="7" eb="8">
      <t>ネン</t>
    </rPh>
    <rPh sb="9" eb="10">
      <t>ガツ</t>
    </rPh>
    <rPh sb="13" eb="16">
      <t>セイショウネン</t>
    </rPh>
    <rPh sb="20" eb="21">
      <t>イエ</t>
    </rPh>
    <rPh sb="22" eb="24">
      <t>キュウカン</t>
    </rPh>
    <phoneticPr fontId="2"/>
  </si>
  <si>
    <t>-</t>
    <phoneticPr fontId="2"/>
  </si>
  <si>
    <t>資料　　教育委員会事務局学校教育部こころとからだ育成課「発育と健康」</t>
    <rPh sb="0" eb="2">
      <t>シリョウ</t>
    </rPh>
    <rPh sb="4" eb="6">
      <t>キョウイク</t>
    </rPh>
    <rPh sb="6" eb="9">
      <t>イインカイ</t>
    </rPh>
    <rPh sb="9" eb="12">
      <t>ジムキョク</t>
    </rPh>
    <rPh sb="12" eb="14">
      <t>ガッコウ</t>
    </rPh>
    <rPh sb="14" eb="16">
      <t>キョウイク</t>
    </rPh>
    <rPh sb="16" eb="17">
      <t>ブ</t>
    </rPh>
    <rPh sb="24" eb="26">
      <t>イクセイ</t>
    </rPh>
    <rPh sb="26" eb="27">
      <t>カ</t>
    </rPh>
    <rPh sb="28" eb="30">
      <t>ハツイク</t>
    </rPh>
    <rPh sb="31" eb="33">
      <t>ケンコウ</t>
    </rPh>
    <phoneticPr fontId="1"/>
  </si>
  <si>
    <t>小田南公園軟式野球場(令和6年度)は全面リニューアル後の令和7年3月の状況</t>
    <rPh sb="0" eb="2">
      <t>オダ</t>
    </rPh>
    <rPh sb="2" eb="3">
      <t>ミナミ</t>
    </rPh>
    <rPh sb="3" eb="5">
      <t>コウエン</t>
    </rPh>
    <rPh sb="5" eb="7">
      <t>ナンシキ</t>
    </rPh>
    <rPh sb="7" eb="9">
      <t>ヤキュウ</t>
    </rPh>
    <rPh sb="9" eb="10">
      <t>ジョウ</t>
    </rPh>
    <rPh sb="11" eb="13">
      <t>レイワ</t>
    </rPh>
    <rPh sb="14" eb="15">
      <t>ネン</t>
    </rPh>
    <rPh sb="15" eb="16">
      <t>ド</t>
    </rPh>
    <rPh sb="18" eb="20">
      <t>ゼンメン</t>
    </rPh>
    <rPh sb="26" eb="27">
      <t>アト</t>
    </rPh>
    <rPh sb="28" eb="30">
      <t>レイワ</t>
    </rPh>
    <rPh sb="31" eb="32">
      <t>ネン</t>
    </rPh>
    <rPh sb="33" eb="34">
      <t>ガツ</t>
    </rPh>
    <rPh sb="35" eb="37">
      <t>ジョウキョウ</t>
    </rPh>
    <phoneticPr fontId="2"/>
  </si>
  <si>
    <t>26(3)</t>
    <phoneticPr fontId="2"/>
  </si>
  <si>
    <r>
      <t xml:space="preserve">教員数
</t>
    </r>
    <r>
      <rPr>
        <sz val="8"/>
        <color theme="1"/>
        <rFont val="ＭＳ Ｐ明朝"/>
        <family val="1"/>
        <charset val="128"/>
      </rPr>
      <t>（本務者）</t>
    </r>
    <rPh sb="0" eb="2">
      <t>キョウイン</t>
    </rPh>
    <rPh sb="2" eb="3">
      <t>スウ</t>
    </rPh>
    <rPh sb="5" eb="6">
      <t>ホン</t>
    </rPh>
    <rPh sb="6" eb="7">
      <t>ム</t>
    </rPh>
    <rPh sb="7" eb="8">
      <t>シャ</t>
    </rPh>
    <phoneticPr fontId="1"/>
  </si>
  <si>
    <r>
      <t>資料　　総合政策局各地域課　　　</t>
    </r>
    <r>
      <rPr>
        <sz val="8"/>
        <color theme="1"/>
        <rFont val="ＭＳ Ｐ明朝"/>
        <family val="1"/>
        <charset val="128"/>
      </rPr>
      <t>（注）令和元年度より、地区会館と公民館を生涯学習プラザとして運営</t>
    </r>
    <rPh sb="0" eb="2">
      <t>シリョウ</t>
    </rPh>
    <rPh sb="4" eb="6">
      <t>ソウゴウ</t>
    </rPh>
    <rPh sb="6" eb="8">
      <t>セイサク</t>
    </rPh>
    <rPh sb="8" eb="9">
      <t>キョク</t>
    </rPh>
    <rPh sb="9" eb="10">
      <t>カク</t>
    </rPh>
    <rPh sb="10" eb="12">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</si>
</sst>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_ * #,##0.0_ ;_ * \-#,##0.0_ ;_ * &quot;-&quot;?_ ;_ @_ "/>
    <numFmt numFmtId="177" formatCode="#,##0.00_ "/>
    <numFmt numFmtId="178" formatCode="0.00_);[Red]\(0.00\)"/>
    <numFmt numFmtId="179" formatCode="#,##0;&quot;△ &quot;#,##0"/>
    <numFmt numFmtId="180" formatCode="#,##0_ "/>
    <numFmt numFmtId="181" formatCode="#,##0_);[Red]\(#,##0\)"/>
    <numFmt numFmtId="182" formatCode="_ * #,##0.00_ ;_ * \-#,##0.00_ ;_ * &quot;-&quot;_ ;_ @_ "/>
    <numFmt numFmtId="183" formatCode="#,###;\-#,###;&quot;-&quot;"/>
  </numFmts>
  <fonts count="13">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font>
    <font>
      <sz val="9"/>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1"/>
      <color theme="1"/>
      <name val="游ゴシック"/>
      <family val="2"/>
      <scheme val="minor"/>
    </font>
    <font>
      <sz val="18"/>
      <color theme="1"/>
      <name val="ＭＳ Ｐ明朝"/>
      <family val="1"/>
      <charset val="128"/>
    </font>
    <font>
      <sz val="11"/>
      <color theme="1"/>
      <name val="ＭＳ Ｐ明朝"/>
      <family val="1"/>
      <charset val="128"/>
    </font>
    <font>
      <sz val="6"/>
      <color theme="1"/>
      <name val="ＭＳ Ｐ明朝"/>
      <family val="1"/>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rgb="FFFF0000"/>
      </bottom>
      <diagonal/>
    </border>
    <border>
      <left style="thin">
        <color auto="1"/>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rgb="FFFF0000"/>
      </left>
      <right/>
      <top style="thin">
        <color auto="1"/>
      </top>
      <bottom style="thin">
        <color auto="1"/>
      </bottom>
      <diagonal/>
    </border>
    <border>
      <left style="thin">
        <color auto="1"/>
      </left>
      <right style="thin">
        <color auto="1"/>
      </right>
      <top style="thin">
        <color rgb="FFFF0000"/>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8" fillId="0" borderId="0"/>
  </cellStyleXfs>
  <cellXfs count="304">
    <xf numFmtId="0" fontId="0" fillId="0" borderId="0" xfId="0">
      <alignment vertical="center"/>
    </xf>
    <xf numFmtId="0" fontId="4" fillId="2" borderId="0" xfId="0" applyFont="1" applyFill="1" applyAlignment="1">
      <alignment horizontal="left" vertical="center"/>
    </xf>
    <xf numFmtId="0" fontId="4" fillId="2" borderId="0" xfId="0" applyFont="1" applyFill="1">
      <alignment vertical="center"/>
    </xf>
    <xf numFmtId="0" fontId="4" fillId="2" borderId="0" xfId="0" applyFont="1" applyFill="1" applyAlignment="1">
      <alignment horizontal="right" vertical="center"/>
    </xf>
    <xf numFmtId="0" fontId="5" fillId="2" borderId="0" xfId="0" applyFont="1" applyFill="1">
      <alignment vertical="center"/>
    </xf>
    <xf numFmtId="0" fontId="6" fillId="2" borderId="0" xfId="0" applyFont="1" applyFill="1">
      <alignment vertical="center"/>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lignment vertical="center"/>
    </xf>
    <xf numFmtId="41" fontId="4" fillId="2" borderId="0" xfId="0" applyNumberFormat="1" applyFont="1" applyFill="1">
      <alignment vertical="center"/>
    </xf>
    <xf numFmtId="0" fontId="4" fillId="2" borderId="4" xfId="0" applyFont="1" applyFill="1" applyBorder="1" applyAlignment="1">
      <alignment horizontal="left" vertical="center" indent="2"/>
    </xf>
    <xf numFmtId="41" fontId="4" fillId="2" borderId="0" xfId="0" applyNumberFormat="1"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1" xfId="0" applyFont="1" applyFill="1" applyBorder="1" applyAlignment="1">
      <alignment horizontal="center" vertical="center"/>
    </xf>
    <xf numFmtId="3" fontId="4" fillId="2" borderId="0" xfId="0" applyNumberFormat="1" applyFont="1" applyFill="1">
      <alignment vertical="center"/>
    </xf>
    <xf numFmtId="180" fontId="4" fillId="2" borderId="0" xfId="0" applyNumberFormat="1" applyFont="1" applyFill="1">
      <alignment vertical="center"/>
    </xf>
    <xf numFmtId="179" fontId="4" fillId="2" borderId="0" xfId="0" applyNumberFormat="1" applyFont="1" applyFill="1">
      <alignment vertical="center"/>
    </xf>
    <xf numFmtId="0" fontId="5" fillId="2" borderId="6" xfId="0" applyFont="1" applyFill="1" applyBorder="1">
      <alignment vertical="center"/>
    </xf>
    <xf numFmtId="0" fontId="4" fillId="2" borderId="4" xfId="0" applyFont="1" applyFill="1" applyBorder="1" applyAlignment="1">
      <alignment horizontal="center" vertical="center"/>
    </xf>
    <xf numFmtId="41" fontId="4" fillId="2" borderId="0" xfId="0" applyNumberFormat="1" applyFont="1" applyFill="1" applyAlignment="1">
      <alignment horizontal="right" vertical="center"/>
    </xf>
    <xf numFmtId="3" fontId="4" fillId="2" borderId="0" xfId="0" applyNumberFormat="1" applyFont="1" applyFill="1" applyAlignment="1">
      <alignment horizontal="right" vertical="center"/>
    </xf>
    <xf numFmtId="0" fontId="5" fillId="2" borderId="0" xfId="0" applyFont="1" applyFill="1" applyAlignment="1">
      <alignment horizontal="right" vertical="center"/>
    </xf>
    <xf numFmtId="38" fontId="5" fillId="2" borderId="6" xfId="1" applyFont="1" applyFill="1" applyBorder="1">
      <alignment vertical="center"/>
    </xf>
    <xf numFmtId="0" fontId="7" fillId="2" borderId="0" xfId="0" applyFont="1" applyFill="1" applyBorder="1">
      <alignment vertical="center"/>
    </xf>
    <xf numFmtId="41" fontId="4" fillId="2" borderId="14" xfId="0" applyNumberFormat="1" applyFont="1" applyFill="1" applyBorder="1" applyAlignment="1">
      <alignment vertical="center"/>
    </xf>
    <xf numFmtId="41" fontId="4" fillId="2" borderId="0" xfId="0" applyNumberFormat="1" applyFont="1" applyFill="1" applyAlignment="1">
      <alignment vertical="center"/>
    </xf>
    <xf numFmtId="41" fontId="4" fillId="2" borderId="0" xfId="0" applyNumberFormat="1" applyFont="1" applyFill="1" applyBorder="1" applyAlignment="1">
      <alignment vertical="center"/>
    </xf>
    <xf numFmtId="38" fontId="4" fillId="2" borderId="0" xfId="1" applyFont="1" applyFill="1" applyAlignment="1">
      <alignment horizontal="right" vertical="center"/>
    </xf>
    <xf numFmtId="0" fontId="4" fillId="2" borderId="0" xfId="0" applyFont="1" applyFill="1" applyBorder="1">
      <alignment vertical="center"/>
    </xf>
    <xf numFmtId="0" fontId="4" fillId="2" borderId="0" xfId="0" applyFont="1" applyFill="1" applyBorder="1" applyAlignment="1">
      <alignment horizontal="right" vertical="center"/>
    </xf>
    <xf numFmtId="0" fontId="4" fillId="2" borderId="0" xfId="2" applyFont="1" applyFill="1" applyAlignment="1">
      <alignment horizontal="right" vertical="center"/>
    </xf>
    <xf numFmtId="0" fontId="4" fillId="2" borderId="0" xfId="0" applyFont="1" applyFill="1" applyAlignment="1">
      <alignment vertical="center"/>
    </xf>
    <xf numFmtId="0" fontId="9" fillId="2" borderId="0" xfId="0" applyFont="1" applyFill="1" applyAlignment="1">
      <alignment horizontal="centerContinuous" vertical="center"/>
    </xf>
    <xf numFmtId="0" fontId="4" fillId="2" borderId="0" xfId="0" applyFont="1" applyFill="1" applyAlignment="1">
      <alignment horizontal="centerContinuous" vertical="center"/>
    </xf>
    <xf numFmtId="0" fontId="7" fillId="2" borderId="0" xfId="0" applyFont="1" applyFill="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xf numFmtId="41" fontId="4" fillId="2" borderId="0" xfId="0" applyNumberFormat="1" applyFont="1" applyFill="1" applyAlignment="1"/>
    <xf numFmtId="0" fontId="4" fillId="2" borderId="4" xfId="0" applyFont="1" applyFill="1" applyBorder="1" applyAlignment="1">
      <alignment horizontal="left" indent="1"/>
    </xf>
    <xf numFmtId="41" fontId="4" fillId="2" borderId="0" xfId="0" applyNumberFormat="1" applyFont="1" applyFill="1" applyAlignment="1">
      <alignment horizontal="right"/>
    </xf>
    <xf numFmtId="0" fontId="4" fillId="2" borderId="4" xfId="0" applyFont="1" applyFill="1" applyBorder="1" applyAlignment="1">
      <alignment horizontal="center"/>
    </xf>
    <xf numFmtId="41" fontId="4" fillId="2" borderId="0" xfId="0" applyNumberFormat="1" applyFont="1" applyFill="1" applyBorder="1" applyAlignment="1"/>
    <xf numFmtId="0" fontId="10" fillId="2" borderId="0" xfId="0" applyFont="1" applyFill="1">
      <alignment vertical="center"/>
    </xf>
    <xf numFmtId="0" fontId="5" fillId="2" borderId="2" xfId="0" applyFont="1" applyFill="1" applyBorder="1" applyAlignment="1">
      <alignment horizontal="centerContinuous" vertical="center"/>
    </xf>
    <xf numFmtId="0" fontId="4" fillId="2" borderId="4" xfId="0" applyFont="1" applyFill="1" applyBorder="1" applyAlignment="1">
      <alignment vertical="center"/>
    </xf>
    <xf numFmtId="0" fontId="4" fillId="2" borderId="4" xfId="0" quotePrefix="1" applyFont="1" applyFill="1" applyBorder="1" applyAlignment="1">
      <alignment horizontal="center" vertical="center"/>
    </xf>
    <xf numFmtId="0" fontId="4" fillId="2" borderId="5"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5" fillId="2" borderId="9"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4" fillId="2" borderId="2" xfId="0" applyFont="1" applyFill="1" applyBorder="1" applyAlignment="1">
      <alignment horizontal="center" vertical="center" shrinkToFit="1"/>
    </xf>
    <xf numFmtId="0" fontId="4" fillId="2" borderId="0" xfId="0" applyFont="1" applyFill="1" applyAlignment="1"/>
    <xf numFmtId="0" fontId="11" fillId="2" borderId="0" xfId="0" applyFont="1" applyFill="1" applyAlignment="1"/>
    <xf numFmtId="41" fontId="4" fillId="2" borderId="0" xfId="1" applyNumberFormat="1" applyFont="1" applyFill="1" applyAlignment="1"/>
    <xf numFmtId="41" fontId="11" fillId="2" borderId="0" xfId="1" applyNumberFormat="1" applyFont="1" applyFill="1" applyAlignment="1"/>
    <xf numFmtId="41" fontId="4" fillId="2" borderId="0" xfId="1" applyNumberFormat="1" applyFont="1" applyFill="1" applyAlignment="1">
      <alignment horizontal="right"/>
    </xf>
    <xf numFmtId="0" fontId="5" fillId="2" borderId="0" xfId="0" applyFont="1" applyFill="1" applyAlignment="1">
      <alignment vertical="center"/>
    </xf>
    <xf numFmtId="0" fontId="4" fillId="2" borderId="0" xfId="0" applyFont="1" applyFill="1" applyBorder="1" applyAlignment="1">
      <alignment vertical="center"/>
    </xf>
    <xf numFmtId="41" fontId="4" fillId="2" borderId="13" xfId="0" applyNumberFormat="1" applyFont="1" applyFill="1" applyBorder="1">
      <alignment vertical="center"/>
    </xf>
    <xf numFmtId="41" fontId="4" fillId="2" borderId="0" xfId="0" applyNumberFormat="1" applyFont="1" applyFill="1" applyBorder="1" applyAlignment="1">
      <alignment horizontal="right" vertical="center"/>
    </xf>
    <xf numFmtId="0" fontId="4" fillId="2" borderId="12" xfId="0" applyFont="1" applyFill="1" applyBorder="1">
      <alignment vertical="center"/>
    </xf>
    <xf numFmtId="0" fontId="4" fillId="2" borderId="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4" xfId="0" applyFont="1" applyFill="1" applyBorder="1">
      <alignment vertical="center"/>
    </xf>
    <xf numFmtId="0" fontId="4" fillId="2" borderId="0" xfId="0" applyFont="1" applyFill="1" applyBorder="1" applyAlignment="1">
      <alignment horizontal="center" vertical="center" wrapText="1"/>
    </xf>
    <xf numFmtId="0" fontId="4" fillId="2" borderId="13" xfId="0" applyFont="1" applyFill="1" applyBorder="1">
      <alignment vertical="center"/>
    </xf>
    <xf numFmtId="0" fontId="5" fillId="2" borderId="0" xfId="0" applyFont="1" applyFill="1" applyBorder="1">
      <alignment vertical="center"/>
    </xf>
    <xf numFmtId="181" fontId="4" fillId="2" borderId="13" xfId="0" applyNumberFormat="1" applyFont="1" applyFill="1" applyBorder="1">
      <alignment vertical="center"/>
    </xf>
    <xf numFmtId="181" fontId="5" fillId="2" borderId="0" xfId="0" applyNumberFormat="1" applyFont="1" applyFill="1" applyBorder="1">
      <alignment vertical="center"/>
    </xf>
    <xf numFmtId="41" fontId="4" fillId="2" borderId="12" xfId="0" applyNumberFormat="1" applyFont="1" applyFill="1" applyBorder="1">
      <alignment vertical="center"/>
    </xf>
    <xf numFmtId="41" fontId="4" fillId="2" borderId="6" xfId="0" applyNumberFormat="1" applyFont="1" applyFill="1" applyBorder="1">
      <alignment vertical="center"/>
    </xf>
    <xf numFmtId="0" fontId="4" fillId="2" borderId="9" xfId="0" applyFont="1" applyFill="1" applyBorder="1" applyAlignment="1">
      <alignment horizontal="center" vertical="center" shrinkToFit="1"/>
    </xf>
    <xf numFmtId="0" fontId="4" fillId="2" borderId="9"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0" xfId="0" applyFont="1" applyFill="1" applyBorder="1" applyAlignment="1">
      <alignment vertical="center" shrinkToFit="1"/>
    </xf>
    <xf numFmtId="0" fontId="4" fillId="2" borderId="14" xfId="0" applyFont="1" applyFill="1" applyBorder="1" applyAlignment="1">
      <alignment horizontal="center" vertical="center" shrinkToFit="1"/>
    </xf>
    <xf numFmtId="0" fontId="4" fillId="2" borderId="14" xfId="0" applyFont="1" applyFill="1" applyBorder="1" applyAlignment="1">
      <alignment horizontal="center" vertical="center" wrapText="1" shrinkToFit="1"/>
    </xf>
    <xf numFmtId="181" fontId="4" fillId="2" borderId="13" xfId="0" applyNumberFormat="1" applyFont="1" applyFill="1" applyBorder="1" applyAlignment="1">
      <alignment horizontal="center" vertical="center"/>
    </xf>
    <xf numFmtId="181" fontId="4" fillId="2" borderId="0" xfId="0" applyNumberFormat="1" applyFont="1" applyFill="1" applyBorder="1" applyAlignment="1">
      <alignment horizontal="center" vertical="center"/>
    </xf>
    <xf numFmtId="180" fontId="4" fillId="2" borderId="0" xfId="0" applyNumberFormat="1" applyFont="1" applyFill="1" applyBorder="1">
      <alignment vertical="center"/>
    </xf>
    <xf numFmtId="180" fontId="4" fillId="2" borderId="0" xfId="0" applyNumberFormat="1" applyFont="1" applyFill="1" applyBorder="1" applyAlignment="1">
      <alignment vertical="center"/>
    </xf>
    <xf numFmtId="180" fontId="5" fillId="2" borderId="0" xfId="0" applyNumberFormat="1" applyFont="1" applyFill="1">
      <alignment vertical="center"/>
    </xf>
    <xf numFmtId="0" fontId="4" fillId="2" borderId="3" xfId="0" applyFont="1" applyFill="1" applyBorder="1" applyAlignment="1">
      <alignment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vertical="center" shrinkToFit="1"/>
    </xf>
    <xf numFmtId="0" fontId="5" fillId="2" borderId="13" xfId="0" applyFont="1" applyFill="1" applyBorder="1">
      <alignment vertical="center"/>
    </xf>
    <xf numFmtId="41" fontId="4" fillId="2" borderId="13" xfId="0" applyNumberFormat="1" applyFont="1" applyFill="1" applyBorder="1" applyAlignment="1">
      <alignment vertical="center"/>
    </xf>
    <xf numFmtId="180" fontId="4" fillId="2" borderId="13" xfId="0" applyNumberFormat="1" applyFont="1" applyFill="1" applyBorder="1" applyAlignment="1">
      <alignment vertical="center"/>
    </xf>
    <xf numFmtId="41" fontId="4" fillId="2" borderId="12" xfId="0" applyNumberFormat="1" applyFont="1" applyFill="1" applyBorder="1" applyAlignment="1">
      <alignment vertical="center"/>
    </xf>
    <xf numFmtId="0" fontId="4" fillId="2" borderId="0" xfId="0" applyFont="1" applyFill="1" applyAlignment="1">
      <alignment horizontal="center" vertical="center"/>
    </xf>
    <xf numFmtId="180" fontId="4" fillId="2" borderId="0" xfId="0" applyNumberFormat="1" applyFont="1" applyFill="1" applyAlignment="1">
      <alignment vertical="center"/>
    </xf>
    <xf numFmtId="180" fontId="4" fillId="2" borderId="0" xfId="1" applyNumberFormat="1" applyFont="1" applyFill="1" applyAlignment="1">
      <alignment vertical="center"/>
    </xf>
    <xf numFmtId="179" fontId="4" fillId="2" borderId="0" xfId="0" applyNumberFormat="1" applyFont="1" applyFill="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shrinkToFit="1"/>
    </xf>
    <xf numFmtId="0" fontId="4" fillId="2" borderId="13" xfId="0" applyFont="1" applyFill="1" applyBorder="1" applyAlignment="1">
      <alignment horizontal="center" vertical="center"/>
    </xf>
    <xf numFmtId="0" fontId="10" fillId="2" borderId="14" xfId="0" applyFont="1" applyFill="1" applyBorder="1">
      <alignment vertical="center"/>
    </xf>
    <xf numFmtId="0" fontId="4" fillId="2" borderId="14" xfId="0" applyFont="1" applyFill="1" applyBorder="1">
      <alignment vertical="center"/>
    </xf>
    <xf numFmtId="41" fontId="4" fillId="2" borderId="0" xfId="0" applyNumberFormat="1" applyFont="1" applyFill="1" applyAlignment="1">
      <alignment horizontal="center" vertical="center"/>
    </xf>
    <xf numFmtId="41" fontId="4" fillId="2" borderId="0" xfId="0" applyNumberFormat="1"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3" fontId="4" fillId="2" borderId="0" xfId="0" applyNumberFormat="1" applyFont="1" applyFill="1" applyBorder="1" applyAlignment="1">
      <alignment horizontal="right" vertical="center"/>
    </xf>
    <xf numFmtId="180" fontId="4" fillId="2" borderId="0" xfId="0" applyNumberFormat="1" applyFont="1" applyFill="1" applyBorder="1" applyAlignment="1">
      <alignment horizontal="right" vertical="center"/>
    </xf>
    <xf numFmtId="41" fontId="10" fillId="2" borderId="0" xfId="0" applyNumberFormat="1" applyFont="1" applyFill="1">
      <alignment vertical="center"/>
    </xf>
    <xf numFmtId="0" fontId="10" fillId="2" borderId="0" xfId="0" applyFont="1" applyFill="1" applyAlignment="1">
      <alignment vertical="center"/>
    </xf>
    <xf numFmtId="0" fontId="10" fillId="2" borderId="11" xfId="0" applyFont="1" applyFill="1" applyBorder="1" applyAlignment="1">
      <alignment vertical="center"/>
    </xf>
    <xf numFmtId="180" fontId="4" fillId="2" borderId="0" xfId="1" applyNumberFormat="1" applyFont="1" applyFill="1" applyBorder="1" applyAlignment="1">
      <alignment horizontal="right" vertical="center"/>
    </xf>
    <xf numFmtId="41" fontId="4" fillId="2" borderId="6" xfId="0" applyNumberFormat="1" applyFont="1" applyFill="1" applyBorder="1" applyAlignment="1">
      <alignment horizontal="right" vertical="center"/>
    </xf>
    <xf numFmtId="180" fontId="4" fillId="2" borderId="6" xfId="1"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lignment vertical="center"/>
    </xf>
    <xf numFmtId="181" fontId="4" fillId="2" borderId="0" xfId="1" applyNumberFormat="1" applyFont="1" applyFill="1">
      <alignment vertical="center"/>
    </xf>
    <xf numFmtId="181" fontId="4" fillId="2" borderId="0" xfId="0" applyNumberFormat="1" applyFont="1" applyFill="1">
      <alignment vertical="center"/>
    </xf>
    <xf numFmtId="0" fontId="4" fillId="2" borderId="1" xfId="0" applyFont="1" applyFill="1" applyBorder="1" applyAlignment="1">
      <alignment horizontal="centerContinuous" vertical="center"/>
    </xf>
    <xf numFmtId="0" fontId="4" fillId="2" borderId="8" xfId="0" applyFont="1" applyFill="1" applyBorder="1" applyAlignment="1">
      <alignment horizontal="center" vertical="center"/>
    </xf>
    <xf numFmtId="0" fontId="4" fillId="2" borderId="11" xfId="0" applyFont="1" applyFill="1" applyBorder="1">
      <alignment vertical="center"/>
    </xf>
    <xf numFmtId="0" fontId="4" fillId="2" borderId="0" xfId="2" applyFont="1" applyFill="1" applyBorder="1" applyAlignment="1">
      <alignment horizontal="left" vertical="center"/>
    </xf>
    <xf numFmtId="179" fontId="4" fillId="2" borderId="13" xfId="0" applyNumberFormat="1" applyFont="1" applyFill="1" applyBorder="1">
      <alignment vertical="center"/>
    </xf>
    <xf numFmtId="179" fontId="4" fillId="2" borderId="0" xfId="0" applyNumberFormat="1" applyFont="1" applyFill="1" applyBorder="1">
      <alignment vertical="center"/>
    </xf>
    <xf numFmtId="0" fontId="4" fillId="2" borderId="0" xfId="0" applyFont="1" applyFill="1" applyBorder="1" applyAlignment="1"/>
    <xf numFmtId="179" fontId="4" fillId="2" borderId="0" xfId="0" applyNumberFormat="1" applyFont="1" applyFill="1" applyBorder="1" applyAlignment="1"/>
    <xf numFmtId="0" fontId="4" fillId="2" borderId="0" xfId="0" quotePrefix="1" applyFont="1" applyFill="1" applyBorder="1" applyAlignment="1">
      <alignment horizontal="left" vertical="center"/>
    </xf>
    <xf numFmtId="49" fontId="4" fillId="2" borderId="4" xfId="0" applyNumberFormat="1" applyFont="1" applyFill="1" applyBorder="1" applyAlignment="1">
      <alignment horizontal="left" vertical="center"/>
    </xf>
    <xf numFmtId="179" fontId="4" fillId="2" borderId="12" xfId="0" applyNumberFormat="1" applyFont="1" applyFill="1" applyBorder="1">
      <alignment vertical="center"/>
    </xf>
    <xf numFmtId="179" fontId="4" fillId="2" borderId="6" xfId="0" applyNumberFormat="1" applyFont="1" applyFill="1" applyBorder="1">
      <alignment vertical="center"/>
    </xf>
    <xf numFmtId="0" fontId="4" fillId="2" borderId="6" xfId="0" applyFont="1" applyFill="1" applyBorder="1" applyAlignment="1">
      <alignment horizontal="right" vertical="center"/>
    </xf>
    <xf numFmtId="49" fontId="4" fillId="2" borderId="5" xfId="0" applyNumberFormat="1" applyFont="1" applyFill="1" applyBorder="1" applyAlignment="1">
      <alignment horizontal="left" vertical="center"/>
    </xf>
    <xf numFmtId="179" fontId="4" fillId="2" borderId="0" xfId="0" applyNumberFormat="1" applyFont="1" applyFill="1" applyBorder="1" applyAlignment="1">
      <alignment horizontal="right" vertical="center"/>
    </xf>
    <xf numFmtId="0" fontId="4" fillId="2" borderId="0" xfId="0" applyFont="1" applyFill="1" applyAlignment="1">
      <alignment horizontal="centerContinuous"/>
    </xf>
    <xf numFmtId="41" fontId="4" fillId="2" borderId="0" xfId="1" applyNumberFormat="1" applyFont="1" applyFill="1">
      <alignment vertical="center"/>
    </xf>
    <xf numFmtId="41" fontId="4" fillId="2" borderId="0" xfId="1" applyNumberFormat="1" applyFont="1" applyFill="1" applyAlignment="1">
      <alignment horizontal="right" vertical="center"/>
    </xf>
    <xf numFmtId="0" fontId="4" fillId="2" borderId="0" xfId="0" quotePrefix="1" applyFont="1" applyFill="1" applyAlignment="1"/>
    <xf numFmtId="0" fontId="4" fillId="2" borderId="4" xfId="0" quotePrefix="1" applyFont="1" applyFill="1" applyBorder="1" applyAlignment="1"/>
    <xf numFmtId="179" fontId="4" fillId="2" borderId="0" xfId="0" applyNumberFormat="1" applyFont="1" applyFill="1" applyAlignment="1"/>
    <xf numFmtId="38" fontId="4" fillId="2" borderId="0" xfId="1" applyFont="1" applyFill="1" applyAlignment="1">
      <alignment vertical="center" shrinkToFit="1"/>
    </xf>
    <xf numFmtId="38" fontId="4" fillId="2" borderId="0" xfId="1" applyFont="1" applyFill="1">
      <alignment vertical="center"/>
    </xf>
    <xf numFmtId="38" fontId="4" fillId="2" borderId="0" xfId="1" applyFont="1" applyFill="1" applyAlignment="1">
      <alignment shrinkToFit="1"/>
    </xf>
    <xf numFmtId="38" fontId="4" fillId="2" borderId="0" xfId="1" applyFont="1" applyFill="1" applyAlignment="1"/>
    <xf numFmtId="0" fontId="5" fillId="2" borderId="0" xfId="0" applyFont="1" applyFill="1" applyAlignment="1"/>
    <xf numFmtId="41" fontId="4" fillId="2" borderId="0" xfId="1" applyNumberFormat="1" applyFont="1" applyFill="1" applyBorder="1" applyAlignment="1"/>
    <xf numFmtId="41" fontId="4" fillId="2" borderId="0" xfId="1" applyNumberFormat="1" applyFont="1" applyFill="1" applyBorder="1" applyAlignment="1">
      <alignment horizontal="right"/>
    </xf>
    <xf numFmtId="0" fontId="4" fillId="2" borderId="0" xfId="0" applyFont="1" applyFill="1" applyBorder="1" applyAlignment="1">
      <alignment horizontal="centerContinuous"/>
    </xf>
    <xf numFmtId="177" fontId="4" fillId="2" borderId="0" xfId="0" applyNumberFormat="1" applyFont="1" applyFill="1" applyAlignment="1"/>
    <xf numFmtId="178" fontId="4" fillId="2" borderId="0" xfId="0" applyNumberFormat="1" applyFont="1" applyFill="1" applyAlignment="1"/>
    <xf numFmtId="41" fontId="5" fillId="2" borderId="0" xfId="0" applyNumberFormat="1" applyFont="1" applyFill="1" applyAlignment="1">
      <alignment horizontal="right"/>
    </xf>
    <xf numFmtId="177" fontId="4" fillId="2" borderId="0" xfId="0" applyNumberFormat="1" applyFont="1" applyFill="1" applyAlignment="1">
      <alignment horizontal="right"/>
    </xf>
    <xf numFmtId="41" fontId="5" fillId="2" borderId="0" xfId="0" applyNumberFormat="1" applyFont="1" applyFill="1" applyAlignment="1"/>
    <xf numFmtId="0" fontId="5" fillId="2" borderId="0" xfId="0" applyFont="1" applyFill="1" applyAlignment="1">
      <alignment horizontal="right"/>
    </xf>
    <xf numFmtId="0" fontId="4" fillId="2" borderId="4" xfId="0" applyFont="1" applyFill="1" applyBorder="1" applyAlignment="1">
      <alignment shrinkToFit="1"/>
    </xf>
    <xf numFmtId="182" fontId="4" fillId="2" borderId="0" xfId="0" applyNumberFormat="1" applyFont="1" applyFill="1" applyAlignment="1">
      <alignment horizontal="right"/>
    </xf>
    <xf numFmtId="178" fontId="4" fillId="2" borderId="0" xfId="0" applyNumberFormat="1" applyFont="1" applyFill="1" applyAlignment="1">
      <alignment horizontal="right"/>
    </xf>
    <xf numFmtId="178" fontId="5" fillId="2" borderId="0" xfId="0" applyNumberFormat="1" applyFont="1" applyFill="1" applyAlignment="1">
      <alignment horizontal="right"/>
    </xf>
    <xf numFmtId="0" fontId="4" fillId="2" borderId="4" xfId="0" applyFont="1" applyFill="1" applyBorder="1" applyAlignment="1">
      <alignment vertical="center" shrinkToFit="1"/>
    </xf>
    <xf numFmtId="178" fontId="4" fillId="2" borderId="0" xfId="0" applyNumberFormat="1" applyFont="1" applyFill="1" applyBorder="1" applyAlignment="1">
      <alignment horizontal="right"/>
    </xf>
    <xf numFmtId="177" fontId="4" fillId="2" borderId="0" xfId="0" applyNumberFormat="1" applyFont="1" applyFill="1" applyBorder="1" applyAlignment="1">
      <alignment horizontal="right"/>
    </xf>
    <xf numFmtId="0" fontId="5" fillId="2" borderId="5" xfId="0" applyFont="1" applyFill="1" applyBorder="1">
      <alignment vertical="center"/>
    </xf>
    <xf numFmtId="0" fontId="5" fillId="2" borderId="6" xfId="0" applyFont="1" applyFill="1" applyBorder="1" applyAlignment="1">
      <alignment horizontal="right" vertical="center"/>
    </xf>
    <xf numFmtId="0" fontId="4" fillId="2" borderId="0" xfId="0" applyFont="1" applyFill="1" applyAlignment="1">
      <alignment horizontal="center"/>
    </xf>
    <xf numFmtId="176" fontId="4" fillId="2" borderId="0" xfId="0" applyNumberFormat="1" applyFont="1" applyFill="1" applyAlignment="1">
      <alignment horizontal="right"/>
    </xf>
    <xf numFmtId="0" fontId="4" fillId="2" borderId="4" xfId="0" quotePrefix="1" applyFont="1" applyFill="1" applyBorder="1" applyAlignment="1">
      <alignment horizontal="center"/>
    </xf>
    <xf numFmtId="177" fontId="4" fillId="2" borderId="0" xfId="0" applyNumberFormat="1" applyFont="1" applyFill="1" applyAlignment="1">
      <alignment vertical="center"/>
    </xf>
    <xf numFmtId="178" fontId="4" fillId="2" borderId="0" xfId="0" applyNumberFormat="1" applyFont="1" applyFill="1" applyAlignment="1">
      <alignment vertical="center"/>
    </xf>
    <xf numFmtId="177" fontId="4" fillId="2" borderId="0" xfId="0" applyNumberFormat="1" applyFont="1" applyFill="1" applyAlignment="1">
      <alignment horizontal="right" vertical="center"/>
    </xf>
    <xf numFmtId="178" fontId="4" fillId="2" borderId="0" xfId="0" applyNumberFormat="1" applyFont="1" applyFill="1" applyAlignment="1">
      <alignment horizontal="right" vertical="center"/>
    </xf>
    <xf numFmtId="176" fontId="4" fillId="2" borderId="0" xfId="0" applyNumberFormat="1" applyFont="1" applyFill="1" applyAlignment="1"/>
    <xf numFmtId="176" fontId="4" fillId="2" borderId="0" xfId="0" applyNumberFormat="1" applyFont="1" applyFill="1">
      <alignment vertical="center"/>
    </xf>
    <xf numFmtId="0" fontId="4" fillId="2" borderId="0" xfId="0" applyNumberFormat="1" applyFont="1" applyFill="1" applyAlignment="1"/>
    <xf numFmtId="0" fontId="4" fillId="2" borderId="0" xfId="0" applyNumberFormat="1" applyFont="1" applyFill="1" applyAlignment="1">
      <alignment horizontal="centerContinuous"/>
    </xf>
    <xf numFmtId="41" fontId="4" fillId="2" borderId="0" xfId="0" applyNumberFormat="1" applyFont="1" applyFill="1" applyBorder="1" applyAlignment="1">
      <alignment horizontal="center"/>
    </xf>
    <xf numFmtId="41" fontId="4" fillId="2" borderId="0" xfId="0" applyNumberFormat="1" applyFont="1" applyFill="1" applyBorder="1" applyAlignment="1">
      <alignment horizontal="right"/>
    </xf>
    <xf numFmtId="0" fontId="4" fillId="2" borderId="0" xfId="0" applyFont="1" applyFill="1" applyAlignment="1">
      <alignment horizontal="left" indent="1"/>
    </xf>
    <xf numFmtId="0" fontId="12" fillId="2" borderId="0" xfId="2" applyFont="1" applyFill="1" applyAlignment="1">
      <alignment vertical="center" shrinkToFit="1"/>
    </xf>
    <xf numFmtId="0" fontId="4" fillId="2" borderId="0" xfId="0" applyFont="1" applyFill="1" applyBorder="1" applyAlignment="1">
      <alignment horizontal="left" indent="1"/>
    </xf>
    <xf numFmtId="49" fontId="4" fillId="2" borderId="12" xfId="0" applyNumberFormat="1" applyFont="1" applyFill="1" applyBorder="1" applyAlignment="1">
      <alignment horizontal="center" vertical="center"/>
    </xf>
    <xf numFmtId="41" fontId="4" fillId="2" borderId="13" xfId="0" applyNumberFormat="1" applyFont="1" applyFill="1" applyBorder="1" applyAlignment="1"/>
    <xf numFmtId="183" fontId="5" fillId="2" borderId="0" xfId="0" applyNumberFormat="1" applyFont="1" applyFill="1" applyProtection="1">
      <alignment vertical="center"/>
      <protection locked="0"/>
    </xf>
    <xf numFmtId="41" fontId="4" fillId="2" borderId="0" xfId="0" applyNumberFormat="1" applyFont="1" applyFill="1" applyAlignment="1">
      <alignment horizontal="left"/>
    </xf>
    <xf numFmtId="41" fontId="5" fillId="2" borderId="0" xfId="0" applyNumberFormat="1" applyFont="1" applyFill="1">
      <alignment vertical="center"/>
    </xf>
    <xf numFmtId="0" fontId="7" fillId="2" borderId="2" xfId="0" applyFont="1" applyFill="1" applyBorder="1" applyAlignment="1">
      <alignment horizontal="center" vertical="center" wrapText="1" shrinkToFit="1"/>
    </xf>
    <xf numFmtId="0" fontId="7" fillId="2" borderId="0" xfId="0" applyFont="1" applyFill="1" applyAlignment="1">
      <alignment vertical="top" wrapText="1"/>
    </xf>
    <xf numFmtId="0" fontId="5" fillId="2" borderId="0" xfId="0" applyFont="1" applyFill="1" applyAlignment="1">
      <alignmen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41" fontId="4" fillId="2" borderId="0" xfId="0" applyNumberFormat="1" applyFont="1" applyFill="1" applyBorder="1" applyAlignment="1">
      <alignment horizontal="center"/>
    </xf>
    <xf numFmtId="41" fontId="4" fillId="2" borderId="13" xfId="0" applyNumberFormat="1" applyFont="1" applyFill="1" applyBorder="1" applyAlignment="1">
      <alignment horizontal="center"/>
    </xf>
    <xf numFmtId="41" fontId="4" fillId="2" borderId="0" xfId="0" applyNumberFormat="1" applyFont="1" applyFill="1" applyAlignment="1"/>
    <xf numFmtId="41" fontId="4" fillId="2" borderId="0" xfId="0" applyNumberFormat="1" applyFont="1" applyFill="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8" xfId="0" applyFont="1" applyFill="1" applyBorder="1" applyAlignment="1">
      <alignment horizontal="center" vertical="center"/>
    </xf>
    <xf numFmtId="41" fontId="4" fillId="2" borderId="0" xfId="0" applyNumberFormat="1" applyFont="1" applyFill="1" applyBorder="1" applyAlignment="1">
      <alignment horizontal="right"/>
    </xf>
    <xf numFmtId="0" fontId="4" fillId="2" borderId="6" xfId="0" applyFont="1" applyFill="1" applyBorder="1" applyAlignment="1">
      <alignment horizontal="right" vertical="center"/>
    </xf>
    <xf numFmtId="0" fontId="4" fillId="2" borderId="2"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14" xfId="0" applyFont="1" applyFill="1" applyBorder="1" applyAlignment="1">
      <alignment horizontal="center" vertical="center"/>
    </xf>
    <xf numFmtId="0" fontId="5" fillId="2" borderId="14" xfId="0" applyFont="1" applyFill="1" applyBorder="1">
      <alignment vertical="center"/>
    </xf>
    <xf numFmtId="0" fontId="5" fillId="2" borderId="15"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4" fillId="2" borderId="3"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xf>
    <xf numFmtId="176" fontId="4" fillId="2" borderId="0" xfId="0" applyNumberFormat="1" applyFont="1" applyFill="1" applyAlignment="1">
      <alignment horizontal="right"/>
    </xf>
    <xf numFmtId="0" fontId="4" fillId="2" borderId="14" xfId="0" applyFont="1" applyFill="1" applyBorder="1" applyAlignment="1">
      <alignment horizontal="center"/>
    </xf>
    <xf numFmtId="0" fontId="4" fillId="2" borderId="0" xfId="0" applyFont="1" applyFill="1" applyAlignment="1">
      <alignment horizontal="right" vertical="center"/>
    </xf>
    <xf numFmtId="0" fontId="4" fillId="2" borderId="0" xfId="0" applyFont="1" applyFill="1" applyAlignment="1">
      <alignment vertical="center"/>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xf>
    <xf numFmtId="177" fontId="4" fillId="2" borderId="0" xfId="0" applyNumberFormat="1" applyFont="1" applyFill="1" applyAlignment="1">
      <alignment vertical="center"/>
    </xf>
    <xf numFmtId="177" fontId="4" fillId="2"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5" fillId="2" borderId="0" xfId="0" applyFont="1" applyFill="1" applyAlignment="1">
      <alignment vertical="center"/>
    </xf>
    <xf numFmtId="41" fontId="4" fillId="2" borderId="0" xfId="0" applyNumberFormat="1" applyFont="1" applyFill="1" applyAlignment="1">
      <alignment horizontal="right" vertical="center"/>
    </xf>
    <xf numFmtId="41" fontId="5" fillId="2" borderId="0" xfId="0" applyNumberFormat="1" applyFont="1" applyFill="1" applyAlignment="1">
      <alignment horizontal="right" vertical="center"/>
    </xf>
    <xf numFmtId="0" fontId="4" fillId="2" borderId="0" xfId="0" applyFont="1" applyFill="1" applyAlignment="1">
      <alignment horizontal="center" vertical="center" shrinkToFit="1"/>
    </xf>
    <xf numFmtId="0" fontId="4" fillId="2" borderId="4" xfId="0" applyFont="1" applyFill="1" applyBorder="1" applyAlignment="1">
      <alignment horizontal="center" vertical="center" shrinkToFit="1"/>
    </xf>
    <xf numFmtId="182" fontId="4" fillId="2" borderId="0" xfId="0" applyNumberFormat="1" applyFont="1" applyFill="1" applyAlignment="1">
      <alignment horizontal="right" vertical="center"/>
    </xf>
    <xf numFmtId="0" fontId="4" fillId="2" borderId="11" xfId="0" applyFont="1" applyFill="1" applyBorder="1" applyAlignment="1">
      <alignment horizontal="center"/>
    </xf>
    <xf numFmtId="0" fontId="4" fillId="2" borderId="0" xfId="0" applyFont="1" applyFill="1" applyBorder="1" applyAlignment="1">
      <alignment horizontal="center"/>
    </xf>
    <xf numFmtId="0" fontId="4" fillId="2" borderId="13" xfId="0" applyFont="1" applyFill="1" applyBorder="1" applyAlignment="1">
      <alignment horizontal="center"/>
    </xf>
    <xf numFmtId="0" fontId="4"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quotePrefix="1" applyFont="1" applyFill="1" applyAlignment="1">
      <alignment horizontal="center"/>
    </xf>
    <xf numFmtId="0" fontId="4" fillId="2" borderId="4" xfId="0" quotePrefix="1" applyFont="1" applyFill="1" applyBorder="1" applyAlignment="1">
      <alignment horizontal="center"/>
    </xf>
    <xf numFmtId="0" fontId="4" fillId="2" borderId="0" xfId="0" quotePrefix="1" applyFont="1" applyFill="1" applyAlignment="1"/>
    <xf numFmtId="0" fontId="4" fillId="2" borderId="4" xfId="0" quotePrefix="1" applyFont="1" applyFill="1" applyBorder="1" applyAlignment="1"/>
    <xf numFmtId="0" fontId="4" fillId="2" borderId="0" xfId="0" quotePrefix="1" applyNumberFormat="1" applyFont="1" applyFill="1" applyBorder="1" applyAlignment="1">
      <alignment horizontal="center"/>
    </xf>
    <xf numFmtId="0" fontId="4" fillId="2" borderId="4" xfId="0" applyNumberFormat="1" applyFont="1" applyFill="1" applyBorder="1" applyAlignment="1">
      <alignment horizont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0" xfId="0" applyFont="1" applyFill="1" applyBorder="1" applyAlignment="1">
      <alignment horizontal="left" vertical="center"/>
    </xf>
    <xf numFmtId="0" fontId="4" fillId="2" borderId="4" xfId="0" applyFont="1" applyFill="1" applyBorder="1" applyAlignment="1">
      <alignment horizontal="left" vertical="center"/>
    </xf>
    <xf numFmtId="180" fontId="4" fillId="2" borderId="0" xfId="0" applyNumberFormat="1" applyFont="1" applyFill="1" applyAlignment="1">
      <alignment vertical="center"/>
    </xf>
    <xf numFmtId="180" fontId="4" fillId="2" borderId="0" xfId="1" applyNumberFormat="1" applyFont="1" applyFill="1" applyAlignment="1">
      <alignment vertical="center"/>
    </xf>
    <xf numFmtId="0" fontId="4" fillId="2" borderId="6" xfId="0" quotePrefix="1" applyFont="1" applyFill="1" applyBorder="1" applyAlignment="1">
      <alignment horizontal="center"/>
    </xf>
    <xf numFmtId="0" fontId="4" fillId="2" borderId="5" xfId="0" quotePrefix="1" applyFont="1" applyFill="1" applyBorder="1" applyAlignment="1">
      <alignment horizontal="center"/>
    </xf>
    <xf numFmtId="179" fontId="4" fillId="2" borderId="12" xfId="0" applyNumberFormat="1" applyFont="1" applyFill="1" applyBorder="1" applyAlignment="1">
      <alignment horizontal="right" vertical="center"/>
    </xf>
    <xf numFmtId="179" fontId="4" fillId="2" borderId="6" xfId="0" applyNumberFormat="1" applyFont="1" applyFill="1" applyBorder="1" applyAlignment="1">
      <alignment horizontal="right" vertic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179" fontId="4" fillId="2" borderId="0" xfId="0" applyNumberFormat="1" applyFont="1" applyFill="1" applyBorder="1" applyAlignment="1">
      <alignment horizontal="right" vertical="center"/>
    </xf>
    <xf numFmtId="179" fontId="4" fillId="2" borderId="13" xfId="0" applyNumberFormat="1" applyFont="1" applyFill="1" applyBorder="1" applyAlignment="1">
      <alignment horizontal="right" vertical="center"/>
    </xf>
    <xf numFmtId="0" fontId="4" fillId="2" borderId="0" xfId="0" quotePrefix="1" applyFont="1" applyFill="1" applyBorder="1" applyAlignment="1">
      <alignment horizontal="center"/>
    </xf>
    <xf numFmtId="181" fontId="4" fillId="2" borderId="13" xfId="0" applyNumberFormat="1" applyFont="1" applyFill="1" applyBorder="1" applyAlignment="1">
      <alignment horizontal="right" vertical="center" indent="2"/>
    </xf>
    <xf numFmtId="181" fontId="4" fillId="2" borderId="0" xfId="0" applyNumberFormat="1" applyFont="1" applyFill="1" applyBorder="1" applyAlignment="1">
      <alignment horizontal="right" vertical="center" indent="2"/>
    </xf>
    <xf numFmtId="0" fontId="4" fillId="2" borderId="5" xfId="0" applyFont="1" applyFill="1" applyBorder="1" applyAlignment="1">
      <alignment horizontal="center" vertical="center" wrapText="1"/>
    </xf>
    <xf numFmtId="41" fontId="4" fillId="2" borderId="13" xfId="1" applyNumberFormat="1" applyFont="1" applyFill="1" applyBorder="1" applyAlignment="1">
      <alignment horizontal="center"/>
    </xf>
    <xf numFmtId="41" fontId="4" fillId="2" borderId="0" xfId="1" applyNumberFormat="1" applyFont="1" applyFill="1" applyBorder="1" applyAlignment="1">
      <alignment horizontal="center"/>
    </xf>
    <xf numFmtId="0" fontId="4" fillId="2" borderId="0" xfId="0" quotePrefix="1" applyFont="1" applyFill="1" applyAlignment="1">
      <alignment horizontal="left" shrinkToFit="1"/>
    </xf>
    <xf numFmtId="0" fontId="4" fillId="2" borderId="4" xfId="0" quotePrefix="1" applyFont="1" applyFill="1" applyBorder="1" applyAlignment="1">
      <alignment horizontal="left" shrinkToFit="1"/>
    </xf>
    <xf numFmtId="41" fontId="4" fillId="2" borderId="13" xfId="0" applyNumberFormat="1" applyFont="1" applyFill="1" applyBorder="1" applyAlignment="1">
      <alignment horizontal="center" vertical="center"/>
    </xf>
    <xf numFmtId="41" fontId="4" fillId="2" borderId="0" xfId="0" applyNumberFormat="1" applyFont="1" applyFill="1" applyBorder="1" applyAlignment="1">
      <alignment horizontal="center" vertical="center"/>
    </xf>
    <xf numFmtId="41" fontId="4" fillId="2" borderId="0" xfId="0" applyNumberFormat="1" applyFont="1" applyFill="1" applyAlignment="1">
      <alignment horizontal="center" vertical="center"/>
    </xf>
    <xf numFmtId="41" fontId="4" fillId="2" borderId="13" xfId="0" applyNumberFormat="1" applyFont="1" applyFill="1" applyBorder="1" applyAlignment="1">
      <alignment horizontal="right" vertical="center"/>
    </xf>
    <xf numFmtId="41" fontId="4" fillId="2" borderId="0" xfId="0" applyNumberFormat="1" applyFont="1" applyFill="1" applyBorder="1" applyAlignment="1">
      <alignment horizontal="right"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6" xfId="0" applyFont="1" applyFill="1" applyBorder="1" applyAlignment="1">
      <alignment vertical="center"/>
    </xf>
  </cellXfs>
  <cellStyles count="4">
    <cellStyle name="桁区切り" xfId="1" builtinId="6"/>
    <cellStyle name="標準" xfId="0" builtinId="0"/>
    <cellStyle name="標準 2" xfId="2" xr:uid="{00000000-0005-0000-0000-000002000000}"/>
    <cellStyle name="標準 3" xfId="3" xr:uid="{0949AC8E-B70F-4FB1-B55C-7D30DC7E2A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view="pageBreakPreview" zoomScaleNormal="130" zoomScaleSheetLayoutView="100" workbookViewId="0"/>
  </sheetViews>
  <sheetFormatPr defaultColWidth="9" defaultRowHeight="13.5"/>
  <cols>
    <col min="1" max="1" width="17.875" style="4" customWidth="1"/>
    <col min="2" max="13" width="6.375" style="4" customWidth="1"/>
    <col min="14" max="16384" width="9" style="4"/>
  </cols>
  <sheetData>
    <row r="1" spans="1:13" s="2" customFormat="1" ht="11.25">
      <c r="A1" s="34" t="s">
        <v>0</v>
      </c>
      <c r="M1" s="3"/>
    </row>
    <row r="2" spans="1:13">
      <c r="A2" s="2"/>
      <c r="B2" s="2"/>
      <c r="C2" s="2"/>
      <c r="D2" s="2"/>
      <c r="E2" s="2"/>
      <c r="F2" s="2"/>
      <c r="G2" s="2"/>
      <c r="H2" s="2"/>
      <c r="I2" s="2"/>
      <c r="J2" s="2"/>
      <c r="K2" s="2"/>
      <c r="L2" s="2"/>
      <c r="M2" s="2"/>
    </row>
    <row r="3" spans="1:13" ht="21">
      <c r="A3" s="35" t="s">
        <v>1</v>
      </c>
      <c r="B3" s="36"/>
      <c r="C3" s="36"/>
      <c r="D3" s="36"/>
      <c r="E3" s="36"/>
      <c r="F3" s="36"/>
      <c r="G3" s="36"/>
      <c r="H3" s="36"/>
      <c r="I3" s="36"/>
      <c r="J3" s="36"/>
      <c r="K3" s="36"/>
      <c r="L3" s="36"/>
      <c r="M3" s="36"/>
    </row>
    <row r="4" spans="1:13">
      <c r="A4" s="2"/>
      <c r="B4" s="2"/>
      <c r="C4" s="2"/>
      <c r="D4" s="2"/>
      <c r="E4" s="2"/>
      <c r="F4" s="2"/>
      <c r="G4" s="2"/>
      <c r="H4" s="2"/>
      <c r="I4" s="2"/>
      <c r="J4" s="2"/>
      <c r="K4" s="2"/>
      <c r="L4" s="2"/>
      <c r="M4" s="2"/>
    </row>
    <row r="5" spans="1:13">
      <c r="A5" s="187" t="s">
        <v>2</v>
      </c>
      <c r="B5" s="188"/>
      <c r="C5" s="188"/>
      <c r="D5" s="188"/>
      <c r="E5" s="188"/>
      <c r="F5" s="188"/>
      <c r="G5" s="188"/>
      <c r="H5" s="188"/>
      <c r="I5" s="188"/>
      <c r="J5" s="188"/>
      <c r="K5" s="188"/>
      <c r="L5" s="188"/>
      <c r="M5" s="188"/>
    </row>
    <row r="6" spans="1:13" ht="21" customHeight="1">
      <c r="A6" s="188"/>
      <c r="B6" s="188"/>
      <c r="C6" s="188"/>
      <c r="D6" s="188"/>
      <c r="E6" s="188"/>
      <c r="F6" s="188"/>
      <c r="G6" s="188"/>
      <c r="H6" s="188"/>
      <c r="I6" s="188"/>
      <c r="J6" s="188"/>
      <c r="K6" s="188"/>
      <c r="L6" s="188"/>
      <c r="M6" s="188"/>
    </row>
    <row r="7" spans="1:13">
      <c r="A7" s="2"/>
      <c r="B7" s="2"/>
      <c r="C7" s="2"/>
      <c r="D7" s="2"/>
      <c r="E7" s="2"/>
      <c r="F7" s="2"/>
      <c r="G7" s="2"/>
      <c r="H7" s="2"/>
      <c r="I7" s="2"/>
      <c r="J7" s="2"/>
      <c r="K7" s="2"/>
      <c r="L7" s="2"/>
      <c r="M7" s="2"/>
    </row>
    <row r="8" spans="1:13" ht="14.25">
      <c r="A8" s="5" t="s">
        <v>3</v>
      </c>
      <c r="B8" s="2"/>
      <c r="C8" s="2"/>
      <c r="D8" s="2"/>
      <c r="E8" s="2"/>
      <c r="F8" s="2"/>
      <c r="G8" s="2"/>
      <c r="H8" s="2"/>
      <c r="I8" s="2"/>
      <c r="J8" s="2"/>
      <c r="K8" s="2"/>
      <c r="L8" s="2"/>
      <c r="M8" s="2"/>
    </row>
    <row r="9" spans="1:13">
      <c r="A9" s="37" t="s">
        <v>4</v>
      </c>
      <c r="B9" s="2"/>
      <c r="C9" s="2"/>
      <c r="D9" s="2"/>
      <c r="E9" s="2"/>
      <c r="F9" s="2"/>
      <c r="G9" s="2"/>
      <c r="H9" s="2"/>
      <c r="I9" s="2"/>
      <c r="J9" s="2"/>
      <c r="K9" s="2"/>
      <c r="L9" s="2"/>
      <c r="M9" s="2"/>
    </row>
    <row r="10" spans="1:13">
      <c r="A10" s="2"/>
      <c r="B10" s="2"/>
      <c r="C10" s="2"/>
      <c r="D10" s="2"/>
      <c r="E10" s="2"/>
      <c r="F10" s="2"/>
      <c r="G10" s="2"/>
      <c r="H10" s="2"/>
      <c r="I10" s="2"/>
      <c r="J10" s="2"/>
      <c r="K10" s="2"/>
      <c r="L10" s="2"/>
      <c r="M10" s="3" t="s">
        <v>578</v>
      </c>
    </row>
    <row r="11" spans="1:13">
      <c r="A11" s="189" t="s">
        <v>5</v>
      </c>
      <c r="B11" s="6" t="s">
        <v>620</v>
      </c>
      <c r="C11" s="6"/>
      <c r="D11" s="6"/>
      <c r="E11" s="7"/>
      <c r="F11" s="6" t="s">
        <v>586</v>
      </c>
      <c r="G11" s="6"/>
      <c r="H11" s="6"/>
      <c r="I11" s="7"/>
      <c r="J11" s="6" t="s">
        <v>619</v>
      </c>
      <c r="K11" s="6"/>
      <c r="L11" s="6"/>
      <c r="M11" s="7"/>
    </row>
    <row r="12" spans="1:13" ht="40.5" customHeight="1">
      <c r="A12" s="189"/>
      <c r="B12" s="8" t="s">
        <v>6</v>
      </c>
      <c r="C12" s="8" t="s">
        <v>7</v>
      </c>
      <c r="D12" s="38" t="s">
        <v>8</v>
      </c>
      <c r="E12" s="38" t="s">
        <v>673</v>
      </c>
      <c r="F12" s="8" t="s">
        <v>6</v>
      </c>
      <c r="G12" s="8" t="s">
        <v>7</v>
      </c>
      <c r="H12" s="38" t="s">
        <v>8</v>
      </c>
      <c r="I12" s="39" t="s">
        <v>673</v>
      </c>
      <c r="J12" s="8" t="s">
        <v>6</v>
      </c>
      <c r="K12" s="8" t="s">
        <v>7</v>
      </c>
      <c r="L12" s="38" t="s">
        <v>8</v>
      </c>
      <c r="M12" s="39" t="s">
        <v>673</v>
      </c>
    </row>
    <row r="13" spans="1:13" ht="5.0999999999999996" customHeight="1">
      <c r="A13" s="10"/>
      <c r="B13" s="2"/>
      <c r="C13" s="2"/>
      <c r="D13" s="2"/>
      <c r="E13" s="2"/>
      <c r="F13" s="2"/>
      <c r="G13" s="2"/>
      <c r="H13" s="2"/>
      <c r="I13" s="2"/>
      <c r="J13" s="2"/>
      <c r="K13" s="2"/>
      <c r="L13" s="2"/>
      <c r="M13" s="2"/>
    </row>
    <row r="14" spans="1:13" ht="18" customHeight="1">
      <c r="A14" s="40" t="s">
        <v>9</v>
      </c>
      <c r="B14" s="41">
        <v>13</v>
      </c>
      <c r="C14" s="41">
        <v>72</v>
      </c>
      <c r="D14" s="41">
        <v>2110</v>
      </c>
      <c r="E14" s="41">
        <v>319</v>
      </c>
      <c r="F14" s="41">
        <v>13</v>
      </c>
      <c r="G14" s="41">
        <v>72</v>
      </c>
      <c r="H14" s="41">
        <v>2056</v>
      </c>
      <c r="I14" s="41">
        <v>303</v>
      </c>
      <c r="J14" s="41">
        <v>14</v>
      </c>
      <c r="K14" s="41">
        <v>76</v>
      </c>
      <c r="L14" s="41">
        <v>2197</v>
      </c>
      <c r="M14" s="41">
        <v>340</v>
      </c>
    </row>
    <row r="15" spans="1:13">
      <c r="A15" s="42" t="s">
        <v>10</v>
      </c>
      <c r="B15" s="41" t="s">
        <v>576</v>
      </c>
      <c r="C15" s="41" t="s">
        <v>576</v>
      </c>
      <c r="D15" s="41" t="s">
        <v>576</v>
      </c>
      <c r="E15" s="41" t="s">
        <v>576</v>
      </c>
      <c r="F15" s="41" t="s">
        <v>576</v>
      </c>
      <c r="G15" s="41" t="s">
        <v>576</v>
      </c>
      <c r="H15" s="41" t="s">
        <v>576</v>
      </c>
      <c r="I15" s="41" t="s">
        <v>576</v>
      </c>
      <c r="J15" s="41">
        <v>0</v>
      </c>
      <c r="K15" s="41">
        <v>0</v>
      </c>
      <c r="L15" s="41">
        <v>0</v>
      </c>
      <c r="M15" s="41">
        <v>0</v>
      </c>
    </row>
    <row r="16" spans="1:13">
      <c r="A16" s="42" t="s">
        <v>11</v>
      </c>
      <c r="B16" s="41">
        <v>13</v>
      </c>
      <c r="C16" s="41">
        <v>72</v>
      </c>
      <c r="D16" s="41">
        <v>2110</v>
      </c>
      <c r="E16" s="41">
        <v>319</v>
      </c>
      <c r="F16" s="41">
        <v>13</v>
      </c>
      <c r="G16" s="41">
        <v>72</v>
      </c>
      <c r="H16" s="41">
        <v>2056</v>
      </c>
      <c r="I16" s="41">
        <v>303</v>
      </c>
      <c r="J16" s="41">
        <v>14</v>
      </c>
      <c r="K16" s="41">
        <v>76</v>
      </c>
      <c r="L16" s="41">
        <v>2197</v>
      </c>
      <c r="M16" s="41">
        <v>340</v>
      </c>
    </row>
    <row r="17" spans="1:13" ht="18" customHeight="1">
      <c r="A17" s="40" t="s">
        <v>12</v>
      </c>
      <c r="B17" s="41">
        <f>B18+B19</f>
        <v>27</v>
      </c>
      <c r="C17" s="41">
        <f t="shared" ref="C17:E17" si="0">C18+C19</f>
        <v>189</v>
      </c>
      <c r="D17" s="41">
        <f t="shared" si="0"/>
        <v>4119</v>
      </c>
      <c r="E17" s="41">
        <f t="shared" si="0"/>
        <v>404</v>
      </c>
      <c r="F17" s="41">
        <f>F18+F19</f>
        <v>27</v>
      </c>
      <c r="G17" s="41">
        <f t="shared" ref="G17:I17" si="1">G18+G19</f>
        <v>189</v>
      </c>
      <c r="H17" s="41">
        <f t="shared" si="1"/>
        <v>3779</v>
      </c>
      <c r="I17" s="41">
        <f t="shared" si="1"/>
        <v>406</v>
      </c>
      <c r="J17" s="41">
        <v>27</v>
      </c>
      <c r="K17" s="41">
        <v>176</v>
      </c>
      <c r="L17" s="41">
        <v>3445</v>
      </c>
      <c r="M17" s="41">
        <v>24</v>
      </c>
    </row>
    <row r="18" spans="1:13">
      <c r="A18" s="42" t="s">
        <v>10</v>
      </c>
      <c r="B18" s="41">
        <v>9</v>
      </c>
      <c r="C18" s="41">
        <v>27</v>
      </c>
      <c r="D18" s="41">
        <v>380</v>
      </c>
      <c r="E18" s="41">
        <v>59</v>
      </c>
      <c r="F18" s="41">
        <v>9</v>
      </c>
      <c r="G18" s="41">
        <v>27</v>
      </c>
      <c r="H18" s="41">
        <v>325</v>
      </c>
      <c r="I18" s="41">
        <v>59</v>
      </c>
      <c r="J18" s="41">
        <v>9</v>
      </c>
      <c r="K18" s="41">
        <v>27</v>
      </c>
      <c r="L18" s="41">
        <v>292</v>
      </c>
      <c r="M18" s="41">
        <v>2</v>
      </c>
    </row>
    <row r="19" spans="1:13">
      <c r="A19" s="42" t="s">
        <v>11</v>
      </c>
      <c r="B19" s="41">
        <v>18</v>
      </c>
      <c r="C19" s="41">
        <v>162</v>
      </c>
      <c r="D19" s="41">
        <v>3739</v>
      </c>
      <c r="E19" s="41">
        <v>345</v>
      </c>
      <c r="F19" s="41">
        <v>18</v>
      </c>
      <c r="G19" s="41">
        <v>162</v>
      </c>
      <c r="H19" s="41">
        <v>3454</v>
      </c>
      <c r="I19" s="41">
        <v>347</v>
      </c>
      <c r="J19" s="41">
        <v>18</v>
      </c>
      <c r="K19" s="41">
        <v>149</v>
      </c>
      <c r="L19" s="41">
        <v>3153</v>
      </c>
      <c r="M19" s="41">
        <v>22</v>
      </c>
    </row>
    <row r="20" spans="1:13" ht="18" customHeight="1">
      <c r="A20" s="40" t="s">
        <v>13</v>
      </c>
      <c r="B20" s="41">
        <f>B21+B22</f>
        <v>42</v>
      </c>
      <c r="C20" s="41">
        <f t="shared" ref="C20:E20" si="2">C21+C22</f>
        <v>801</v>
      </c>
      <c r="D20" s="41">
        <f t="shared" si="2"/>
        <v>20172</v>
      </c>
      <c r="E20" s="41">
        <f t="shared" si="2"/>
        <v>1229</v>
      </c>
      <c r="F20" s="41">
        <f>F21+F22</f>
        <v>42</v>
      </c>
      <c r="G20" s="41">
        <f t="shared" ref="G20:I20" si="3">G21+G22</f>
        <v>827</v>
      </c>
      <c r="H20" s="41">
        <f t="shared" si="3"/>
        <v>19811</v>
      </c>
      <c r="I20" s="41">
        <f t="shared" si="3"/>
        <v>1266</v>
      </c>
      <c r="J20" s="41">
        <v>42</v>
      </c>
      <c r="K20" s="41">
        <v>840</v>
      </c>
      <c r="L20" s="41">
        <v>19534</v>
      </c>
      <c r="M20" s="41">
        <v>1299</v>
      </c>
    </row>
    <row r="21" spans="1:13">
      <c r="A21" s="42" t="s">
        <v>10</v>
      </c>
      <c r="B21" s="41">
        <v>41</v>
      </c>
      <c r="C21" s="41">
        <v>795</v>
      </c>
      <c r="D21" s="41">
        <v>20052</v>
      </c>
      <c r="E21" s="41">
        <v>1214</v>
      </c>
      <c r="F21" s="41">
        <v>41</v>
      </c>
      <c r="G21" s="41">
        <v>821</v>
      </c>
      <c r="H21" s="41">
        <v>19705</v>
      </c>
      <c r="I21" s="41">
        <v>1250</v>
      </c>
      <c r="J21" s="41">
        <v>41</v>
      </c>
      <c r="K21" s="41">
        <v>834</v>
      </c>
      <c r="L21" s="41">
        <v>19422</v>
      </c>
      <c r="M21" s="41">
        <v>1284</v>
      </c>
    </row>
    <row r="22" spans="1:13">
      <c r="A22" s="42" t="s">
        <v>11</v>
      </c>
      <c r="B22" s="41">
        <v>1</v>
      </c>
      <c r="C22" s="41">
        <v>6</v>
      </c>
      <c r="D22" s="41">
        <v>120</v>
      </c>
      <c r="E22" s="41">
        <v>15</v>
      </c>
      <c r="F22" s="41">
        <v>1</v>
      </c>
      <c r="G22" s="41">
        <v>6</v>
      </c>
      <c r="H22" s="41">
        <v>106</v>
      </c>
      <c r="I22" s="41">
        <v>16</v>
      </c>
      <c r="J22" s="41">
        <v>1</v>
      </c>
      <c r="K22" s="41">
        <v>6</v>
      </c>
      <c r="L22" s="41">
        <v>112</v>
      </c>
      <c r="M22" s="41">
        <v>15</v>
      </c>
    </row>
    <row r="23" spans="1:13" ht="18" customHeight="1">
      <c r="A23" s="40" t="s">
        <v>14</v>
      </c>
      <c r="B23" s="41">
        <f>B24+B25</f>
        <v>20</v>
      </c>
      <c r="C23" s="41">
        <f t="shared" ref="C23:E23" si="4">C24+C25</f>
        <v>320</v>
      </c>
      <c r="D23" s="41">
        <f t="shared" si="4"/>
        <v>9659</v>
      </c>
      <c r="E23" s="41">
        <f t="shared" si="4"/>
        <v>633</v>
      </c>
      <c r="F23" s="41">
        <f>F24+F25</f>
        <v>20</v>
      </c>
      <c r="G23" s="41">
        <f t="shared" ref="G23:I23" si="5">G24+G25</f>
        <v>322</v>
      </c>
      <c r="H23" s="41">
        <f t="shared" si="5"/>
        <v>9514</v>
      </c>
      <c r="I23" s="41">
        <f t="shared" si="5"/>
        <v>638</v>
      </c>
      <c r="J23" s="41">
        <v>20</v>
      </c>
      <c r="K23" s="41">
        <v>314</v>
      </c>
      <c r="L23" s="41">
        <v>9480</v>
      </c>
      <c r="M23" s="41">
        <v>628</v>
      </c>
    </row>
    <row r="24" spans="1:13">
      <c r="A24" s="42" t="s">
        <v>10</v>
      </c>
      <c r="B24" s="41">
        <v>18</v>
      </c>
      <c r="C24" s="41">
        <v>311</v>
      </c>
      <c r="D24" s="41">
        <v>9491</v>
      </c>
      <c r="E24" s="41">
        <v>613</v>
      </c>
      <c r="F24" s="41">
        <v>18</v>
      </c>
      <c r="G24" s="41">
        <v>313</v>
      </c>
      <c r="H24" s="41">
        <v>9325</v>
      </c>
      <c r="I24" s="41">
        <v>617</v>
      </c>
      <c r="J24" s="41">
        <v>18</v>
      </c>
      <c r="K24" s="41">
        <v>305</v>
      </c>
      <c r="L24" s="41">
        <v>9288</v>
      </c>
      <c r="M24" s="41">
        <v>612</v>
      </c>
    </row>
    <row r="25" spans="1:13">
      <c r="A25" s="42" t="s">
        <v>11</v>
      </c>
      <c r="B25" s="41">
        <v>2</v>
      </c>
      <c r="C25" s="41">
        <v>9</v>
      </c>
      <c r="D25" s="41">
        <v>168</v>
      </c>
      <c r="E25" s="41">
        <v>20</v>
      </c>
      <c r="F25" s="41">
        <v>2</v>
      </c>
      <c r="G25" s="41">
        <v>9</v>
      </c>
      <c r="H25" s="41">
        <v>189</v>
      </c>
      <c r="I25" s="41">
        <v>21</v>
      </c>
      <c r="J25" s="41">
        <v>2</v>
      </c>
      <c r="K25" s="41">
        <v>9</v>
      </c>
      <c r="L25" s="41">
        <v>192</v>
      </c>
      <c r="M25" s="41">
        <v>16</v>
      </c>
    </row>
    <row r="26" spans="1:13" ht="18" customHeight="1">
      <c r="A26" s="40" t="s">
        <v>15</v>
      </c>
      <c r="B26" s="41">
        <f>B27+B28</f>
        <v>13</v>
      </c>
      <c r="C26" s="41">
        <v>217</v>
      </c>
      <c r="D26" s="41">
        <f t="shared" ref="D26:E26" si="6">D27+D28</f>
        <v>8370</v>
      </c>
      <c r="E26" s="41">
        <f t="shared" si="6"/>
        <v>691</v>
      </c>
      <c r="F26" s="41">
        <f>F27+F28</f>
        <v>13</v>
      </c>
      <c r="G26" s="41">
        <v>218</v>
      </c>
      <c r="H26" s="41">
        <f t="shared" ref="H26:I26" si="7">H27+H28</f>
        <v>8445</v>
      </c>
      <c r="I26" s="41">
        <f t="shared" si="7"/>
        <v>681</v>
      </c>
      <c r="J26" s="41">
        <v>13</v>
      </c>
      <c r="K26" s="41">
        <v>217</v>
      </c>
      <c r="L26" s="41">
        <v>8401</v>
      </c>
      <c r="M26" s="41">
        <v>694</v>
      </c>
    </row>
    <row r="27" spans="1:13">
      <c r="A27" s="42" t="s">
        <v>10</v>
      </c>
      <c r="B27" s="41">
        <v>11</v>
      </c>
      <c r="C27" s="43" t="s">
        <v>16</v>
      </c>
      <c r="D27" s="41">
        <v>7672</v>
      </c>
      <c r="E27" s="41">
        <v>627</v>
      </c>
      <c r="F27" s="41">
        <v>11</v>
      </c>
      <c r="G27" s="43" t="s">
        <v>16</v>
      </c>
      <c r="H27" s="41">
        <v>7758</v>
      </c>
      <c r="I27" s="41">
        <v>620</v>
      </c>
      <c r="J27" s="41">
        <v>11</v>
      </c>
      <c r="K27" s="43" t="s">
        <v>16</v>
      </c>
      <c r="L27" s="41">
        <v>7746</v>
      </c>
      <c r="M27" s="41">
        <v>625</v>
      </c>
    </row>
    <row r="28" spans="1:13">
      <c r="A28" s="42" t="s">
        <v>11</v>
      </c>
      <c r="B28" s="41">
        <v>2</v>
      </c>
      <c r="C28" s="43" t="s">
        <v>16</v>
      </c>
      <c r="D28" s="41">
        <v>698</v>
      </c>
      <c r="E28" s="41">
        <v>64</v>
      </c>
      <c r="F28" s="41">
        <v>2</v>
      </c>
      <c r="G28" s="43" t="s">
        <v>16</v>
      </c>
      <c r="H28" s="41">
        <v>687</v>
      </c>
      <c r="I28" s="41">
        <v>61</v>
      </c>
      <c r="J28" s="41">
        <v>2</v>
      </c>
      <c r="K28" s="43" t="s">
        <v>16</v>
      </c>
      <c r="L28" s="41">
        <v>655</v>
      </c>
      <c r="M28" s="41">
        <v>69</v>
      </c>
    </row>
    <row r="29" spans="1:13" ht="18" customHeight="1">
      <c r="A29" s="40" t="s">
        <v>17</v>
      </c>
      <c r="B29" s="41">
        <v>2</v>
      </c>
      <c r="C29" s="43" t="s">
        <v>16</v>
      </c>
      <c r="D29" s="43" t="s">
        <v>16</v>
      </c>
      <c r="E29" s="43" t="s">
        <v>16</v>
      </c>
      <c r="F29" s="41">
        <v>2</v>
      </c>
      <c r="G29" s="43" t="s">
        <v>16</v>
      </c>
      <c r="H29" s="43" t="s">
        <v>16</v>
      </c>
      <c r="I29" s="43" t="s">
        <v>16</v>
      </c>
      <c r="J29" s="41">
        <v>2</v>
      </c>
      <c r="K29" s="43" t="s">
        <v>16</v>
      </c>
      <c r="L29" s="43" t="s">
        <v>16</v>
      </c>
      <c r="M29" s="43" t="s">
        <v>16</v>
      </c>
    </row>
    <row r="30" spans="1:13">
      <c r="A30" s="40" t="s">
        <v>18</v>
      </c>
      <c r="B30" s="41">
        <v>1</v>
      </c>
      <c r="C30" s="43" t="s">
        <v>16</v>
      </c>
      <c r="D30" s="43" t="s">
        <v>16</v>
      </c>
      <c r="E30" s="43" t="s">
        <v>16</v>
      </c>
      <c r="F30" s="41">
        <v>1</v>
      </c>
      <c r="G30" s="43" t="s">
        <v>16</v>
      </c>
      <c r="H30" s="43" t="s">
        <v>16</v>
      </c>
      <c r="I30" s="43" t="s">
        <v>16</v>
      </c>
      <c r="J30" s="41">
        <v>1</v>
      </c>
      <c r="K30" s="43" t="s">
        <v>16</v>
      </c>
      <c r="L30" s="43" t="s">
        <v>16</v>
      </c>
      <c r="M30" s="43" t="s">
        <v>16</v>
      </c>
    </row>
    <row r="31" spans="1:13">
      <c r="A31" s="40" t="s">
        <v>19</v>
      </c>
      <c r="B31" s="41">
        <v>1</v>
      </c>
      <c r="C31" s="41">
        <v>27</v>
      </c>
      <c r="D31" s="41">
        <v>67</v>
      </c>
      <c r="E31" s="41">
        <v>68</v>
      </c>
      <c r="F31" s="41">
        <v>1</v>
      </c>
      <c r="G31" s="41">
        <v>26</v>
      </c>
      <c r="H31" s="41">
        <v>66</v>
      </c>
      <c r="I31" s="41">
        <v>63</v>
      </c>
      <c r="J31" s="41">
        <v>1</v>
      </c>
      <c r="K31" s="41">
        <v>24</v>
      </c>
      <c r="L31" s="41">
        <v>59</v>
      </c>
      <c r="M31" s="41">
        <v>61</v>
      </c>
    </row>
    <row r="32" spans="1:13">
      <c r="A32" s="40" t="s">
        <v>20</v>
      </c>
      <c r="B32" s="41">
        <v>7</v>
      </c>
      <c r="C32" s="43" t="s">
        <v>16</v>
      </c>
      <c r="D32" s="41">
        <v>797</v>
      </c>
      <c r="E32" s="41">
        <v>68</v>
      </c>
      <c r="F32" s="41">
        <v>7</v>
      </c>
      <c r="G32" s="43" t="s">
        <v>16</v>
      </c>
      <c r="H32" s="41">
        <v>926</v>
      </c>
      <c r="I32" s="41">
        <v>73</v>
      </c>
      <c r="J32" s="41">
        <v>8</v>
      </c>
      <c r="K32" s="43" t="s">
        <v>16</v>
      </c>
      <c r="L32" s="41">
        <v>1119</v>
      </c>
      <c r="M32" s="41">
        <v>79</v>
      </c>
    </row>
    <row r="33" spans="1:13">
      <c r="A33" s="40" t="s">
        <v>21</v>
      </c>
      <c r="B33" s="41">
        <v>11</v>
      </c>
      <c r="C33" s="43" t="s">
        <v>16</v>
      </c>
      <c r="D33" s="41">
        <v>241</v>
      </c>
      <c r="E33" s="41">
        <v>23</v>
      </c>
      <c r="F33" s="41">
        <v>11</v>
      </c>
      <c r="G33" s="43" t="s">
        <v>16</v>
      </c>
      <c r="H33" s="41">
        <v>225</v>
      </c>
      <c r="I33" s="41">
        <v>21</v>
      </c>
      <c r="J33" s="41">
        <v>11</v>
      </c>
      <c r="K33" s="43" t="s">
        <v>16</v>
      </c>
      <c r="L33" s="41">
        <v>210</v>
      </c>
      <c r="M33" s="41">
        <v>22</v>
      </c>
    </row>
    <row r="34" spans="1:13" ht="5.0999999999999996" customHeight="1">
      <c r="A34" s="14"/>
      <c r="B34" s="15"/>
      <c r="C34" s="15"/>
      <c r="D34" s="15"/>
      <c r="E34" s="15"/>
      <c r="F34" s="15"/>
      <c r="G34" s="15"/>
      <c r="H34" s="15"/>
      <c r="I34" s="15"/>
      <c r="J34" s="15"/>
      <c r="K34" s="15"/>
      <c r="L34" s="15"/>
      <c r="M34" s="15"/>
    </row>
    <row r="35" spans="1:13">
      <c r="A35" s="37" t="s">
        <v>22</v>
      </c>
      <c r="B35" s="2"/>
      <c r="C35" s="2"/>
      <c r="D35" s="2"/>
      <c r="E35" s="2"/>
      <c r="F35" s="2"/>
      <c r="G35" s="2"/>
      <c r="H35" s="2"/>
      <c r="I35" s="2"/>
      <c r="J35" s="2"/>
      <c r="K35" s="2"/>
      <c r="L35" s="2"/>
      <c r="M35" s="2"/>
    </row>
    <row r="36" spans="1:13">
      <c r="A36" s="2" t="s">
        <v>535</v>
      </c>
      <c r="B36" s="2"/>
      <c r="C36" s="2"/>
      <c r="D36" s="2"/>
      <c r="E36" s="2"/>
      <c r="F36" s="2"/>
      <c r="G36" s="2"/>
      <c r="H36" s="2"/>
      <c r="I36" s="2"/>
      <c r="J36" s="2"/>
      <c r="K36" s="2"/>
      <c r="L36" s="2"/>
      <c r="M36" s="2"/>
    </row>
    <row r="37" spans="1:13">
      <c r="A37" s="2"/>
      <c r="B37" s="2"/>
      <c r="C37" s="2"/>
      <c r="D37" s="2"/>
      <c r="E37" s="2"/>
      <c r="F37" s="2"/>
      <c r="G37" s="2"/>
      <c r="H37" s="2"/>
      <c r="I37" s="2"/>
      <c r="J37" s="2"/>
      <c r="K37" s="2" t="s">
        <v>23</v>
      </c>
      <c r="L37" s="2"/>
      <c r="M37" s="2"/>
    </row>
    <row r="38" spans="1:13">
      <c r="A38" s="2"/>
      <c r="B38" s="2"/>
      <c r="C38" s="2"/>
      <c r="D38" s="2"/>
      <c r="E38" s="2"/>
      <c r="F38" s="2"/>
      <c r="G38" s="2"/>
      <c r="H38" s="2"/>
      <c r="I38" s="2"/>
      <c r="J38" s="2"/>
      <c r="K38" s="2" t="s">
        <v>23</v>
      </c>
      <c r="L38" s="2"/>
      <c r="M38" s="2"/>
    </row>
    <row r="39" spans="1:13" ht="14.25">
      <c r="A39" s="5" t="s">
        <v>24</v>
      </c>
      <c r="B39" s="2"/>
      <c r="C39" s="2"/>
      <c r="D39" s="2"/>
      <c r="E39" s="2"/>
      <c r="F39" s="2"/>
      <c r="G39" s="2"/>
      <c r="H39" s="2"/>
      <c r="I39" s="2"/>
      <c r="J39" s="2"/>
      <c r="K39" s="2"/>
      <c r="L39" s="2"/>
      <c r="M39" s="2"/>
    </row>
    <row r="40" spans="1:13">
      <c r="A40" s="37" t="s">
        <v>25</v>
      </c>
      <c r="B40" s="2"/>
      <c r="C40" s="2"/>
      <c r="D40" s="2"/>
      <c r="E40" s="2"/>
      <c r="F40" s="2"/>
      <c r="G40" s="2"/>
      <c r="H40" s="2"/>
      <c r="I40" s="2"/>
      <c r="J40" s="2"/>
      <c r="K40" s="2"/>
      <c r="L40" s="2"/>
      <c r="M40" s="2"/>
    </row>
    <row r="41" spans="1:13">
      <c r="A41" s="2"/>
      <c r="B41" s="2"/>
      <c r="C41" s="2"/>
      <c r="D41" s="2"/>
      <c r="E41" s="2"/>
      <c r="F41" s="2"/>
      <c r="G41" s="2"/>
      <c r="H41" s="2"/>
      <c r="I41" s="2"/>
      <c r="J41" s="2"/>
      <c r="K41" s="2"/>
      <c r="L41" s="2"/>
      <c r="M41" s="3" t="s">
        <v>621</v>
      </c>
    </row>
    <row r="42" spans="1:13">
      <c r="A42" s="189" t="s">
        <v>26</v>
      </c>
      <c r="B42" s="190" t="s">
        <v>27</v>
      </c>
      <c r="C42" s="190"/>
      <c r="D42" s="190" t="s">
        <v>28</v>
      </c>
      <c r="E42" s="190"/>
      <c r="F42" s="190"/>
      <c r="G42" s="190" t="s">
        <v>29</v>
      </c>
      <c r="H42" s="190"/>
      <c r="I42" s="190"/>
      <c r="J42" s="190"/>
      <c r="K42" s="190"/>
      <c r="L42" s="190"/>
      <c r="M42" s="191"/>
    </row>
    <row r="43" spans="1:13" ht="27" customHeight="1">
      <c r="A43" s="189"/>
      <c r="B43" s="190"/>
      <c r="C43" s="190"/>
      <c r="D43" s="8" t="s">
        <v>30</v>
      </c>
      <c r="E43" s="8" t="s">
        <v>31</v>
      </c>
      <c r="F43" s="8" t="s">
        <v>32</v>
      </c>
      <c r="G43" s="8" t="s">
        <v>30</v>
      </c>
      <c r="H43" s="38" t="s">
        <v>33</v>
      </c>
      <c r="I43" s="38" t="s">
        <v>34</v>
      </c>
      <c r="J43" s="38" t="s">
        <v>35</v>
      </c>
      <c r="K43" s="38" t="s">
        <v>36</v>
      </c>
      <c r="L43" s="38" t="s">
        <v>37</v>
      </c>
      <c r="M43" s="9" t="s">
        <v>38</v>
      </c>
    </row>
    <row r="44" spans="1:13" ht="5.0999999999999996" customHeight="1">
      <c r="A44" s="10"/>
      <c r="B44" s="2"/>
      <c r="C44" s="2"/>
      <c r="D44" s="2"/>
      <c r="E44" s="2"/>
      <c r="F44" s="2"/>
      <c r="G44" s="2"/>
      <c r="H44" s="2"/>
      <c r="I44" s="2"/>
      <c r="J44" s="2"/>
      <c r="K44" s="2"/>
      <c r="L44" s="2"/>
      <c r="M44" s="2"/>
    </row>
    <row r="45" spans="1:13">
      <c r="A45" s="40" t="s">
        <v>9</v>
      </c>
      <c r="B45" s="41"/>
      <c r="C45" s="41">
        <v>14</v>
      </c>
      <c r="D45" s="43">
        <v>0</v>
      </c>
      <c r="E45" s="43">
        <v>0</v>
      </c>
      <c r="F45" s="43"/>
      <c r="G45" s="41">
        <v>14</v>
      </c>
      <c r="H45" s="41">
        <v>5</v>
      </c>
      <c r="I45" s="41">
        <v>0</v>
      </c>
      <c r="J45" s="41">
        <v>0</v>
      </c>
      <c r="K45" s="41">
        <v>0</v>
      </c>
      <c r="L45" s="41">
        <v>9</v>
      </c>
      <c r="M45" s="41">
        <v>0</v>
      </c>
    </row>
    <row r="46" spans="1:13">
      <c r="A46" s="40" t="s">
        <v>12</v>
      </c>
      <c r="B46" s="41"/>
      <c r="C46" s="41">
        <v>27</v>
      </c>
      <c r="D46" s="41">
        <v>9</v>
      </c>
      <c r="E46" s="43">
        <v>0</v>
      </c>
      <c r="F46" s="41">
        <v>9</v>
      </c>
      <c r="G46" s="41">
        <v>18</v>
      </c>
      <c r="H46" s="41">
        <v>18</v>
      </c>
      <c r="I46" s="41">
        <v>0</v>
      </c>
      <c r="J46" s="41">
        <v>0</v>
      </c>
      <c r="K46" s="41">
        <v>0</v>
      </c>
      <c r="L46" s="41">
        <v>0</v>
      </c>
      <c r="M46" s="41">
        <v>0</v>
      </c>
    </row>
    <row r="47" spans="1:13">
      <c r="A47" s="40" t="s">
        <v>13</v>
      </c>
      <c r="B47" s="41"/>
      <c r="C47" s="41">
        <v>42</v>
      </c>
      <c r="D47" s="41">
        <v>41</v>
      </c>
      <c r="E47" s="43">
        <v>0</v>
      </c>
      <c r="F47" s="41">
        <v>41</v>
      </c>
      <c r="G47" s="41">
        <v>1</v>
      </c>
      <c r="H47" s="41">
        <v>1</v>
      </c>
      <c r="I47" s="41">
        <v>0</v>
      </c>
      <c r="J47" s="41">
        <v>0</v>
      </c>
      <c r="K47" s="41">
        <v>0</v>
      </c>
      <c r="L47" s="41">
        <v>0</v>
      </c>
      <c r="M47" s="41">
        <v>0</v>
      </c>
    </row>
    <row r="48" spans="1:13">
      <c r="A48" s="40" t="s">
        <v>14</v>
      </c>
      <c r="B48" s="41"/>
      <c r="C48" s="41">
        <v>20</v>
      </c>
      <c r="D48" s="41">
        <v>18</v>
      </c>
      <c r="E48" s="43">
        <v>0</v>
      </c>
      <c r="F48" s="41">
        <v>18</v>
      </c>
      <c r="G48" s="41">
        <v>2</v>
      </c>
      <c r="H48" s="41">
        <v>2</v>
      </c>
      <c r="I48" s="41">
        <v>0</v>
      </c>
      <c r="J48" s="41">
        <v>0</v>
      </c>
      <c r="K48" s="41">
        <v>0</v>
      </c>
      <c r="L48" s="41">
        <v>0</v>
      </c>
      <c r="M48" s="41">
        <v>0</v>
      </c>
    </row>
    <row r="49" spans="1:13" ht="18" customHeight="1">
      <c r="A49" s="40" t="s">
        <v>15</v>
      </c>
      <c r="B49" s="41"/>
      <c r="C49" s="41">
        <v>13</v>
      </c>
      <c r="D49" s="41">
        <v>11</v>
      </c>
      <c r="E49" s="41">
        <v>8</v>
      </c>
      <c r="F49" s="41">
        <v>3</v>
      </c>
      <c r="G49" s="41">
        <v>2</v>
      </c>
      <c r="H49" s="41">
        <v>2</v>
      </c>
      <c r="I49" s="41">
        <v>0</v>
      </c>
      <c r="J49" s="41">
        <v>0</v>
      </c>
      <c r="K49" s="41">
        <v>0</v>
      </c>
      <c r="L49" s="41">
        <v>0</v>
      </c>
      <c r="M49" s="41">
        <v>0</v>
      </c>
    </row>
    <row r="50" spans="1:13">
      <c r="A50" s="44" t="s">
        <v>39</v>
      </c>
      <c r="B50" s="41"/>
      <c r="C50" s="41">
        <v>11</v>
      </c>
      <c r="D50" s="41">
        <v>9</v>
      </c>
      <c r="E50" s="41">
        <v>7</v>
      </c>
      <c r="F50" s="41">
        <v>2</v>
      </c>
      <c r="G50" s="41">
        <v>2</v>
      </c>
      <c r="H50" s="41">
        <v>2</v>
      </c>
      <c r="I50" s="41">
        <v>0</v>
      </c>
      <c r="J50" s="41">
        <v>0</v>
      </c>
      <c r="K50" s="41">
        <v>0</v>
      </c>
      <c r="L50" s="41">
        <v>0</v>
      </c>
      <c r="M50" s="41">
        <v>0</v>
      </c>
    </row>
    <row r="51" spans="1:13">
      <c r="A51" s="44" t="s">
        <v>40</v>
      </c>
      <c r="B51" s="41"/>
      <c r="C51" s="41">
        <v>2</v>
      </c>
      <c r="D51" s="41">
        <v>2</v>
      </c>
      <c r="E51" s="41">
        <v>1</v>
      </c>
      <c r="F51" s="41">
        <v>1</v>
      </c>
      <c r="G51" s="43">
        <v>0</v>
      </c>
      <c r="H51" s="43">
        <v>0</v>
      </c>
      <c r="I51" s="43">
        <v>0</v>
      </c>
      <c r="J51" s="43">
        <v>0</v>
      </c>
      <c r="K51" s="43">
        <v>0</v>
      </c>
      <c r="L51" s="43">
        <v>0</v>
      </c>
      <c r="M51" s="41">
        <v>0</v>
      </c>
    </row>
    <row r="52" spans="1:13" ht="18" customHeight="1">
      <c r="A52" s="40" t="s">
        <v>41</v>
      </c>
      <c r="B52" s="41"/>
      <c r="C52" s="41">
        <v>2</v>
      </c>
      <c r="D52" s="43">
        <v>0</v>
      </c>
      <c r="E52" s="43">
        <v>0</v>
      </c>
      <c r="F52" s="43">
        <v>0</v>
      </c>
      <c r="G52" s="41">
        <v>2</v>
      </c>
      <c r="H52" s="41">
        <v>2</v>
      </c>
      <c r="I52" s="41">
        <v>0</v>
      </c>
      <c r="J52" s="41">
        <v>0</v>
      </c>
      <c r="K52" s="41">
        <v>0</v>
      </c>
      <c r="L52" s="41">
        <v>0</v>
      </c>
      <c r="M52" s="41">
        <v>0</v>
      </c>
    </row>
    <row r="53" spans="1:13">
      <c r="A53" s="40" t="s">
        <v>42</v>
      </c>
      <c r="B53" s="41"/>
      <c r="C53" s="41">
        <v>1</v>
      </c>
      <c r="D53" s="43">
        <v>0</v>
      </c>
      <c r="E53" s="43">
        <v>0</v>
      </c>
      <c r="F53" s="43">
        <v>0</v>
      </c>
      <c r="G53" s="41">
        <v>1</v>
      </c>
      <c r="H53" s="41">
        <v>1</v>
      </c>
      <c r="I53" s="41">
        <v>0</v>
      </c>
      <c r="J53" s="41">
        <v>0</v>
      </c>
      <c r="K53" s="41">
        <v>0</v>
      </c>
      <c r="L53" s="41">
        <v>0</v>
      </c>
      <c r="M53" s="41">
        <v>0</v>
      </c>
    </row>
    <row r="54" spans="1:13">
      <c r="A54" s="40" t="s">
        <v>43</v>
      </c>
      <c r="B54" s="41"/>
      <c r="C54" s="41">
        <v>1</v>
      </c>
      <c r="D54" s="41">
        <v>1</v>
      </c>
      <c r="E54" s="43">
        <v>0</v>
      </c>
      <c r="F54" s="41">
        <v>1</v>
      </c>
      <c r="G54" s="41">
        <v>0</v>
      </c>
      <c r="H54" s="41">
        <v>0</v>
      </c>
      <c r="I54" s="41">
        <v>0</v>
      </c>
      <c r="J54" s="41">
        <v>0</v>
      </c>
      <c r="K54" s="41">
        <v>0</v>
      </c>
      <c r="L54" s="41">
        <v>0</v>
      </c>
      <c r="M54" s="41">
        <v>0</v>
      </c>
    </row>
    <row r="55" spans="1:13">
      <c r="A55" s="40" t="s">
        <v>44</v>
      </c>
      <c r="B55" s="41"/>
      <c r="C55" s="41">
        <v>8</v>
      </c>
      <c r="D55" s="43">
        <v>0</v>
      </c>
      <c r="E55" s="43">
        <v>0</v>
      </c>
      <c r="F55" s="43">
        <v>0</v>
      </c>
      <c r="G55" s="41">
        <v>8</v>
      </c>
      <c r="H55" s="41">
        <v>1</v>
      </c>
      <c r="I55" s="41">
        <v>5</v>
      </c>
      <c r="J55" s="41">
        <v>0</v>
      </c>
      <c r="K55" s="41">
        <v>1</v>
      </c>
      <c r="L55" s="41">
        <v>1</v>
      </c>
      <c r="M55" s="41">
        <v>0</v>
      </c>
    </row>
    <row r="56" spans="1:13">
      <c r="A56" s="40" t="s">
        <v>45</v>
      </c>
      <c r="B56" s="45"/>
      <c r="C56" s="41">
        <v>11</v>
      </c>
      <c r="D56" s="43">
        <v>0</v>
      </c>
      <c r="E56" s="43">
        <v>0</v>
      </c>
      <c r="F56" s="43">
        <v>0</v>
      </c>
      <c r="G56" s="41">
        <v>11</v>
      </c>
      <c r="H56" s="41">
        <v>0</v>
      </c>
      <c r="I56" s="45">
        <v>4</v>
      </c>
      <c r="J56" s="41">
        <v>0</v>
      </c>
      <c r="K56" s="41">
        <v>0</v>
      </c>
      <c r="L56" s="41">
        <v>0</v>
      </c>
      <c r="M56" s="45">
        <v>7</v>
      </c>
    </row>
    <row r="57" spans="1:13" ht="5.0999999999999996" customHeight="1">
      <c r="A57" s="14"/>
      <c r="B57" s="15"/>
      <c r="C57" s="15"/>
      <c r="D57" s="15"/>
      <c r="E57" s="15"/>
      <c r="F57" s="15"/>
      <c r="G57" s="15"/>
      <c r="H57" s="15"/>
      <c r="I57" s="15"/>
      <c r="J57" s="15"/>
      <c r="K57" s="15"/>
      <c r="L57" s="15"/>
      <c r="M57" s="15"/>
    </row>
    <row r="58" spans="1:13">
      <c r="A58" s="2" t="s">
        <v>535</v>
      </c>
      <c r="B58" s="2"/>
      <c r="C58" s="2"/>
      <c r="D58" s="2"/>
      <c r="E58" s="2"/>
      <c r="F58" s="2"/>
      <c r="G58" s="2"/>
      <c r="H58" s="2"/>
      <c r="I58" s="2"/>
      <c r="J58" s="2"/>
      <c r="K58" s="2"/>
      <c r="L58" s="2"/>
      <c r="M58" s="2"/>
    </row>
  </sheetData>
  <mergeCells count="6">
    <mergeCell ref="A5:M6"/>
    <mergeCell ref="A11:A12"/>
    <mergeCell ref="A42:A43"/>
    <mergeCell ref="B42:C43"/>
    <mergeCell ref="D42:F42"/>
    <mergeCell ref="G42:M42"/>
  </mergeCells>
  <phoneticPr fontId="2"/>
  <pageMargins left="0.59055118110236227" right="0.39370078740157483" top="0.39370078740157483" bottom="0.39370078740157483" header="0.31496062992125984" footer="0.31496062992125984"/>
  <pageSetup paperSize="9" firstPageNumber="134"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4"/>
  <sheetViews>
    <sheetView view="pageBreakPreview" zoomScaleNormal="100" zoomScaleSheetLayoutView="100" workbookViewId="0">
      <selection activeCell="B2" sqref="B2"/>
    </sheetView>
  </sheetViews>
  <sheetFormatPr defaultColWidth="9" defaultRowHeight="13.5"/>
  <cols>
    <col min="1" max="2" width="5" style="4" customWidth="1"/>
    <col min="3" max="14" width="6.875" style="4" customWidth="1"/>
    <col min="15" max="16384" width="9" style="4"/>
  </cols>
  <sheetData>
    <row r="1" spans="1:14" s="2" customFormat="1" ht="11.25">
      <c r="A1" s="1"/>
      <c r="M1" s="230" t="s">
        <v>0</v>
      </c>
      <c r="N1" s="230"/>
    </row>
    <row r="2" spans="1:14">
      <c r="A2" s="2"/>
      <c r="B2" s="2"/>
      <c r="C2" s="2"/>
      <c r="D2" s="2"/>
      <c r="E2" s="2"/>
      <c r="F2" s="2"/>
      <c r="G2" s="2"/>
      <c r="H2" s="2"/>
      <c r="I2" s="2"/>
      <c r="J2" s="2"/>
      <c r="K2" s="2"/>
      <c r="L2" s="2"/>
      <c r="M2" s="2"/>
      <c r="N2" s="2"/>
    </row>
    <row r="3" spans="1:14" ht="14.25">
      <c r="A3" s="5" t="s">
        <v>252</v>
      </c>
      <c r="B3" s="2"/>
      <c r="C3" s="2"/>
      <c r="D3" s="2"/>
      <c r="E3" s="2"/>
      <c r="F3" s="2"/>
      <c r="G3" s="2"/>
      <c r="H3" s="2"/>
      <c r="I3" s="2"/>
      <c r="J3" s="2"/>
      <c r="K3" s="2"/>
      <c r="L3" s="2"/>
      <c r="M3" s="2"/>
      <c r="N3" s="2"/>
    </row>
    <row r="4" spans="1:14">
      <c r="A4" s="2" t="s">
        <v>516</v>
      </c>
      <c r="B4" s="2"/>
      <c r="C4" s="2"/>
      <c r="D4" s="2"/>
      <c r="E4" s="2"/>
      <c r="F4" s="2"/>
      <c r="G4" s="2"/>
      <c r="H4" s="2"/>
      <c r="I4" s="2"/>
      <c r="J4" s="2"/>
      <c r="K4" s="2"/>
      <c r="L4" s="2"/>
      <c r="M4" s="2"/>
      <c r="N4" s="3" t="s">
        <v>563</v>
      </c>
    </row>
    <row r="5" spans="1:14">
      <c r="A5" s="189" t="s">
        <v>253</v>
      </c>
      <c r="B5" s="190"/>
      <c r="C5" s="190" t="s">
        <v>105</v>
      </c>
      <c r="D5" s="190"/>
      <c r="E5" s="190"/>
      <c r="F5" s="190" t="s">
        <v>254</v>
      </c>
      <c r="G5" s="190"/>
      <c r="H5" s="190"/>
      <c r="I5" s="190" t="s">
        <v>255</v>
      </c>
      <c r="J5" s="190"/>
      <c r="K5" s="190"/>
      <c r="L5" s="190" t="s">
        <v>256</v>
      </c>
      <c r="M5" s="190"/>
      <c r="N5" s="191"/>
    </row>
    <row r="6" spans="1:14">
      <c r="A6" s="55"/>
      <c r="B6" s="40"/>
      <c r="C6" s="55"/>
      <c r="D6" s="55"/>
      <c r="E6" s="55"/>
      <c r="F6" s="55"/>
      <c r="G6" s="55"/>
      <c r="H6" s="136" t="s">
        <v>257</v>
      </c>
      <c r="I6" s="136"/>
      <c r="J6" s="55"/>
      <c r="K6" s="55"/>
      <c r="L6" s="55"/>
      <c r="M6" s="55"/>
      <c r="N6" s="55"/>
    </row>
    <row r="7" spans="1:14">
      <c r="A7" s="254" t="s">
        <v>648</v>
      </c>
      <c r="B7" s="255"/>
      <c r="C7" s="41"/>
      <c r="D7" s="41">
        <v>4693</v>
      </c>
      <c r="E7" s="41"/>
      <c r="F7" s="41"/>
      <c r="G7" s="41">
        <v>3343</v>
      </c>
      <c r="H7" s="41"/>
      <c r="I7" s="41"/>
      <c r="J7" s="41">
        <v>1350</v>
      </c>
      <c r="K7" s="41"/>
      <c r="L7" s="41"/>
      <c r="M7" s="43" t="s">
        <v>176</v>
      </c>
      <c r="N7" s="41"/>
    </row>
    <row r="8" spans="1:14">
      <c r="A8" s="252" t="s">
        <v>649</v>
      </c>
      <c r="B8" s="253"/>
      <c r="C8" s="41"/>
      <c r="D8" s="41">
        <v>5248</v>
      </c>
      <c r="E8" s="41"/>
      <c r="F8" s="41"/>
      <c r="G8" s="41">
        <v>4072</v>
      </c>
      <c r="H8" s="41"/>
      <c r="I8" s="41"/>
      <c r="J8" s="41">
        <v>1175</v>
      </c>
      <c r="K8" s="41"/>
      <c r="L8" s="41"/>
      <c r="M8" s="43">
        <v>1</v>
      </c>
      <c r="N8" s="41"/>
    </row>
    <row r="9" spans="1:14">
      <c r="A9" s="252" t="s">
        <v>650</v>
      </c>
      <c r="B9" s="253"/>
      <c r="C9" s="41"/>
      <c r="D9" s="137">
        <v>4859</v>
      </c>
      <c r="E9" s="137"/>
      <c r="F9" s="137"/>
      <c r="G9" s="137">
        <v>3574</v>
      </c>
      <c r="H9" s="137"/>
      <c r="I9" s="137"/>
      <c r="J9" s="137">
        <v>1284</v>
      </c>
      <c r="K9" s="137"/>
      <c r="L9" s="137"/>
      <c r="M9" s="138">
        <v>1</v>
      </c>
      <c r="N9" s="41"/>
    </row>
    <row r="10" spans="1:14">
      <c r="A10" s="252" t="s">
        <v>651</v>
      </c>
      <c r="B10" s="253"/>
      <c r="C10" s="41"/>
      <c r="D10" s="137">
        <v>4238</v>
      </c>
      <c r="E10" s="137"/>
      <c r="F10" s="137"/>
      <c r="G10" s="137">
        <v>3045</v>
      </c>
      <c r="H10" s="137"/>
      <c r="I10" s="137"/>
      <c r="J10" s="137">
        <v>1192</v>
      </c>
      <c r="K10" s="137"/>
      <c r="L10" s="137"/>
      <c r="M10" s="138">
        <v>1</v>
      </c>
      <c r="N10" s="41"/>
    </row>
    <row r="11" spans="1:14">
      <c r="A11" s="252" t="s">
        <v>647</v>
      </c>
      <c r="B11" s="253"/>
      <c r="C11" s="41"/>
      <c r="D11" s="137">
        <v>3786</v>
      </c>
      <c r="E11" s="137"/>
      <c r="F11" s="137"/>
      <c r="G11" s="137">
        <v>2655</v>
      </c>
      <c r="H11" s="137"/>
      <c r="I11" s="137"/>
      <c r="J11" s="137">
        <v>1128</v>
      </c>
      <c r="K11" s="137"/>
      <c r="L11" s="137"/>
      <c r="M11" s="138">
        <v>3</v>
      </c>
      <c r="N11" s="41"/>
    </row>
    <row r="12" spans="1:14" ht="18" customHeight="1">
      <c r="A12" s="55"/>
      <c r="B12" s="40"/>
      <c r="C12" s="55"/>
      <c r="D12" s="55"/>
      <c r="E12" s="55"/>
      <c r="F12" s="55"/>
      <c r="G12" s="55"/>
      <c r="H12" s="136" t="s">
        <v>259</v>
      </c>
      <c r="I12" s="136"/>
      <c r="J12" s="55"/>
      <c r="K12" s="55"/>
      <c r="L12" s="55"/>
      <c r="M12" s="55"/>
      <c r="N12" s="55"/>
    </row>
    <row r="13" spans="1:14">
      <c r="A13" s="254" t="s">
        <v>648</v>
      </c>
      <c r="B13" s="255"/>
      <c r="C13" s="41"/>
      <c r="D13" s="41">
        <v>407</v>
      </c>
      <c r="E13" s="41"/>
      <c r="F13" s="41"/>
      <c r="G13" s="41">
        <v>21</v>
      </c>
      <c r="H13" s="41"/>
      <c r="I13" s="41"/>
      <c r="J13" s="41">
        <v>386</v>
      </c>
      <c r="K13" s="41"/>
      <c r="L13" s="41"/>
      <c r="M13" s="43" t="s">
        <v>176</v>
      </c>
      <c r="N13" s="41"/>
    </row>
    <row r="14" spans="1:14">
      <c r="A14" s="252" t="s">
        <v>649</v>
      </c>
      <c r="B14" s="253"/>
      <c r="C14" s="41"/>
      <c r="D14" s="41">
        <v>447</v>
      </c>
      <c r="E14" s="41"/>
      <c r="F14" s="41"/>
      <c r="G14" s="41">
        <v>27</v>
      </c>
      <c r="H14" s="41"/>
      <c r="I14" s="41"/>
      <c r="J14" s="41">
        <v>420</v>
      </c>
      <c r="K14" s="41"/>
      <c r="L14" s="41"/>
      <c r="M14" s="43" t="s">
        <v>176</v>
      </c>
      <c r="N14" s="41"/>
    </row>
    <row r="15" spans="1:14">
      <c r="A15" s="252" t="s">
        <v>650</v>
      </c>
      <c r="B15" s="253"/>
      <c r="C15" s="41"/>
      <c r="D15" s="137">
        <v>358</v>
      </c>
      <c r="E15" s="137"/>
      <c r="F15" s="137"/>
      <c r="G15" s="137">
        <v>9</v>
      </c>
      <c r="H15" s="137"/>
      <c r="I15" s="137"/>
      <c r="J15" s="137">
        <v>349</v>
      </c>
      <c r="K15" s="137"/>
      <c r="L15" s="137"/>
      <c r="M15" s="138" t="s">
        <v>176</v>
      </c>
      <c r="N15" s="41"/>
    </row>
    <row r="16" spans="1:14">
      <c r="A16" s="252" t="s">
        <v>651</v>
      </c>
      <c r="B16" s="253"/>
      <c r="C16" s="41"/>
      <c r="D16" s="137">
        <v>535</v>
      </c>
      <c r="E16" s="137"/>
      <c r="F16" s="137"/>
      <c r="G16" s="137">
        <v>21</v>
      </c>
      <c r="H16" s="137"/>
      <c r="I16" s="137"/>
      <c r="J16" s="137">
        <v>514</v>
      </c>
      <c r="K16" s="137"/>
      <c r="L16" s="137"/>
      <c r="M16" s="138" t="s">
        <v>176</v>
      </c>
      <c r="N16" s="41"/>
    </row>
    <row r="17" spans="1:14">
      <c r="A17" s="252" t="s">
        <v>647</v>
      </c>
      <c r="B17" s="253"/>
      <c r="C17" s="41"/>
      <c r="D17" s="137">
        <v>421</v>
      </c>
      <c r="E17" s="137"/>
      <c r="F17" s="137"/>
      <c r="G17" s="137">
        <v>14</v>
      </c>
      <c r="H17" s="137"/>
      <c r="I17" s="137"/>
      <c r="J17" s="137">
        <v>407</v>
      </c>
      <c r="K17" s="137"/>
      <c r="L17" s="137"/>
      <c r="M17" s="138" t="s">
        <v>184</v>
      </c>
      <c r="N17" s="41"/>
    </row>
    <row r="18" spans="1:14" ht="5.0999999999999996" customHeight="1">
      <c r="A18" s="15"/>
      <c r="B18" s="14"/>
      <c r="C18" s="15"/>
      <c r="D18" s="15"/>
      <c r="E18" s="15"/>
      <c r="F18" s="15"/>
      <c r="G18" s="15"/>
      <c r="H18" s="15"/>
      <c r="I18" s="15"/>
      <c r="J18" s="15"/>
      <c r="K18" s="15"/>
      <c r="L18" s="15"/>
      <c r="M18" s="15"/>
      <c r="N18" s="15"/>
    </row>
    <row r="19" spans="1:14">
      <c r="A19" s="2" t="s">
        <v>251</v>
      </c>
      <c r="B19" s="2"/>
      <c r="C19" s="2"/>
      <c r="D19" s="2"/>
      <c r="E19" s="2"/>
      <c r="F19" s="2"/>
      <c r="G19" s="2"/>
      <c r="H19" s="2"/>
      <c r="I19" s="2"/>
      <c r="J19" s="2"/>
      <c r="K19" s="2"/>
      <c r="L19" s="2"/>
      <c r="M19" s="2"/>
      <c r="N19" s="2"/>
    </row>
    <row r="20" spans="1:14">
      <c r="A20" s="2"/>
      <c r="B20" s="2"/>
      <c r="C20" s="2"/>
      <c r="D20" s="2"/>
      <c r="E20" s="2"/>
      <c r="F20" s="2"/>
      <c r="G20" s="2"/>
      <c r="H20" s="2"/>
      <c r="I20" s="2"/>
      <c r="J20" s="2"/>
      <c r="K20" s="2"/>
      <c r="L20" s="2"/>
      <c r="M20" s="2"/>
      <c r="N20" s="2"/>
    </row>
    <row r="21" spans="1:14">
      <c r="A21" s="2"/>
      <c r="B21" s="2"/>
      <c r="C21" s="2"/>
      <c r="D21" s="2"/>
      <c r="E21" s="2"/>
      <c r="F21" s="2"/>
      <c r="G21" s="2"/>
      <c r="H21" s="2"/>
      <c r="I21" s="2"/>
      <c r="J21" s="2"/>
      <c r="K21" s="2"/>
      <c r="L21" s="2"/>
      <c r="M21" s="2"/>
      <c r="N21" s="2"/>
    </row>
    <row r="22" spans="1:14" ht="14.25">
      <c r="A22" s="5" t="s">
        <v>260</v>
      </c>
      <c r="B22" s="2"/>
      <c r="C22" s="2"/>
      <c r="D22" s="2"/>
      <c r="E22" s="2"/>
      <c r="F22" s="2"/>
      <c r="G22" s="2"/>
      <c r="H22" s="2"/>
      <c r="I22" s="2"/>
      <c r="J22" s="2"/>
      <c r="K22" s="2"/>
      <c r="L22" s="2"/>
      <c r="M22" s="2"/>
      <c r="N22" s="2"/>
    </row>
    <row r="23" spans="1:14">
      <c r="A23" s="37" t="s">
        <v>261</v>
      </c>
      <c r="B23" s="2"/>
      <c r="C23" s="2"/>
      <c r="D23" s="2"/>
      <c r="E23" s="2"/>
      <c r="F23" s="2"/>
      <c r="G23" s="2"/>
      <c r="H23" s="2"/>
      <c r="I23" s="2"/>
      <c r="J23" s="2"/>
      <c r="K23" s="2"/>
      <c r="L23" s="2"/>
      <c r="M23" s="2"/>
      <c r="N23" s="2"/>
    </row>
    <row r="24" spans="1:14">
      <c r="A24" s="2" t="s">
        <v>516</v>
      </c>
      <c r="B24" s="2"/>
      <c r="C24" s="2"/>
      <c r="D24" s="2"/>
      <c r="E24" s="2"/>
      <c r="F24" s="2"/>
      <c r="G24" s="2"/>
      <c r="H24" s="2"/>
      <c r="I24" s="2"/>
      <c r="J24" s="2"/>
      <c r="K24" s="2"/>
      <c r="L24" s="215" t="s">
        <v>564</v>
      </c>
      <c r="M24" s="215"/>
      <c r="N24" s="215"/>
    </row>
    <row r="25" spans="1:14" ht="27" customHeight="1">
      <c r="A25" s="189" t="s">
        <v>262</v>
      </c>
      <c r="B25" s="190"/>
      <c r="C25" s="8" t="s">
        <v>30</v>
      </c>
      <c r="D25" s="8" t="s">
        <v>263</v>
      </c>
      <c r="E25" s="38" t="s">
        <v>264</v>
      </c>
      <c r="F25" s="38" t="s">
        <v>265</v>
      </c>
      <c r="G25" s="38" t="s">
        <v>266</v>
      </c>
      <c r="H25" s="38" t="s">
        <v>267</v>
      </c>
      <c r="I25" s="38" t="s">
        <v>268</v>
      </c>
      <c r="J25" s="8" t="s">
        <v>269</v>
      </c>
      <c r="K25" s="38" t="s">
        <v>270</v>
      </c>
      <c r="L25" s="8" t="s">
        <v>271</v>
      </c>
      <c r="M25" s="8" t="s">
        <v>272</v>
      </c>
      <c r="N25" s="39" t="s">
        <v>273</v>
      </c>
    </row>
    <row r="26" spans="1:14">
      <c r="A26" s="55"/>
      <c r="B26" s="40"/>
      <c r="C26" s="55"/>
      <c r="D26" s="55"/>
      <c r="E26" s="55"/>
      <c r="F26" s="55"/>
      <c r="G26" s="55"/>
      <c r="H26" s="136" t="s">
        <v>257</v>
      </c>
      <c r="I26" s="136"/>
      <c r="J26" s="55"/>
      <c r="K26" s="55"/>
      <c r="L26" s="55"/>
      <c r="M26" s="55"/>
      <c r="N26" s="55"/>
    </row>
    <row r="27" spans="1:14">
      <c r="A27" s="139" t="s">
        <v>648</v>
      </c>
      <c r="B27" s="140"/>
      <c r="C27" s="141">
        <v>573143</v>
      </c>
      <c r="D27" s="141">
        <v>43252</v>
      </c>
      <c r="E27" s="141">
        <v>13435</v>
      </c>
      <c r="F27" s="141">
        <v>36002</v>
      </c>
      <c r="G27" s="141">
        <v>64220</v>
      </c>
      <c r="H27" s="141">
        <v>23871</v>
      </c>
      <c r="I27" s="141">
        <v>29796</v>
      </c>
      <c r="J27" s="141">
        <v>12463</v>
      </c>
      <c r="K27" s="141">
        <v>30623</v>
      </c>
      <c r="L27" s="141">
        <v>6496</v>
      </c>
      <c r="M27" s="141">
        <v>143902</v>
      </c>
      <c r="N27" s="128">
        <v>165083</v>
      </c>
    </row>
    <row r="28" spans="1:14">
      <c r="A28" s="194">
        <v>3</v>
      </c>
      <c r="B28" s="195"/>
      <c r="C28" s="142">
        <v>562968</v>
      </c>
      <c r="D28" s="143">
        <v>44925</v>
      </c>
      <c r="E28" s="143">
        <v>13441</v>
      </c>
      <c r="F28" s="143">
        <v>35511</v>
      </c>
      <c r="G28" s="143">
        <v>64513</v>
      </c>
      <c r="H28" s="143">
        <v>22152</v>
      </c>
      <c r="I28" s="143">
        <v>29013</v>
      </c>
      <c r="J28" s="143">
        <v>12033</v>
      </c>
      <c r="K28" s="143">
        <v>29516</v>
      </c>
      <c r="L28" s="143">
        <v>6500</v>
      </c>
      <c r="M28" s="142">
        <v>146626</v>
      </c>
      <c r="N28" s="142">
        <v>158738</v>
      </c>
    </row>
    <row r="29" spans="1:14">
      <c r="A29" s="252" t="s">
        <v>650</v>
      </c>
      <c r="B29" s="253"/>
      <c r="C29" s="142">
        <v>548362</v>
      </c>
      <c r="D29" s="143">
        <v>44075</v>
      </c>
      <c r="E29" s="143">
        <v>13656</v>
      </c>
      <c r="F29" s="143">
        <v>35888</v>
      </c>
      <c r="G29" s="143">
        <v>65419</v>
      </c>
      <c r="H29" s="143">
        <v>23097</v>
      </c>
      <c r="I29" s="143">
        <v>29930</v>
      </c>
      <c r="J29" s="143">
        <v>12492</v>
      </c>
      <c r="K29" s="143">
        <v>30299</v>
      </c>
      <c r="L29" s="143">
        <v>6905</v>
      </c>
      <c r="M29" s="142">
        <v>131682</v>
      </c>
      <c r="N29" s="142">
        <v>154919</v>
      </c>
    </row>
    <row r="30" spans="1:14" ht="14.25" customHeight="1">
      <c r="A30" s="252" t="s">
        <v>651</v>
      </c>
      <c r="B30" s="253"/>
      <c r="C30" s="144">
        <v>544330</v>
      </c>
      <c r="D30" s="145">
        <v>41387</v>
      </c>
      <c r="E30" s="145">
        <v>13471</v>
      </c>
      <c r="F30" s="145">
        <v>35335</v>
      </c>
      <c r="G30" s="145">
        <v>65553</v>
      </c>
      <c r="H30" s="145">
        <v>23089</v>
      </c>
      <c r="I30" s="145">
        <v>29135</v>
      </c>
      <c r="J30" s="145">
        <v>12101</v>
      </c>
      <c r="K30" s="145">
        <v>30208</v>
      </c>
      <c r="L30" s="145">
        <v>6255</v>
      </c>
      <c r="M30" s="144">
        <v>131251</v>
      </c>
      <c r="N30" s="144">
        <v>156545</v>
      </c>
    </row>
    <row r="31" spans="1:14" s="146" customFormat="1" ht="18" customHeight="1">
      <c r="A31" s="252" t="s">
        <v>647</v>
      </c>
      <c r="B31" s="253"/>
      <c r="C31" s="144">
        <v>549288</v>
      </c>
      <c r="D31" s="145">
        <v>41246</v>
      </c>
      <c r="E31" s="145">
        <v>13685</v>
      </c>
      <c r="F31" s="145">
        <v>34903</v>
      </c>
      <c r="G31" s="145">
        <v>66469</v>
      </c>
      <c r="H31" s="145">
        <v>23627</v>
      </c>
      <c r="I31" s="145">
        <v>30167</v>
      </c>
      <c r="J31" s="145">
        <v>12350</v>
      </c>
      <c r="K31" s="145">
        <v>30449</v>
      </c>
      <c r="L31" s="145">
        <v>6485</v>
      </c>
      <c r="M31" s="144">
        <v>131872</v>
      </c>
      <c r="N31" s="144">
        <v>158035</v>
      </c>
    </row>
    <row r="32" spans="1:14">
      <c r="A32" s="55" t="s">
        <v>274</v>
      </c>
      <c r="B32" s="40"/>
      <c r="C32" s="142">
        <v>451418</v>
      </c>
      <c r="D32" s="143">
        <v>40477</v>
      </c>
      <c r="E32" s="143">
        <v>11967</v>
      </c>
      <c r="F32" s="143">
        <v>31987</v>
      </c>
      <c r="G32" s="143">
        <v>61075</v>
      </c>
      <c r="H32" s="143">
        <v>19634</v>
      </c>
      <c r="I32" s="143">
        <v>24956</v>
      </c>
      <c r="J32" s="143">
        <v>10656</v>
      </c>
      <c r="K32" s="143">
        <v>26890</v>
      </c>
      <c r="L32" s="143">
        <v>5643</v>
      </c>
      <c r="M32" s="142">
        <v>108191</v>
      </c>
      <c r="N32" s="142">
        <v>109942</v>
      </c>
    </row>
    <row r="33" spans="1:14">
      <c r="A33" s="55" t="s">
        <v>275</v>
      </c>
      <c r="B33" s="40"/>
      <c r="C33" s="142">
        <v>97870</v>
      </c>
      <c r="D33" s="142">
        <v>769</v>
      </c>
      <c r="E33" s="143">
        <v>1718</v>
      </c>
      <c r="F33" s="143">
        <v>2916</v>
      </c>
      <c r="G33" s="143">
        <v>5394</v>
      </c>
      <c r="H33" s="143">
        <v>3993</v>
      </c>
      <c r="I33" s="143">
        <v>5211</v>
      </c>
      <c r="J33" s="143">
        <v>1694</v>
      </c>
      <c r="K33" s="143">
        <v>3559</v>
      </c>
      <c r="L33" s="143">
        <v>842</v>
      </c>
      <c r="M33" s="143">
        <v>23681</v>
      </c>
      <c r="N33" s="142">
        <v>48093</v>
      </c>
    </row>
    <row r="34" spans="1:14" ht="18" customHeight="1">
      <c r="A34" s="55"/>
      <c r="B34" s="40"/>
      <c r="C34" s="55"/>
      <c r="D34" s="55"/>
      <c r="E34" s="55"/>
      <c r="F34" s="55"/>
      <c r="G34" s="55"/>
      <c r="H34" s="136" t="s">
        <v>259</v>
      </c>
      <c r="I34" s="136"/>
      <c r="J34" s="55"/>
      <c r="K34" s="55"/>
      <c r="L34" s="55"/>
      <c r="M34" s="55"/>
      <c r="N34" s="55"/>
    </row>
    <row r="35" spans="1:14">
      <c r="A35" s="139" t="s">
        <v>648</v>
      </c>
      <c r="B35" s="140"/>
      <c r="C35" s="128">
        <v>183257</v>
      </c>
      <c r="D35" s="128">
        <v>7528</v>
      </c>
      <c r="E35" s="128">
        <v>3874</v>
      </c>
      <c r="F35" s="128">
        <v>11516</v>
      </c>
      <c r="G35" s="128">
        <v>17420</v>
      </c>
      <c r="H35" s="128">
        <v>7687</v>
      </c>
      <c r="I35" s="128">
        <v>8753</v>
      </c>
      <c r="J35" s="128">
        <v>2840</v>
      </c>
      <c r="K35" s="128">
        <v>11171</v>
      </c>
      <c r="L35" s="128">
        <v>2511</v>
      </c>
      <c r="M35" s="128">
        <v>50833</v>
      </c>
      <c r="N35" s="128">
        <v>59124</v>
      </c>
    </row>
    <row r="36" spans="1:14">
      <c r="A36" s="252" t="s">
        <v>649</v>
      </c>
      <c r="B36" s="253"/>
      <c r="C36" s="128">
        <v>185783</v>
      </c>
      <c r="D36" s="128">
        <v>7391</v>
      </c>
      <c r="E36" s="128">
        <v>3972</v>
      </c>
      <c r="F36" s="128">
        <v>11675</v>
      </c>
      <c r="G36" s="128">
        <v>17352</v>
      </c>
      <c r="H36" s="128">
        <v>7501</v>
      </c>
      <c r="I36" s="128">
        <v>8750</v>
      </c>
      <c r="J36" s="128">
        <v>2888</v>
      </c>
      <c r="K36" s="128">
        <v>10907</v>
      </c>
      <c r="L36" s="128">
        <v>2448</v>
      </c>
      <c r="M36" s="128">
        <v>52150</v>
      </c>
      <c r="N36" s="128">
        <v>60749</v>
      </c>
    </row>
    <row r="37" spans="1:14">
      <c r="A37" s="252" t="s">
        <v>650</v>
      </c>
      <c r="B37" s="253"/>
      <c r="C37" s="144">
        <v>183825</v>
      </c>
      <c r="D37" s="145">
        <v>7393</v>
      </c>
      <c r="E37" s="145">
        <v>4053</v>
      </c>
      <c r="F37" s="145">
        <v>11828</v>
      </c>
      <c r="G37" s="145">
        <v>17565</v>
      </c>
      <c r="H37" s="145">
        <v>7659</v>
      </c>
      <c r="I37" s="145">
        <v>8834</v>
      </c>
      <c r="J37" s="145">
        <v>2945</v>
      </c>
      <c r="K37" s="145">
        <v>11145</v>
      </c>
      <c r="L37" s="145">
        <v>2531</v>
      </c>
      <c r="M37" s="145">
        <v>46534</v>
      </c>
      <c r="N37" s="145">
        <v>63338</v>
      </c>
    </row>
    <row r="38" spans="1:14" ht="13.5" customHeight="1">
      <c r="A38" s="252" t="s">
        <v>651</v>
      </c>
      <c r="B38" s="253"/>
      <c r="C38" s="144">
        <v>187965</v>
      </c>
      <c r="D38" s="145">
        <v>5403</v>
      </c>
      <c r="E38" s="145">
        <v>4114</v>
      </c>
      <c r="F38" s="145">
        <v>12035</v>
      </c>
      <c r="G38" s="145">
        <v>17717</v>
      </c>
      <c r="H38" s="145">
        <v>7786</v>
      </c>
      <c r="I38" s="145">
        <v>8960</v>
      </c>
      <c r="J38" s="145">
        <v>3062</v>
      </c>
      <c r="K38" s="145">
        <v>11238</v>
      </c>
      <c r="L38" s="145">
        <v>2573</v>
      </c>
      <c r="M38" s="145">
        <v>53711</v>
      </c>
      <c r="N38" s="145">
        <v>61366</v>
      </c>
    </row>
    <row r="39" spans="1:14" ht="13.5" customHeight="1">
      <c r="A39" s="252" t="s">
        <v>647</v>
      </c>
      <c r="B39" s="253"/>
      <c r="C39" s="144">
        <v>186699</v>
      </c>
      <c r="D39" s="145">
        <v>5420</v>
      </c>
      <c r="E39" s="145">
        <v>4024</v>
      </c>
      <c r="F39" s="145">
        <v>11739</v>
      </c>
      <c r="G39" s="145">
        <v>17431</v>
      </c>
      <c r="H39" s="145">
        <v>7780</v>
      </c>
      <c r="I39" s="145">
        <v>8860</v>
      </c>
      <c r="J39" s="145">
        <v>3042</v>
      </c>
      <c r="K39" s="145">
        <v>11251</v>
      </c>
      <c r="L39" s="145">
        <v>2547</v>
      </c>
      <c r="M39" s="145">
        <v>53245</v>
      </c>
      <c r="N39" s="145">
        <v>61360</v>
      </c>
    </row>
    <row r="40" spans="1:14" ht="5.0999999999999996" customHeight="1">
      <c r="A40" s="15"/>
      <c r="B40" s="14"/>
      <c r="C40" s="64"/>
      <c r="D40" s="15"/>
      <c r="E40" s="15"/>
      <c r="F40" s="15"/>
      <c r="G40" s="15"/>
      <c r="H40" s="15"/>
      <c r="I40" s="15"/>
      <c r="J40" s="15"/>
      <c r="K40" s="15"/>
      <c r="L40" s="15"/>
      <c r="M40" s="15"/>
      <c r="N40" s="15"/>
    </row>
    <row r="41" spans="1:14">
      <c r="A41" s="2" t="s">
        <v>276</v>
      </c>
      <c r="B41" s="2"/>
      <c r="C41" s="2"/>
      <c r="D41" s="2"/>
      <c r="E41" s="2"/>
      <c r="F41" s="2"/>
      <c r="G41" s="2"/>
      <c r="H41" s="2"/>
      <c r="I41" s="2"/>
      <c r="J41" s="2"/>
      <c r="K41" s="2"/>
      <c r="L41" s="2"/>
      <c r="M41" s="2"/>
      <c r="N41" s="2"/>
    </row>
    <row r="42" spans="1:14">
      <c r="A42" s="2"/>
      <c r="B42" s="2"/>
      <c r="C42" s="2"/>
      <c r="D42" s="2"/>
      <c r="E42" s="2"/>
      <c r="F42" s="2"/>
      <c r="G42" s="2"/>
      <c r="H42" s="2"/>
      <c r="I42" s="2"/>
      <c r="J42" s="2"/>
      <c r="K42" s="2"/>
      <c r="L42" s="2"/>
      <c r="M42" s="2"/>
      <c r="N42" s="2"/>
    </row>
    <row r="43" spans="1:14">
      <c r="A43" s="2"/>
      <c r="B43" s="2"/>
      <c r="C43" s="2"/>
      <c r="D43" s="2"/>
      <c r="E43" s="2"/>
      <c r="F43" s="2"/>
      <c r="G43" s="2"/>
      <c r="H43" s="2"/>
      <c r="I43" s="2"/>
      <c r="J43" s="2"/>
      <c r="K43" s="2"/>
      <c r="L43" s="2"/>
      <c r="M43" s="2"/>
      <c r="N43" s="2"/>
    </row>
    <row r="44" spans="1:14" ht="14.25">
      <c r="A44" s="5" t="s">
        <v>277</v>
      </c>
      <c r="B44" s="2"/>
      <c r="C44" s="2"/>
      <c r="D44" s="2"/>
      <c r="E44" s="2"/>
      <c r="F44" s="2"/>
      <c r="G44" s="2"/>
      <c r="H44" s="2"/>
    </row>
    <row r="45" spans="1:14">
      <c r="A45" s="2"/>
      <c r="B45" s="2"/>
      <c r="C45" s="2"/>
      <c r="D45" s="2"/>
      <c r="E45" s="2"/>
      <c r="F45" s="2"/>
      <c r="G45" s="2"/>
      <c r="H45" s="2"/>
    </row>
    <row r="46" spans="1:14" ht="13.5" customHeight="1">
      <c r="A46" s="103"/>
      <c r="B46" s="118"/>
      <c r="C46" s="190" t="s">
        <v>278</v>
      </c>
      <c r="D46" s="190"/>
      <c r="E46" s="190"/>
      <c r="F46" s="190"/>
      <c r="G46" s="190"/>
      <c r="H46" s="191"/>
    </row>
    <row r="47" spans="1:14">
      <c r="A47" s="251" t="s">
        <v>539</v>
      </c>
      <c r="B47" s="197"/>
      <c r="C47" s="190" t="s">
        <v>603</v>
      </c>
      <c r="D47" s="190" t="s">
        <v>279</v>
      </c>
      <c r="E47" s="190"/>
      <c r="F47" s="190" t="s">
        <v>280</v>
      </c>
      <c r="G47" s="203" t="s">
        <v>281</v>
      </c>
      <c r="H47" s="191" t="s">
        <v>282</v>
      </c>
    </row>
    <row r="48" spans="1:14" ht="13.5" customHeight="1">
      <c r="A48" s="15"/>
      <c r="B48" s="14"/>
      <c r="C48" s="190"/>
      <c r="D48" s="8" t="s">
        <v>283</v>
      </c>
      <c r="E48" s="8" t="s">
        <v>284</v>
      </c>
      <c r="F48" s="190"/>
      <c r="G48" s="190"/>
      <c r="H48" s="191"/>
    </row>
    <row r="49" spans="1:11">
      <c r="A49" s="2"/>
      <c r="B49" s="118"/>
      <c r="C49" s="3" t="s">
        <v>285</v>
      </c>
      <c r="D49" s="3" t="s">
        <v>286</v>
      </c>
      <c r="E49" s="3" t="s">
        <v>286</v>
      </c>
      <c r="F49" s="3" t="s">
        <v>285</v>
      </c>
      <c r="G49" s="3" t="s">
        <v>285</v>
      </c>
      <c r="H49" s="3" t="s">
        <v>285</v>
      </c>
    </row>
    <row r="50" spans="1:11">
      <c r="A50" s="139" t="s">
        <v>648</v>
      </c>
      <c r="B50" s="140"/>
      <c r="C50" s="62">
        <v>135</v>
      </c>
      <c r="D50" s="13">
        <v>197</v>
      </c>
      <c r="E50" s="13">
        <v>162</v>
      </c>
      <c r="F50" s="13">
        <v>504</v>
      </c>
      <c r="G50" s="13">
        <v>3706</v>
      </c>
      <c r="H50" s="13">
        <v>101</v>
      </c>
    </row>
    <row r="51" spans="1:11">
      <c r="A51" s="194">
        <v>3</v>
      </c>
      <c r="B51" s="195"/>
      <c r="C51" s="62">
        <v>609</v>
      </c>
      <c r="D51" s="13">
        <v>279</v>
      </c>
      <c r="E51" s="13">
        <v>292</v>
      </c>
      <c r="F51" s="13">
        <v>688</v>
      </c>
      <c r="G51" s="13">
        <v>4206</v>
      </c>
      <c r="H51" s="13">
        <v>195</v>
      </c>
    </row>
    <row r="52" spans="1:11" ht="13.5" customHeight="1">
      <c r="A52" s="252" t="s">
        <v>650</v>
      </c>
      <c r="B52" s="253"/>
      <c r="C52" s="11">
        <v>452</v>
      </c>
      <c r="D52" s="11">
        <v>188</v>
      </c>
      <c r="E52" s="11">
        <v>213</v>
      </c>
      <c r="F52" s="11">
        <v>740</v>
      </c>
      <c r="G52" s="137">
        <v>3932</v>
      </c>
      <c r="H52" s="11">
        <v>219</v>
      </c>
    </row>
    <row r="53" spans="1:11" ht="13.5" customHeight="1">
      <c r="A53" s="252" t="s">
        <v>651</v>
      </c>
      <c r="B53" s="253"/>
      <c r="C53" s="11">
        <v>58</v>
      </c>
      <c r="D53" s="11">
        <v>215</v>
      </c>
      <c r="E53" s="11">
        <v>227</v>
      </c>
      <c r="F53" s="11">
        <v>635</v>
      </c>
      <c r="G53" s="137">
        <v>1466</v>
      </c>
      <c r="H53" s="11">
        <v>252</v>
      </c>
    </row>
    <row r="54" spans="1:11" ht="13.5" customHeight="1">
      <c r="A54" s="252" t="s">
        <v>647</v>
      </c>
      <c r="B54" s="253"/>
      <c r="C54" s="11">
        <v>29</v>
      </c>
      <c r="D54" s="11">
        <v>210</v>
      </c>
      <c r="E54" s="11">
        <v>258</v>
      </c>
      <c r="F54" s="11">
        <v>607</v>
      </c>
      <c r="G54" s="137">
        <v>1438</v>
      </c>
      <c r="H54" s="11">
        <v>236</v>
      </c>
    </row>
    <row r="55" spans="1:11" ht="4.5" customHeight="1">
      <c r="A55" s="15"/>
      <c r="B55" s="14"/>
      <c r="C55" s="15"/>
      <c r="D55" s="15"/>
      <c r="E55" s="15"/>
      <c r="F55" s="15"/>
      <c r="G55" s="15"/>
      <c r="H55" s="15"/>
    </row>
    <row r="56" spans="1:11">
      <c r="A56" s="2" t="s">
        <v>536</v>
      </c>
      <c r="B56" s="2"/>
      <c r="C56" s="2"/>
      <c r="D56" s="2"/>
      <c r="E56" s="2"/>
      <c r="F56" s="2"/>
      <c r="G56" s="2"/>
      <c r="H56" s="2"/>
      <c r="I56" s="2"/>
      <c r="J56" s="2"/>
      <c r="K56" s="2"/>
    </row>
    <row r="60" spans="1:11" ht="4.5" customHeight="1"/>
    <row r="64" spans="1:11" ht="4.5" customHeight="1"/>
  </sheetData>
  <mergeCells count="37">
    <mergeCell ref="A30:B30"/>
    <mergeCell ref="L24:N24"/>
    <mergeCell ref="A25:B25"/>
    <mergeCell ref="A5:B5"/>
    <mergeCell ref="C5:E5"/>
    <mergeCell ref="F5:H5"/>
    <mergeCell ref="I5:K5"/>
    <mergeCell ref="C46:H46"/>
    <mergeCell ref="A47:B47"/>
    <mergeCell ref="C47:C48"/>
    <mergeCell ref="D47:E47"/>
    <mergeCell ref="F47:F48"/>
    <mergeCell ref="G47:G48"/>
    <mergeCell ref="H47:H48"/>
    <mergeCell ref="A54:B54"/>
    <mergeCell ref="A52:B52"/>
    <mergeCell ref="A36:B36"/>
    <mergeCell ref="A37:B37"/>
    <mergeCell ref="A51:B51"/>
    <mergeCell ref="A53:B53"/>
    <mergeCell ref="A38:B38"/>
    <mergeCell ref="M1:N1"/>
    <mergeCell ref="A17:B17"/>
    <mergeCell ref="A31:B31"/>
    <mergeCell ref="A39:B39"/>
    <mergeCell ref="A28:B28"/>
    <mergeCell ref="A29:B29"/>
    <mergeCell ref="A10:B10"/>
    <mergeCell ref="A16:B16"/>
    <mergeCell ref="A7:B7"/>
    <mergeCell ref="A8:B8"/>
    <mergeCell ref="A9:B9"/>
    <mergeCell ref="A13:B13"/>
    <mergeCell ref="A14:B14"/>
    <mergeCell ref="A15:B15"/>
    <mergeCell ref="A11:B11"/>
    <mergeCell ref="L5:N5"/>
  </mergeCells>
  <phoneticPr fontId="2"/>
  <pageMargins left="0.59055118110236227" right="0.39370078740157483" top="0.39370078740157483" bottom="0.39370078740157483" header="0.31496062992125984" footer="0.31496062992125984"/>
  <pageSetup paperSize="9" firstPageNumber="143"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3"/>
  <sheetViews>
    <sheetView view="pageBreakPreview" zoomScaleNormal="100" zoomScaleSheetLayoutView="100" workbookViewId="0">
      <selection activeCell="B1" sqref="B1"/>
    </sheetView>
  </sheetViews>
  <sheetFormatPr defaultColWidth="9" defaultRowHeight="13.5"/>
  <cols>
    <col min="1" max="2" width="5.75" style="4" customWidth="1"/>
    <col min="3" max="14" width="6.875" style="4" customWidth="1"/>
    <col min="15" max="16384" width="9" style="4"/>
  </cols>
  <sheetData>
    <row r="1" spans="1:14" s="2" customFormat="1" ht="13.5" customHeight="1">
      <c r="A1" s="34" t="s">
        <v>0</v>
      </c>
      <c r="M1" s="3"/>
      <c r="N1" s="3"/>
    </row>
    <row r="2" spans="1:14" ht="13.5" customHeight="1">
      <c r="B2" s="2"/>
      <c r="C2" s="2"/>
      <c r="D2" s="2"/>
      <c r="E2" s="2"/>
      <c r="F2" s="2"/>
      <c r="G2" s="2"/>
      <c r="H2" s="2"/>
      <c r="I2" s="2"/>
      <c r="J2" s="2"/>
      <c r="K2" s="2"/>
      <c r="L2" s="2"/>
      <c r="M2" s="3"/>
      <c r="N2" s="3"/>
    </row>
    <row r="3" spans="1:14" ht="14.25">
      <c r="A3" s="5" t="s">
        <v>525</v>
      </c>
      <c r="B3" s="2"/>
      <c r="C3" s="2"/>
      <c r="D3" s="2"/>
      <c r="E3" s="2"/>
      <c r="F3" s="2"/>
      <c r="G3" s="2"/>
      <c r="H3" s="2"/>
      <c r="I3" s="2"/>
      <c r="J3" s="2"/>
      <c r="K3" s="2"/>
      <c r="L3" s="2"/>
      <c r="M3" s="3"/>
    </row>
    <row r="4" spans="1:14" ht="4.5" customHeight="1">
      <c r="A4" s="2"/>
      <c r="B4" s="2"/>
      <c r="C4" s="2"/>
      <c r="D4" s="2"/>
      <c r="E4" s="2"/>
      <c r="F4" s="2"/>
      <c r="G4" s="2"/>
      <c r="H4" s="2"/>
      <c r="I4" s="2"/>
      <c r="J4" s="2"/>
      <c r="K4" s="2"/>
      <c r="L4" s="2"/>
      <c r="M4" s="3"/>
    </row>
    <row r="5" spans="1:14" ht="13.5" customHeight="1">
      <c r="A5" s="106"/>
      <c r="B5" s="107"/>
      <c r="C5" s="66"/>
      <c r="D5" s="107"/>
      <c r="E5" s="258" t="s">
        <v>376</v>
      </c>
      <c r="F5" s="191" t="s">
        <v>377</v>
      </c>
      <c r="G5" s="213"/>
      <c r="H5" s="213"/>
      <c r="I5" s="213"/>
      <c r="J5" s="213"/>
      <c r="K5" s="213"/>
      <c r="L5" s="2"/>
      <c r="M5" s="3"/>
    </row>
    <row r="6" spans="1:14" ht="13.5" customHeight="1">
      <c r="A6" s="251" t="s">
        <v>378</v>
      </c>
      <c r="B6" s="197"/>
      <c r="C6" s="250" t="s">
        <v>379</v>
      </c>
      <c r="D6" s="197"/>
      <c r="E6" s="259"/>
      <c r="F6" s="261" t="s">
        <v>380</v>
      </c>
      <c r="G6" s="261" t="s">
        <v>381</v>
      </c>
      <c r="H6" s="263" t="s">
        <v>382</v>
      </c>
      <c r="I6" s="264"/>
      <c r="J6" s="263" t="s">
        <v>383</v>
      </c>
      <c r="K6" s="265"/>
      <c r="L6" s="2"/>
      <c r="M6" s="3"/>
    </row>
    <row r="7" spans="1:14" ht="13.5" customHeight="1">
      <c r="A7" s="116"/>
      <c r="B7" s="117"/>
      <c r="C7" s="99"/>
      <c r="D7" s="117"/>
      <c r="E7" s="260"/>
      <c r="F7" s="262"/>
      <c r="G7" s="262"/>
      <c r="H7" s="8" t="s">
        <v>384</v>
      </c>
      <c r="I7" s="8" t="s">
        <v>385</v>
      </c>
      <c r="J7" s="8" t="s">
        <v>384</v>
      </c>
      <c r="K7" s="9" t="s">
        <v>385</v>
      </c>
      <c r="L7" s="2"/>
      <c r="M7" s="3"/>
    </row>
    <row r="8" spans="1:14" ht="13.5" customHeight="1">
      <c r="A8" s="103"/>
      <c r="B8" s="118"/>
      <c r="C8" s="31"/>
      <c r="D8" s="32" t="s">
        <v>386</v>
      </c>
      <c r="E8" s="32" t="s">
        <v>386</v>
      </c>
      <c r="F8" s="32"/>
      <c r="G8" s="32" t="s">
        <v>386</v>
      </c>
      <c r="H8" s="32"/>
      <c r="I8" s="32" t="s">
        <v>386</v>
      </c>
      <c r="J8" s="32"/>
      <c r="K8" s="32" t="s">
        <v>386</v>
      </c>
      <c r="L8" s="2"/>
      <c r="M8" s="3"/>
    </row>
    <row r="9" spans="1:14" ht="13.5" customHeight="1">
      <c r="A9" s="248" t="s">
        <v>652</v>
      </c>
      <c r="B9" s="195"/>
      <c r="C9" s="31"/>
      <c r="D9" s="13">
        <v>39351</v>
      </c>
      <c r="E9" s="13">
        <v>35285</v>
      </c>
      <c r="F9" s="13">
        <v>185</v>
      </c>
      <c r="G9" s="13">
        <v>4066</v>
      </c>
      <c r="H9" s="13">
        <v>156</v>
      </c>
      <c r="I9" s="13">
        <v>3472</v>
      </c>
      <c r="J9" s="13">
        <v>29</v>
      </c>
      <c r="K9" s="13">
        <v>594</v>
      </c>
      <c r="L9" s="2"/>
      <c r="M9" s="3"/>
    </row>
    <row r="10" spans="1:14" ht="13.5" customHeight="1">
      <c r="A10" s="256" t="s">
        <v>588</v>
      </c>
      <c r="B10" s="257"/>
      <c r="C10" s="31"/>
      <c r="D10" s="119">
        <v>43441</v>
      </c>
      <c r="E10" s="120">
        <v>39291</v>
      </c>
      <c r="F10" s="120">
        <v>211</v>
      </c>
      <c r="G10" s="120">
        <v>4150</v>
      </c>
      <c r="H10" s="120">
        <v>183</v>
      </c>
      <c r="I10" s="120">
        <v>3635</v>
      </c>
      <c r="J10" s="120">
        <v>28</v>
      </c>
      <c r="K10" s="120">
        <v>515</v>
      </c>
      <c r="L10" s="2"/>
      <c r="M10" s="3"/>
    </row>
    <row r="11" spans="1:14" ht="13.5" customHeight="1">
      <c r="A11" s="256" t="s">
        <v>627</v>
      </c>
      <c r="B11" s="257"/>
      <c r="C11" s="31"/>
      <c r="D11" s="119">
        <v>48640</v>
      </c>
      <c r="E11" s="120">
        <v>42452</v>
      </c>
      <c r="F11" s="120">
        <v>185</v>
      </c>
      <c r="G11" s="120">
        <v>6188</v>
      </c>
      <c r="H11" s="120">
        <v>163</v>
      </c>
      <c r="I11" s="120">
        <v>5714</v>
      </c>
      <c r="J11" s="120">
        <v>22</v>
      </c>
      <c r="K11" s="120">
        <v>474</v>
      </c>
      <c r="L11" s="2"/>
      <c r="M11" s="3"/>
    </row>
    <row r="12" spans="1:14" ht="5.0999999999999996" customHeight="1">
      <c r="A12" s="15"/>
      <c r="B12" s="14"/>
      <c r="C12" s="31"/>
      <c r="D12" s="31"/>
      <c r="E12" s="31"/>
      <c r="F12" s="31"/>
      <c r="G12" s="31"/>
      <c r="H12" s="31"/>
      <c r="I12" s="31"/>
      <c r="J12" s="31"/>
      <c r="K12" s="31"/>
      <c r="L12" s="2"/>
      <c r="M12" s="3"/>
    </row>
    <row r="13" spans="1:14" ht="13.5" customHeight="1">
      <c r="A13" s="2" t="s">
        <v>523</v>
      </c>
      <c r="B13" s="2"/>
      <c r="C13" s="103"/>
      <c r="D13" s="103"/>
      <c r="E13" s="103"/>
      <c r="F13" s="103"/>
      <c r="G13" s="103"/>
      <c r="H13" s="103"/>
      <c r="I13" s="103"/>
      <c r="J13" s="103"/>
      <c r="K13" s="103"/>
      <c r="L13" s="2"/>
      <c r="M13" s="3"/>
    </row>
    <row r="14" spans="1:14" ht="13.5" customHeight="1">
      <c r="A14" s="2"/>
      <c r="B14" s="2"/>
      <c r="C14" s="31"/>
      <c r="D14" s="31"/>
      <c r="E14" s="31"/>
      <c r="F14" s="31"/>
      <c r="G14" s="31"/>
      <c r="H14" s="31"/>
      <c r="I14" s="31"/>
      <c r="J14" s="31"/>
      <c r="K14" s="31"/>
      <c r="L14" s="2"/>
      <c r="M14" s="3"/>
    </row>
    <row r="15" spans="1:14" ht="13.5" customHeight="1">
      <c r="A15" s="2"/>
      <c r="B15" s="2"/>
      <c r="C15" s="31"/>
      <c r="D15" s="31"/>
      <c r="E15" s="31"/>
      <c r="F15" s="31"/>
      <c r="G15" s="31"/>
      <c r="H15" s="31"/>
      <c r="I15" s="31"/>
      <c r="J15" s="31"/>
      <c r="K15" s="31"/>
      <c r="L15" s="2"/>
      <c r="M15" s="3"/>
    </row>
    <row r="16" spans="1:14" ht="13.5" customHeight="1">
      <c r="A16" s="2"/>
      <c r="B16" s="2"/>
      <c r="C16" s="31"/>
      <c r="D16" s="31"/>
      <c r="E16" s="31"/>
      <c r="F16" s="31"/>
      <c r="G16" s="31"/>
      <c r="H16" s="31"/>
      <c r="I16" s="31"/>
      <c r="J16" s="31"/>
      <c r="K16" s="31"/>
      <c r="L16" s="2"/>
      <c r="M16" s="3"/>
    </row>
    <row r="17" spans="1:14" ht="14.25">
      <c r="A17" s="5" t="s">
        <v>526</v>
      </c>
      <c r="B17" s="2"/>
      <c r="C17" s="2"/>
      <c r="D17" s="2"/>
      <c r="E17" s="2"/>
      <c r="F17" s="2"/>
      <c r="G17" s="2"/>
      <c r="H17" s="2"/>
      <c r="I17" s="2"/>
      <c r="J17" s="2"/>
      <c r="K17" s="2"/>
      <c r="L17" s="2"/>
      <c r="M17" s="3"/>
    </row>
    <row r="18" spans="1:14" ht="4.5" customHeight="1">
      <c r="A18" s="2"/>
      <c r="B18" s="2"/>
      <c r="C18" s="2"/>
      <c r="D18" s="2"/>
      <c r="E18" s="2"/>
      <c r="F18" s="2"/>
      <c r="G18" s="2"/>
      <c r="H18" s="2"/>
      <c r="I18" s="2"/>
      <c r="J18" s="2"/>
      <c r="K18" s="2"/>
      <c r="L18" s="2"/>
      <c r="M18" s="3"/>
    </row>
    <row r="19" spans="1:14" ht="13.5" customHeight="1">
      <c r="A19" s="106"/>
      <c r="B19" s="107"/>
      <c r="C19" s="66"/>
      <c r="D19" s="107"/>
      <c r="E19" s="266" t="s">
        <v>376</v>
      </c>
      <c r="F19" s="191" t="s">
        <v>377</v>
      </c>
      <c r="G19" s="213"/>
      <c r="H19" s="213"/>
      <c r="I19" s="213"/>
      <c r="J19" s="213"/>
      <c r="K19" s="213"/>
      <c r="L19" s="2"/>
      <c r="M19" s="3"/>
    </row>
    <row r="20" spans="1:14" ht="13.5" customHeight="1">
      <c r="A20" s="251" t="s">
        <v>378</v>
      </c>
      <c r="B20" s="197"/>
      <c r="C20" s="250" t="s">
        <v>379</v>
      </c>
      <c r="D20" s="197"/>
      <c r="E20" s="267"/>
      <c r="F20" s="192" t="s">
        <v>380</v>
      </c>
      <c r="G20" s="192" t="s">
        <v>381</v>
      </c>
      <c r="H20" s="191" t="s">
        <v>382</v>
      </c>
      <c r="I20" s="189"/>
      <c r="J20" s="191" t="s">
        <v>383</v>
      </c>
      <c r="K20" s="213"/>
      <c r="L20" s="2"/>
      <c r="M20" s="3"/>
    </row>
    <row r="21" spans="1:14" ht="13.5" customHeight="1">
      <c r="A21" s="116"/>
      <c r="B21" s="117"/>
      <c r="C21" s="99"/>
      <c r="D21" s="117"/>
      <c r="E21" s="268"/>
      <c r="F21" s="193"/>
      <c r="G21" s="193"/>
      <c r="H21" s="8" t="s">
        <v>384</v>
      </c>
      <c r="I21" s="8" t="s">
        <v>385</v>
      </c>
      <c r="J21" s="8" t="s">
        <v>384</v>
      </c>
      <c r="K21" s="9" t="s">
        <v>385</v>
      </c>
      <c r="L21" s="2"/>
      <c r="M21" s="3"/>
    </row>
    <row r="22" spans="1:14" ht="13.5" customHeight="1">
      <c r="A22" s="2"/>
      <c r="B22" s="10"/>
      <c r="C22" s="2"/>
      <c r="D22" s="3" t="s">
        <v>386</v>
      </c>
      <c r="E22" s="3" t="s">
        <v>386</v>
      </c>
      <c r="F22" s="3"/>
      <c r="G22" s="3" t="s">
        <v>386</v>
      </c>
      <c r="H22" s="3"/>
      <c r="I22" s="3" t="s">
        <v>386</v>
      </c>
      <c r="J22" s="3"/>
      <c r="K22" s="3" t="s">
        <v>386</v>
      </c>
      <c r="L22" s="2"/>
      <c r="M22" s="3"/>
    </row>
    <row r="23" spans="1:14" ht="13.5" customHeight="1">
      <c r="A23" s="248" t="s">
        <v>653</v>
      </c>
      <c r="B23" s="195"/>
      <c r="C23" s="2"/>
      <c r="D23" s="11">
        <v>27618</v>
      </c>
      <c r="E23" s="11">
        <v>26737</v>
      </c>
      <c r="F23" s="11">
        <v>9</v>
      </c>
      <c r="G23" s="11">
        <v>881</v>
      </c>
      <c r="H23" s="11">
        <v>5</v>
      </c>
      <c r="I23" s="11">
        <v>641</v>
      </c>
      <c r="J23" s="11">
        <v>4</v>
      </c>
      <c r="K23" s="11">
        <v>240</v>
      </c>
      <c r="L23" s="2"/>
      <c r="M23" s="3"/>
    </row>
    <row r="24" spans="1:14" ht="13.5" customHeight="1">
      <c r="A24" s="252" t="s">
        <v>258</v>
      </c>
      <c r="B24" s="195"/>
      <c r="C24" s="2"/>
      <c r="D24" s="18">
        <v>29161</v>
      </c>
      <c r="E24" s="18">
        <v>27830</v>
      </c>
      <c r="F24" s="18">
        <v>33</v>
      </c>
      <c r="G24" s="18">
        <v>1331</v>
      </c>
      <c r="H24" s="18">
        <v>9</v>
      </c>
      <c r="I24" s="18">
        <v>786</v>
      </c>
      <c r="J24" s="18">
        <v>24</v>
      </c>
      <c r="K24" s="18">
        <v>545</v>
      </c>
      <c r="L24" s="2"/>
      <c r="M24" s="3"/>
    </row>
    <row r="25" spans="1:14" ht="13.5" customHeight="1">
      <c r="A25" s="252" t="s">
        <v>633</v>
      </c>
      <c r="B25" s="195"/>
      <c r="C25" s="2"/>
      <c r="D25" s="18">
        <v>31108</v>
      </c>
      <c r="E25" s="18">
        <f>D25-G25</f>
        <v>29423</v>
      </c>
      <c r="F25" s="18">
        <f>H25+J25</f>
        <v>49</v>
      </c>
      <c r="G25" s="18">
        <f>I25+K25</f>
        <v>1685</v>
      </c>
      <c r="H25" s="18">
        <v>14</v>
      </c>
      <c r="I25" s="18">
        <v>706</v>
      </c>
      <c r="J25" s="18">
        <v>35</v>
      </c>
      <c r="K25" s="18">
        <v>979</v>
      </c>
      <c r="L25" s="2"/>
      <c r="M25" s="3"/>
    </row>
    <row r="26" spans="1:14" ht="13.5" customHeight="1">
      <c r="A26" s="252" t="s">
        <v>632</v>
      </c>
      <c r="B26" s="195"/>
      <c r="C26" s="2"/>
      <c r="D26" s="18">
        <v>28060</v>
      </c>
      <c r="E26" s="18">
        <v>26287</v>
      </c>
      <c r="F26" s="18">
        <v>55</v>
      </c>
      <c r="G26" s="18">
        <v>1773</v>
      </c>
      <c r="H26" s="18">
        <v>10</v>
      </c>
      <c r="I26" s="18">
        <v>513</v>
      </c>
      <c r="J26" s="18">
        <v>45</v>
      </c>
      <c r="K26" s="18">
        <v>1260</v>
      </c>
      <c r="L26" s="2"/>
      <c r="M26" s="3"/>
    </row>
    <row r="27" spans="1:14" ht="13.5" customHeight="1">
      <c r="A27" s="252" t="s">
        <v>636</v>
      </c>
      <c r="B27" s="195"/>
      <c r="C27" s="2"/>
      <c r="D27" s="18">
        <v>27931</v>
      </c>
      <c r="E27" s="18">
        <v>25484</v>
      </c>
      <c r="F27" s="18">
        <v>68</v>
      </c>
      <c r="G27" s="18">
        <v>2447</v>
      </c>
      <c r="H27" s="18">
        <v>28</v>
      </c>
      <c r="I27" s="18">
        <v>641</v>
      </c>
      <c r="J27" s="18">
        <v>40</v>
      </c>
      <c r="K27" s="18">
        <v>1806</v>
      </c>
      <c r="L27" s="2"/>
      <c r="M27" s="3"/>
    </row>
    <row r="28" spans="1:14" ht="5.0999999999999996" customHeight="1">
      <c r="A28" s="15"/>
      <c r="B28" s="14"/>
      <c r="C28" s="15"/>
      <c r="D28" s="15"/>
      <c r="E28" s="15"/>
      <c r="F28" s="15"/>
      <c r="G28" s="15"/>
      <c r="H28" s="15"/>
      <c r="I28" s="15"/>
      <c r="J28" s="15"/>
      <c r="K28" s="15"/>
      <c r="L28" s="2"/>
      <c r="M28" s="3"/>
    </row>
    <row r="29" spans="1:14" ht="13.5" customHeight="1">
      <c r="A29" s="2" t="s">
        <v>523</v>
      </c>
      <c r="B29" s="2"/>
      <c r="C29" s="2"/>
      <c r="D29" s="2"/>
      <c r="E29" s="2"/>
      <c r="F29" s="2"/>
      <c r="G29" s="2"/>
      <c r="H29" s="2"/>
      <c r="I29" s="2"/>
      <c r="J29" s="2"/>
      <c r="K29" s="2"/>
      <c r="L29" s="2"/>
      <c r="M29" s="3"/>
    </row>
    <row r="30" spans="1:14" ht="13.5" customHeight="1">
      <c r="A30" s="2"/>
      <c r="B30" s="2"/>
      <c r="C30" s="2"/>
      <c r="D30" s="2"/>
      <c r="E30" s="2"/>
      <c r="F30" s="2"/>
      <c r="G30" s="2"/>
      <c r="H30" s="2"/>
      <c r="I30" s="2"/>
      <c r="J30" s="2"/>
      <c r="K30" s="2"/>
      <c r="L30" s="2"/>
      <c r="M30" s="3"/>
    </row>
    <row r="31" spans="1:14" ht="13.5" customHeight="1">
      <c r="A31" s="2"/>
      <c r="B31" s="2"/>
      <c r="C31" s="2"/>
      <c r="D31" s="2"/>
      <c r="E31" s="2"/>
      <c r="F31" s="2"/>
      <c r="G31" s="2"/>
      <c r="H31" s="2"/>
      <c r="I31" s="2"/>
      <c r="J31" s="2"/>
      <c r="K31" s="2"/>
      <c r="L31" s="2"/>
      <c r="M31" s="2"/>
    </row>
    <row r="32" spans="1:14" ht="14.25">
      <c r="A32" s="5" t="s">
        <v>604</v>
      </c>
      <c r="B32" s="2"/>
      <c r="C32" s="2"/>
      <c r="D32" s="2"/>
      <c r="E32" s="2"/>
      <c r="F32" s="2"/>
      <c r="G32" s="2"/>
      <c r="H32" s="2"/>
      <c r="I32" s="2"/>
      <c r="J32" s="2"/>
      <c r="K32" s="2"/>
      <c r="L32" s="2"/>
      <c r="M32" s="61"/>
      <c r="N32" s="32" t="s">
        <v>581</v>
      </c>
    </row>
    <row r="33" spans="1:14" ht="4.5" customHeight="1">
      <c r="A33" s="2" t="s">
        <v>23</v>
      </c>
      <c r="B33" s="2"/>
      <c r="C33" s="2"/>
      <c r="D33" s="2"/>
      <c r="E33" s="15"/>
      <c r="F33" s="15"/>
      <c r="G33" s="15"/>
      <c r="H33" s="15"/>
      <c r="I33" s="15"/>
      <c r="J33" s="15"/>
      <c r="K33" s="15"/>
      <c r="L33" s="15"/>
      <c r="M33" s="15"/>
      <c r="N33" s="15"/>
    </row>
    <row r="34" spans="1:14">
      <c r="A34" s="189" t="s">
        <v>287</v>
      </c>
      <c r="B34" s="191"/>
      <c r="C34" s="6" t="s">
        <v>290</v>
      </c>
      <c r="D34" s="6"/>
      <c r="E34" s="121" t="s">
        <v>291</v>
      </c>
      <c r="F34" s="7"/>
      <c r="G34" s="6" t="s">
        <v>292</v>
      </c>
      <c r="H34" s="6"/>
      <c r="I34" s="121" t="s">
        <v>293</v>
      </c>
      <c r="J34" s="7"/>
      <c r="K34" s="6" t="s">
        <v>294</v>
      </c>
      <c r="L34" s="6"/>
      <c r="M34" s="121" t="s">
        <v>295</v>
      </c>
      <c r="N34" s="7"/>
    </row>
    <row r="35" spans="1:14" ht="13.5" customHeight="1">
      <c r="A35" s="189"/>
      <c r="B35" s="191"/>
      <c r="C35" s="8" t="s">
        <v>288</v>
      </c>
      <c r="D35" s="8" t="s">
        <v>289</v>
      </c>
      <c r="E35" s="16" t="s">
        <v>288</v>
      </c>
      <c r="F35" s="9" t="s">
        <v>289</v>
      </c>
      <c r="G35" s="8" t="s">
        <v>288</v>
      </c>
      <c r="H35" s="8" t="s">
        <v>289</v>
      </c>
      <c r="I35" s="16" t="s">
        <v>288</v>
      </c>
      <c r="J35" s="9" t="s">
        <v>289</v>
      </c>
      <c r="K35" s="8" t="s">
        <v>288</v>
      </c>
      <c r="L35" s="8" t="s">
        <v>289</v>
      </c>
      <c r="M35" s="122" t="s">
        <v>288</v>
      </c>
      <c r="N35" s="9" t="s">
        <v>289</v>
      </c>
    </row>
    <row r="36" spans="1:14" ht="4.5" customHeight="1">
      <c r="A36" s="2"/>
      <c r="B36" s="31"/>
      <c r="C36" s="123"/>
      <c r="D36" s="103"/>
      <c r="E36" s="103"/>
      <c r="F36" s="103"/>
      <c r="G36" s="103"/>
      <c r="H36" s="103"/>
      <c r="I36" s="103"/>
      <c r="J36" s="103"/>
      <c r="K36" s="103"/>
      <c r="L36" s="103"/>
      <c r="M36" s="103"/>
      <c r="N36" s="103"/>
    </row>
    <row r="37" spans="1:14" ht="13.5" customHeight="1">
      <c r="A37" s="33" t="s">
        <v>296</v>
      </c>
      <c r="B37" s="124" t="s">
        <v>538</v>
      </c>
      <c r="C37" s="125">
        <v>4468</v>
      </c>
      <c r="D37" s="126">
        <v>48767</v>
      </c>
      <c r="E37" s="126">
        <v>3101</v>
      </c>
      <c r="F37" s="126">
        <v>28711</v>
      </c>
      <c r="G37" s="126">
        <v>1755</v>
      </c>
      <c r="H37" s="126">
        <v>19114</v>
      </c>
      <c r="I37" s="126">
        <v>2148</v>
      </c>
      <c r="J37" s="126">
        <v>19877</v>
      </c>
      <c r="K37" s="126">
        <v>2347</v>
      </c>
      <c r="L37" s="126">
        <v>22486</v>
      </c>
      <c r="M37" s="126">
        <v>2287</v>
      </c>
      <c r="N37" s="126">
        <v>23941</v>
      </c>
    </row>
    <row r="38" spans="1:14" ht="13.5" customHeight="1">
      <c r="A38" s="3"/>
      <c r="B38" s="129" t="s">
        <v>258</v>
      </c>
      <c r="C38" s="125">
        <v>5784</v>
      </c>
      <c r="D38" s="126">
        <v>80883</v>
      </c>
      <c r="E38" s="126">
        <v>3896</v>
      </c>
      <c r="F38" s="126">
        <v>61271</v>
      </c>
      <c r="G38" s="126">
        <v>3339</v>
      </c>
      <c r="H38" s="126">
        <v>49198</v>
      </c>
      <c r="I38" s="126">
        <v>2629</v>
      </c>
      <c r="J38" s="126">
        <v>26915</v>
      </c>
      <c r="K38" s="126">
        <v>2855</v>
      </c>
      <c r="L38" s="126">
        <v>31164</v>
      </c>
      <c r="M38" s="126">
        <v>2306</v>
      </c>
      <c r="N38" s="126">
        <v>32105</v>
      </c>
    </row>
    <row r="39" spans="1:14">
      <c r="A39" s="32"/>
      <c r="B39" s="130" t="s">
        <v>593</v>
      </c>
      <c r="C39" s="125">
        <v>7259</v>
      </c>
      <c r="D39" s="126">
        <v>115273</v>
      </c>
      <c r="E39" s="126">
        <v>3738</v>
      </c>
      <c r="F39" s="126">
        <v>42177</v>
      </c>
      <c r="G39" s="126">
        <v>3273</v>
      </c>
      <c r="H39" s="126">
        <v>39243</v>
      </c>
      <c r="I39" s="126">
        <v>2741</v>
      </c>
      <c r="J39" s="126">
        <v>29399</v>
      </c>
      <c r="K39" s="126">
        <v>3278</v>
      </c>
      <c r="L39" s="126">
        <v>37248</v>
      </c>
      <c r="M39" s="126">
        <v>2808</v>
      </c>
      <c r="N39" s="126">
        <v>35936</v>
      </c>
    </row>
    <row r="40" spans="1:14">
      <c r="A40" s="32"/>
      <c r="B40" s="130" t="s">
        <v>632</v>
      </c>
      <c r="C40" s="125">
        <v>7229</v>
      </c>
      <c r="D40" s="126">
        <v>120962</v>
      </c>
      <c r="E40" s="126">
        <v>4619</v>
      </c>
      <c r="F40" s="126">
        <v>47894</v>
      </c>
      <c r="G40" s="126">
        <v>3258</v>
      </c>
      <c r="H40" s="126">
        <v>38872</v>
      </c>
      <c r="I40" s="126">
        <v>2934</v>
      </c>
      <c r="J40" s="126">
        <v>30494</v>
      </c>
      <c r="K40" s="126">
        <v>3326</v>
      </c>
      <c r="L40" s="126">
        <v>36841</v>
      </c>
      <c r="M40" s="126">
        <v>3092</v>
      </c>
      <c r="N40" s="126">
        <v>40862</v>
      </c>
    </row>
    <row r="41" spans="1:14">
      <c r="A41" s="133"/>
      <c r="B41" s="134" t="s">
        <v>636</v>
      </c>
      <c r="C41" s="131">
        <v>7037</v>
      </c>
      <c r="D41" s="132">
        <v>115108</v>
      </c>
      <c r="E41" s="132">
        <v>4669</v>
      </c>
      <c r="F41" s="132">
        <v>44902</v>
      </c>
      <c r="G41" s="132">
        <v>3258</v>
      </c>
      <c r="H41" s="132">
        <v>39440</v>
      </c>
      <c r="I41" s="132">
        <v>2827</v>
      </c>
      <c r="J41" s="132">
        <v>29669</v>
      </c>
      <c r="K41" s="132">
        <v>3248</v>
      </c>
      <c r="L41" s="132">
        <v>36179</v>
      </c>
      <c r="M41" s="132">
        <v>2783</v>
      </c>
      <c r="N41" s="132">
        <v>37152</v>
      </c>
    </row>
    <row r="42" spans="1:14">
      <c r="A42" s="189" t="s">
        <v>287</v>
      </c>
      <c r="B42" s="191"/>
      <c r="C42" s="6" t="s">
        <v>297</v>
      </c>
      <c r="D42" s="6"/>
      <c r="E42" s="121" t="s">
        <v>298</v>
      </c>
      <c r="F42" s="7"/>
      <c r="G42" s="6" t="s">
        <v>299</v>
      </c>
      <c r="H42" s="6"/>
      <c r="I42" s="121" t="s">
        <v>300</v>
      </c>
      <c r="J42" s="7"/>
      <c r="K42" s="6" t="s">
        <v>301</v>
      </c>
      <c r="L42" s="6"/>
      <c r="M42" s="121" t="s">
        <v>302</v>
      </c>
      <c r="N42" s="7"/>
    </row>
    <row r="43" spans="1:14">
      <c r="A43" s="189"/>
      <c r="B43" s="191"/>
      <c r="C43" s="8" t="s">
        <v>288</v>
      </c>
      <c r="D43" s="8" t="s">
        <v>289</v>
      </c>
      <c r="E43" s="122" t="s">
        <v>288</v>
      </c>
      <c r="F43" s="8" t="s">
        <v>289</v>
      </c>
      <c r="G43" s="8" t="s">
        <v>288</v>
      </c>
      <c r="H43" s="8" t="s">
        <v>289</v>
      </c>
      <c r="I43" s="16" t="s">
        <v>288</v>
      </c>
      <c r="J43" s="9" t="s">
        <v>289</v>
      </c>
      <c r="K43" s="9" t="s">
        <v>288</v>
      </c>
      <c r="L43" s="8" t="s">
        <v>289</v>
      </c>
      <c r="M43" s="122" t="s">
        <v>288</v>
      </c>
      <c r="N43" s="9" t="s">
        <v>289</v>
      </c>
    </row>
    <row r="44" spans="1:14" ht="4.5" customHeight="1">
      <c r="A44" s="2"/>
      <c r="B44" s="31"/>
      <c r="C44" s="123"/>
      <c r="D44" s="103"/>
      <c r="E44" s="103"/>
      <c r="F44" s="103"/>
      <c r="G44" s="103"/>
      <c r="H44" s="103"/>
      <c r="I44" s="103"/>
      <c r="J44" s="103"/>
      <c r="K44" s="103"/>
      <c r="L44" s="103"/>
      <c r="M44" s="103"/>
      <c r="N44" s="103"/>
    </row>
    <row r="45" spans="1:14" ht="13.5" customHeight="1">
      <c r="A45" s="33" t="s">
        <v>296</v>
      </c>
      <c r="B45" s="124" t="s">
        <v>538</v>
      </c>
      <c r="C45" s="125">
        <v>1880</v>
      </c>
      <c r="D45" s="126">
        <v>0</v>
      </c>
      <c r="E45" s="126">
        <v>3037</v>
      </c>
      <c r="F45" s="126">
        <v>29943</v>
      </c>
      <c r="G45" s="126">
        <v>913</v>
      </c>
      <c r="H45" s="126">
        <v>8886</v>
      </c>
      <c r="I45" s="126">
        <v>1531</v>
      </c>
      <c r="J45" s="126">
        <v>12982</v>
      </c>
      <c r="K45" s="126">
        <v>1332</v>
      </c>
      <c r="L45" s="126">
        <v>18532</v>
      </c>
      <c r="M45" s="126">
        <v>1527</v>
      </c>
      <c r="N45" s="126">
        <v>13087</v>
      </c>
    </row>
    <row r="46" spans="1:14" ht="13.5" customHeight="1">
      <c r="A46" s="3"/>
      <c r="B46" s="129" t="s">
        <v>258</v>
      </c>
      <c r="C46" s="125">
        <v>2301</v>
      </c>
      <c r="D46" s="126">
        <v>28326</v>
      </c>
      <c r="E46" s="126">
        <v>3881</v>
      </c>
      <c r="F46" s="126">
        <v>63067</v>
      </c>
      <c r="G46" s="135" t="s">
        <v>184</v>
      </c>
      <c r="H46" s="135" t="s">
        <v>184</v>
      </c>
      <c r="I46" s="126">
        <v>2051</v>
      </c>
      <c r="J46" s="126">
        <v>24689</v>
      </c>
      <c r="K46" s="126">
        <v>2307</v>
      </c>
      <c r="L46" s="126">
        <v>43480</v>
      </c>
      <c r="M46" s="126">
        <v>1936</v>
      </c>
      <c r="N46" s="126">
        <v>17938</v>
      </c>
    </row>
    <row r="47" spans="1:14">
      <c r="A47" s="32"/>
      <c r="B47" s="130" t="s">
        <v>593</v>
      </c>
      <c r="C47" s="125">
        <v>1533</v>
      </c>
      <c r="D47" s="126">
        <v>20238</v>
      </c>
      <c r="E47" s="126">
        <v>5077</v>
      </c>
      <c r="F47" s="126">
        <v>76801</v>
      </c>
      <c r="G47" s="126">
        <v>879</v>
      </c>
      <c r="H47" s="126">
        <v>9919</v>
      </c>
      <c r="I47" s="126">
        <v>3242</v>
      </c>
      <c r="J47" s="126">
        <v>41123</v>
      </c>
      <c r="K47" s="126">
        <v>2892</v>
      </c>
      <c r="L47" s="126">
        <v>48135</v>
      </c>
      <c r="M47" s="126">
        <v>2210</v>
      </c>
      <c r="N47" s="126">
        <v>22283</v>
      </c>
    </row>
    <row r="48" spans="1:14">
      <c r="A48" s="32"/>
      <c r="B48" s="130" t="s">
        <v>632</v>
      </c>
      <c r="C48" s="125">
        <v>2627</v>
      </c>
      <c r="D48" s="126">
        <v>42045</v>
      </c>
      <c r="E48" s="126">
        <v>4983</v>
      </c>
      <c r="F48" s="126">
        <v>92418</v>
      </c>
      <c r="G48" s="126">
        <v>1089</v>
      </c>
      <c r="H48" s="126">
        <v>10785</v>
      </c>
      <c r="I48" s="126">
        <v>3928</v>
      </c>
      <c r="J48" s="126">
        <v>53304</v>
      </c>
      <c r="K48" s="126">
        <v>3076</v>
      </c>
      <c r="L48" s="126">
        <v>50172</v>
      </c>
      <c r="M48" s="126">
        <v>1585</v>
      </c>
      <c r="N48" s="126">
        <v>15932</v>
      </c>
    </row>
    <row r="49" spans="1:14" ht="13.5" customHeight="1">
      <c r="A49" s="133"/>
      <c r="B49" s="134" t="s">
        <v>636</v>
      </c>
      <c r="C49" s="131">
        <v>2719</v>
      </c>
      <c r="D49" s="132">
        <v>40983</v>
      </c>
      <c r="E49" s="132">
        <v>5039</v>
      </c>
      <c r="F49" s="132">
        <v>94455</v>
      </c>
      <c r="G49" s="132">
        <v>1310</v>
      </c>
      <c r="H49" s="132">
        <v>12413</v>
      </c>
      <c r="I49" s="132">
        <v>4011</v>
      </c>
      <c r="J49" s="132">
        <v>56282</v>
      </c>
      <c r="K49" s="132">
        <v>3212</v>
      </c>
      <c r="L49" s="132">
        <v>51295</v>
      </c>
      <c r="M49" s="132">
        <v>2126</v>
      </c>
      <c r="N49" s="132">
        <v>22330</v>
      </c>
    </row>
    <row r="50" spans="1:14">
      <c r="A50" s="2" t="s">
        <v>674</v>
      </c>
    </row>
    <row r="51" spans="1:14" ht="12.95" customHeight="1">
      <c r="B51" s="2"/>
      <c r="C51" s="2"/>
      <c r="D51" s="2"/>
      <c r="E51" s="2"/>
      <c r="F51" s="2"/>
      <c r="G51" s="2"/>
      <c r="H51" s="2"/>
      <c r="I51" s="2"/>
      <c r="J51" s="2"/>
      <c r="K51" s="2"/>
      <c r="L51" s="2"/>
      <c r="M51" s="2"/>
    </row>
    <row r="52" spans="1:14">
      <c r="B52" s="2"/>
      <c r="C52" s="2"/>
      <c r="D52" s="2"/>
      <c r="E52" s="2"/>
      <c r="F52" s="2"/>
      <c r="G52" s="2"/>
      <c r="H52" s="2"/>
      <c r="I52" s="2"/>
      <c r="J52" s="2"/>
      <c r="K52" s="2"/>
      <c r="L52" s="2"/>
      <c r="M52" s="2"/>
    </row>
    <row r="53" spans="1:14">
      <c r="A53" s="2"/>
      <c r="B53" s="2"/>
      <c r="C53" s="2"/>
      <c r="D53" s="2"/>
      <c r="E53" s="2"/>
      <c r="F53" s="2"/>
      <c r="G53" s="2"/>
      <c r="H53" s="2"/>
      <c r="I53" s="2"/>
      <c r="J53" s="2"/>
      <c r="K53" s="2"/>
      <c r="L53" s="2"/>
      <c r="M53" s="2"/>
    </row>
  </sheetData>
  <mergeCells count="26">
    <mergeCell ref="A11:B11"/>
    <mergeCell ref="A42:B43"/>
    <mergeCell ref="A24:B24"/>
    <mergeCell ref="A25:B25"/>
    <mergeCell ref="A26:B26"/>
    <mergeCell ref="A34:B35"/>
    <mergeCell ref="A27:B27"/>
    <mergeCell ref="A23:B23"/>
    <mergeCell ref="A10:B10"/>
    <mergeCell ref="E5:E7"/>
    <mergeCell ref="F5:K5"/>
    <mergeCell ref="A6:B6"/>
    <mergeCell ref="C6:D6"/>
    <mergeCell ref="F6:F7"/>
    <mergeCell ref="G6:G7"/>
    <mergeCell ref="H6:I6"/>
    <mergeCell ref="J6:K6"/>
    <mergeCell ref="A9:B9"/>
    <mergeCell ref="E19:E21"/>
    <mergeCell ref="F19:K19"/>
    <mergeCell ref="A20:B20"/>
    <mergeCell ref="C20:D20"/>
    <mergeCell ref="F20:F21"/>
    <mergeCell ref="G20:G21"/>
    <mergeCell ref="H20:I20"/>
    <mergeCell ref="J20:K20"/>
  </mergeCells>
  <phoneticPr fontId="2"/>
  <pageMargins left="0.59055118110236227" right="0.39370078740157483" top="0.39370078740157483" bottom="0.39370078740157483" header="0.31496062992125984" footer="0.31496062992125984"/>
  <pageSetup paperSize="9" firstPageNumber="144"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8"/>
  <sheetViews>
    <sheetView view="pageBreakPreview" zoomScaleNormal="100" zoomScaleSheetLayoutView="100" workbookViewId="0">
      <selection activeCell="A2" sqref="A2"/>
    </sheetView>
  </sheetViews>
  <sheetFormatPr defaultColWidth="9" defaultRowHeight="13.5"/>
  <cols>
    <col min="1" max="2" width="7.125" style="4" customWidth="1"/>
    <col min="3" max="3" width="7.25" style="4" customWidth="1"/>
    <col min="4" max="12" width="7.125" style="4" customWidth="1"/>
    <col min="13" max="14" width="7.25" style="4" customWidth="1"/>
    <col min="15" max="16384" width="9" style="4"/>
  </cols>
  <sheetData>
    <row r="1" spans="1:13" s="2" customFormat="1" ht="11.25">
      <c r="A1" s="34"/>
      <c r="L1" s="3" t="s">
        <v>0</v>
      </c>
    </row>
    <row r="2" spans="1:13">
      <c r="A2" s="2"/>
      <c r="B2" s="2"/>
      <c r="C2" s="2"/>
      <c r="D2" s="2"/>
      <c r="E2" s="2"/>
      <c r="F2" s="2"/>
      <c r="G2" s="2"/>
      <c r="H2" s="2"/>
      <c r="I2" s="2"/>
      <c r="J2" s="2"/>
      <c r="K2" s="2"/>
      <c r="L2" s="2"/>
      <c r="M2" s="3"/>
    </row>
    <row r="3" spans="1:13" ht="14.25">
      <c r="A3" s="5" t="s">
        <v>605</v>
      </c>
      <c r="B3" s="2"/>
      <c r="C3" s="2"/>
      <c r="D3" s="2"/>
      <c r="E3" s="2"/>
      <c r="F3" s="2"/>
      <c r="G3" s="2"/>
      <c r="H3" s="2"/>
      <c r="I3" s="2"/>
      <c r="J3" s="2"/>
      <c r="K3" s="2"/>
      <c r="L3" s="2"/>
      <c r="M3" s="2"/>
    </row>
    <row r="4" spans="1:13">
      <c r="A4" s="2" t="s">
        <v>516</v>
      </c>
      <c r="B4" s="2"/>
      <c r="C4" s="2"/>
      <c r="D4" s="2"/>
      <c r="E4" s="2"/>
      <c r="F4" s="2"/>
      <c r="G4" s="2"/>
      <c r="H4" s="2"/>
      <c r="I4" s="2"/>
      <c r="J4" s="2"/>
      <c r="K4" s="2"/>
      <c r="L4" s="3" t="s">
        <v>565</v>
      </c>
    </row>
    <row r="5" spans="1:13" ht="13.5" customHeight="1">
      <c r="A5" s="213" t="s">
        <v>68</v>
      </c>
      <c r="B5" s="213"/>
      <c r="C5" s="191" t="s">
        <v>655</v>
      </c>
      <c r="D5" s="189"/>
      <c r="E5" s="191" t="s">
        <v>656</v>
      </c>
      <c r="F5" s="189"/>
      <c r="G5" s="191" t="s">
        <v>657</v>
      </c>
      <c r="H5" s="189"/>
      <c r="I5" s="191" t="s">
        <v>658</v>
      </c>
      <c r="J5" s="189"/>
      <c r="K5" s="191" t="s">
        <v>654</v>
      </c>
      <c r="L5" s="213"/>
    </row>
    <row r="6" spans="1:13" ht="4.5" customHeight="1">
      <c r="A6" s="2"/>
      <c r="B6" s="31"/>
      <c r="C6" s="69"/>
      <c r="D6" s="31"/>
      <c r="E6" s="2"/>
      <c r="F6" s="2"/>
      <c r="G6" s="2"/>
      <c r="H6" s="2"/>
      <c r="I6" s="2"/>
      <c r="J6" s="2"/>
      <c r="K6" s="2"/>
      <c r="L6" s="2"/>
    </row>
    <row r="7" spans="1:13" ht="13.5" customHeight="1">
      <c r="A7" s="2"/>
      <c r="B7" s="31"/>
      <c r="C7" s="69"/>
      <c r="D7" s="31"/>
      <c r="E7" s="2"/>
      <c r="F7" s="2"/>
      <c r="G7" s="93" t="s">
        <v>303</v>
      </c>
      <c r="H7" s="93"/>
      <c r="I7" s="2"/>
      <c r="J7" s="2"/>
      <c r="K7" s="2"/>
      <c r="L7" s="2"/>
    </row>
    <row r="8" spans="1:13" ht="13.5" customHeight="1">
      <c r="A8" s="270" t="s">
        <v>304</v>
      </c>
      <c r="B8" s="271"/>
      <c r="C8" s="94">
        <v>55</v>
      </c>
      <c r="D8" s="94"/>
      <c r="E8" s="94">
        <v>56</v>
      </c>
      <c r="F8" s="94"/>
      <c r="G8" s="94">
        <v>56</v>
      </c>
      <c r="H8" s="94"/>
      <c r="I8" s="272">
        <v>56</v>
      </c>
      <c r="J8" s="272"/>
      <c r="K8" s="272">
        <v>57</v>
      </c>
      <c r="L8" s="272"/>
    </row>
    <row r="9" spans="1:13">
      <c r="A9" s="270" t="s">
        <v>305</v>
      </c>
      <c r="B9" s="271"/>
      <c r="C9" s="94">
        <v>409098</v>
      </c>
      <c r="D9" s="94"/>
      <c r="E9" s="95">
        <v>470117</v>
      </c>
      <c r="F9" s="95"/>
      <c r="G9" s="95">
        <v>458822</v>
      </c>
      <c r="H9" s="95"/>
      <c r="I9" s="273">
        <v>474666</v>
      </c>
      <c r="J9" s="273"/>
      <c r="K9" s="273">
        <v>493154</v>
      </c>
      <c r="L9" s="273"/>
    </row>
    <row r="10" spans="1:13" ht="6" customHeight="1">
      <c r="A10" s="31"/>
      <c r="B10" s="10"/>
      <c r="C10" s="31"/>
      <c r="D10" s="31"/>
      <c r="E10" s="2"/>
      <c r="F10" s="2"/>
      <c r="G10" s="2"/>
      <c r="H10" s="2"/>
      <c r="I10" s="96"/>
      <c r="J10" s="96"/>
      <c r="K10" s="96"/>
      <c r="L10" s="96"/>
    </row>
    <row r="11" spans="1:13" ht="13.5" customHeight="1">
      <c r="A11" s="31"/>
      <c r="B11" s="10"/>
      <c r="C11" s="31"/>
      <c r="D11" s="31"/>
      <c r="E11" s="2"/>
      <c r="F11" s="2"/>
      <c r="G11" s="93" t="s">
        <v>306</v>
      </c>
      <c r="H11" s="93"/>
      <c r="I11" s="2"/>
      <c r="J11" s="2"/>
      <c r="K11" s="2"/>
      <c r="L11" s="2"/>
    </row>
    <row r="12" spans="1:13" ht="13.5" customHeight="1">
      <c r="A12" s="270" t="s">
        <v>307</v>
      </c>
      <c r="B12" s="271"/>
      <c r="C12" s="94">
        <v>41</v>
      </c>
      <c r="D12" s="94"/>
      <c r="E12" s="94">
        <v>41</v>
      </c>
      <c r="F12" s="94"/>
      <c r="G12" s="94">
        <v>41</v>
      </c>
      <c r="H12" s="94"/>
      <c r="I12" s="272">
        <v>41</v>
      </c>
      <c r="J12" s="272"/>
      <c r="K12" s="272">
        <v>41</v>
      </c>
      <c r="L12" s="272"/>
    </row>
    <row r="13" spans="1:13" ht="13.5" customHeight="1">
      <c r="A13" s="270" t="s">
        <v>305</v>
      </c>
      <c r="B13" s="271"/>
      <c r="C13" s="94">
        <v>74034</v>
      </c>
      <c r="D13" s="94"/>
      <c r="E13" s="95">
        <v>120408</v>
      </c>
      <c r="F13" s="95"/>
      <c r="G13" s="95">
        <v>179849</v>
      </c>
      <c r="H13" s="95"/>
      <c r="I13" s="273">
        <v>255170</v>
      </c>
      <c r="J13" s="273"/>
      <c r="K13" s="273">
        <v>291782</v>
      </c>
      <c r="L13" s="273"/>
    </row>
    <row r="14" spans="1:13" ht="4.5" customHeight="1">
      <c r="A14" s="15"/>
      <c r="B14" s="15"/>
      <c r="C14" s="64"/>
      <c r="D14" s="15"/>
      <c r="E14" s="15"/>
      <c r="F14" s="15"/>
      <c r="G14" s="15"/>
      <c r="H14" s="15"/>
      <c r="I14" s="15"/>
      <c r="J14" s="15"/>
      <c r="K14" s="15"/>
      <c r="L14" s="15"/>
    </row>
    <row r="15" spans="1:13">
      <c r="A15" s="37" t="s">
        <v>308</v>
      </c>
      <c r="B15" s="2"/>
      <c r="C15" s="2"/>
      <c r="D15" s="2"/>
      <c r="E15" s="2"/>
      <c r="F15" s="2"/>
      <c r="G15" s="2"/>
      <c r="H15" s="2"/>
      <c r="I15" s="2"/>
      <c r="J15" s="2"/>
      <c r="K15" s="2"/>
      <c r="L15" s="2"/>
      <c r="M15" s="2"/>
    </row>
    <row r="16" spans="1:13">
      <c r="A16" s="2" t="s">
        <v>309</v>
      </c>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ht="14.25">
      <c r="A18" s="5" t="s">
        <v>606</v>
      </c>
      <c r="B18" s="2"/>
      <c r="C18" s="2"/>
      <c r="D18" s="2"/>
      <c r="E18" s="2"/>
      <c r="F18" s="2"/>
      <c r="G18" s="2"/>
      <c r="H18" s="2"/>
      <c r="I18" s="2"/>
      <c r="J18" s="2"/>
      <c r="K18" s="2"/>
      <c r="L18" s="2"/>
      <c r="M18" s="2"/>
    </row>
    <row r="19" spans="1:13" ht="4.5" customHeight="1">
      <c r="A19" s="2"/>
      <c r="B19" s="2"/>
      <c r="C19" s="2"/>
      <c r="D19" s="2"/>
      <c r="E19" s="2"/>
      <c r="F19" s="2"/>
      <c r="G19" s="2"/>
      <c r="H19" s="2"/>
      <c r="I19" s="2"/>
      <c r="J19" s="2"/>
      <c r="K19" s="2"/>
      <c r="L19" s="2"/>
      <c r="M19" s="2"/>
    </row>
    <row r="20" spans="1:13">
      <c r="A20" s="46" t="s">
        <v>317</v>
      </c>
      <c r="B20" s="2"/>
      <c r="C20" s="2"/>
      <c r="D20" s="2"/>
      <c r="E20" s="2"/>
      <c r="F20" s="2"/>
      <c r="G20" s="2"/>
      <c r="H20" s="2"/>
      <c r="I20" s="2"/>
      <c r="J20" s="2"/>
      <c r="K20" s="2"/>
      <c r="L20" s="2"/>
    </row>
    <row r="21" spans="1:13">
      <c r="A21" s="2" t="s">
        <v>516</v>
      </c>
      <c r="B21" s="2"/>
      <c r="C21" s="2"/>
      <c r="D21" s="2"/>
      <c r="E21" s="2"/>
      <c r="F21" s="46"/>
      <c r="G21" s="46"/>
      <c r="H21" s="2"/>
      <c r="I21" s="2"/>
      <c r="J21" s="2"/>
      <c r="K21" s="3" t="s">
        <v>563</v>
      </c>
      <c r="L21" s="2"/>
    </row>
    <row r="22" spans="1:13">
      <c r="A22" s="189" t="s">
        <v>540</v>
      </c>
      <c r="B22" s="190"/>
      <c r="C22" s="192" t="s">
        <v>310</v>
      </c>
      <c r="D22" s="191" t="s">
        <v>311</v>
      </c>
      <c r="E22" s="213"/>
      <c r="F22" s="213"/>
      <c r="G22" s="213"/>
      <c r="H22" s="213"/>
      <c r="I22" s="213"/>
      <c r="J22" s="213"/>
      <c r="K22" s="213"/>
      <c r="L22" s="46"/>
    </row>
    <row r="23" spans="1:13" ht="27" customHeight="1">
      <c r="A23" s="189"/>
      <c r="B23" s="190"/>
      <c r="C23" s="193"/>
      <c r="D23" s="97" t="s">
        <v>313</v>
      </c>
      <c r="E23" s="98" t="s">
        <v>318</v>
      </c>
      <c r="F23" s="97" t="s">
        <v>319</v>
      </c>
      <c r="G23" s="99" t="s">
        <v>320</v>
      </c>
      <c r="H23" s="100" t="s">
        <v>321</v>
      </c>
      <c r="I23" s="101" t="s">
        <v>322</v>
      </c>
      <c r="J23" s="101" t="s">
        <v>323</v>
      </c>
      <c r="K23" s="9" t="s">
        <v>324</v>
      </c>
      <c r="L23" s="46"/>
    </row>
    <row r="24" spans="1:13" ht="5.0999999999999996" customHeight="1">
      <c r="A24" s="2"/>
      <c r="B24" s="10"/>
      <c r="C24" s="2"/>
      <c r="D24" s="2"/>
      <c r="E24" s="2"/>
      <c r="F24" s="2"/>
      <c r="G24" s="2"/>
      <c r="H24" s="102"/>
      <c r="I24" s="102"/>
      <c r="J24" s="102"/>
      <c r="K24" s="103"/>
      <c r="L24" s="46"/>
    </row>
    <row r="25" spans="1:13" s="46" customFormat="1">
      <c r="A25" s="248" t="s">
        <v>653</v>
      </c>
      <c r="B25" s="195"/>
      <c r="C25" s="104">
        <v>1972</v>
      </c>
      <c r="D25" s="104">
        <v>101</v>
      </c>
      <c r="E25" s="104">
        <v>281</v>
      </c>
      <c r="F25" s="104">
        <v>849</v>
      </c>
      <c r="G25" s="104">
        <v>7</v>
      </c>
      <c r="H25" s="105">
        <v>20</v>
      </c>
      <c r="I25" s="105">
        <v>19</v>
      </c>
      <c r="J25" s="105">
        <v>213</v>
      </c>
      <c r="K25" s="105">
        <v>482</v>
      </c>
    </row>
    <row r="26" spans="1:13" s="46" customFormat="1">
      <c r="A26" s="252" t="s">
        <v>258</v>
      </c>
      <c r="B26" s="195"/>
      <c r="C26" s="104">
        <v>2617</v>
      </c>
      <c r="D26" s="104">
        <v>192</v>
      </c>
      <c r="E26" s="104">
        <v>589</v>
      </c>
      <c r="F26" s="104">
        <v>773</v>
      </c>
      <c r="G26" s="104">
        <v>1</v>
      </c>
      <c r="H26" s="105">
        <v>46</v>
      </c>
      <c r="I26" s="105">
        <v>119</v>
      </c>
      <c r="J26" s="105">
        <v>365</v>
      </c>
      <c r="K26" s="105">
        <v>532</v>
      </c>
    </row>
    <row r="27" spans="1:13">
      <c r="A27" s="252" t="s">
        <v>633</v>
      </c>
      <c r="B27" s="195"/>
      <c r="C27" s="104">
        <v>3190</v>
      </c>
      <c r="D27" s="104">
        <v>202</v>
      </c>
      <c r="E27" s="104">
        <v>564</v>
      </c>
      <c r="F27" s="104">
        <v>1223</v>
      </c>
      <c r="G27" s="104">
        <v>6</v>
      </c>
      <c r="H27" s="105">
        <v>38</v>
      </c>
      <c r="I27" s="105">
        <v>199</v>
      </c>
      <c r="J27" s="105">
        <v>317</v>
      </c>
      <c r="K27" s="105">
        <v>641</v>
      </c>
      <c r="L27" s="46"/>
    </row>
    <row r="28" spans="1:13">
      <c r="A28" s="252" t="s">
        <v>632</v>
      </c>
      <c r="B28" s="195"/>
      <c r="C28" s="104">
        <f>SUM(D28:K28)</f>
        <v>3011</v>
      </c>
      <c r="D28" s="104">
        <v>189</v>
      </c>
      <c r="E28" s="104">
        <v>517</v>
      </c>
      <c r="F28" s="104">
        <v>1049</v>
      </c>
      <c r="G28" s="104">
        <v>0</v>
      </c>
      <c r="H28" s="105">
        <v>85</v>
      </c>
      <c r="I28" s="105">
        <v>157</v>
      </c>
      <c r="J28" s="105">
        <v>361</v>
      </c>
      <c r="K28" s="105">
        <v>653</v>
      </c>
      <c r="L28" s="46"/>
    </row>
    <row r="29" spans="1:13">
      <c r="A29" s="252" t="s">
        <v>636</v>
      </c>
      <c r="B29" s="195"/>
      <c r="C29" s="104">
        <v>3371</v>
      </c>
      <c r="D29" s="104">
        <v>167</v>
      </c>
      <c r="E29" s="104">
        <v>472</v>
      </c>
      <c r="F29" s="104">
        <v>1106</v>
      </c>
      <c r="G29" s="104">
        <v>102</v>
      </c>
      <c r="H29" s="105">
        <v>233</v>
      </c>
      <c r="I29" s="105">
        <v>293</v>
      </c>
      <c r="J29" s="105">
        <v>447</v>
      </c>
      <c r="K29" s="105">
        <v>551</v>
      </c>
      <c r="L29" s="46"/>
    </row>
    <row r="30" spans="1:13" ht="4.5" customHeight="1">
      <c r="A30" s="15"/>
      <c r="B30" s="14"/>
      <c r="C30" s="15"/>
      <c r="D30" s="15"/>
      <c r="E30" s="15"/>
      <c r="F30" s="15"/>
      <c r="G30" s="15"/>
      <c r="H30" s="15"/>
      <c r="I30" s="15"/>
      <c r="J30" s="15"/>
      <c r="K30" s="15"/>
      <c r="L30" s="46"/>
    </row>
    <row r="31" spans="1:13">
      <c r="A31" s="46"/>
      <c r="B31" s="46"/>
      <c r="C31" s="46"/>
      <c r="D31" s="46"/>
      <c r="E31" s="46"/>
      <c r="F31" s="46"/>
      <c r="G31" s="46"/>
      <c r="H31" s="46"/>
      <c r="I31" s="46"/>
      <c r="J31" s="46"/>
      <c r="K31" s="46"/>
      <c r="L31" s="46"/>
    </row>
    <row r="32" spans="1:13">
      <c r="A32" s="46" t="s">
        <v>314</v>
      </c>
      <c r="B32" s="2"/>
      <c r="C32" s="2"/>
      <c r="D32" s="2"/>
      <c r="E32" s="2"/>
      <c r="F32" s="2"/>
      <c r="G32" s="2"/>
      <c r="H32" s="2"/>
      <c r="I32" s="2"/>
      <c r="J32" s="2"/>
      <c r="K32" s="2"/>
      <c r="L32" s="2"/>
      <c r="M32" s="2"/>
    </row>
    <row r="33" spans="1:14">
      <c r="A33" s="2" t="s">
        <v>516</v>
      </c>
      <c r="B33" s="2"/>
      <c r="C33" s="2"/>
      <c r="D33" s="2"/>
      <c r="E33" s="2"/>
      <c r="F33" s="2"/>
      <c r="G33" s="2"/>
      <c r="H33" s="2"/>
      <c r="I33" s="2"/>
      <c r="J33" s="2"/>
      <c r="K33" s="2"/>
      <c r="L33" s="3" t="s">
        <v>557</v>
      </c>
      <c r="M33" s="2"/>
    </row>
    <row r="34" spans="1:14" ht="13.5" customHeight="1">
      <c r="A34" s="189" t="s">
        <v>540</v>
      </c>
      <c r="B34" s="190"/>
      <c r="C34" s="237" t="s">
        <v>325</v>
      </c>
      <c r="D34" s="106"/>
      <c r="E34" s="107"/>
      <c r="F34" s="266" t="s">
        <v>326</v>
      </c>
      <c r="G34" s="266" t="s">
        <v>327</v>
      </c>
      <c r="H34" s="266" t="s">
        <v>328</v>
      </c>
      <c r="I34" s="266" t="s">
        <v>329</v>
      </c>
      <c r="J34" s="192" t="s">
        <v>330</v>
      </c>
      <c r="K34" s="278" t="s">
        <v>331</v>
      </c>
      <c r="L34" s="280" t="s">
        <v>332</v>
      </c>
    </row>
    <row r="35" spans="1:14" ht="13.5" customHeight="1">
      <c r="A35" s="189"/>
      <c r="B35" s="190"/>
      <c r="C35" s="269"/>
      <c r="D35" s="8" t="s">
        <v>333</v>
      </c>
      <c r="E35" s="8" t="s">
        <v>324</v>
      </c>
      <c r="F35" s="268"/>
      <c r="G35" s="268"/>
      <c r="H35" s="268"/>
      <c r="I35" s="268"/>
      <c r="J35" s="193"/>
      <c r="K35" s="279"/>
      <c r="L35" s="281"/>
    </row>
    <row r="36" spans="1:14" ht="5.0999999999999996" customHeight="1">
      <c r="A36" s="2"/>
      <c r="B36" s="10"/>
      <c r="C36" s="2"/>
      <c r="D36" s="2"/>
      <c r="E36" s="2"/>
      <c r="F36" s="2"/>
      <c r="G36" s="2"/>
      <c r="H36" s="2"/>
      <c r="I36" s="2"/>
      <c r="J36" s="2"/>
      <c r="K36" s="2"/>
      <c r="L36" s="46"/>
    </row>
    <row r="37" spans="1:14" s="46" customFormat="1">
      <c r="A37" s="248" t="s">
        <v>653</v>
      </c>
      <c r="B37" s="195"/>
      <c r="C37" s="22">
        <v>21755</v>
      </c>
      <c r="D37" s="22">
        <v>16267</v>
      </c>
      <c r="E37" s="22">
        <v>5488</v>
      </c>
      <c r="F37" s="108">
        <v>3123</v>
      </c>
      <c r="G37" s="108">
        <v>2983</v>
      </c>
      <c r="H37" s="108">
        <v>2699</v>
      </c>
      <c r="I37" s="108">
        <v>2345</v>
      </c>
      <c r="J37" s="108">
        <v>9223</v>
      </c>
      <c r="K37" s="109">
        <v>712</v>
      </c>
      <c r="L37" s="109">
        <v>670</v>
      </c>
    </row>
    <row r="38" spans="1:14" s="46" customFormat="1">
      <c r="A38" s="252" t="s">
        <v>258</v>
      </c>
      <c r="B38" s="195"/>
      <c r="C38" s="22">
        <v>26872</v>
      </c>
      <c r="D38" s="22">
        <v>16745</v>
      </c>
      <c r="E38" s="22">
        <v>10127</v>
      </c>
      <c r="F38" s="108">
        <v>3780</v>
      </c>
      <c r="G38" s="108">
        <v>3634</v>
      </c>
      <c r="H38" s="108">
        <v>3652</v>
      </c>
      <c r="I38" s="108">
        <v>3742</v>
      </c>
      <c r="J38" s="108">
        <v>10688</v>
      </c>
      <c r="K38" s="109">
        <v>701</v>
      </c>
      <c r="L38" s="109">
        <v>675</v>
      </c>
      <c r="N38" s="110"/>
    </row>
    <row r="39" spans="1:14">
      <c r="A39" s="252" t="s">
        <v>633</v>
      </c>
      <c r="B39" s="195"/>
      <c r="C39" s="22">
        <v>36050</v>
      </c>
      <c r="D39" s="22">
        <v>22899</v>
      </c>
      <c r="E39" s="22">
        <v>13151</v>
      </c>
      <c r="F39" s="108">
        <v>5097</v>
      </c>
      <c r="G39" s="108">
        <v>5129</v>
      </c>
      <c r="H39" s="108">
        <v>4968</v>
      </c>
      <c r="I39" s="108">
        <v>4210</v>
      </c>
      <c r="J39" s="108">
        <v>14098</v>
      </c>
      <c r="K39" s="109">
        <v>1143</v>
      </c>
      <c r="L39" s="109">
        <v>1405</v>
      </c>
    </row>
    <row r="40" spans="1:14">
      <c r="A40" s="252" t="s">
        <v>632</v>
      </c>
      <c r="B40" s="195"/>
      <c r="C40" s="22">
        <v>37448</v>
      </c>
      <c r="D40" s="22">
        <v>23784</v>
      </c>
      <c r="E40" s="22">
        <v>13664</v>
      </c>
      <c r="F40" s="108">
        <v>4221</v>
      </c>
      <c r="G40" s="108">
        <v>4119</v>
      </c>
      <c r="H40" s="108">
        <v>4539</v>
      </c>
      <c r="I40" s="108">
        <v>4791</v>
      </c>
      <c r="J40" s="108">
        <v>17562</v>
      </c>
      <c r="K40" s="109">
        <v>1227</v>
      </c>
      <c r="L40" s="109">
        <v>989</v>
      </c>
    </row>
    <row r="41" spans="1:14">
      <c r="A41" s="252" t="s">
        <v>636</v>
      </c>
      <c r="B41" s="195"/>
      <c r="C41" s="22">
        <v>38369</v>
      </c>
      <c r="D41" s="22">
        <v>25351</v>
      </c>
      <c r="E41" s="22">
        <v>13018</v>
      </c>
      <c r="F41" s="108">
        <v>4180</v>
      </c>
      <c r="G41" s="108">
        <v>3979</v>
      </c>
      <c r="H41" s="108">
        <v>5936</v>
      </c>
      <c r="I41" s="108">
        <v>5008</v>
      </c>
      <c r="J41" s="108">
        <v>17161</v>
      </c>
      <c r="K41" s="109">
        <v>1115</v>
      </c>
      <c r="L41" s="109">
        <v>990</v>
      </c>
    </row>
    <row r="42" spans="1:14" ht="5.0999999999999996" customHeight="1">
      <c r="A42" s="15"/>
      <c r="B42" s="14"/>
      <c r="C42" s="15"/>
      <c r="D42" s="15"/>
      <c r="E42" s="15"/>
      <c r="F42" s="15"/>
      <c r="G42" s="15"/>
      <c r="H42" s="15"/>
      <c r="I42" s="15"/>
      <c r="J42" s="15"/>
      <c r="K42" s="46"/>
      <c r="L42" s="46"/>
    </row>
    <row r="43" spans="1:14">
      <c r="A43" s="37" t="s">
        <v>518</v>
      </c>
      <c r="B43" s="2"/>
      <c r="C43" s="2"/>
      <c r="D43" s="2"/>
      <c r="E43" s="2"/>
      <c r="F43" s="2"/>
      <c r="G43" s="2"/>
      <c r="H43" s="2"/>
      <c r="I43" s="2"/>
      <c r="J43" s="103"/>
      <c r="K43" s="103"/>
      <c r="L43" s="103"/>
      <c r="M43" s="2"/>
    </row>
    <row r="44" spans="1:14">
      <c r="A44" s="2" t="s">
        <v>334</v>
      </c>
      <c r="B44" s="2"/>
      <c r="C44" s="2"/>
      <c r="D44" s="2"/>
      <c r="E44" s="2"/>
      <c r="F44" s="46"/>
      <c r="G44" s="2"/>
      <c r="H44" s="2"/>
      <c r="I44" s="2"/>
      <c r="J44" s="2"/>
      <c r="K44" s="2"/>
      <c r="L44" s="2"/>
      <c r="M44" s="2"/>
    </row>
    <row r="45" spans="1:14">
      <c r="A45" s="2"/>
      <c r="B45" s="2"/>
      <c r="C45" s="2"/>
      <c r="D45" s="2"/>
      <c r="E45" s="2"/>
      <c r="F45" s="2"/>
      <c r="G45" s="2"/>
      <c r="H45" s="2"/>
      <c r="I45" s="2"/>
      <c r="J45" s="2"/>
      <c r="K45" s="2"/>
      <c r="L45" s="2"/>
      <c r="M45" s="2"/>
    </row>
    <row r="46" spans="1:14">
      <c r="A46" s="2"/>
      <c r="B46" s="2"/>
      <c r="C46" s="2"/>
      <c r="D46" s="2"/>
      <c r="E46" s="2"/>
      <c r="F46" s="2"/>
      <c r="G46" s="2"/>
      <c r="H46" s="2"/>
      <c r="I46" s="2"/>
      <c r="J46" s="2"/>
      <c r="K46" s="2"/>
      <c r="L46" s="2"/>
      <c r="M46" s="2"/>
      <c r="N46" s="2"/>
    </row>
    <row r="47" spans="1:14" s="46" customFormat="1" ht="14.25">
      <c r="A47" s="5" t="s">
        <v>607</v>
      </c>
      <c r="B47" s="2"/>
      <c r="C47" s="2"/>
      <c r="D47" s="2"/>
      <c r="E47" s="2"/>
      <c r="F47" s="2"/>
      <c r="G47" s="2"/>
      <c r="H47" s="2"/>
      <c r="I47" s="2"/>
      <c r="J47" s="2"/>
      <c r="K47" s="3" t="s">
        <v>584</v>
      </c>
      <c r="L47" s="2"/>
      <c r="M47" s="2"/>
    </row>
    <row r="48" spans="1:14" s="46" customFormat="1" ht="4.5" customHeight="1">
      <c r="A48" s="2"/>
      <c r="B48" s="2"/>
      <c r="C48" s="2"/>
      <c r="D48" s="2"/>
      <c r="E48" s="2"/>
      <c r="F48" s="2"/>
      <c r="G48" s="2"/>
      <c r="H48" s="2"/>
      <c r="I48" s="2"/>
      <c r="J48" s="2"/>
      <c r="K48" s="2"/>
      <c r="L48" s="2"/>
      <c r="M48" s="2"/>
    </row>
    <row r="49" spans="1:13" s="46" customFormat="1">
      <c r="A49" s="189" t="s">
        <v>541</v>
      </c>
      <c r="B49" s="190"/>
      <c r="C49" s="191" t="s">
        <v>582</v>
      </c>
      <c r="D49" s="213"/>
      <c r="E49" s="213"/>
      <c r="F49" s="213"/>
      <c r="G49" s="189"/>
      <c r="H49" s="234" t="s">
        <v>336</v>
      </c>
      <c r="I49" s="235"/>
      <c r="J49" s="235"/>
      <c r="K49" s="235"/>
      <c r="L49" s="111"/>
    </row>
    <row r="50" spans="1:13" s="46" customFormat="1" ht="13.5" customHeight="1">
      <c r="A50" s="189"/>
      <c r="B50" s="190"/>
      <c r="C50" s="258" t="s">
        <v>337</v>
      </c>
      <c r="D50" s="282"/>
      <c r="E50" s="191" t="s">
        <v>338</v>
      </c>
      <c r="F50" s="189"/>
      <c r="G50" s="192" t="s">
        <v>339</v>
      </c>
      <c r="H50" s="192" t="s">
        <v>340</v>
      </c>
      <c r="I50" s="191" t="s">
        <v>583</v>
      </c>
      <c r="J50" s="213"/>
      <c r="K50" s="213"/>
      <c r="L50" s="111"/>
    </row>
    <row r="51" spans="1:13" s="46" customFormat="1" ht="22.5">
      <c r="A51" s="189"/>
      <c r="B51" s="190"/>
      <c r="C51" s="260"/>
      <c r="D51" s="283"/>
      <c r="E51" s="8" t="s">
        <v>341</v>
      </c>
      <c r="F51" s="8" t="s">
        <v>342</v>
      </c>
      <c r="G51" s="193"/>
      <c r="H51" s="193"/>
      <c r="I51" s="38" t="s">
        <v>343</v>
      </c>
      <c r="J51" s="8" t="s">
        <v>344</v>
      </c>
      <c r="K51" s="9" t="s">
        <v>312</v>
      </c>
      <c r="L51" s="111"/>
    </row>
    <row r="52" spans="1:13" s="46" customFormat="1" ht="5.0999999999999996" customHeight="1">
      <c r="A52" s="111"/>
      <c r="B52" s="111"/>
      <c r="C52" s="112"/>
      <c r="D52" s="111"/>
      <c r="E52" s="111"/>
      <c r="F52" s="111"/>
      <c r="G52" s="111"/>
      <c r="H52" s="111"/>
      <c r="I52" s="111"/>
      <c r="J52" s="111"/>
      <c r="K52" s="111"/>
      <c r="L52" s="111"/>
    </row>
    <row r="53" spans="1:13" s="46" customFormat="1">
      <c r="A53" s="248" t="s">
        <v>653</v>
      </c>
      <c r="B53" s="195"/>
      <c r="C53" s="285">
        <v>7299</v>
      </c>
      <c r="D53" s="284"/>
      <c r="E53" s="63">
        <v>1977</v>
      </c>
      <c r="F53" s="63">
        <v>1622</v>
      </c>
      <c r="G53" s="63">
        <v>3700</v>
      </c>
      <c r="H53" s="113">
        <v>642</v>
      </c>
      <c r="I53" s="63">
        <v>1339</v>
      </c>
      <c r="J53" s="63">
        <v>55</v>
      </c>
      <c r="K53" s="63">
        <v>5905</v>
      </c>
      <c r="L53" s="111"/>
    </row>
    <row r="54" spans="1:13" s="46" customFormat="1">
      <c r="A54" s="252" t="s">
        <v>258</v>
      </c>
      <c r="B54" s="195"/>
      <c r="C54" s="285">
        <v>8496</v>
      </c>
      <c r="D54" s="284"/>
      <c r="E54" s="63">
        <v>2706</v>
      </c>
      <c r="F54" s="63">
        <v>1592</v>
      </c>
      <c r="G54" s="63">
        <v>4198</v>
      </c>
      <c r="H54" s="113">
        <v>686</v>
      </c>
      <c r="I54" s="63">
        <v>1965</v>
      </c>
      <c r="J54" s="63">
        <v>293</v>
      </c>
      <c r="K54" s="63">
        <v>6238</v>
      </c>
      <c r="L54" s="111"/>
    </row>
    <row r="55" spans="1:13" s="46" customFormat="1">
      <c r="A55" s="252" t="s">
        <v>633</v>
      </c>
      <c r="B55" s="195"/>
      <c r="C55" s="285">
        <v>11491</v>
      </c>
      <c r="D55" s="284"/>
      <c r="E55" s="63">
        <v>4750</v>
      </c>
      <c r="F55" s="63">
        <v>1831</v>
      </c>
      <c r="G55" s="63">
        <v>4910</v>
      </c>
      <c r="H55" s="113">
        <v>774</v>
      </c>
      <c r="I55" s="63">
        <v>2489</v>
      </c>
      <c r="J55" s="63">
        <v>297</v>
      </c>
      <c r="K55" s="63">
        <v>8705</v>
      </c>
      <c r="L55" s="111"/>
    </row>
    <row r="56" spans="1:13" s="46" customFormat="1" ht="13.5" customHeight="1">
      <c r="A56" s="286" t="s">
        <v>632</v>
      </c>
      <c r="B56" s="195"/>
      <c r="C56" s="284">
        <v>12905</v>
      </c>
      <c r="D56" s="284"/>
      <c r="E56" s="63">
        <v>5274</v>
      </c>
      <c r="F56" s="63">
        <v>2058</v>
      </c>
      <c r="G56" s="63">
        <v>5573</v>
      </c>
      <c r="H56" s="113">
        <v>1004</v>
      </c>
      <c r="I56" s="63">
        <v>2101</v>
      </c>
      <c r="J56" s="63">
        <v>425</v>
      </c>
      <c r="K56" s="63">
        <v>10379</v>
      </c>
      <c r="L56" s="111"/>
    </row>
    <row r="57" spans="1:13" s="46" customFormat="1" ht="4.5" customHeight="1">
      <c r="A57" s="274"/>
      <c r="B57" s="275"/>
      <c r="C57" s="276"/>
      <c r="D57" s="277"/>
      <c r="E57" s="114"/>
      <c r="F57" s="114"/>
      <c r="G57" s="114"/>
      <c r="H57" s="115"/>
      <c r="I57" s="114"/>
      <c r="J57" s="114"/>
      <c r="K57" s="114"/>
      <c r="L57" s="111"/>
    </row>
    <row r="58" spans="1:13" s="46" customFormat="1" ht="12" customHeight="1">
      <c r="A58" s="34" t="s">
        <v>668</v>
      </c>
      <c r="B58" s="111"/>
      <c r="C58" s="111"/>
      <c r="D58" s="111"/>
      <c r="E58" s="111"/>
      <c r="F58" s="111"/>
      <c r="G58" s="111"/>
      <c r="H58" s="111"/>
      <c r="I58" s="111"/>
      <c r="J58" s="111"/>
      <c r="K58" s="111"/>
      <c r="L58" s="111"/>
      <c r="M58" s="2"/>
    </row>
    <row r="59" spans="1:13" s="46" customFormat="1">
      <c r="A59" s="2" t="s">
        <v>537</v>
      </c>
      <c r="B59" s="111"/>
      <c r="C59" s="111"/>
      <c r="D59" s="111"/>
      <c r="E59" s="111"/>
      <c r="F59" s="111"/>
      <c r="G59" s="111"/>
      <c r="H59" s="111"/>
      <c r="I59" s="111"/>
      <c r="J59" s="111"/>
      <c r="K59" s="111"/>
      <c r="L59" s="111"/>
      <c r="M59" s="2"/>
    </row>
    <row r="60" spans="1:13" s="46" customFormat="1" ht="10.5" customHeight="1">
      <c r="A60" s="111"/>
      <c r="B60" s="111"/>
      <c r="C60" s="111"/>
      <c r="D60" s="111"/>
      <c r="E60" s="111"/>
      <c r="F60" s="111"/>
      <c r="G60" s="111"/>
      <c r="H60" s="111"/>
      <c r="I60" s="111"/>
      <c r="J60" s="111"/>
      <c r="K60" s="111"/>
      <c r="L60" s="111"/>
    </row>
    <row r="61" spans="1:13" s="46" customFormat="1" ht="22.5" customHeight="1">
      <c r="A61" s="111"/>
      <c r="B61" s="111"/>
      <c r="C61" s="111"/>
      <c r="D61" s="111"/>
      <c r="E61" s="111"/>
      <c r="F61" s="111"/>
      <c r="G61" s="111"/>
      <c r="H61" s="111"/>
      <c r="I61" s="111"/>
      <c r="J61" s="111"/>
      <c r="K61" s="111"/>
      <c r="L61" s="111"/>
    </row>
    <row r="62" spans="1:13" s="46" customFormat="1" ht="5.0999999999999996" customHeight="1">
      <c r="A62" s="111"/>
      <c r="B62" s="111"/>
      <c r="C62" s="111"/>
      <c r="D62" s="111"/>
      <c r="E62" s="111"/>
      <c r="F62" s="111"/>
      <c r="G62" s="111"/>
      <c r="H62" s="111"/>
      <c r="I62" s="111"/>
      <c r="J62" s="111"/>
      <c r="K62" s="111"/>
      <c r="L62" s="111"/>
    </row>
    <row r="63" spans="1:13" s="46" customFormat="1">
      <c r="A63" s="111"/>
      <c r="B63" s="111"/>
      <c r="C63" s="111"/>
      <c r="D63" s="111"/>
      <c r="E63" s="111"/>
      <c r="F63" s="111"/>
      <c r="G63" s="111"/>
      <c r="H63" s="111"/>
      <c r="I63" s="111"/>
      <c r="J63" s="111"/>
      <c r="K63" s="111"/>
      <c r="L63" s="111"/>
    </row>
    <row r="64" spans="1:13" s="46" customFormat="1">
      <c r="A64" s="111"/>
      <c r="B64" s="111"/>
      <c r="C64" s="111"/>
      <c r="D64" s="111"/>
      <c r="E64" s="111"/>
      <c r="F64" s="111"/>
      <c r="G64" s="111"/>
      <c r="H64" s="111"/>
      <c r="I64" s="111"/>
      <c r="J64" s="111"/>
      <c r="K64" s="111"/>
      <c r="L64" s="111"/>
    </row>
    <row r="65" spans="1:14" s="46" customFormat="1">
      <c r="A65" s="111"/>
      <c r="B65" s="111"/>
      <c r="C65" s="111"/>
      <c r="D65" s="111"/>
      <c r="E65" s="111"/>
      <c r="F65" s="111"/>
      <c r="G65" s="111"/>
      <c r="H65" s="111"/>
      <c r="I65" s="111"/>
      <c r="J65" s="111"/>
      <c r="K65" s="111"/>
      <c r="L65" s="111"/>
      <c r="N65" s="110"/>
    </row>
    <row r="66" spans="1:14" s="46" customFormat="1" ht="5.0999999999999996" customHeight="1">
      <c r="A66" s="111"/>
      <c r="B66" s="111"/>
      <c r="C66" s="111"/>
      <c r="D66" s="111"/>
      <c r="E66" s="111"/>
      <c r="F66" s="111"/>
      <c r="G66" s="111"/>
      <c r="H66" s="111"/>
      <c r="I66" s="111"/>
      <c r="J66" s="111"/>
      <c r="K66" s="111"/>
      <c r="L66" s="111"/>
    </row>
    <row r="67" spans="1:14" s="46" customFormat="1">
      <c r="A67" s="111"/>
      <c r="B67" s="111"/>
      <c r="C67" s="111"/>
      <c r="D67" s="111"/>
      <c r="E67" s="111"/>
      <c r="F67" s="111"/>
      <c r="G67" s="111"/>
      <c r="H67" s="111"/>
      <c r="I67" s="111"/>
      <c r="J67" s="111"/>
      <c r="K67" s="111"/>
      <c r="L67" s="111"/>
      <c r="M67" s="2"/>
      <c r="N67" s="2"/>
    </row>
    <row r="68" spans="1:14" s="46" customFormat="1">
      <c r="A68" s="111"/>
      <c r="B68" s="111"/>
      <c r="C68" s="111"/>
      <c r="D68" s="111"/>
      <c r="E68" s="111"/>
      <c r="F68" s="111"/>
      <c r="G68" s="111"/>
      <c r="H68" s="111"/>
      <c r="I68" s="111"/>
      <c r="J68" s="111"/>
      <c r="K68" s="111"/>
      <c r="L68" s="111"/>
      <c r="M68" s="2"/>
    </row>
  </sheetData>
  <mergeCells count="58">
    <mergeCell ref="A26:B26"/>
    <mergeCell ref="A37:B37"/>
    <mergeCell ref="A38:B38"/>
    <mergeCell ref="A53:B53"/>
    <mergeCell ref="C56:D56"/>
    <mergeCell ref="A54:B54"/>
    <mergeCell ref="A55:B55"/>
    <mergeCell ref="C53:D53"/>
    <mergeCell ref="C54:D54"/>
    <mergeCell ref="C55:D55"/>
    <mergeCell ref="A56:B56"/>
    <mergeCell ref="L34:L35"/>
    <mergeCell ref="A49:B51"/>
    <mergeCell ref="C49:G49"/>
    <mergeCell ref="H49:K49"/>
    <mergeCell ref="C50:D51"/>
    <mergeCell ref="E50:F50"/>
    <mergeCell ref="G50:G51"/>
    <mergeCell ref="H50:H51"/>
    <mergeCell ref="I50:K50"/>
    <mergeCell ref="J34:J35"/>
    <mergeCell ref="A39:B39"/>
    <mergeCell ref="A40:B40"/>
    <mergeCell ref="A41:B41"/>
    <mergeCell ref="A57:B57"/>
    <mergeCell ref="C57:D57"/>
    <mergeCell ref="A22:B23"/>
    <mergeCell ref="C22:C23"/>
    <mergeCell ref="A34:B35"/>
    <mergeCell ref="C34:C35"/>
    <mergeCell ref="A27:B27"/>
    <mergeCell ref="A28:B28"/>
    <mergeCell ref="A29:B29"/>
    <mergeCell ref="D22:K22"/>
    <mergeCell ref="F34:F35"/>
    <mergeCell ref="G34:G35"/>
    <mergeCell ref="H34:H35"/>
    <mergeCell ref="I34:I35"/>
    <mergeCell ref="K34:K35"/>
    <mergeCell ref="A25:B25"/>
    <mergeCell ref="I8:J8"/>
    <mergeCell ref="K8:L8"/>
    <mergeCell ref="A5:B5"/>
    <mergeCell ref="C5:D5"/>
    <mergeCell ref="E5:F5"/>
    <mergeCell ref="G5:H5"/>
    <mergeCell ref="I5:J5"/>
    <mergeCell ref="K5:L5"/>
    <mergeCell ref="A8:B8"/>
    <mergeCell ref="A9:B9"/>
    <mergeCell ref="A12:B12"/>
    <mergeCell ref="A13:B13"/>
    <mergeCell ref="K12:L12"/>
    <mergeCell ref="K13:L13"/>
    <mergeCell ref="I9:J9"/>
    <mergeCell ref="K9:L9"/>
    <mergeCell ref="I12:J12"/>
    <mergeCell ref="I13:J13"/>
  </mergeCells>
  <phoneticPr fontId="2"/>
  <pageMargins left="0.59055118110236227" right="0.39370078740157483" top="0.39370078740157483" bottom="0.39370078740157483" header="0.31496062992125984" footer="0.31496062992125984"/>
  <pageSetup paperSize="9" firstPageNumber="14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6"/>
  <sheetViews>
    <sheetView view="pageBreakPreview" zoomScaleNormal="100" zoomScaleSheetLayoutView="100" workbookViewId="0"/>
  </sheetViews>
  <sheetFormatPr defaultRowHeight="13.5"/>
  <cols>
    <col min="1" max="12" width="7.75" style="4" customWidth="1"/>
    <col min="13" max="13" width="9" style="4"/>
    <col min="14" max="14" width="10" style="4" bestFit="1" customWidth="1"/>
    <col min="15" max="16384" width="9" style="4"/>
  </cols>
  <sheetData>
    <row r="1" spans="1:13" s="2" customFormat="1" ht="11.25">
      <c r="A1" s="34" t="s">
        <v>335</v>
      </c>
      <c r="K1" s="3"/>
      <c r="L1" s="3"/>
    </row>
    <row r="2" spans="1:13">
      <c r="A2" s="60"/>
      <c r="K2" s="3"/>
      <c r="L2" s="3"/>
    </row>
    <row r="3" spans="1:13" ht="14.25">
      <c r="A3" s="5" t="s">
        <v>608</v>
      </c>
      <c r="B3" s="2"/>
      <c r="C3" s="2"/>
      <c r="D3" s="2"/>
      <c r="E3" s="2"/>
      <c r="F3" s="2"/>
      <c r="G3" s="2"/>
      <c r="H3" s="2"/>
      <c r="I3" s="2"/>
      <c r="J3" s="2"/>
      <c r="K3" s="61"/>
      <c r="L3" s="3" t="s">
        <v>584</v>
      </c>
    </row>
    <row r="4" spans="1:13" ht="4.5" customHeight="1">
      <c r="A4" s="2"/>
      <c r="B4" s="2"/>
      <c r="C4" s="2"/>
      <c r="D4" s="2"/>
      <c r="E4" s="2"/>
      <c r="F4" s="2"/>
      <c r="G4" s="2"/>
      <c r="H4" s="2"/>
      <c r="I4" s="2"/>
      <c r="J4" s="2"/>
      <c r="K4" s="2"/>
      <c r="L4" s="2"/>
    </row>
    <row r="5" spans="1:13">
      <c r="A5" s="189" t="s">
        <v>542</v>
      </c>
      <c r="B5" s="190"/>
      <c r="C5" s="191" t="s">
        <v>345</v>
      </c>
      <c r="D5" s="213"/>
      <c r="E5" s="213"/>
      <c r="F5" s="213"/>
      <c r="G5" s="213"/>
      <c r="H5" s="191" t="s">
        <v>346</v>
      </c>
      <c r="I5" s="213"/>
      <c r="J5" s="213"/>
      <c r="K5" s="213"/>
      <c r="L5" s="213"/>
    </row>
    <row r="6" spans="1:13">
      <c r="A6" s="189"/>
      <c r="B6" s="190"/>
      <c r="C6" s="190" t="s">
        <v>347</v>
      </c>
      <c r="D6" s="191" t="s">
        <v>566</v>
      </c>
      <c r="E6" s="213"/>
      <c r="F6" s="213"/>
      <c r="G6" s="213"/>
      <c r="H6" s="192" t="s">
        <v>347</v>
      </c>
      <c r="I6" s="191" t="s">
        <v>566</v>
      </c>
      <c r="J6" s="213"/>
      <c r="K6" s="213"/>
      <c r="L6" s="213"/>
    </row>
    <row r="7" spans="1:13" ht="22.5">
      <c r="A7" s="189"/>
      <c r="B7" s="190"/>
      <c r="C7" s="190"/>
      <c r="D7" s="8" t="s">
        <v>315</v>
      </c>
      <c r="E7" s="38" t="s">
        <v>349</v>
      </c>
      <c r="F7" s="38" t="s">
        <v>350</v>
      </c>
      <c r="G7" s="9" t="s">
        <v>312</v>
      </c>
      <c r="H7" s="193"/>
      <c r="I7" s="8" t="s">
        <v>315</v>
      </c>
      <c r="J7" s="38" t="s">
        <v>349</v>
      </c>
      <c r="K7" s="38" t="s">
        <v>350</v>
      </c>
      <c r="L7" s="9" t="s">
        <v>312</v>
      </c>
    </row>
    <row r="8" spans="1:13" ht="4.5" customHeight="1">
      <c r="A8" s="2"/>
      <c r="B8" s="10"/>
      <c r="C8" s="2"/>
      <c r="D8" s="2"/>
      <c r="E8" s="2"/>
      <c r="F8" s="2"/>
      <c r="G8" s="2"/>
      <c r="H8" s="31"/>
      <c r="I8" s="31"/>
      <c r="J8" s="31"/>
      <c r="K8" s="31"/>
      <c r="L8" s="31"/>
    </row>
    <row r="9" spans="1:13" ht="13.5" customHeight="1">
      <c r="A9" s="248" t="s">
        <v>653</v>
      </c>
      <c r="B9" s="195"/>
      <c r="C9" s="62">
        <v>81</v>
      </c>
      <c r="D9" s="29">
        <v>2468</v>
      </c>
      <c r="E9" s="29">
        <v>0</v>
      </c>
      <c r="F9" s="29">
        <v>1170</v>
      </c>
      <c r="G9" s="13">
        <v>1298</v>
      </c>
      <c r="H9" s="13">
        <v>37</v>
      </c>
      <c r="I9" s="13">
        <v>570</v>
      </c>
      <c r="J9" s="13">
        <v>0</v>
      </c>
      <c r="K9" s="13">
        <v>106</v>
      </c>
      <c r="L9" s="13">
        <v>464</v>
      </c>
    </row>
    <row r="10" spans="1:13" ht="13.5" customHeight="1">
      <c r="A10" s="252" t="s">
        <v>258</v>
      </c>
      <c r="B10" s="195"/>
      <c r="C10" s="62">
        <v>119</v>
      </c>
      <c r="D10" s="29">
        <v>4455</v>
      </c>
      <c r="E10" s="29">
        <v>0</v>
      </c>
      <c r="F10" s="29">
        <v>3421</v>
      </c>
      <c r="G10" s="13">
        <v>1034</v>
      </c>
      <c r="H10" s="13">
        <v>44</v>
      </c>
      <c r="I10" s="13">
        <v>555</v>
      </c>
      <c r="J10" s="13">
        <v>0</v>
      </c>
      <c r="K10" s="13">
        <v>183</v>
      </c>
      <c r="L10" s="13">
        <v>372</v>
      </c>
    </row>
    <row r="11" spans="1:13" ht="13.5" customHeight="1">
      <c r="A11" s="252" t="s">
        <v>633</v>
      </c>
      <c r="B11" s="195"/>
      <c r="C11" s="62">
        <v>180</v>
      </c>
      <c r="D11" s="29">
        <v>16957</v>
      </c>
      <c r="E11" s="29">
        <v>11199</v>
      </c>
      <c r="F11" s="29">
        <v>3571</v>
      </c>
      <c r="G11" s="13">
        <v>2187</v>
      </c>
      <c r="H11" s="13">
        <v>48</v>
      </c>
      <c r="I11" s="13">
        <v>926</v>
      </c>
      <c r="J11" s="63" t="s">
        <v>184</v>
      </c>
      <c r="K11" s="13">
        <v>283</v>
      </c>
      <c r="L11" s="13">
        <v>643</v>
      </c>
    </row>
    <row r="12" spans="1:13" ht="13.5" customHeight="1">
      <c r="A12" s="252" t="s">
        <v>632</v>
      </c>
      <c r="B12" s="195"/>
      <c r="C12" s="62">
        <v>197</v>
      </c>
      <c r="D12" s="29">
        <v>27481</v>
      </c>
      <c r="E12" s="29">
        <v>19293</v>
      </c>
      <c r="F12" s="29">
        <v>6313</v>
      </c>
      <c r="G12" s="13">
        <v>1875</v>
      </c>
      <c r="H12" s="13">
        <v>40</v>
      </c>
      <c r="I12" s="13">
        <v>2346</v>
      </c>
      <c r="J12" s="63">
        <v>610</v>
      </c>
      <c r="K12" s="13">
        <v>782</v>
      </c>
      <c r="L12" s="13">
        <v>954</v>
      </c>
    </row>
    <row r="13" spans="1:13" ht="13.5" customHeight="1">
      <c r="A13" s="252" t="s">
        <v>636</v>
      </c>
      <c r="B13" s="195"/>
      <c r="C13" s="62">
        <v>214</v>
      </c>
      <c r="D13" s="29">
        <v>26929</v>
      </c>
      <c r="E13" s="29">
        <v>19529</v>
      </c>
      <c r="F13" s="29">
        <v>5291</v>
      </c>
      <c r="G13" s="13">
        <v>2109</v>
      </c>
      <c r="H13" s="13">
        <v>38</v>
      </c>
      <c r="I13" s="13">
        <v>2211</v>
      </c>
      <c r="J13" s="63">
        <v>456</v>
      </c>
      <c r="K13" s="13">
        <v>916</v>
      </c>
      <c r="L13" s="13">
        <v>839</v>
      </c>
    </row>
    <row r="14" spans="1:13" ht="3.75" customHeight="1">
      <c r="A14" s="15"/>
      <c r="B14" s="15"/>
      <c r="C14" s="64"/>
      <c r="D14" s="15"/>
      <c r="E14" s="15"/>
      <c r="F14" s="15"/>
      <c r="G14" s="15"/>
      <c r="H14" s="15"/>
      <c r="I14" s="15"/>
      <c r="J14" s="15"/>
      <c r="K14" s="15"/>
      <c r="L14" s="15"/>
    </row>
    <row r="15" spans="1:13">
      <c r="A15" s="2" t="s">
        <v>600</v>
      </c>
      <c r="B15" s="2"/>
      <c r="C15" s="2"/>
      <c r="D15" s="2"/>
      <c r="E15" s="2"/>
      <c r="F15" s="2"/>
      <c r="G15" s="2"/>
      <c r="H15" s="2"/>
      <c r="I15" s="2"/>
      <c r="J15" s="2"/>
      <c r="K15" s="2"/>
      <c r="L15" s="2"/>
    </row>
    <row r="16" spans="1:13">
      <c r="A16" s="2"/>
      <c r="B16" s="2"/>
      <c r="C16" s="2"/>
      <c r="D16" s="2"/>
      <c r="E16" s="2"/>
      <c r="F16" s="2"/>
      <c r="G16" s="2"/>
      <c r="H16" s="2"/>
      <c r="I16" s="2"/>
      <c r="J16" s="2"/>
      <c r="K16" s="2"/>
      <c r="L16" s="2"/>
      <c r="M16" s="2"/>
    </row>
    <row r="17" spans="1:12">
      <c r="A17" s="2"/>
      <c r="B17" s="2"/>
      <c r="C17" s="2"/>
      <c r="D17" s="2"/>
      <c r="E17" s="2"/>
      <c r="F17" s="2"/>
      <c r="G17" s="2"/>
      <c r="H17" s="2"/>
      <c r="I17" s="2"/>
      <c r="J17" s="2"/>
      <c r="K17" s="2"/>
      <c r="L17" s="2"/>
    </row>
    <row r="18" spans="1:12" ht="14.25">
      <c r="A18" s="5" t="s">
        <v>609</v>
      </c>
      <c r="B18" s="2"/>
      <c r="C18" s="2"/>
      <c r="D18" s="2"/>
      <c r="E18" s="2"/>
      <c r="F18" s="2"/>
      <c r="G18" s="2"/>
      <c r="H18" s="2"/>
      <c r="I18" s="2"/>
      <c r="J18" s="2"/>
      <c r="K18" s="2"/>
      <c r="L18" s="2"/>
    </row>
    <row r="19" spans="1:12" ht="4.5" customHeight="1">
      <c r="A19" s="5"/>
      <c r="B19" s="2"/>
      <c r="C19" s="2"/>
      <c r="D19" s="2"/>
      <c r="E19" s="2"/>
      <c r="F19" s="2"/>
      <c r="G19" s="2"/>
      <c r="H19" s="2"/>
      <c r="I19" s="2"/>
      <c r="J19" s="2"/>
      <c r="K19" s="2"/>
      <c r="L19" s="2"/>
    </row>
    <row r="20" spans="1:12">
      <c r="A20" s="46" t="s">
        <v>351</v>
      </c>
      <c r="B20" s="2"/>
      <c r="C20" s="2"/>
      <c r="D20" s="2"/>
      <c r="E20" s="2"/>
      <c r="F20" s="2"/>
      <c r="G20" s="2"/>
      <c r="H20" s="2"/>
      <c r="I20" s="2" t="s">
        <v>585</v>
      </c>
      <c r="J20" s="2"/>
      <c r="K20" s="2"/>
      <c r="L20" s="2"/>
    </row>
    <row r="21" spans="1:12" ht="6.75" customHeight="1">
      <c r="A21" s="2"/>
      <c r="B21" s="2"/>
      <c r="C21" s="2"/>
      <c r="D21" s="2"/>
      <c r="E21" s="2"/>
      <c r="F21" s="2"/>
      <c r="G21" s="2"/>
      <c r="H21" s="2"/>
      <c r="I21" s="2"/>
      <c r="J21" s="2"/>
      <c r="K21" s="2"/>
      <c r="L21" s="2"/>
    </row>
    <row r="22" spans="1:12" ht="13.5" customHeight="1">
      <c r="A22" s="189" t="s">
        <v>352</v>
      </c>
      <c r="B22" s="190"/>
      <c r="C22" s="258" t="s">
        <v>353</v>
      </c>
      <c r="D22" s="226"/>
      <c r="E22" s="191" t="s">
        <v>354</v>
      </c>
      <c r="F22" s="213"/>
      <c r="G22" s="213"/>
      <c r="H22" s="213"/>
      <c r="I22" s="213"/>
    </row>
    <row r="23" spans="1:12" ht="22.5">
      <c r="A23" s="189"/>
      <c r="B23" s="190"/>
      <c r="C23" s="260"/>
      <c r="D23" s="289"/>
      <c r="E23" s="8" t="s">
        <v>355</v>
      </c>
      <c r="F23" s="8" t="s">
        <v>13</v>
      </c>
      <c r="G23" s="8" t="s">
        <v>14</v>
      </c>
      <c r="H23" s="38" t="s">
        <v>356</v>
      </c>
      <c r="I23" s="9" t="s">
        <v>357</v>
      </c>
    </row>
    <row r="24" spans="1:12" ht="5.25" customHeight="1">
      <c r="A24" s="65"/>
      <c r="B24" s="21"/>
      <c r="C24" s="66"/>
      <c r="D24" s="67"/>
      <c r="E24" s="65"/>
      <c r="F24" s="65"/>
      <c r="G24" s="65"/>
      <c r="H24" s="68"/>
      <c r="I24" s="65"/>
    </row>
    <row r="25" spans="1:12" ht="13.5" customHeight="1">
      <c r="A25" s="3" t="s">
        <v>361</v>
      </c>
      <c r="B25" s="10" t="s">
        <v>591</v>
      </c>
      <c r="C25" s="69" t="s">
        <v>358</v>
      </c>
      <c r="D25" s="70"/>
      <c r="E25" s="2"/>
      <c r="F25" s="2"/>
      <c r="G25" s="2"/>
      <c r="H25" s="2"/>
      <c r="I25" s="2"/>
    </row>
    <row r="26" spans="1:12" ht="12" customHeight="1">
      <c r="A26" s="2"/>
      <c r="B26" s="10" t="s">
        <v>359</v>
      </c>
      <c r="C26" s="287">
        <f>SUM(E26:I26)</f>
        <v>2453</v>
      </c>
      <c r="D26" s="288"/>
      <c r="E26" s="11">
        <v>177</v>
      </c>
      <c r="F26" s="11">
        <v>1145</v>
      </c>
      <c r="G26" s="11">
        <v>980</v>
      </c>
      <c r="H26" s="11">
        <v>150</v>
      </c>
      <c r="I26" s="11">
        <v>1</v>
      </c>
    </row>
    <row r="27" spans="1:12" ht="12" customHeight="1">
      <c r="A27" s="2"/>
      <c r="B27" s="10" t="s">
        <v>360</v>
      </c>
      <c r="C27" s="287">
        <f>SUM(E27:I27)</f>
        <v>863</v>
      </c>
      <c r="D27" s="288"/>
      <c r="E27" s="13">
        <v>76</v>
      </c>
      <c r="F27" s="13">
        <v>348</v>
      </c>
      <c r="G27" s="13">
        <v>337</v>
      </c>
      <c r="H27" s="13">
        <v>101</v>
      </c>
      <c r="I27" s="13">
        <v>1</v>
      </c>
    </row>
    <row r="28" spans="1:12" ht="13.5" customHeight="1">
      <c r="A28" s="3" t="s">
        <v>361</v>
      </c>
      <c r="B28" s="10" t="s">
        <v>659</v>
      </c>
      <c r="C28" s="71" t="s">
        <v>358</v>
      </c>
      <c r="D28" s="72"/>
      <c r="E28" s="2"/>
      <c r="F28" s="2"/>
      <c r="G28" s="2"/>
      <c r="H28" s="2"/>
      <c r="I28" s="2"/>
    </row>
    <row r="29" spans="1:12" ht="12" customHeight="1">
      <c r="A29" s="2"/>
      <c r="B29" s="10" t="s">
        <v>359</v>
      </c>
      <c r="C29" s="287">
        <f>SUM(E29:I29)</f>
        <v>2492</v>
      </c>
      <c r="D29" s="288"/>
      <c r="E29" s="11">
        <v>194</v>
      </c>
      <c r="F29" s="11">
        <v>1158</v>
      </c>
      <c r="G29" s="11">
        <v>849</v>
      </c>
      <c r="H29" s="11">
        <v>283</v>
      </c>
      <c r="I29" s="11">
        <v>8</v>
      </c>
    </row>
    <row r="30" spans="1:12" ht="12" customHeight="1">
      <c r="A30" s="31"/>
      <c r="B30" s="10" t="s">
        <v>360</v>
      </c>
      <c r="C30" s="287">
        <f>SUM(E30:I30)</f>
        <v>748</v>
      </c>
      <c r="D30" s="288"/>
      <c r="E30" s="13">
        <v>63</v>
      </c>
      <c r="F30" s="13">
        <v>350</v>
      </c>
      <c r="G30" s="13">
        <v>232</v>
      </c>
      <c r="H30" s="13">
        <v>102</v>
      </c>
      <c r="I30" s="13">
        <v>1</v>
      </c>
    </row>
    <row r="31" spans="1:12" ht="4.5" customHeight="1">
      <c r="A31" s="15"/>
      <c r="B31" s="15"/>
      <c r="C31" s="73"/>
      <c r="D31" s="20"/>
      <c r="E31" s="74"/>
      <c r="F31" s="74"/>
      <c r="G31" s="74"/>
      <c r="H31" s="74"/>
      <c r="I31" s="74"/>
    </row>
    <row r="32" spans="1:12" ht="13.5" customHeight="1">
      <c r="A32" s="31"/>
      <c r="B32" s="31"/>
      <c r="C32" s="31"/>
      <c r="D32" s="31"/>
      <c r="E32" s="31"/>
      <c r="F32" s="31"/>
      <c r="G32" s="31"/>
      <c r="H32" s="31"/>
      <c r="I32" s="31"/>
      <c r="J32" s="31"/>
      <c r="K32" s="31"/>
      <c r="L32" s="31"/>
    </row>
    <row r="33" spans="1:13" ht="13.5" customHeight="1">
      <c r="A33" s="46" t="s">
        <v>362</v>
      </c>
      <c r="B33" s="31"/>
      <c r="C33" s="31"/>
      <c r="D33" s="31"/>
      <c r="E33" s="31"/>
      <c r="F33" s="31"/>
      <c r="G33" s="31"/>
      <c r="H33" s="31"/>
      <c r="I33" s="31"/>
      <c r="J33" s="31"/>
      <c r="K33" s="2" t="s">
        <v>585</v>
      </c>
      <c r="L33" s="31"/>
    </row>
    <row r="34" spans="1:13" ht="6" customHeight="1">
      <c r="A34" s="2"/>
      <c r="B34" s="2"/>
      <c r="C34" s="2"/>
      <c r="D34" s="2"/>
      <c r="E34" s="2"/>
      <c r="F34" s="2"/>
      <c r="G34" s="2"/>
      <c r="H34" s="2"/>
      <c r="I34" s="2"/>
      <c r="J34" s="2"/>
      <c r="K34" s="2"/>
      <c r="L34" s="2"/>
    </row>
    <row r="35" spans="1:13" ht="13.5" customHeight="1">
      <c r="A35" s="189" t="s">
        <v>352</v>
      </c>
      <c r="B35" s="190"/>
      <c r="C35" s="258" t="s">
        <v>353</v>
      </c>
      <c r="D35" s="226"/>
      <c r="E35" s="191" t="s">
        <v>363</v>
      </c>
      <c r="F35" s="213"/>
      <c r="G35" s="213"/>
      <c r="H35" s="213"/>
      <c r="I35" s="213"/>
      <c r="J35" s="213"/>
      <c r="K35" s="213"/>
      <c r="L35" s="65"/>
    </row>
    <row r="36" spans="1:13" ht="22.5">
      <c r="A36" s="189"/>
      <c r="B36" s="190"/>
      <c r="C36" s="260"/>
      <c r="D36" s="289"/>
      <c r="E36" s="75" t="s">
        <v>364</v>
      </c>
      <c r="F36" s="75" t="s">
        <v>365</v>
      </c>
      <c r="G36" s="75" t="s">
        <v>366</v>
      </c>
      <c r="H36" s="75" t="s">
        <v>367</v>
      </c>
      <c r="I36" s="75" t="s">
        <v>368</v>
      </c>
      <c r="J36" s="76" t="s">
        <v>369</v>
      </c>
      <c r="K36" s="77" t="s">
        <v>370</v>
      </c>
      <c r="L36" s="78"/>
    </row>
    <row r="37" spans="1:13" ht="5.25" customHeight="1">
      <c r="A37" s="65"/>
      <c r="B37" s="65"/>
      <c r="C37" s="66"/>
      <c r="D37" s="79"/>
      <c r="E37" s="79"/>
      <c r="F37" s="79"/>
      <c r="G37" s="79"/>
      <c r="H37" s="79"/>
      <c r="I37" s="79"/>
      <c r="J37" s="80"/>
      <c r="K37" s="79"/>
      <c r="L37" s="78"/>
    </row>
    <row r="38" spans="1:13">
      <c r="A38" s="3" t="s">
        <v>361</v>
      </c>
      <c r="B38" s="10" t="s">
        <v>591</v>
      </c>
      <c r="C38" s="69"/>
      <c r="D38" s="31"/>
      <c r="E38" s="31"/>
      <c r="F38" s="31"/>
      <c r="G38" s="31"/>
      <c r="H38" s="31"/>
      <c r="I38" s="31"/>
      <c r="J38" s="31"/>
      <c r="K38" s="31"/>
    </row>
    <row r="39" spans="1:13" ht="12" customHeight="1">
      <c r="A39" s="2"/>
      <c r="B39" s="10" t="s">
        <v>359</v>
      </c>
      <c r="C39" s="287">
        <f>SUM(E39:K39)+SUM(C50:H50)</f>
        <v>2453</v>
      </c>
      <c r="D39" s="288"/>
      <c r="E39" s="13">
        <v>7</v>
      </c>
      <c r="F39" s="13">
        <v>1229</v>
      </c>
      <c r="G39" s="13">
        <v>154</v>
      </c>
      <c r="H39" s="13">
        <v>43</v>
      </c>
      <c r="I39" s="13">
        <v>443</v>
      </c>
      <c r="J39" s="13">
        <v>275</v>
      </c>
      <c r="K39" s="13">
        <v>269</v>
      </c>
      <c r="L39" s="29"/>
    </row>
    <row r="40" spans="1:13" ht="12" customHeight="1">
      <c r="A40" s="2"/>
      <c r="B40" s="31" t="s">
        <v>360</v>
      </c>
      <c r="C40" s="287">
        <f>SUM(E40:K40)+SUM(C51:H51)</f>
        <v>863</v>
      </c>
      <c r="D40" s="288"/>
      <c r="E40" s="13">
        <v>6</v>
      </c>
      <c r="F40" s="13">
        <v>325</v>
      </c>
      <c r="G40" s="13">
        <v>49</v>
      </c>
      <c r="H40" s="13">
        <v>14</v>
      </c>
      <c r="I40" s="13">
        <v>153</v>
      </c>
      <c r="J40" s="13">
        <v>113</v>
      </c>
      <c r="K40" s="13">
        <v>196</v>
      </c>
      <c r="L40" s="29"/>
    </row>
    <row r="41" spans="1:13">
      <c r="A41" s="3" t="s">
        <v>361</v>
      </c>
      <c r="B41" s="10" t="s">
        <v>660</v>
      </c>
      <c r="C41" s="81"/>
      <c r="D41" s="82"/>
      <c r="E41" s="83"/>
      <c r="F41" s="83"/>
      <c r="G41" s="83"/>
      <c r="H41" s="83"/>
      <c r="I41" s="83"/>
      <c r="J41" s="83"/>
      <c r="K41" s="83"/>
      <c r="L41" s="84"/>
    </row>
    <row r="42" spans="1:13" ht="12" customHeight="1">
      <c r="A42" s="2"/>
      <c r="B42" s="31" t="s">
        <v>359</v>
      </c>
      <c r="C42" s="287">
        <f>SUM(E42:K42)+SUM(C53:H53)</f>
        <v>2492</v>
      </c>
      <c r="D42" s="288"/>
      <c r="E42" s="13">
        <v>22</v>
      </c>
      <c r="F42" s="13">
        <v>1093</v>
      </c>
      <c r="G42" s="13">
        <v>111</v>
      </c>
      <c r="H42" s="13">
        <v>109</v>
      </c>
      <c r="I42" s="13">
        <v>577</v>
      </c>
      <c r="J42" s="13">
        <v>339</v>
      </c>
      <c r="K42" s="13">
        <v>211</v>
      </c>
      <c r="L42" s="29"/>
      <c r="M42" s="85"/>
    </row>
    <row r="43" spans="1:13" ht="12" customHeight="1">
      <c r="A43" s="31"/>
      <c r="B43" s="31" t="s">
        <v>360</v>
      </c>
      <c r="C43" s="287">
        <f>SUM(E43:K43)+SUM(C54:H54)</f>
        <v>748</v>
      </c>
      <c r="D43" s="288"/>
      <c r="E43" s="13">
        <v>6</v>
      </c>
      <c r="F43" s="13">
        <v>287</v>
      </c>
      <c r="G43" s="13">
        <v>25</v>
      </c>
      <c r="H43" s="13">
        <v>34</v>
      </c>
      <c r="I43" s="13">
        <v>131</v>
      </c>
      <c r="J43" s="13">
        <v>152</v>
      </c>
      <c r="K43" s="13">
        <v>99</v>
      </c>
      <c r="L43" s="29"/>
    </row>
    <row r="44" spans="1:13" ht="6" customHeight="1">
      <c r="A44" s="15"/>
      <c r="B44" s="15"/>
      <c r="C44" s="73"/>
      <c r="D44" s="74"/>
      <c r="E44" s="74"/>
      <c r="F44" s="74"/>
      <c r="G44" s="74"/>
      <c r="H44" s="74"/>
      <c r="I44" s="74"/>
      <c r="J44" s="74"/>
      <c r="K44" s="74"/>
      <c r="L44" s="29"/>
    </row>
    <row r="45" spans="1:13" ht="4.5" customHeight="1"/>
    <row r="46" spans="1:13">
      <c r="A46" s="219" t="s">
        <v>352</v>
      </c>
      <c r="B46" s="219"/>
      <c r="C46" s="191" t="s">
        <v>528</v>
      </c>
      <c r="D46" s="213"/>
      <c r="E46" s="213"/>
      <c r="F46" s="213"/>
      <c r="G46" s="213"/>
      <c r="H46" s="213"/>
    </row>
    <row r="47" spans="1:13" ht="21">
      <c r="A47" s="233"/>
      <c r="B47" s="233"/>
      <c r="C47" s="86" t="s">
        <v>371</v>
      </c>
      <c r="D47" s="54" t="s">
        <v>372</v>
      </c>
      <c r="E47" s="54" t="s">
        <v>373</v>
      </c>
      <c r="F47" s="87" t="s">
        <v>374</v>
      </c>
      <c r="G47" s="186" t="s">
        <v>375</v>
      </c>
      <c r="H47" s="77" t="s">
        <v>324</v>
      </c>
    </row>
    <row r="48" spans="1:13" ht="5.25" customHeight="1">
      <c r="A48" s="65"/>
      <c r="B48" s="65"/>
      <c r="C48" s="88"/>
      <c r="D48" s="79"/>
      <c r="E48" s="79"/>
      <c r="F48" s="79"/>
      <c r="G48" s="80"/>
      <c r="H48" s="79"/>
    </row>
    <row r="49" spans="1:8" ht="13.5" customHeight="1">
      <c r="A49" s="3" t="s">
        <v>517</v>
      </c>
      <c r="B49" s="10" t="s">
        <v>591</v>
      </c>
      <c r="C49" s="89"/>
      <c r="D49" s="31"/>
      <c r="E49" s="31"/>
      <c r="F49" s="31"/>
      <c r="G49" s="31"/>
      <c r="H49" s="31"/>
    </row>
    <row r="50" spans="1:8" ht="12" customHeight="1">
      <c r="A50" s="2"/>
      <c r="B50" s="31" t="s">
        <v>359</v>
      </c>
      <c r="C50" s="90">
        <v>3</v>
      </c>
      <c r="D50" s="13">
        <v>0</v>
      </c>
      <c r="E50" s="13">
        <v>30</v>
      </c>
      <c r="F50" s="13">
        <v>0</v>
      </c>
      <c r="G50" s="13">
        <v>0</v>
      </c>
      <c r="H50" s="13">
        <v>0</v>
      </c>
    </row>
    <row r="51" spans="1:8" ht="12" customHeight="1">
      <c r="A51" s="2"/>
      <c r="B51" s="31" t="s">
        <v>360</v>
      </c>
      <c r="C51" s="90">
        <v>0</v>
      </c>
      <c r="D51" s="13">
        <v>0</v>
      </c>
      <c r="E51" s="13">
        <v>6</v>
      </c>
      <c r="F51" s="13">
        <v>0</v>
      </c>
      <c r="G51" s="13">
        <v>1</v>
      </c>
      <c r="H51" s="13">
        <v>0</v>
      </c>
    </row>
    <row r="52" spans="1:8" ht="13.5" customHeight="1">
      <c r="A52" s="3" t="s">
        <v>517</v>
      </c>
      <c r="B52" s="10" t="s">
        <v>659</v>
      </c>
      <c r="C52" s="91"/>
      <c r="D52" s="83"/>
      <c r="E52" s="31"/>
      <c r="F52" s="31"/>
      <c r="G52" s="31"/>
      <c r="H52" s="31"/>
    </row>
    <row r="53" spans="1:8" ht="12" customHeight="1">
      <c r="A53" s="2"/>
      <c r="B53" s="31" t="s">
        <v>359</v>
      </c>
      <c r="C53" s="90">
        <v>1</v>
      </c>
      <c r="D53" s="13">
        <v>2</v>
      </c>
      <c r="E53" s="13">
        <v>10</v>
      </c>
      <c r="F53" s="13">
        <v>0</v>
      </c>
      <c r="G53" s="13">
        <v>8</v>
      </c>
      <c r="H53" s="13">
        <v>9</v>
      </c>
    </row>
    <row r="54" spans="1:8" ht="12" customHeight="1">
      <c r="A54" s="31"/>
      <c r="B54" s="31" t="s">
        <v>360</v>
      </c>
      <c r="C54" s="90">
        <v>0</v>
      </c>
      <c r="D54" s="13">
        <v>1</v>
      </c>
      <c r="E54" s="13">
        <v>8</v>
      </c>
      <c r="F54" s="13">
        <v>0</v>
      </c>
      <c r="G54" s="13">
        <v>2</v>
      </c>
      <c r="H54" s="13">
        <v>3</v>
      </c>
    </row>
    <row r="55" spans="1:8" ht="4.5" customHeight="1">
      <c r="A55" s="15"/>
      <c r="B55" s="15"/>
      <c r="C55" s="92"/>
      <c r="D55" s="74"/>
      <c r="E55" s="74"/>
      <c r="F55" s="74"/>
      <c r="G55" s="74"/>
      <c r="H55" s="74"/>
    </row>
    <row r="56" spans="1:8">
      <c r="A56" s="10" t="s">
        <v>602</v>
      </c>
      <c r="C56" s="31"/>
      <c r="D56" s="31"/>
    </row>
  </sheetData>
  <mergeCells count="28">
    <mergeCell ref="A46:B47"/>
    <mergeCell ref="A35:B36"/>
    <mergeCell ref="A22:B23"/>
    <mergeCell ref="C35:D36"/>
    <mergeCell ref="E35:K35"/>
    <mergeCell ref="C39:D39"/>
    <mergeCell ref="C40:D40"/>
    <mergeCell ref="C42:D42"/>
    <mergeCell ref="C43:D43"/>
    <mergeCell ref="C46:H46"/>
    <mergeCell ref="E22:I22"/>
    <mergeCell ref="C22:D23"/>
    <mergeCell ref="A5:B7"/>
    <mergeCell ref="C5:G5"/>
    <mergeCell ref="A12:B12"/>
    <mergeCell ref="A13:B13"/>
    <mergeCell ref="C6:C7"/>
    <mergeCell ref="A9:B9"/>
    <mergeCell ref="A10:B10"/>
    <mergeCell ref="A11:B11"/>
    <mergeCell ref="H6:H7"/>
    <mergeCell ref="H5:L5"/>
    <mergeCell ref="D6:G6"/>
    <mergeCell ref="C30:D30"/>
    <mergeCell ref="C26:D26"/>
    <mergeCell ref="C27:D27"/>
    <mergeCell ref="C29:D29"/>
    <mergeCell ref="I6:L6"/>
  </mergeCells>
  <phoneticPr fontId="2"/>
  <pageMargins left="0.59055118110236227" right="0.39370078740157483" top="0.39370078740157483" bottom="0.39370078740157483" header="0.31496062992125984" footer="0.31496062992125984"/>
  <pageSetup paperSize="9" firstPageNumber="146"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1"/>
  <sheetViews>
    <sheetView view="pageBreakPreview" zoomScale="105" zoomScaleNormal="100" zoomScaleSheetLayoutView="100" workbookViewId="0"/>
  </sheetViews>
  <sheetFormatPr defaultColWidth="9" defaultRowHeight="13.5"/>
  <cols>
    <col min="1" max="2" width="6.125" style="4" customWidth="1"/>
    <col min="3" max="13" width="7.5" style="4" customWidth="1"/>
    <col min="14" max="16384" width="9" style="4"/>
  </cols>
  <sheetData>
    <row r="1" spans="1:13" s="2" customFormat="1" ht="11.25">
      <c r="A1" s="1"/>
      <c r="B1" s="1"/>
      <c r="M1" s="3" t="s">
        <v>0</v>
      </c>
    </row>
    <row r="2" spans="1:13">
      <c r="A2" s="2"/>
      <c r="B2" s="2"/>
      <c r="C2" s="2"/>
      <c r="D2" s="2"/>
      <c r="E2" s="2"/>
      <c r="F2" s="2"/>
      <c r="G2" s="2"/>
      <c r="H2" s="2"/>
      <c r="I2" s="2"/>
      <c r="J2" s="2"/>
      <c r="K2" s="2"/>
      <c r="L2" s="2"/>
      <c r="M2" s="2"/>
    </row>
    <row r="3" spans="1:13">
      <c r="A3" s="2"/>
      <c r="B3" s="2"/>
      <c r="C3" s="2"/>
      <c r="D3" s="2"/>
      <c r="E3" s="2"/>
      <c r="F3" s="2"/>
      <c r="G3" s="2"/>
      <c r="H3" s="2"/>
      <c r="I3" s="2"/>
      <c r="J3" s="2"/>
      <c r="K3" s="2"/>
      <c r="L3" s="2"/>
      <c r="M3" s="2"/>
    </row>
    <row r="4" spans="1:13" ht="14.25">
      <c r="A4" s="5" t="s">
        <v>610</v>
      </c>
      <c r="B4" s="2"/>
      <c r="C4" s="2"/>
      <c r="D4" s="2"/>
      <c r="E4" s="2"/>
      <c r="F4" s="2"/>
      <c r="G4" s="2"/>
      <c r="H4" s="2"/>
      <c r="I4" s="2"/>
      <c r="J4" s="2"/>
      <c r="K4" s="2"/>
      <c r="L4" s="2"/>
      <c r="M4" s="2"/>
    </row>
    <row r="5" spans="1:13">
      <c r="A5" s="37" t="s">
        <v>387</v>
      </c>
      <c r="B5" s="2"/>
      <c r="C5" s="2"/>
      <c r="D5" s="2"/>
      <c r="E5" s="2"/>
      <c r="F5" s="2"/>
      <c r="G5" s="2"/>
      <c r="H5" s="2"/>
      <c r="I5" s="2"/>
      <c r="J5" s="2"/>
      <c r="K5" s="2"/>
      <c r="L5" s="2"/>
      <c r="M5" s="2"/>
    </row>
    <row r="6" spans="1:13">
      <c r="A6" s="2" t="s">
        <v>559</v>
      </c>
      <c r="B6" s="2"/>
      <c r="C6" s="2"/>
      <c r="D6" s="2"/>
      <c r="E6" s="2"/>
      <c r="F6" s="2"/>
      <c r="G6" s="2"/>
      <c r="H6" s="2"/>
      <c r="I6" s="2"/>
      <c r="J6" s="2"/>
      <c r="K6" s="2"/>
      <c r="L6" s="2"/>
      <c r="M6" s="3" t="s">
        <v>567</v>
      </c>
    </row>
    <row r="7" spans="1:13">
      <c r="A7" s="189" t="s">
        <v>388</v>
      </c>
      <c r="B7" s="190"/>
      <c r="C7" s="190"/>
      <c r="D7" s="191" t="s">
        <v>655</v>
      </c>
      <c r="E7" s="189"/>
      <c r="F7" s="191" t="s">
        <v>529</v>
      </c>
      <c r="G7" s="189"/>
      <c r="H7" s="191" t="s">
        <v>555</v>
      </c>
      <c r="I7" s="189"/>
      <c r="J7" s="191" t="s">
        <v>662</v>
      </c>
      <c r="K7" s="189"/>
      <c r="L7" s="191" t="s">
        <v>661</v>
      </c>
      <c r="M7" s="213"/>
    </row>
    <row r="8" spans="1:13">
      <c r="A8" s="189"/>
      <c r="B8" s="190"/>
      <c r="C8" s="190"/>
      <c r="D8" s="8" t="s">
        <v>389</v>
      </c>
      <c r="E8" s="8" t="s">
        <v>390</v>
      </c>
      <c r="F8" s="8" t="s">
        <v>389</v>
      </c>
      <c r="G8" s="8" t="s">
        <v>390</v>
      </c>
      <c r="H8" s="8" t="s">
        <v>389</v>
      </c>
      <c r="I8" s="8" t="s">
        <v>390</v>
      </c>
      <c r="J8" s="8" t="s">
        <v>389</v>
      </c>
      <c r="K8" s="8" t="s">
        <v>390</v>
      </c>
      <c r="L8" s="8" t="s">
        <v>391</v>
      </c>
      <c r="M8" s="9" t="s">
        <v>392</v>
      </c>
    </row>
    <row r="9" spans="1:13">
      <c r="A9" s="55" t="s">
        <v>393</v>
      </c>
      <c r="B9" s="55"/>
      <c r="C9" s="40"/>
      <c r="D9" s="55"/>
      <c r="E9" s="55"/>
      <c r="F9" s="55"/>
      <c r="G9" s="55"/>
      <c r="H9" s="55"/>
      <c r="I9" s="55"/>
      <c r="J9" s="55"/>
      <c r="K9" s="55"/>
      <c r="L9" s="55"/>
      <c r="M9" s="56"/>
    </row>
    <row r="10" spans="1:13">
      <c r="A10" s="55"/>
      <c r="B10" s="55" t="s">
        <v>394</v>
      </c>
      <c r="C10" s="40"/>
      <c r="D10" s="57">
        <v>207879</v>
      </c>
      <c r="E10" s="57">
        <v>43712</v>
      </c>
      <c r="F10" s="57">
        <v>458523</v>
      </c>
      <c r="G10" s="57">
        <v>55413</v>
      </c>
      <c r="H10" s="57">
        <v>307794</v>
      </c>
      <c r="I10" s="57">
        <v>61181</v>
      </c>
      <c r="J10" s="57">
        <v>325522</v>
      </c>
      <c r="K10" s="57">
        <v>71426</v>
      </c>
      <c r="L10" s="57">
        <v>367174</v>
      </c>
      <c r="M10" s="57">
        <v>72251</v>
      </c>
    </row>
    <row r="11" spans="1:13">
      <c r="A11" s="55"/>
      <c r="B11" s="55" t="s">
        <v>395</v>
      </c>
      <c r="C11" s="40"/>
      <c r="D11" s="57">
        <v>62632</v>
      </c>
      <c r="E11" s="57">
        <v>12587</v>
      </c>
      <c r="F11" s="57">
        <v>76639</v>
      </c>
      <c r="G11" s="57">
        <v>14609</v>
      </c>
      <c r="H11" s="57">
        <v>75416</v>
      </c>
      <c r="I11" s="57">
        <v>11749</v>
      </c>
      <c r="J11" s="57">
        <v>109504</v>
      </c>
      <c r="K11" s="57">
        <v>17137</v>
      </c>
      <c r="L11" s="57">
        <v>117139</v>
      </c>
      <c r="M11" s="57">
        <v>18371</v>
      </c>
    </row>
    <row r="12" spans="1:13">
      <c r="A12" s="55"/>
      <c r="B12" s="55" t="s">
        <v>396</v>
      </c>
      <c r="C12" s="40"/>
      <c r="D12" s="57">
        <v>34615</v>
      </c>
      <c r="E12" s="57">
        <v>3333</v>
      </c>
      <c r="F12" s="57">
        <v>47992</v>
      </c>
      <c r="G12" s="57">
        <v>4913</v>
      </c>
      <c r="H12" s="57">
        <v>56716</v>
      </c>
      <c r="I12" s="57">
        <v>4645</v>
      </c>
      <c r="J12" s="57">
        <v>60534</v>
      </c>
      <c r="K12" s="57">
        <v>4286</v>
      </c>
      <c r="L12" s="57">
        <v>55431</v>
      </c>
      <c r="M12" s="57">
        <v>4616</v>
      </c>
    </row>
    <row r="13" spans="1:13">
      <c r="A13" s="55"/>
      <c r="B13" s="55" t="s">
        <v>397</v>
      </c>
      <c r="C13" s="40"/>
      <c r="D13" s="57">
        <v>31579</v>
      </c>
      <c r="E13" s="57">
        <v>9089</v>
      </c>
      <c r="F13" s="57">
        <v>54070</v>
      </c>
      <c r="G13" s="57">
        <v>12476</v>
      </c>
      <c r="H13" s="57">
        <v>52617</v>
      </c>
      <c r="I13" s="57">
        <v>12783</v>
      </c>
      <c r="J13" s="57">
        <v>71088</v>
      </c>
      <c r="K13" s="57">
        <v>13996</v>
      </c>
      <c r="L13" s="57">
        <v>69632</v>
      </c>
      <c r="M13" s="57">
        <v>13102</v>
      </c>
    </row>
    <row r="14" spans="1:13">
      <c r="A14" s="55"/>
      <c r="B14" s="55" t="s">
        <v>398</v>
      </c>
      <c r="C14" s="40"/>
      <c r="D14" s="57">
        <v>84323</v>
      </c>
      <c r="E14" s="57">
        <v>24191</v>
      </c>
      <c r="F14" s="57">
        <v>94350</v>
      </c>
      <c r="G14" s="57">
        <v>28618</v>
      </c>
      <c r="H14" s="57">
        <v>89063</v>
      </c>
      <c r="I14" s="57">
        <v>26445</v>
      </c>
      <c r="J14" s="57">
        <v>84103</v>
      </c>
      <c r="K14" s="57">
        <v>25561</v>
      </c>
      <c r="L14" s="57">
        <v>81343</v>
      </c>
      <c r="M14" s="57">
        <v>24803</v>
      </c>
    </row>
    <row r="15" spans="1:13" ht="18" customHeight="1">
      <c r="A15" s="55" t="s">
        <v>399</v>
      </c>
      <c r="B15" s="55"/>
      <c r="C15" s="40"/>
      <c r="D15" s="57">
        <v>19556</v>
      </c>
      <c r="E15" s="57">
        <v>4708</v>
      </c>
      <c r="F15" s="57">
        <v>25585</v>
      </c>
      <c r="G15" s="57">
        <v>6966</v>
      </c>
      <c r="H15" s="57">
        <v>32840</v>
      </c>
      <c r="I15" s="57">
        <v>6759</v>
      </c>
      <c r="J15" s="57">
        <v>28035</v>
      </c>
      <c r="K15" s="57">
        <v>7146</v>
      </c>
      <c r="L15" s="57">
        <v>28529</v>
      </c>
      <c r="M15" s="57">
        <v>7078</v>
      </c>
    </row>
    <row r="16" spans="1:13">
      <c r="A16" s="55" t="s">
        <v>400</v>
      </c>
      <c r="B16" s="55"/>
      <c r="C16" s="40"/>
      <c r="D16" s="57">
        <v>11201</v>
      </c>
      <c r="E16" s="57">
        <v>4666</v>
      </c>
      <c r="F16" s="57">
        <v>14299</v>
      </c>
      <c r="G16" s="57">
        <v>6572</v>
      </c>
      <c r="H16" s="57">
        <v>14602</v>
      </c>
      <c r="I16" s="57">
        <v>5981</v>
      </c>
      <c r="J16" s="57">
        <v>0</v>
      </c>
      <c r="K16" s="57">
        <v>0</v>
      </c>
      <c r="L16" s="57">
        <v>1506</v>
      </c>
      <c r="M16" s="57">
        <v>759</v>
      </c>
    </row>
    <row r="17" spans="1:13">
      <c r="A17" s="55" t="s">
        <v>401</v>
      </c>
      <c r="B17" s="55"/>
      <c r="C17" s="40"/>
      <c r="D17" s="57"/>
      <c r="E17" s="57"/>
      <c r="F17" s="57"/>
      <c r="G17" s="57"/>
      <c r="H17" s="57"/>
      <c r="I17" s="58"/>
      <c r="J17" s="57"/>
      <c r="K17" s="58"/>
      <c r="L17" s="57"/>
      <c r="M17" s="58"/>
    </row>
    <row r="18" spans="1:13">
      <c r="A18" s="55"/>
      <c r="B18" s="55" t="s">
        <v>402</v>
      </c>
      <c r="C18" s="40"/>
      <c r="D18" s="57">
        <v>14424</v>
      </c>
      <c r="E18" s="57">
        <v>1234</v>
      </c>
      <c r="F18" s="57">
        <v>17489</v>
      </c>
      <c r="G18" s="57">
        <v>1644</v>
      </c>
      <c r="H18" s="57">
        <v>16533</v>
      </c>
      <c r="I18" s="57">
        <v>1726</v>
      </c>
      <c r="J18" s="57">
        <v>17814</v>
      </c>
      <c r="K18" s="57">
        <v>1638</v>
      </c>
      <c r="L18" s="57">
        <v>19464</v>
      </c>
      <c r="M18" s="57">
        <v>1681</v>
      </c>
    </row>
    <row r="19" spans="1:13">
      <c r="A19" s="55"/>
      <c r="B19" s="55" t="s">
        <v>403</v>
      </c>
      <c r="C19" s="40"/>
      <c r="D19" s="57">
        <v>20040</v>
      </c>
      <c r="E19" s="57">
        <v>1325</v>
      </c>
      <c r="F19" s="57">
        <v>25272</v>
      </c>
      <c r="G19" s="57">
        <v>2133</v>
      </c>
      <c r="H19" s="57">
        <v>28096</v>
      </c>
      <c r="I19" s="57">
        <v>1858</v>
      </c>
      <c r="J19" s="57">
        <v>27303</v>
      </c>
      <c r="K19" s="57">
        <v>1829</v>
      </c>
      <c r="L19" s="57">
        <v>25415</v>
      </c>
      <c r="M19" s="57">
        <v>1703</v>
      </c>
    </row>
    <row r="20" spans="1:13">
      <c r="A20" s="55" t="s">
        <v>404</v>
      </c>
      <c r="B20" s="55"/>
      <c r="C20" s="40"/>
      <c r="D20" s="57">
        <v>16079</v>
      </c>
      <c r="E20" s="57">
        <v>1355</v>
      </c>
      <c r="F20" s="57">
        <v>9530</v>
      </c>
      <c r="G20" s="57">
        <v>1639</v>
      </c>
      <c r="H20" s="57">
        <v>7777</v>
      </c>
      <c r="I20" s="57">
        <v>1450</v>
      </c>
      <c r="J20" s="57">
        <v>8517</v>
      </c>
      <c r="K20" s="57">
        <v>1601</v>
      </c>
      <c r="L20" s="57">
        <v>7605</v>
      </c>
      <c r="M20" s="57">
        <v>1546</v>
      </c>
    </row>
    <row r="21" spans="1:13">
      <c r="A21" s="55" t="s">
        <v>405</v>
      </c>
      <c r="B21" s="55"/>
      <c r="C21" s="40"/>
      <c r="D21" s="57"/>
      <c r="E21" s="57"/>
      <c r="F21" s="57"/>
      <c r="G21" s="57"/>
      <c r="H21" s="57"/>
      <c r="I21" s="58"/>
      <c r="J21" s="57"/>
      <c r="K21" s="58"/>
      <c r="L21" s="57"/>
      <c r="M21" s="58"/>
    </row>
    <row r="22" spans="1:13">
      <c r="A22" s="55"/>
      <c r="B22" s="55" t="s">
        <v>406</v>
      </c>
      <c r="C22" s="40"/>
      <c r="D22" s="57">
        <v>14007</v>
      </c>
      <c r="E22" s="57">
        <v>1382</v>
      </c>
      <c r="F22" s="57">
        <v>9300</v>
      </c>
      <c r="G22" s="57">
        <v>1665</v>
      </c>
      <c r="H22" s="57">
        <v>8655</v>
      </c>
      <c r="I22" s="57">
        <v>1465</v>
      </c>
      <c r="J22" s="57">
        <v>8240</v>
      </c>
      <c r="K22" s="57">
        <v>1446</v>
      </c>
      <c r="L22" s="57">
        <v>8591</v>
      </c>
      <c r="M22" s="57">
        <v>1587</v>
      </c>
    </row>
    <row r="23" spans="1:13">
      <c r="A23" s="55"/>
      <c r="B23" s="55" t="s">
        <v>407</v>
      </c>
      <c r="C23" s="40"/>
      <c r="D23" s="57">
        <v>10340</v>
      </c>
      <c r="E23" s="57">
        <v>3394</v>
      </c>
      <c r="F23" s="57">
        <v>12584</v>
      </c>
      <c r="G23" s="57">
        <v>3887</v>
      </c>
      <c r="H23" s="57">
        <v>12215</v>
      </c>
      <c r="I23" s="57">
        <v>3822</v>
      </c>
      <c r="J23" s="57">
        <v>12261</v>
      </c>
      <c r="K23" s="57">
        <v>3566</v>
      </c>
      <c r="L23" s="57">
        <v>13002</v>
      </c>
      <c r="M23" s="57">
        <v>3726</v>
      </c>
    </row>
    <row r="24" spans="1:13" ht="18" customHeight="1">
      <c r="A24" s="55" t="s">
        <v>408</v>
      </c>
      <c r="B24" s="55"/>
      <c r="C24" s="40"/>
      <c r="D24" s="57">
        <v>0</v>
      </c>
      <c r="E24" s="57">
        <v>0</v>
      </c>
      <c r="F24" s="57">
        <v>0</v>
      </c>
      <c r="G24" s="57">
        <v>0</v>
      </c>
      <c r="H24" s="59" t="s">
        <v>184</v>
      </c>
      <c r="I24" s="59" t="s">
        <v>184</v>
      </c>
      <c r="J24" s="59">
        <v>0</v>
      </c>
      <c r="K24" s="59">
        <v>0</v>
      </c>
      <c r="L24" s="59">
        <v>0</v>
      </c>
      <c r="M24" s="59">
        <v>0</v>
      </c>
    </row>
    <row r="25" spans="1:13">
      <c r="A25" s="55" t="s">
        <v>409</v>
      </c>
      <c r="B25" s="55"/>
      <c r="C25" s="40"/>
      <c r="D25" s="57">
        <v>0</v>
      </c>
      <c r="E25" s="57">
        <v>0</v>
      </c>
      <c r="F25" s="57">
        <v>0</v>
      </c>
      <c r="G25" s="57">
        <v>0</v>
      </c>
      <c r="H25" s="57">
        <v>12335</v>
      </c>
      <c r="I25" s="57">
        <v>1840</v>
      </c>
      <c r="J25" s="57">
        <v>15340</v>
      </c>
      <c r="K25" s="57">
        <v>2317</v>
      </c>
      <c r="L25" s="57">
        <v>13971</v>
      </c>
      <c r="M25" s="57">
        <v>2144</v>
      </c>
    </row>
    <row r="26" spans="1:13" ht="18" customHeight="1">
      <c r="A26" s="55" t="s">
        <v>401</v>
      </c>
      <c r="B26" s="55"/>
      <c r="C26" s="40"/>
      <c r="D26" s="57">
        <v>43851</v>
      </c>
      <c r="E26" s="57">
        <v>2889</v>
      </c>
      <c r="F26" s="57">
        <v>49887</v>
      </c>
      <c r="G26" s="57">
        <v>32655</v>
      </c>
      <c r="H26" s="57">
        <v>54314</v>
      </c>
      <c r="I26" s="57">
        <v>35660</v>
      </c>
      <c r="J26" s="57">
        <v>49879</v>
      </c>
      <c r="K26" s="57">
        <v>32344</v>
      </c>
      <c r="L26" s="57">
        <v>45084</v>
      </c>
      <c r="M26" s="57">
        <v>29400</v>
      </c>
    </row>
    <row r="27" spans="1:13" ht="5.0999999999999996" customHeight="1">
      <c r="A27" s="15"/>
      <c r="B27" s="15"/>
      <c r="C27" s="14"/>
      <c r="D27" s="15"/>
      <c r="E27" s="15"/>
      <c r="F27" s="15"/>
      <c r="G27" s="15"/>
      <c r="H27" s="15"/>
      <c r="I27" s="15"/>
      <c r="J27" s="15"/>
      <c r="K27" s="15"/>
      <c r="L27" s="15"/>
      <c r="M27" s="15"/>
    </row>
    <row r="28" spans="1:13">
      <c r="A28" s="2" t="s">
        <v>410</v>
      </c>
      <c r="B28" s="2"/>
      <c r="C28" s="2"/>
      <c r="D28" s="2"/>
      <c r="E28" s="2"/>
      <c r="F28" s="2" t="s">
        <v>671</v>
      </c>
      <c r="G28" s="2"/>
      <c r="H28" s="2"/>
      <c r="I28" s="2"/>
      <c r="J28" s="2"/>
      <c r="K28" s="2"/>
      <c r="L28" s="2"/>
      <c r="M28" s="2"/>
    </row>
    <row r="29" spans="1:13">
      <c r="A29" s="2"/>
      <c r="B29" s="2"/>
      <c r="C29" s="2"/>
      <c r="D29" s="2"/>
      <c r="E29" s="2"/>
      <c r="F29" s="2"/>
      <c r="G29" s="2"/>
      <c r="H29" s="2"/>
      <c r="I29" s="2"/>
      <c r="J29" s="2"/>
      <c r="K29" s="2"/>
      <c r="L29" s="2"/>
      <c r="M29" s="2"/>
    </row>
    <row r="30" spans="1:13" ht="14.25">
      <c r="A30" s="5" t="s">
        <v>611</v>
      </c>
      <c r="B30" s="2"/>
      <c r="C30" s="2"/>
      <c r="D30" s="2"/>
      <c r="E30" s="2"/>
      <c r="F30" s="2"/>
      <c r="G30" s="2"/>
      <c r="H30" s="2"/>
      <c r="I30" s="2"/>
      <c r="J30" s="2"/>
      <c r="K30" s="251"/>
      <c r="L30" s="251"/>
      <c r="M30" s="2"/>
    </row>
    <row r="31" spans="1:13">
      <c r="A31" s="2"/>
      <c r="B31" s="2"/>
      <c r="C31" s="2"/>
      <c r="D31" s="2"/>
      <c r="E31" s="2"/>
      <c r="F31" s="2"/>
      <c r="G31" s="2"/>
      <c r="H31" s="2"/>
      <c r="I31" s="2"/>
      <c r="J31" s="2"/>
      <c r="K31" s="2"/>
      <c r="L31" s="3" t="s">
        <v>569</v>
      </c>
      <c r="M31" s="2"/>
    </row>
    <row r="32" spans="1:13">
      <c r="A32" s="189" t="s">
        <v>411</v>
      </c>
      <c r="B32" s="190"/>
      <c r="C32" s="191" t="s">
        <v>655</v>
      </c>
      <c r="D32" s="189"/>
      <c r="E32" s="191" t="s">
        <v>529</v>
      </c>
      <c r="F32" s="189"/>
      <c r="G32" s="191" t="s">
        <v>555</v>
      </c>
      <c r="H32" s="189"/>
      <c r="I32" s="191" t="s">
        <v>662</v>
      </c>
      <c r="J32" s="189"/>
      <c r="K32" s="191" t="s">
        <v>661</v>
      </c>
      <c r="L32" s="213"/>
      <c r="M32" s="2"/>
    </row>
    <row r="33" spans="1:13">
      <c r="A33" s="189"/>
      <c r="B33" s="190"/>
      <c r="C33" s="8" t="s">
        <v>412</v>
      </c>
      <c r="D33" s="8" t="s">
        <v>413</v>
      </c>
      <c r="E33" s="8" t="s">
        <v>412</v>
      </c>
      <c r="F33" s="8" t="s">
        <v>413</v>
      </c>
      <c r="G33" s="8" t="s">
        <v>412</v>
      </c>
      <c r="H33" s="8" t="s">
        <v>413</v>
      </c>
      <c r="I33" s="8" t="s">
        <v>412</v>
      </c>
      <c r="J33" s="8" t="s">
        <v>413</v>
      </c>
      <c r="K33" s="8" t="s">
        <v>414</v>
      </c>
      <c r="L33" s="9" t="s">
        <v>415</v>
      </c>
      <c r="M33" s="2"/>
    </row>
    <row r="34" spans="1:13" ht="5.0999999999999996" customHeight="1">
      <c r="A34" s="2"/>
      <c r="B34" s="10"/>
      <c r="C34" s="2"/>
      <c r="D34" s="2"/>
      <c r="E34" s="2"/>
      <c r="F34" s="2"/>
      <c r="G34" s="2"/>
      <c r="H34" s="2"/>
      <c r="I34" s="2"/>
      <c r="J34" s="2"/>
      <c r="K34" s="2"/>
      <c r="L34" s="2"/>
      <c r="M34" s="2"/>
    </row>
    <row r="35" spans="1:13">
      <c r="A35" s="55" t="s">
        <v>416</v>
      </c>
      <c r="B35" s="40"/>
      <c r="C35" s="57">
        <v>1258</v>
      </c>
      <c r="D35" s="57">
        <v>73474</v>
      </c>
      <c r="E35" s="57">
        <v>2053</v>
      </c>
      <c r="F35" s="57">
        <v>176230</v>
      </c>
      <c r="G35" s="57">
        <v>1459</v>
      </c>
      <c r="H35" s="57">
        <v>113050</v>
      </c>
      <c r="I35" s="57">
        <v>1313</v>
      </c>
      <c r="J35" s="57">
        <v>116791</v>
      </c>
      <c r="K35" s="57">
        <v>1420</v>
      </c>
      <c r="L35" s="57">
        <v>145178</v>
      </c>
      <c r="M35" s="2"/>
    </row>
    <row r="36" spans="1:13">
      <c r="A36" s="55" t="s">
        <v>417</v>
      </c>
      <c r="B36" s="40"/>
      <c r="C36" s="57">
        <v>1785</v>
      </c>
      <c r="D36" s="57">
        <v>30660</v>
      </c>
      <c r="E36" s="57">
        <v>2563</v>
      </c>
      <c r="F36" s="57">
        <v>129336</v>
      </c>
      <c r="G36" s="57">
        <v>1801</v>
      </c>
      <c r="H36" s="57">
        <v>45004</v>
      </c>
      <c r="I36" s="57">
        <v>1808</v>
      </c>
      <c r="J36" s="57">
        <v>54268</v>
      </c>
      <c r="K36" s="57">
        <v>1752</v>
      </c>
      <c r="L36" s="57">
        <v>60979</v>
      </c>
      <c r="M36" s="2"/>
    </row>
    <row r="37" spans="1:13">
      <c r="A37" s="55" t="s">
        <v>418</v>
      </c>
      <c r="B37" s="40"/>
      <c r="C37" s="57">
        <v>1728</v>
      </c>
      <c r="D37" s="57">
        <v>17159</v>
      </c>
      <c r="E37" s="57">
        <v>2627</v>
      </c>
      <c r="F37" s="57">
        <v>31049</v>
      </c>
      <c r="G37" s="57">
        <v>1821</v>
      </c>
      <c r="H37" s="57">
        <v>21656</v>
      </c>
      <c r="I37" s="57">
        <v>1848</v>
      </c>
      <c r="J37" s="57">
        <v>24980</v>
      </c>
      <c r="K37" s="57">
        <v>1697</v>
      </c>
      <c r="L37" s="57">
        <v>24606</v>
      </c>
      <c r="M37" s="2"/>
    </row>
    <row r="38" spans="1:13">
      <c r="A38" s="55" t="s">
        <v>419</v>
      </c>
      <c r="B38" s="40"/>
      <c r="C38" s="57">
        <v>561</v>
      </c>
      <c r="D38" s="57">
        <v>13892</v>
      </c>
      <c r="E38" s="57">
        <v>954</v>
      </c>
      <c r="F38" s="57">
        <v>23941</v>
      </c>
      <c r="G38" s="57">
        <v>809</v>
      </c>
      <c r="H38" s="57">
        <v>19716</v>
      </c>
      <c r="I38" s="57">
        <v>669</v>
      </c>
      <c r="J38" s="57">
        <v>19338</v>
      </c>
      <c r="K38" s="57">
        <v>755</v>
      </c>
      <c r="L38" s="57">
        <v>19861</v>
      </c>
      <c r="M38" s="2"/>
    </row>
    <row r="39" spans="1:13">
      <c r="A39" s="55" t="s">
        <v>420</v>
      </c>
      <c r="B39" s="40"/>
      <c r="C39" s="57">
        <v>692</v>
      </c>
      <c r="D39" s="57">
        <v>10644</v>
      </c>
      <c r="E39" s="57">
        <v>1169</v>
      </c>
      <c r="F39" s="57">
        <v>23375</v>
      </c>
      <c r="G39" s="57">
        <v>824</v>
      </c>
      <c r="H39" s="57">
        <v>13117</v>
      </c>
      <c r="I39" s="57">
        <v>1280</v>
      </c>
      <c r="J39" s="57">
        <v>12464</v>
      </c>
      <c r="K39" s="57">
        <v>1176</v>
      </c>
      <c r="L39" s="57">
        <v>121920</v>
      </c>
      <c r="M39" s="2"/>
    </row>
    <row r="40" spans="1:13" ht="18" customHeight="1">
      <c r="A40" s="55" t="s">
        <v>421</v>
      </c>
      <c r="B40" s="40"/>
      <c r="C40" s="57">
        <v>31152</v>
      </c>
      <c r="D40" s="57">
        <v>50845</v>
      </c>
      <c r="E40" s="57">
        <v>34966</v>
      </c>
      <c r="F40" s="57">
        <v>51825</v>
      </c>
      <c r="G40" s="57">
        <v>39630</v>
      </c>
      <c r="H40" s="57">
        <v>66278</v>
      </c>
      <c r="I40" s="57">
        <v>43211</v>
      </c>
      <c r="J40" s="57">
        <v>71717</v>
      </c>
      <c r="K40" s="57">
        <v>76519</v>
      </c>
      <c r="L40" s="57">
        <v>76519</v>
      </c>
      <c r="M40" s="2"/>
    </row>
    <row r="41" spans="1:13">
      <c r="A41" s="55" t="s">
        <v>316</v>
      </c>
      <c r="B41" s="40"/>
      <c r="C41" s="57">
        <v>143</v>
      </c>
      <c r="D41" s="57">
        <v>9241</v>
      </c>
      <c r="E41" s="57">
        <v>253</v>
      </c>
      <c r="F41" s="57">
        <v>17721</v>
      </c>
      <c r="G41" s="57">
        <v>222</v>
      </c>
      <c r="H41" s="57">
        <v>24324</v>
      </c>
      <c r="I41" s="57">
        <v>216</v>
      </c>
      <c r="J41" s="57">
        <v>20585</v>
      </c>
      <c r="K41" s="57">
        <v>228</v>
      </c>
      <c r="L41" s="57">
        <v>21893</v>
      </c>
      <c r="M41" s="2"/>
    </row>
    <row r="42" spans="1:13">
      <c r="A42" s="55" t="s">
        <v>422</v>
      </c>
      <c r="B42" s="40"/>
      <c r="C42" s="57">
        <v>67</v>
      </c>
      <c r="D42" s="57">
        <v>653</v>
      </c>
      <c r="E42" s="57">
        <v>126</v>
      </c>
      <c r="F42" s="57">
        <v>1382</v>
      </c>
      <c r="G42" s="57">
        <v>138</v>
      </c>
      <c r="H42" s="57">
        <v>1383</v>
      </c>
      <c r="I42" s="57">
        <v>184</v>
      </c>
      <c r="J42" s="57">
        <v>1866</v>
      </c>
      <c r="K42" s="57">
        <v>164</v>
      </c>
      <c r="L42" s="57">
        <v>1743</v>
      </c>
      <c r="M42" s="2"/>
    </row>
    <row r="43" spans="1:13">
      <c r="A43" s="55" t="s">
        <v>423</v>
      </c>
      <c r="B43" s="40"/>
      <c r="C43" s="57">
        <v>61</v>
      </c>
      <c r="D43" s="57">
        <v>1311</v>
      </c>
      <c r="E43" s="57">
        <v>139</v>
      </c>
      <c r="F43" s="57">
        <v>3664</v>
      </c>
      <c r="G43" s="57">
        <v>127</v>
      </c>
      <c r="H43" s="57">
        <v>3266</v>
      </c>
      <c r="I43" s="57">
        <v>134</v>
      </c>
      <c r="J43" s="57">
        <v>3513</v>
      </c>
      <c r="K43" s="57">
        <v>151</v>
      </c>
      <c r="L43" s="57">
        <v>3475</v>
      </c>
      <c r="M43" s="2"/>
    </row>
    <row r="44" spans="1:13" ht="5.0999999999999996" customHeight="1">
      <c r="A44" s="15"/>
      <c r="B44" s="14"/>
      <c r="C44" s="15"/>
      <c r="D44" s="15"/>
      <c r="E44" s="15"/>
      <c r="F44" s="15"/>
      <c r="G44" s="15"/>
      <c r="H44" s="15"/>
      <c r="I44" s="15"/>
      <c r="J44" s="15"/>
      <c r="K44" s="15"/>
      <c r="L44" s="15"/>
      <c r="M44" s="2"/>
    </row>
    <row r="45" spans="1:13">
      <c r="A45" s="2" t="s">
        <v>410</v>
      </c>
      <c r="B45" s="2"/>
      <c r="C45" s="2"/>
      <c r="D45" s="2"/>
      <c r="E45" s="2"/>
      <c r="F45" s="2"/>
      <c r="G45" s="2"/>
      <c r="H45" s="2"/>
      <c r="I45" s="2"/>
      <c r="J45" s="2"/>
      <c r="K45" s="2"/>
      <c r="L45" s="2"/>
      <c r="M45" s="2"/>
    </row>
    <row r="46" spans="1:13">
      <c r="A46" s="2"/>
      <c r="B46" s="2"/>
      <c r="C46" s="2"/>
      <c r="D46" s="2"/>
      <c r="E46" s="2"/>
      <c r="F46" s="2"/>
      <c r="G46" s="2"/>
      <c r="H46" s="2"/>
      <c r="I46" s="2"/>
      <c r="J46" s="2"/>
      <c r="K46" s="2"/>
      <c r="L46" s="2"/>
      <c r="M46" s="2"/>
    </row>
    <row r="47" spans="1:13" ht="14.25">
      <c r="A47" s="5" t="s">
        <v>612</v>
      </c>
      <c r="B47" s="2"/>
      <c r="C47" s="2"/>
      <c r="D47" s="2"/>
      <c r="E47" s="2"/>
      <c r="F47" s="2"/>
      <c r="G47" s="2"/>
      <c r="H47" s="2"/>
      <c r="I47" s="2"/>
      <c r="J47" s="2"/>
      <c r="K47" s="2"/>
      <c r="L47" s="2"/>
      <c r="M47" s="2"/>
    </row>
    <row r="48" spans="1:13">
      <c r="A48" s="37" t="s">
        <v>424</v>
      </c>
      <c r="B48" s="2"/>
      <c r="C48" s="2"/>
      <c r="D48" s="2"/>
      <c r="E48" s="2"/>
      <c r="F48" s="2"/>
      <c r="G48" s="2"/>
      <c r="H48" s="2"/>
      <c r="I48" s="215" t="s">
        <v>568</v>
      </c>
      <c r="J48" s="215"/>
      <c r="K48" s="2"/>
      <c r="L48" s="2"/>
      <c r="M48" s="2"/>
    </row>
    <row r="49" spans="1:13" ht="27" customHeight="1">
      <c r="A49" s="189" t="s">
        <v>425</v>
      </c>
      <c r="B49" s="190"/>
      <c r="C49" s="190" t="s">
        <v>50</v>
      </c>
      <c r="D49" s="190"/>
      <c r="E49" s="38" t="s">
        <v>426</v>
      </c>
      <c r="F49" s="38" t="s">
        <v>427</v>
      </c>
      <c r="G49" s="38" t="s">
        <v>428</v>
      </c>
      <c r="H49" s="38" t="s">
        <v>429</v>
      </c>
      <c r="I49" s="38" t="s">
        <v>430</v>
      </c>
      <c r="J49" s="39" t="s">
        <v>431</v>
      </c>
      <c r="K49" s="2"/>
      <c r="L49" s="2"/>
      <c r="M49" s="2"/>
    </row>
    <row r="50" spans="1:13" ht="5.0999999999999996" customHeight="1">
      <c r="A50" s="2"/>
      <c r="B50" s="10"/>
      <c r="C50" s="2"/>
      <c r="D50" s="2"/>
      <c r="E50" s="2"/>
      <c r="F50" s="2"/>
      <c r="G50" s="2"/>
      <c r="H50" s="2"/>
      <c r="I50" s="2"/>
      <c r="J50" s="2"/>
      <c r="K50" s="2"/>
      <c r="L50" s="2"/>
      <c r="M50" s="2"/>
    </row>
    <row r="51" spans="1:13">
      <c r="A51" s="248" t="s">
        <v>653</v>
      </c>
      <c r="B51" s="195"/>
      <c r="C51" s="290">
        <v>204825</v>
      </c>
      <c r="D51" s="291"/>
      <c r="E51" s="41">
        <v>26950</v>
      </c>
      <c r="F51" s="41">
        <v>41347</v>
      </c>
      <c r="G51" s="41">
        <v>25102</v>
      </c>
      <c r="H51" s="41">
        <v>35147</v>
      </c>
      <c r="I51" s="41">
        <v>41156</v>
      </c>
      <c r="J51" s="41">
        <v>35123</v>
      </c>
      <c r="K51" s="2"/>
      <c r="L51" s="2"/>
      <c r="M51" s="2"/>
    </row>
    <row r="52" spans="1:13">
      <c r="A52" s="252" t="s">
        <v>258</v>
      </c>
      <c r="B52" s="195"/>
      <c r="C52" s="290">
        <v>268867</v>
      </c>
      <c r="D52" s="291"/>
      <c r="E52" s="41">
        <v>35998</v>
      </c>
      <c r="F52" s="41">
        <v>51575</v>
      </c>
      <c r="G52" s="41">
        <v>32761</v>
      </c>
      <c r="H52" s="41">
        <v>46564</v>
      </c>
      <c r="I52" s="41">
        <v>53283</v>
      </c>
      <c r="J52" s="41">
        <v>48686</v>
      </c>
      <c r="K52" s="2"/>
      <c r="L52" s="2"/>
      <c r="M52" s="2"/>
    </row>
    <row r="53" spans="1:13">
      <c r="A53" s="252" t="s">
        <v>633</v>
      </c>
      <c r="B53" s="195"/>
      <c r="C53" s="290">
        <v>290595</v>
      </c>
      <c r="D53" s="291"/>
      <c r="E53" s="41">
        <v>22273</v>
      </c>
      <c r="F53" s="41">
        <v>60642</v>
      </c>
      <c r="G53" s="41">
        <v>41017</v>
      </c>
      <c r="H53" s="41">
        <v>54019</v>
      </c>
      <c r="I53" s="41">
        <v>60006</v>
      </c>
      <c r="J53" s="41">
        <v>52638</v>
      </c>
      <c r="K53" s="2"/>
      <c r="L53" s="2"/>
      <c r="M53" s="2"/>
    </row>
    <row r="54" spans="1:13" ht="13.5" customHeight="1">
      <c r="A54" s="252" t="s">
        <v>632</v>
      </c>
      <c r="B54" s="195"/>
      <c r="C54" s="290">
        <v>294141</v>
      </c>
      <c r="D54" s="291"/>
      <c r="E54" s="41">
        <v>37720</v>
      </c>
      <c r="F54" s="41">
        <v>57667</v>
      </c>
      <c r="G54" s="41">
        <v>40141</v>
      </c>
      <c r="H54" s="41">
        <v>55002</v>
      </c>
      <c r="I54" s="41">
        <v>56766</v>
      </c>
      <c r="J54" s="41">
        <v>46845</v>
      </c>
      <c r="K54" s="2"/>
      <c r="L54" s="2"/>
      <c r="M54" s="2"/>
    </row>
    <row r="55" spans="1:13" ht="13.5" customHeight="1">
      <c r="A55" s="252" t="s">
        <v>636</v>
      </c>
      <c r="B55" s="195"/>
      <c r="C55" s="290">
        <v>288775</v>
      </c>
      <c r="D55" s="291"/>
      <c r="E55" s="41">
        <v>40864</v>
      </c>
      <c r="F55" s="41">
        <v>62663</v>
      </c>
      <c r="G55" s="41">
        <v>39053</v>
      </c>
      <c r="H55" s="41">
        <v>40245</v>
      </c>
      <c r="I55" s="41">
        <v>55806</v>
      </c>
      <c r="J55" s="41">
        <v>50144</v>
      </c>
      <c r="K55" s="2"/>
      <c r="L55" s="2"/>
      <c r="M55" s="2"/>
    </row>
    <row r="56" spans="1:13" ht="18" customHeight="1">
      <c r="A56" s="292" t="s">
        <v>432</v>
      </c>
      <c r="B56" s="293"/>
      <c r="C56" s="290">
        <v>91934</v>
      </c>
      <c r="D56" s="291"/>
      <c r="E56" s="41">
        <v>11510</v>
      </c>
      <c r="F56" s="41">
        <v>23480</v>
      </c>
      <c r="G56" s="41">
        <v>8834</v>
      </c>
      <c r="H56" s="41">
        <v>12689</v>
      </c>
      <c r="I56" s="41">
        <v>19996</v>
      </c>
      <c r="J56" s="41">
        <v>15425</v>
      </c>
      <c r="K56" s="2"/>
      <c r="L56" s="2"/>
      <c r="M56" s="2"/>
    </row>
    <row r="57" spans="1:13">
      <c r="A57" s="55" t="s">
        <v>433</v>
      </c>
      <c r="B57" s="40"/>
      <c r="C57" s="199">
        <v>86320</v>
      </c>
      <c r="D57" s="198"/>
      <c r="E57" s="41">
        <v>10578</v>
      </c>
      <c r="F57" s="41">
        <v>13068</v>
      </c>
      <c r="G57" s="41">
        <v>11690</v>
      </c>
      <c r="H57" s="41">
        <v>15895</v>
      </c>
      <c r="I57" s="41">
        <v>18928</v>
      </c>
      <c r="J57" s="41">
        <v>16161</v>
      </c>
      <c r="K57" s="2"/>
      <c r="L57" s="2"/>
      <c r="M57" s="2"/>
    </row>
    <row r="58" spans="1:13">
      <c r="A58" s="55" t="s">
        <v>434</v>
      </c>
      <c r="B58" s="40"/>
      <c r="C58" s="199">
        <v>55538</v>
      </c>
      <c r="D58" s="198"/>
      <c r="E58" s="41">
        <v>8325</v>
      </c>
      <c r="F58" s="41">
        <v>14054</v>
      </c>
      <c r="G58" s="41">
        <v>8479</v>
      </c>
      <c r="H58" s="41">
        <v>6940</v>
      </c>
      <c r="I58" s="41">
        <v>7643</v>
      </c>
      <c r="J58" s="41">
        <v>10097</v>
      </c>
      <c r="K58" s="2"/>
      <c r="L58" s="2"/>
      <c r="M58" s="2"/>
    </row>
    <row r="59" spans="1:13" ht="12.75" customHeight="1">
      <c r="A59" s="55" t="s">
        <v>435</v>
      </c>
      <c r="B59" s="40"/>
      <c r="C59" s="199">
        <v>54983</v>
      </c>
      <c r="D59" s="198"/>
      <c r="E59" s="41">
        <v>10451</v>
      </c>
      <c r="F59" s="41">
        <v>12061</v>
      </c>
      <c r="G59" s="41">
        <v>10050</v>
      </c>
      <c r="H59" s="41">
        <v>4721</v>
      </c>
      <c r="I59" s="41">
        <v>9239</v>
      </c>
      <c r="J59" s="41">
        <v>8461</v>
      </c>
      <c r="K59" s="2"/>
      <c r="L59" s="2"/>
      <c r="M59" s="2"/>
    </row>
    <row r="60" spans="1:13" ht="5.0999999999999996" customHeight="1">
      <c r="A60" s="15"/>
      <c r="B60" s="14"/>
      <c r="C60" s="15"/>
      <c r="D60" s="15"/>
      <c r="E60" s="15"/>
      <c r="F60" s="15"/>
      <c r="G60" s="15"/>
      <c r="H60" s="15"/>
      <c r="I60" s="15"/>
      <c r="J60" s="15"/>
      <c r="K60" s="2"/>
      <c r="L60" s="2"/>
      <c r="M60" s="2"/>
    </row>
    <row r="61" spans="1:13">
      <c r="A61" s="2" t="s">
        <v>436</v>
      </c>
      <c r="B61" s="2"/>
      <c r="C61" s="2"/>
      <c r="D61" s="2"/>
      <c r="E61" s="2"/>
      <c r="F61" s="2"/>
      <c r="G61" s="2"/>
      <c r="H61" s="2"/>
      <c r="I61" s="2"/>
      <c r="J61" s="2"/>
      <c r="K61" s="2"/>
      <c r="L61" s="2"/>
      <c r="M61" s="2"/>
    </row>
  </sheetData>
  <mergeCells count="31">
    <mergeCell ref="C58:D58"/>
    <mergeCell ref="C59:D59"/>
    <mergeCell ref="A49:B49"/>
    <mergeCell ref="C49:D49"/>
    <mergeCell ref="C53:D53"/>
    <mergeCell ref="A56:B56"/>
    <mergeCell ref="C56:D56"/>
    <mergeCell ref="C57:D57"/>
    <mergeCell ref="C54:D54"/>
    <mergeCell ref="C51:D51"/>
    <mergeCell ref="C52:D52"/>
    <mergeCell ref="A54:B54"/>
    <mergeCell ref="A55:B55"/>
    <mergeCell ref="A51:B51"/>
    <mergeCell ref="A52:B52"/>
    <mergeCell ref="A53:B53"/>
    <mergeCell ref="C55:D55"/>
    <mergeCell ref="I48:J48"/>
    <mergeCell ref="K30:L30"/>
    <mergeCell ref="K32:L32"/>
    <mergeCell ref="A7:C8"/>
    <mergeCell ref="D7:E7"/>
    <mergeCell ref="F7:G7"/>
    <mergeCell ref="H7:I7"/>
    <mergeCell ref="J7:K7"/>
    <mergeCell ref="L7:M7"/>
    <mergeCell ref="A32:B33"/>
    <mergeCell ref="C32:D32"/>
    <mergeCell ref="E32:F32"/>
    <mergeCell ref="G32:H32"/>
    <mergeCell ref="I32:J32"/>
  </mergeCells>
  <phoneticPr fontId="2"/>
  <pageMargins left="0.59055118110236227" right="0.39370078740157483" top="0.39370078740157483" bottom="0.39370078740157483" header="0.31496062992125984" footer="0.31496062992125984"/>
  <pageSetup paperSize="9" firstPageNumber="147"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3"/>
  <sheetViews>
    <sheetView view="pageBreakPreview" zoomScaleNormal="100" zoomScaleSheetLayoutView="100" workbookViewId="0">
      <selection activeCell="P9" sqref="P9:Q9"/>
    </sheetView>
  </sheetViews>
  <sheetFormatPr defaultColWidth="9" defaultRowHeight="13.5"/>
  <cols>
    <col min="1" max="1" width="9" style="4"/>
    <col min="2" max="19" width="4.75" style="4" customWidth="1"/>
    <col min="20" max="16384" width="9" style="4"/>
  </cols>
  <sheetData>
    <row r="1" spans="1:20" s="2" customFormat="1" ht="11.25">
      <c r="A1" s="34" t="s">
        <v>0</v>
      </c>
      <c r="Q1" s="34"/>
      <c r="S1" s="3"/>
    </row>
    <row r="2" spans="1:20">
      <c r="A2" s="2"/>
      <c r="B2" s="2"/>
      <c r="C2" s="2"/>
      <c r="D2" s="2"/>
      <c r="E2" s="2"/>
      <c r="F2" s="2"/>
      <c r="G2" s="2"/>
      <c r="H2" s="2"/>
      <c r="I2" s="2"/>
      <c r="J2" s="2"/>
      <c r="K2" s="2"/>
      <c r="L2" s="2"/>
      <c r="M2" s="2"/>
      <c r="N2" s="2"/>
      <c r="O2" s="2"/>
      <c r="P2" s="2"/>
      <c r="Q2" s="2"/>
      <c r="R2" s="2"/>
      <c r="S2" s="2"/>
      <c r="T2" s="2"/>
    </row>
    <row r="3" spans="1:20" ht="14.25">
      <c r="A3" s="5" t="s">
        <v>613</v>
      </c>
      <c r="B3" s="2"/>
      <c r="C3" s="2"/>
      <c r="D3" s="2"/>
      <c r="E3" s="2"/>
      <c r="F3" s="2"/>
      <c r="G3" s="2"/>
      <c r="H3" s="2"/>
      <c r="I3" s="2"/>
      <c r="J3" s="2"/>
      <c r="K3" s="2"/>
      <c r="L3" s="2"/>
      <c r="M3" s="2"/>
      <c r="N3" s="2"/>
      <c r="O3" s="2"/>
      <c r="P3" s="2"/>
      <c r="Q3" s="2"/>
      <c r="R3" s="2"/>
      <c r="S3" s="2"/>
      <c r="T3" s="2"/>
    </row>
    <row r="4" spans="1:20">
      <c r="A4" s="46" t="s">
        <v>437</v>
      </c>
      <c r="B4" s="2"/>
      <c r="C4" s="2"/>
      <c r="D4" s="2"/>
      <c r="E4" s="2"/>
      <c r="F4" s="2"/>
      <c r="G4" s="2"/>
      <c r="H4" s="2"/>
      <c r="I4" s="2"/>
      <c r="J4" s="2"/>
      <c r="K4" s="2"/>
      <c r="L4" s="2"/>
      <c r="M4" s="2"/>
      <c r="N4" s="2"/>
      <c r="O4" s="2"/>
      <c r="P4" s="2"/>
      <c r="Q4" s="2"/>
      <c r="R4" s="2"/>
      <c r="S4" s="2"/>
      <c r="T4" s="2"/>
    </row>
    <row r="5" spans="1:20">
      <c r="A5" s="251" t="s">
        <v>516</v>
      </c>
      <c r="B5" s="251"/>
      <c r="C5" s="2"/>
      <c r="D5" s="2"/>
      <c r="E5" s="2"/>
      <c r="F5" s="2"/>
      <c r="G5" s="2"/>
      <c r="H5" s="2"/>
      <c r="I5" s="2"/>
      <c r="J5" s="2"/>
      <c r="K5" s="2"/>
      <c r="L5" s="2"/>
      <c r="M5" s="2"/>
      <c r="N5" s="2"/>
      <c r="O5" s="2"/>
      <c r="P5" s="2"/>
      <c r="Q5" s="3" t="s">
        <v>570</v>
      </c>
      <c r="R5" s="2"/>
      <c r="S5" s="2"/>
      <c r="T5" s="2"/>
    </row>
    <row r="6" spans="1:20">
      <c r="A6" s="16" t="s">
        <v>438</v>
      </c>
      <c r="B6" s="6" t="s">
        <v>97</v>
      </c>
      <c r="C6" s="6"/>
      <c r="D6" s="6" t="s">
        <v>439</v>
      </c>
      <c r="E6" s="6"/>
      <c r="F6" s="6" t="s">
        <v>440</v>
      </c>
      <c r="G6" s="47"/>
      <c r="H6" s="6" t="s">
        <v>441</v>
      </c>
      <c r="I6" s="6"/>
      <c r="J6" s="6" t="s">
        <v>442</v>
      </c>
      <c r="K6" s="6"/>
      <c r="L6" s="6" t="s">
        <v>443</v>
      </c>
      <c r="M6" s="6"/>
      <c r="N6" s="6" t="s">
        <v>444</v>
      </c>
      <c r="O6" s="6"/>
      <c r="P6" s="6" t="s">
        <v>445</v>
      </c>
      <c r="Q6" s="7"/>
    </row>
    <row r="7" spans="1:20">
      <c r="A7" s="10"/>
      <c r="B7" s="2"/>
      <c r="C7" s="2"/>
      <c r="D7" s="2"/>
      <c r="E7" s="2"/>
      <c r="F7" s="2"/>
      <c r="H7" s="2"/>
      <c r="I7" s="36" t="s">
        <v>446</v>
      </c>
      <c r="J7" s="36"/>
      <c r="K7" s="2"/>
      <c r="L7" s="2"/>
      <c r="M7" s="2"/>
      <c r="N7" s="2"/>
      <c r="O7" s="2"/>
      <c r="P7" s="2"/>
      <c r="Q7" s="2"/>
    </row>
    <row r="8" spans="1:20">
      <c r="A8" s="48" t="s">
        <v>663</v>
      </c>
      <c r="B8" s="294">
        <v>14415</v>
      </c>
      <c r="C8" s="295"/>
      <c r="D8" s="296">
        <v>3722</v>
      </c>
      <c r="E8" s="296"/>
      <c r="F8" s="296">
        <v>51</v>
      </c>
      <c r="G8" s="296"/>
      <c r="H8" s="296">
        <v>1944</v>
      </c>
      <c r="I8" s="296"/>
      <c r="J8" s="296">
        <v>2172</v>
      </c>
      <c r="K8" s="296"/>
      <c r="L8" s="296">
        <v>358</v>
      </c>
      <c r="M8" s="296"/>
      <c r="N8" s="296">
        <v>1348</v>
      </c>
      <c r="O8" s="296"/>
      <c r="P8" s="296">
        <v>4820</v>
      </c>
      <c r="Q8" s="296"/>
    </row>
    <row r="9" spans="1:20">
      <c r="A9" s="49" t="s">
        <v>258</v>
      </c>
      <c r="B9" s="294">
        <v>13708</v>
      </c>
      <c r="C9" s="295"/>
      <c r="D9" s="296">
        <v>3285</v>
      </c>
      <c r="E9" s="296"/>
      <c r="F9" s="296">
        <v>45</v>
      </c>
      <c r="G9" s="296"/>
      <c r="H9" s="296">
        <v>1915</v>
      </c>
      <c r="I9" s="296"/>
      <c r="J9" s="296">
        <v>2022</v>
      </c>
      <c r="K9" s="296"/>
      <c r="L9" s="296">
        <v>335</v>
      </c>
      <c r="M9" s="296"/>
      <c r="N9" s="296">
        <v>1321</v>
      </c>
      <c r="O9" s="296"/>
      <c r="P9" s="296">
        <v>4785</v>
      </c>
      <c r="Q9" s="296"/>
    </row>
    <row r="10" spans="1:20">
      <c r="A10" s="49" t="s">
        <v>593</v>
      </c>
      <c r="B10" s="294">
        <v>20011</v>
      </c>
      <c r="C10" s="295"/>
      <c r="D10" s="295">
        <v>4205</v>
      </c>
      <c r="E10" s="295"/>
      <c r="F10" s="295">
        <v>1753</v>
      </c>
      <c r="G10" s="295"/>
      <c r="H10" s="295">
        <v>2627</v>
      </c>
      <c r="I10" s="295"/>
      <c r="J10" s="295">
        <v>2504</v>
      </c>
      <c r="K10" s="295"/>
      <c r="L10" s="295">
        <v>483</v>
      </c>
      <c r="M10" s="295"/>
      <c r="N10" s="295">
        <v>1759</v>
      </c>
      <c r="O10" s="295"/>
      <c r="P10" s="295">
        <v>6680</v>
      </c>
      <c r="Q10" s="295"/>
    </row>
    <row r="11" spans="1:20">
      <c r="A11" s="49" t="s">
        <v>632</v>
      </c>
      <c r="B11" s="294">
        <v>20346</v>
      </c>
      <c r="C11" s="295"/>
      <c r="D11" s="295">
        <v>4053</v>
      </c>
      <c r="E11" s="295"/>
      <c r="F11" s="295">
        <v>1810</v>
      </c>
      <c r="G11" s="295"/>
      <c r="H11" s="295">
        <v>2487</v>
      </c>
      <c r="I11" s="295"/>
      <c r="J11" s="295">
        <v>2651</v>
      </c>
      <c r="K11" s="295"/>
      <c r="L11" s="295">
        <v>497</v>
      </c>
      <c r="M11" s="295"/>
      <c r="N11" s="295">
        <v>1667</v>
      </c>
      <c r="O11" s="295"/>
      <c r="P11" s="295">
        <v>7181</v>
      </c>
      <c r="Q11" s="295"/>
    </row>
    <row r="12" spans="1:20">
      <c r="A12" s="49" t="s">
        <v>636</v>
      </c>
      <c r="B12" s="294">
        <v>19991</v>
      </c>
      <c r="C12" s="295"/>
      <c r="D12" s="295">
        <v>3781</v>
      </c>
      <c r="E12" s="295"/>
      <c r="F12" s="295">
        <v>1728</v>
      </c>
      <c r="G12" s="295"/>
      <c r="H12" s="295">
        <v>2333</v>
      </c>
      <c r="I12" s="295"/>
      <c r="J12" s="295">
        <v>2586</v>
      </c>
      <c r="K12" s="295"/>
      <c r="L12" s="295">
        <v>461</v>
      </c>
      <c r="M12" s="295"/>
      <c r="N12" s="295">
        <v>1522</v>
      </c>
      <c r="O12" s="295"/>
      <c r="P12" s="295">
        <v>7580</v>
      </c>
      <c r="Q12" s="295"/>
    </row>
    <row r="13" spans="1:20">
      <c r="A13" s="10"/>
      <c r="B13" s="2"/>
      <c r="C13" s="2"/>
      <c r="D13" s="2"/>
      <c r="E13" s="2"/>
      <c r="F13" s="2"/>
      <c r="H13" s="2"/>
      <c r="I13" s="36" t="s">
        <v>447</v>
      </c>
      <c r="J13" s="36"/>
      <c r="K13" s="2"/>
      <c r="L13" s="2"/>
      <c r="M13" s="2"/>
      <c r="N13" s="2"/>
      <c r="O13" s="2"/>
      <c r="P13" s="2"/>
      <c r="Q13" s="2"/>
    </row>
    <row r="14" spans="1:20">
      <c r="A14" s="48" t="s">
        <v>663</v>
      </c>
      <c r="B14" s="294">
        <v>331508</v>
      </c>
      <c r="C14" s="295"/>
      <c r="D14" s="296">
        <v>65919</v>
      </c>
      <c r="E14" s="296"/>
      <c r="F14" s="296">
        <v>25379</v>
      </c>
      <c r="G14" s="296"/>
      <c r="H14" s="296">
        <v>36850</v>
      </c>
      <c r="I14" s="296"/>
      <c r="J14" s="296">
        <v>34944</v>
      </c>
      <c r="K14" s="296"/>
      <c r="L14" s="296">
        <v>12856</v>
      </c>
      <c r="M14" s="296"/>
      <c r="N14" s="296">
        <v>33693</v>
      </c>
      <c r="O14" s="296"/>
      <c r="P14" s="296">
        <v>121867</v>
      </c>
      <c r="Q14" s="296"/>
    </row>
    <row r="15" spans="1:20">
      <c r="A15" s="49" t="s">
        <v>258</v>
      </c>
      <c r="B15" s="294">
        <v>315978</v>
      </c>
      <c r="C15" s="295"/>
      <c r="D15" s="296">
        <v>59783</v>
      </c>
      <c r="E15" s="296"/>
      <c r="F15" s="296">
        <v>24653</v>
      </c>
      <c r="G15" s="296"/>
      <c r="H15" s="296">
        <v>35940</v>
      </c>
      <c r="I15" s="296"/>
      <c r="J15" s="296">
        <v>32773</v>
      </c>
      <c r="K15" s="296"/>
      <c r="L15" s="296">
        <v>11708</v>
      </c>
      <c r="M15" s="296"/>
      <c r="N15" s="296">
        <v>32752</v>
      </c>
      <c r="O15" s="296"/>
      <c r="P15" s="296">
        <v>118369</v>
      </c>
      <c r="Q15" s="296"/>
    </row>
    <row r="16" spans="1:20">
      <c r="A16" s="49" t="s">
        <v>593</v>
      </c>
      <c r="B16" s="294">
        <v>418586</v>
      </c>
      <c r="C16" s="295"/>
      <c r="D16" s="296">
        <v>79752</v>
      </c>
      <c r="E16" s="296"/>
      <c r="F16" s="296">
        <v>31262</v>
      </c>
      <c r="G16" s="296"/>
      <c r="H16" s="296">
        <v>47460</v>
      </c>
      <c r="I16" s="296"/>
      <c r="J16" s="296">
        <v>42091</v>
      </c>
      <c r="K16" s="296"/>
      <c r="L16" s="296">
        <v>15873</v>
      </c>
      <c r="M16" s="296"/>
      <c r="N16" s="296">
        <v>45326</v>
      </c>
      <c r="O16" s="296"/>
      <c r="P16" s="296">
        <v>156822</v>
      </c>
      <c r="Q16" s="296"/>
    </row>
    <row r="17" spans="1:20">
      <c r="A17" s="49" t="s">
        <v>632</v>
      </c>
      <c r="B17" s="294">
        <v>427064</v>
      </c>
      <c r="C17" s="295"/>
      <c r="D17" s="296">
        <v>75522</v>
      </c>
      <c r="E17" s="296"/>
      <c r="F17" s="296">
        <v>34787</v>
      </c>
      <c r="G17" s="296"/>
      <c r="H17" s="296">
        <v>43367</v>
      </c>
      <c r="I17" s="296"/>
      <c r="J17" s="296">
        <v>41928</v>
      </c>
      <c r="K17" s="296"/>
      <c r="L17" s="296">
        <v>16269</v>
      </c>
      <c r="M17" s="296"/>
      <c r="N17" s="296">
        <v>43630</v>
      </c>
      <c r="O17" s="296"/>
      <c r="P17" s="296">
        <v>171561</v>
      </c>
      <c r="Q17" s="296"/>
    </row>
    <row r="18" spans="1:20">
      <c r="A18" s="49" t="s">
        <v>636</v>
      </c>
      <c r="B18" s="294">
        <v>422258</v>
      </c>
      <c r="C18" s="295"/>
      <c r="D18" s="296">
        <v>71274</v>
      </c>
      <c r="E18" s="296"/>
      <c r="F18" s="296">
        <v>34461</v>
      </c>
      <c r="G18" s="296"/>
      <c r="H18" s="296">
        <v>41942</v>
      </c>
      <c r="I18" s="296"/>
      <c r="J18" s="296">
        <v>39192</v>
      </c>
      <c r="K18" s="296"/>
      <c r="L18" s="296">
        <v>14749</v>
      </c>
      <c r="M18" s="296"/>
      <c r="N18" s="296">
        <v>39422</v>
      </c>
      <c r="O18" s="296"/>
      <c r="P18" s="296">
        <v>181218</v>
      </c>
      <c r="Q18" s="296"/>
    </row>
    <row r="19" spans="1:20" ht="5.0999999999999996" customHeight="1">
      <c r="A19" s="14"/>
      <c r="B19" s="15"/>
      <c r="C19" s="15"/>
      <c r="D19" s="15"/>
      <c r="E19" s="15"/>
      <c r="F19" s="15"/>
      <c r="G19" s="15"/>
      <c r="H19" s="15"/>
      <c r="I19" s="15"/>
      <c r="J19" s="15"/>
      <c r="K19" s="15"/>
      <c r="L19" s="15"/>
      <c r="M19" s="15"/>
      <c r="N19" s="15"/>
      <c r="O19" s="15"/>
      <c r="P19" s="15"/>
      <c r="Q19" s="15"/>
      <c r="R19" s="2"/>
      <c r="S19" s="2"/>
      <c r="T19" s="2"/>
    </row>
    <row r="20" spans="1:20">
      <c r="A20" s="2"/>
      <c r="B20" s="2"/>
      <c r="C20" s="2"/>
      <c r="D20" s="2"/>
      <c r="E20" s="2"/>
      <c r="F20" s="2"/>
      <c r="G20" s="2"/>
      <c r="H20" s="2"/>
      <c r="I20" s="2"/>
      <c r="J20" s="2"/>
      <c r="K20" s="2"/>
      <c r="L20" s="2"/>
      <c r="M20" s="2"/>
      <c r="N20" s="2"/>
      <c r="O20" s="2"/>
      <c r="P20" s="2"/>
      <c r="Q20" s="2"/>
      <c r="R20" s="2"/>
      <c r="S20" s="2"/>
      <c r="T20" s="2"/>
    </row>
    <row r="21" spans="1:20">
      <c r="A21" s="46" t="s">
        <v>448</v>
      </c>
      <c r="B21" s="2"/>
      <c r="C21" s="2"/>
      <c r="D21" s="2"/>
      <c r="E21" s="2"/>
      <c r="F21" s="2"/>
      <c r="G21" s="2"/>
      <c r="H21" s="2"/>
      <c r="I21" s="2"/>
      <c r="J21" s="2"/>
      <c r="K21" s="2"/>
      <c r="L21" s="2"/>
      <c r="M21" s="2"/>
      <c r="N21" s="2"/>
      <c r="O21" s="2"/>
      <c r="P21" s="2"/>
      <c r="Q21" s="2"/>
      <c r="R21" s="2"/>
      <c r="S21" s="2"/>
      <c r="T21" s="2"/>
    </row>
    <row r="22" spans="1:20">
      <c r="A22" s="251" t="s">
        <v>516</v>
      </c>
      <c r="B22" s="251"/>
      <c r="C22" s="2"/>
      <c r="D22" s="2"/>
      <c r="E22" s="2"/>
      <c r="F22" s="2"/>
      <c r="G22" s="2"/>
      <c r="H22" s="2"/>
      <c r="I22" s="2"/>
      <c r="J22" s="2"/>
      <c r="K22" s="2"/>
      <c r="L22" s="2"/>
      <c r="M22" s="2"/>
      <c r="N22" s="2"/>
      <c r="O22" s="2"/>
      <c r="P22" s="2"/>
      <c r="Q22" s="2"/>
      <c r="R22" s="2"/>
      <c r="S22" s="3" t="s">
        <v>570</v>
      </c>
      <c r="T22" s="2"/>
    </row>
    <row r="23" spans="1:20">
      <c r="A23" s="232" t="s">
        <v>438</v>
      </c>
      <c r="B23" s="237" t="s">
        <v>449</v>
      </c>
      <c r="C23" s="232"/>
      <c r="D23" s="191" t="s">
        <v>450</v>
      </c>
      <c r="E23" s="301"/>
      <c r="F23" s="301"/>
      <c r="G23" s="301"/>
      <c r="H23" s="301"/>
      <c r="I23" s="301"/>
      <c r="J23" s="301"/>
      <c r="K23" s="301"/>
      <c r="L23" s="301"/>
      <c r="M23" s="301"/>
      <c r="N23" s="301"/>
      <c r="O23" s="301"/>
      <c r="P23" s="301"/>
      <c r="Q23" s="302"/>
      <c r="R23" s="237" t="s">
        <v>451</v>
      </c>
      <c r="S23" s="219"/>
      <c r="T23" s="2"/>
    </row>
    <row r="24" spans="1:20">
      <c r="A24" s="300"/>
      <c r="B24" s="269"/>
      <c r="C24" s="227"/>
      <c r="D24" s="50" t="s">
        <v>449</v>
      </c>
      <c r="E24" s="51"/>
      <c r="F24" s="51" t="s">
        <v>452</v>
      </c>
      <c r="G24" s="51"/>
      <c r="H24" s="51" t="s">
        <v>453</v>
      </c>
      <c r="I24" s="52"/>
      <c r="J24" s="51" t="s">
        <v>454</v>
      </c>
      <c r="K24" s="51"/>
      <c r="L24" s="51" t="s">
        <v>455</v>
      </c>
      <c r="M24" s="51"/>
      <c r="N24" s="51" t="s">
        <v>456</v>
      </c>
      <c r="O24" s="52"/>
      <c r="P24" s="51" t="s">
        <v>457</v>
      </c>
      <c r="Q24" s="53"/>
      <c r="R24" s="269"/>
      <c r="S24" s="233"/>
    </row>
    <row r="25" spans="1:20">
      <c r="A25" s="10"/>
      <c r="B25" s="2"/>
      <c r="C25" s="2"/>
      <c r="D25" s="2"/>
      <c r="E25" s="2"/>
      <c r="F25" s="2"/>
      <c r="G25" s="2"/>
      <c r="H25" s="2"/>
      <c r="I25" s="36" t="s">
        <v>458</v>
      </c>
      <c r="J25" s="36"/>
      <c r="K25" s="2"/>
      <c r="L25" s="2"/>
      <c r="M25" s="2"/>
      <c r="N25" s="2"/>
      <c r="P25" s="2"/>
      <c r="Q25" s="2"/>
      <c r="R25" s="2"/>
    </row>
    <row r="26" spans="1:20">
      <c r="A26" s="48" t="s">
        <v>663</v>
      </c>
      <c r="B26" s="294">
        <v>0</v>
      </c>
      <c r="C26" s="295"/>
      <c r="D26" s="296">
        <v>6413</v>
      </c>
      <c r="E26" s="296"/>
      <c r="F26" s="296">
        <v>2826</v>
      </c>
      <c r="G26" s="296"/>
      <c r="H26" s="296">
        <v>354</v>
      </c>
      <c r="I26" s="296"/>
      <c r="J26" s="296">
        <v>2326</v>
      </c>
      <c r="K26" s="296"/>
      <c r="L26" s="296">
        <v>295</v>
      </c>
      <c r="M26" s="296"/>
      <c r="N26" s="296">
        <v>0</v>
      </c>
      <c r="O26" s="296"/>
      <c r="P26" s="296">
        <v>612</v>
      </c>
      <c r="Q26" s="296"/>
      <c r="R26" s="296">
        <v>0</v>
      </c>
      <c r="S26" s="296"/>
    </row>
    <row r="27" spans="1:20">
      <c r="A27" s="49" t="s">
        <v>258</v>
      </c>
      <c r="B27" s="297" t="s">
        <v>176</v>
      </c>
      <c r="C27" s="298"/>
      <c r="D27" s="296">
        <v>6342</v>
      </c>
      <c r="E27" s="296"/>
      <c r="F27" s="296">
        <v>2692</v>
      </c>
      <c r="G27" s="296"/>
      <c r="H27" s="296">
        <v>338</v>
      </c>
      <c r="I27" s="296"/>
      <c r="J27" s="296">
        <v>2257</v>
      </c>
      <c r="K27" s="296"/>
      <c r="L27" s="296">
        <v>396</v>
      </c>
      <c r="M27" s="296"/>
      <c r="N27" s="242" t="s">
        <v>176</v>
      </c>
      <c r="O27" s="242"/>
      <c r="P27" s="296">
        <v>655</v>
      </c>
      <c r="Q27" s="296"/>
      <c r="R27" s="296">
        <v>0</v>
      </c>
      <c r="S27" s="296"/>
    </row>
    <row r="28" spans="1:20">
      <c r="A28" s="49" t="s">
        <v>593</v>
      </c>
      <c r="B28" s="297" t="s">
        <v>176</v>
      </c>
      <c r="C28" s="298"/>
      <c r="D28" s="296">
        <v>7768</v>
      </c>
      <c r="E28" s="296"/>
      <c r="F28" s="296">
        <v>3222</v>
      </c>
      <c r="G28" s="296"/>
      <c r="H28" s="296">
        <v>392</v>
      </c>
      <c r="I28" s="296"/>
      <c r="J28" s="296">
        <v>2903</v>
      </c>
      <c r="K28" s="296"/>
      <c r="L28" s="296">
        <v>443</v>
      </c>
      <c r="M28" s="296"/>
      <c r="N28" s="296">
        <v>12</v>
      </c>
      <c r="O28" s="296"/>
      <c r="P28" s="296">
        <v>796</v>
      </c>
      <c r="Q28" s="296"/>
      <c r="R28" s="296">
        <v>0</v>
      </c>
      <c r="S28" s="296"/>
    </row>
    <row r="29" spans="1:20">
      <c r="A29" s="49" t="s">
        <v>632</v>
      </c>
      <c r="B29" s="297" t="s">
        <v>184</v>
      </c>
      <c r="C29" s="298"/>
      <c r="D29" s="296">
        <v>7916</v>
      </c>
      <c r="E29" s="296"/>
      <c r="F29" s="296">
        <v>3371</v>
      </c>
      <c r="G29" s="296"/>
      <c r="H29" s="296">
        <v>423</v>
      </c>
      <c r="I29" s="296"/>
      <c r="J29" s="296">
        <v>2923</v>
      </c>
      <c r="K29" s="296"/>
      <c r="L29" s="296">
        <v>426</v>
      </c>
      <c r="M29" s="296"/>
      <c r="N29" s="296">
        <v>0</v>
      </c>
      <c r="O29" s="296"/>
      <c r="P29" s="296">
        <v>773</v>
      </c>
      <c r="Q29" s="296"/>
      <c r="R29" s="296">
        <v>0</v>
      </c>
      <c r="S29" s="299"/>
    </row>
    <row r="30" spans="1:20">
      <c r="A30" s="49" t="s">
        <v>636</v>
      </c>
      <c r="B30" s="297" t="s">
        <v>669</v>
      </c>
      <c r="C30" s="298"/>
      <c r="D30" s="296">
        <v>7824</v>
      </c>
      <c r="E30" s="296"/>
      <c r="F30" s="296">
        <v>3260</v>
      </c>
      <c r="G30" s="296"/>
      <c r="H30" s="296">
        <v>402</v>
      </c>
      <c r="I30" s="296"/>
      <c r="J30" s="296">
        <v>2961</v>
      </c>
      <c r="K30" s="296"/>
      <c r="L30" s="296">
        <v>447</v>
      </c>
      <c r="M30" s="296"/>
      <c r="N30" s="242" t="s">
        <v>669</v>
      </c>
      <c r="O30" s="242"/>
      <c r="P30" s="296">
        <v>754</v>
      </c>
      <c r="Q30" s="296"/>
      <c r="R30" s="296"/>
      <c r="S30" s="299"/>
    </row>
    <row r="31" spans="1:20">
      <c r="A31" s="10"/>
      <c r="B31" s="2"/>
      <c r="C31" s="2"/>
      <c r="D31" s="2"/>
      <c r="E31" s="2"/>
      <c r="F31" s="2"/>
      <c r="G31" s="2"/>
      <c r="H31" s="2"/>
      <c r="I31" s="36" t="s">
        <v>459</v>
      </c>
      <c r="J31" s="36"/>
      <c r="K31" s="2"/>
      <c r="L31" s="2"/>
      <c r="M31" s="2"/>
      <c r="N31" s="2"/>
      <c r="P31" s="2"/>
      <c r="Q31" s="2"/>
      <c r="R31" s="2"/>
    </row>
    <row r="32" spans="1:20">
      <c r="A32" s="48" t="s">
        <v>663</v>
      </c>
      <c r="B32" s="294">
        <v>225441</v>
      </c>
      <c r="C32" s="295"/>
      <c r="D32" s="296">
        <v>225441</v>
      </c>
      <c r="E32" s="296"/>
      <c r="F32" s="296">
        <v>103525</v>
      </c>
      <c r="G32" s="296"/>
      <c r="H32" s="296">
        <v>8607</v>
      </c>
      <c r="I32" s="296"/>
      <c r="J32" s="296">
        <v>95822</v>
      </c>
      <c r="K32" s="296"/>
      <c r="L32" s="296">
        <v>4531</v>
      </c>
      <c r="M32" s="296"/>
      <c r="N32" s="296">
        <v>0</v>
      </c>
      <c r="O32" s="296"/>
      <c r="P32" s="296">
        <v>12956</v>
      </c>
      <c r="Q32" s="296"/>
      <c r="R32" s="242" t="s">
        <v>176</v>
      </c>
      <c r="S32" s="242"/>
    </row>
    <row r="33" spans="1:20">
      <c r="A33" s="49" t="s">
        <v>258</v>
      </c>
      <c r="B33" s="294">
        <v>216944</v>
      </c>
      <c r="C33" s="295"/>
      <c r="D33" s="296">
        <v>216944</v>
      </c>
      <c r="E33" s="296"/>
      <c r="F33" s="296">
        <v>98229</v>
      </c>
      <c r="G33" s="296"/>
      <c r="H33" s="296">
        <v>8957</v>
      </c>
      <c r="I33" s="296"/>
      <c r="J33" s="296">
        <v>89350</v>
      </c>
      <c r="K33" s="296"/>
      <c r="L33" s="296">
        <v>6257</v>
      </c>
      <c r="M33" s="296"/>
      <c r="N33" s="242" t="s">
        <v>176</v>
      </c>
      <c r="O33" s="242"/>
      <c r="P33" s="296">
        <v>14071</v>
      </c>
      <c r="Q33" s="296"/>
      <c r="R33" s="242">
        <v>0</v>
      </c>
      <c r="S33" s="242"/>
    </row>
    <row r="34" spans="1:20">
      <c r="A34" s="49" t="s">
        <v>593</v>
      </c>
      <c r="B34" s="294">
        <v>262858</v>
      </c>
      <c r="C34" s="295"/>
      <c r="D34" s="296">
        <v>262858</v>
      </c>
      <c r="E34" s="296"/>
      <c r="F34" s="296">
        <v>115422</v>
      </c>
      <c r="G34" s="296"/>
      <c r="H34" s="296">
        <v>10081</v>
      </c>
      <c r="I34" s="296"/>
      <c r="J34" s="296">
        <v>112520</v>
      </c>
      <c r="K34" s="296"/>
      <c r="L34" s="296">
        <v>6744</v>
      </c>
      <c r="M34" s="296"/>
      <c r="N34" s="296">
        <v>165</v>
      </c>
      <c r="O34" s="296"/>
      <c r="P34" s="296">
        <v>17926</v>
      </c>
      <c r="Q34" s="296"/>
      <c r="R34" s="296">
        <v>0</v>
      </c>
      <c r="S34" s="296"/>
    </row>
    <row r="35" spans="1:20">
      <c r="A35" s="49" t="s">
        <v>632</v>
      </c>
      <c r="B35" s="294">
        <v>264756</v>
      </c>
      <c r="C35" s="295"/>
      <c r="D35" s="296">
        <v>264756</v>
      </c>
      <c r="E35" s="296"/>
      <c r="F35" s="296">
        <v>117649</v>
      </c>
      <c r="G35" s="296"/>
      <c r="H35" s="296">
        <v>10650</v>
      </c>
      <c r="I35" s="296"/>
      <c r="J35" s="296">
        <v>111550</v>
      </c>
      <c r="K35" s="296"/>
      <c r="L35" s="296">
        <v>6700</v>
      </c>
      <c r="M35" s="296"/>
      <c r="N35" s="296">
        <v>0</v>
      </c>
      <c r="O35" s="296"/>
      <c r="P35" s="296">
        <v>18207</v>
      </c>
      <c r="Q35" s="296"/>
      <c r="R35" s="296">
        <v>0</v>
      </c>
      <c r="S35" s="296"/>
    </row>
    <row r="36" spans="1:20">
      <c r="A36" s="49" t="s">
        <v>636</v>
      </c>
      <c r="B36" s="294">
        <v>267792</v>
      </c>
      <c r="C36" s="295"/>
      <c r="D36" s="296">
        <v>267792</v>
      </c>
      <c r="E36" s="296"/>
      <c r="F36" s="296">
        <v>116530</v>
      </c>
      <c r="G36" s="296"/>
      <c r="H36" s="296">
        <v>10656</v>
      </c>
      <c r="I36" s="296"/>
      <c r="J36" s="296">
        <v>114879</v>
      </c>
      <c r="K36" s="296"/>
      <c r="L36" s="296">
        <v>7111</v>
      </c>
      <c r="M36" s="296"/>
      <c r="N36" s="242" t="s">
        <v>669</v>
      </c>
      <c r="O36" s="242"/>
      <c r="P36" s="296">
        <v>18616</v>
      </c>
      <c r="Q36" s="296"/>
      <c r="R36" s="242" t="s">
        <v>669</v>
      </c>
      <c r="S36" s="242"/>
    </row>
    <row r="37" spans="1:20" ht="5.0999999999999996" customHeight="1">
      <c r="A37" s="14"/>
      <c r="B37" s="15"/>
      <c r="C37" s="15"/>
      <c r="D37" s="15"/>
      <c r="E37" s="15"/>
      <c r="F37" s="15"/>
      <c r="G37" s="15"/>
      <c r="H37" s="15"/>
      <c r="I37" s="15"/>
      <c r="J37" s="15"/>
      <c r="K37" s="15"/>
      <c r="L37" s="15"/>
      <c r="M37" s="15"/>
      <c r="N37" s="15"/>
      <c r="O37" s="15"/>
      <c r="P37" s="15"/>
      <c r="Q37" s="15"/>
      <c r="R37" s="15"/>
      <c r="S37" s="15"/>
      <c r="T37" s="2"/>
    </row>
    <row r="38" spans="1:20" ht="13.5" customHeight="1">
      <c r="A38" s="2" t="s">
        <v>436</v>
      </c>
    </row>
    <row r="39" spans="1:20">
      <c r="A39" s="2"/>
      <c r="B39" s="2"/>
      <c r="C39" s="2"/>
      <c r="D39" s="2"/>
      <c r="E39" s="2"/>
      <c r="F39" s="2"/>
      <c r="G39" s="2"/>
      <c r="H39" s="2"/>
      <c r="I39" s="2"/>
      <c r="J39" s="2"/>
      <c r="K39" s="2"/>
      <c r="L39" s="2"/>
      <c r="M39" s="2"/>
      <c r="N39" s="2"/>
      <c r="O39" s="2"/>
      <c r="P39" s="2"/>
      <c r="Q39" s="2"/>
      <c r="R39" s="2"/>
      <c r="S39" s="2"/>
      <c r="T39" s="2"/>
    </row>
    <row r="40" spans="1:20">
      <c r="A40" s="2"/>
      <c r="B40" s="2"/>
      <c r="C40" s="2"/>
      <c r="D40" s="2"/>
      <c r="E40" s="2"/>
      <c r="F40" s="2"/>
      <c r="G40" s="2"/>
      <c r="H40" s="2"/>
      <c r="I40" s="2"/>
      <c r="J40" s="2"/>
      <c r="K40" s="2"/>
      <c r="L40" s="2"/>
      <c r="M40" s="2"/>
      <c r="N40" s="2"/>
      <c r="O40" s="2"/>
      <c r="P40" s="2"/>
      <c r="Q40" s="2"/>
      <c r="R40" s="2"/>
      <c r="S40" s="2"/>
      <c r="T40" s="2"/>
    </row>
    <row r="41" spans="1:20" ht="14.25">
      <c r="A41" s="5" t="s">
        <v>614</v>
      </c>
      <c r="B41" s="2"/>
      <c r="C41" s="2"/>
      <c r="D41" s="2"/>
      <c r="E41" s="2"/>
      <c r="F41" s="2"/>
      <c r="G41" s="2"/>
      <c r="H41" s="2"/>
      <c r="I41" s="2"/>
      <c r="J41" s="2"/>
      <c r="K41" s="2"/>
      <c r="L41" s="2"/>
      <c r="M41" s="2"/>
      <c r="N41" s="2"/>
      <c r="O41" s="2"/>
      <c r="P41" s="2"/>
      <c r="Q41" s="2"/>
      <c r="R41" s="2"/>
      <c r="S41" s="2"/>
      <c r="T41" s="2"/>
    </row>
    <row r="42" spans="1:20">
      <c r="A42" s="37" t="s">
        <v>519</v>
      </c>
      <c r="B42" s="2"/>
      <c r="C42" s="2"/>
      <c r="D42" s="2"/>
      <c r="E42" s="2"/>
      <c r="F42" s="2"/>
      <c r="G42" s="2"/>
      <c r="H42" s="2"/>
      <c r="I42" s="2"/>
      <c r="J42" s="2"/>
      <c r="K42" s="2"/>
      <c r="L42" s="2"/>
      <c r="M42" s="2"/>
      <c r="N42" s="2"/>
      <c r="O42" s="2"/>
      <c r="P42" s="2"/>
      <c r="Q42" s="2"/>
      <c r="R42" s="2"/>
      <c r="S42" s="2"/>
      <c r="T42" s="2"/>
    </row>
    <row r="43" spans="1:20">
      <c r="A43" s="2" t="s">
        <v>516</v>
      </c>
      <c r="B43" s="2"/>
      <c r="C43" s="2"/>
      <c r="D43" s="2"/>
      <c r="E43" s="2"/>
      <c r="F43" s="2"/>
      <c r="G43" s="2"/>
      <c r="H43" s="2"/>
      <c r="I43" s="2"/>
      <c r="J43" s="2"/>
      <c r="K43" s="2"/>
      <c r="L43" s="2"/>
      <c r="M43" s="2"/>
      <c r="N43" s="2"/>
      <c r="O43" s="2"/>
      <c r="P43" s="2"/>
      <c r="Q43" s="2"/>
      <c r="R43" s="2"/>
      <c r="S43" s="3" t="s">
        <v>571</v>
      </c>
      <c r="T43" s="2"/>
    </row>
    <row r="44" spans="1:20">
      <c r="A44" s="189" t="s">
        <v>460</v>
      </c>
      <c r="B44" s="190" t="s">
        <v>461</v>
      </c>
      <c r="C44" s="190"/>
      <c r="D44" s="190"/>
      <c r="E44" s="190"/>
      <c r="F44" s="54" t="s">
        <v>462</v>
      </c>
      <c r="G44" s="190" t="s">
        <v>463</v>
      </c>
      <c r="H44" s="190"/>
      <c r="I44" s="190"/>
      <c r="J44" s="190"/>
      <c r="K44" s="190"/>
      <c r="L44" s="190" t="s">
        <v>464</v>
      </c>
      <c r="M44" s="190"/>
      <c r="N44" s="190"/>
      <c r="O44" s="190"/>
      <c r="P44" s="190"/>
      <c r="Q44" s="190"/>
      <c r="R44" s="190"/>
      <c r="S44" s="191"/>
      <c r="T44" s="2"/>
    </row>
    <row r="45" spans="1:20" ht="33.75">
      <c r="A45" s="189"/>
      <c r="B45" s="38" t="s">
        <v>465</v>
      </c>
      <c r="C45" s="38" t="s">
        <v>466</v>
      </c>
      <c r="D45" s="38">
        <v>0</v>
      </c>
      <c r="E45" s="38" t="s">
        <v>467</v>
      </c>
      <c r="F45" s="38" t="s">
        <v>468</v>
      </c>
      <c r="G45" s="38" t="s">
        <v>465</v>
      </c>
      <c r="H45" s="38" t="s">
        <v>466</v>
      </c>
      <c r="I45" s="38" t="s">
        <v>469</v>
      </c>
      <c r="J45" s="38" t="s">
        <v>470</v>
      </c>
      <c r="K45" s="38" t="s">
        <v>471</v>
      </c>
      <c r="L45" s="38" t="s">
        <v>465</v>
      </c>
      <c r="M45" s="38" t="s">
        <v>472</v>
      </c>
      <c r="N45" s="38" t="s">
        <v>473</v>
      </c>
      <c r="O45" s="38" t="s">
        <v>474</v>
      </c>
      <c r="P45" s="38" t="s">
        <v>475</v>
      </c>
      <c r="Q45" s="38" t="s">
        <v>470</v>
      </c>
      <c r="R45" s="38" t="s">
        <v>471</v>
      </c>
      <c r="S45" s="39" t="s">
        <v>476</v>
      </c>
      <c r="T45" s="2"/>
    </row>
    <row r="46" spans="1:20" ht="5.0999999999999996" customHeight="1">
      <c r="A46" s="10"/>
      <c r="B46" s="2"/>
      <c r="C46" s="2"/>
      <c r="D46" s="2"/>
      <c r="E46" s="2"/>
      <c r="F46" s="2"/>
      <c r="G46" s="2"/>
      <c r="H46" s="2"/>
      <c r="I46" s="2"/>
      <c r="J46" s="2"/>
      <c r="K46" s="2"/>
      <c r="L46" s="2"/>
      <c r="M46" s="2"/>
      <c r="N46" s="2"/>
      <c r="O46" s="2"/>
      <c r="P46" s="2"/>
      <c r="Q46" s="2"/>
      <c r="R46" s="2"/>
      <c r="S46" s="2"/>
      <c r="T46" s="2"/>
    </row>
    <row r="47" spans="1:20">
      <c r="A47" s="48" t="s">
        <v>663</v>
      </c>
      <c r="B47" s="2">
        <v>4</v>
      </c>
      <c r="C47" s="2">
        <v>1</v>
      </c>
      <c r="D47" s="2">
        <v>2</v>
      </c>
      <c r="E47" s="2">
        <v>2</v>
      </c>
      <c r="F47" s="2">
        <v>42</v>
      </c>
      <c r="G47" s="2">
        <v>6</v>
      </c>
      <c r="H47" s="2">
        <v>1</v>
      </c>
      <c r="I47" s="2">
        <v>1</v>
      </c>
      <c r="J47" s="2">
        <v>1</v>
      </c>
      <c r="K47" s="2">
        <v>1</v>
      </c>
      <c r="L47" s="2">
        <v>9</v>
      </c>
      <c r="M47" s="2">
        <v>7</v>
      </c>
      <c r="N47" s="2">
        <v>4</v>
      </c>
      <c r="O47" s="2">
        <v>3</v>
      </c>
      <c r="P47" s="2">
        <v>13</v>
      </c>
      <c r="Q47" s="2">
        <v>8</v>
      </c>
      <c r="R47" s="2">
        <v>8</v>
      </c>
      <c r="S47" s="2">
        <v>1</v>
      </c>
      <c r="T47" s="2"/>
    </row>
    <row r="48" spans="1:20">
      <c r="A48" s="49" t="s">
        <v>258</v>
      </c>
      <c r="B48" s="2">
        <v>4</v>
      </c>
      <c r="C48" s="2">
        <v>1</v>
      </c>
      <c r="D48" s="2">
        <v>2</v>
      </c>
      <c r="E48" s="2">
        <v>2</v>
      </c>
      <c r="F48" s="2">
        <v>54</v>
      </c>
      <c r="G48" s="2">
        <v>6</v>
      </c>
      <c r="H48" s="2">
        <v>1</v>
      </c>
      <c r="I48" s="2">
        <v>1</v>
      </c>
      <c r="J48" s="2">
        <v>1</v>
      </c>
      <c r="K48" s="2">
        <v>1</v>
      </c>
      <c r="L48" s="2">
        <v>9</v>
      </c>
      <c r="M48" s="2">
        <v>7</v>
      </c>
      <c r="N48" s="2">
        <v>4</v>
      </c>
      <c r="O48" s="2">
        <v>3</v>
      </c>
      <c r="P48" s="2">
        <v>13</v>
      </c>
      <c r="Q48" s="2">
        <v>8</v>
      </c>
      <c r="R48" s="2">
        <v>10</v>
      </c>
      <c r="S48" s="2">
        <v>1</v>
      </c>
      <c r="T48" s="2"/>
    </row>
    <row r="49" spans="1:20">
      <c r="A49" s="49" t="s">
        <v>593</v>
      </c>
      <c r="B49" s="2">
        <v>4</v>
      </c>
      <c r="C49" s="2">
        <v>1</v>
      </c>
      <c r="D49" s="2">
        <v>2</v>
      </c>
      <c r="E49" s="2">
        <v>2</v>
      </c>
      <c r="F49" s="2">
        <v>54</v>
      </c>
      <c r="G49" s="2">
        <v>6</v>
      </c>
      <c r="H49" s="2">
        <v>1</v>
      </c>
      <c r="I49" s="2">
        <v>1</v>
      </c>
      <c r="J49" s="2">
        <v>1</v>
      </c>
      <c r="K49" s="2">
        <v>1</v>
      </c>
      <c r="L49" s="2">
        <v>9</v>
      </c>
      <c r="M49" s="2">
        <v>7</v>
      </c>
      <c r="N49" s="2">
        <v>4</v>
      </c>
      <c r="O49" s="2">
        <v>3</v>
      </c>
      <c r="P49" s="2">
        <v>13</v>
      </c>
      <c r="Q49" s="2">
        <v>8</v>
      </c>
      <c r="R49" s="2">
        <v>10</v>
      </c>
      <c r="S49" s="2">
        <v>1</v>
      </c>
      <c r="T49" s="2"/>
    </row>
    <row r="50" spans="1:20">
      <c r="A50" s="49" t="s">
        <v>632</v>
      </c>
      <c r="B50" s="2">
        <v>4</v>
      </c>
      <c r="C50" s="2">
        <v>1</v>
      </c>
      <c r="D50" s="2">
        <v>2</v>
      </c>
      <c r="E50" s="2">
        <v>2</v>
      </c>
      <c r="F50" s="2">
        <v>57</v>
      </c>
      <c r="G50" s="2">
        <v>6</v>
      </c>
      <c r="H50" s="2">
        <v>1</v>
      </c>
      <c r="I50" s="2">
        <v>1</v>
      </c>
      <c r="J50" s="2">
        <v>1</v>
      </c>
      <c r="K50" s="2">
        <v>1</v>
      </c>
      <c r="L50" s="2">
        <v>9</v>
      </c>
      <c r="M50" s="2">
        <v>7</v>
      </c>
      <c r="N50" s="2">
        <v>4</v>
      </c>
      <c r="O50" s="2">
        <v>3</v>
      </c>
      <c r="P50" s="2">
        <v>14</v>
      </c>
      <c r="Q50" s="2">
        <v>8</v>
      </c>
      <c r="R50" s="2">
        <v>10</v>
      </c>
      <c r="S50" s="2">
        <v>1</v>
      </c>
      <c r="T50" s="2"/>
    </row>
    <row r="51" spans="1:20">
      <c r="A51" s="49" t="s">
        <v>636</v>
      </c>
      <c r="B51" s="2">
        <v>4</v>
      </c>
      <c r="C51" s="2">
        <v>1</v>
      </c>
      <c r="D51" s="2">
        <v>2</v>
      </c>
      <c r="E51" s="2">
        <v>2</v>
      </c>
      <c r="F51" s="2">
        <v>56</v>
      </c>
      <c r="G51" s="2">
        <v>6</v>
      </c>
      <c r="H51" s="2">
        <v>1</v>
      </c>
      <c r="I51" s="2">
        <v>1</v>
      </c>
      <c r="J51" s="2">
        <v>1</v>
      </c>
      <c r="K51" s="2">
        <v>1</v>
      </c>
      <c r="L51" s="2">
        <v>9</v>
      </c>
      <c r="M51" s="2">
        <v>7</v>
      </c>
      <c r="N51" s="2">
        <v>4</v>
      </c>
      <c r="O51" s="2">
        <v>3</v>
      </c>
      <c r="P51" s="2">
        <v>15</v>
      </c>
      <c r="Q51" s="2">
        <v>8</v>
      </c>
      <c r="R51" s="2">
        <v>10</v>
      </c>
      <c r="S51" s="2">
        <v>1</v>
      </c>
      <c r="T51" s="2"/>
    </row>
    <row r="52" spans="1:20" ht="5.0999999999999996" customHeight="1">
      <c r="A52" s="14"/>
      <c r="B52" s="15"/>
      <c r="C52" s="15"/>
      <c r="D52" s="15"/>
      <c r="E52" s="15"/>
      <c r="F52" s="15"/>
      <c r="G52" s="15"/>
      <c r="H52" s="15"/>
      <c r="I52" s="15"/>
      <c r="J52" s="15"/>
      <c r="K52" s="15"/>
      <c r="L52" s="15"/>
      <c r="M52" s="15"/>
      <c r="N52" s="15"/>
      <c r="O52" s="15"/>
      <c r="P52" s="15"/>
      <c r="Q52" s="15"/>
      <c r="R52" s="15"/>
      <c r="S52" s="15"/>
      <c r="T52" s="2"/>
    </row>
    <row r="53" spans="1:20">
      <c r="A53" s="2" t="s">
        <v>520</v>
      </c>
      <c r="B53" s="2"/>
      <c r="C53" s="2"/>
      <c r="D53" s="2"/>
      <c r="E53" s="2"/>
      <c r="F53" s="2"/>
      <c r="G53" s="2"/>
      <c r="H53" s="2"/>
      <c r="I53" s="2"/>
      <c r="J53" s="2"/>
      <c r="K53" s="2"/>
      <c r="L53" s="2"/>
      <c r="M53" s="2"/>
      <c r="N53" s="2"/>
      <c r="O53" s="2"/>
      <c r="P53" s="2"/>
      <c r="Q53" s="2"/>
      <c r="R53" s="2"/>
      <c r="S53" s="2"/>
      <c r="T53" s="2"/>
    </row>
  </sheetData>
  <mergeCells count="180">
    <mergeCell ref="A44:A45"/>
    <mergeCell ref="B44:E44"/>
    <mergeCell ref="G44:K44"/>
    <mergeCell ref="L44:S44"/>
    <mergeCell ref="N33:O33"/>
    <mergeCell ref="P33:Q33"/>
    <mergeCell ref="R33:S33"/>
    <mergeCell ref="B34:C34"/>
    <mergeCell ref="D34:E34"/>
    <mergeCell ref="F34:G34"/>
    <mergeCell ref="H34:I34"/>
    <mergeCell ref="J34:K34"/>
    <mergeCell ref="L34:M34"/>
    <mergeCell ref="N34:O34"/>
    <mergeCell ref="B33:C33"/>
    <mergeCell ref="D33:E33"/>
    <mergeCell ref="F33:G33"/>
    <mergeCell ref="H33:I33"/>
    <mergeCell ref="J33:K33"/>
    <mergeCell ref="L33:M33"/>
    <mergeCell ref="B35:C35"/>
    <mergeCell ref="D35:E35"/>
    <mergeCell ref="R35:S35"/>
    <mergeCell ref="P34:Q34"/>
    <mergeCell ref="R34:S34"/>
    <mergeCell ref="R30:S30"/>
    <mergeCell ref="N26:O26"/>
    <mergeCell ref="P26:Q26"/>
    <mergeCell ref="R26:S26"/>
    <mergeCell ref="B27:C27"/>
    <mergeCell ref="D27:E27"/>
    <mergeCell ref="F27:G27"/>
    <mergeCell ref="H27:I27"/>
    <mergeCell ref="J27:K27"/>
    <mergeCell ref="L27:M27"/>
    <mergeCell ref="N27:O27"/>
    <mergeCell ref="P27:Q27"/>
    <mergeCell ref="R27:S27"/>
    <mergeCell ref="N28:O28"/>
    <mergeCell ref="P28:Q28"/>
    <mergeCell ref="R28:S28"/>
    <mergeCell ref="B28:C28"/>
    <mergeCell ref="D28:E28"/>
    <mergeCell ref="F28:G28"/>
    <mergeCell ref="H28:I28"/>
    <mergeCell ref="J28:K28"/>
    <mergeCell ref="L28:M28"/>
    <mergeCell ref="P32:Q32"/>
    <mergeCell ref="B12:C12"/>
    <mergeCell ref="D12:E12"/>
    <mergeCell ref="F12:G12"/>
    <mergeCell ref="H12:I12"/>
    <mergeCell ref="J12:K12"/>
    <mergeCell ref="A23:A24"/>
    <mergeCell ref="B23:C24"/>
    <mergeCell ref="D23:Q23"/>
    <mergeCell ref="B17:C17"/>
    <mergeCell ref="D17:E17"/>
    <mergeCell ref="F17:G17"/>
    <mergeCell ref="H17:I17"/>
    <mergeCell ref="J17:K17"/>
    <mergeCell ref="L17:M17"/>
    <mergeCell ref="N17:O17"/>
    <mergeCell ref="P17:Q17"/>
    <mergeCell ref="D15:E15"/>
    <mergeCell ref="F15:G15"/>
    <mergeCell ref="H15:I15"/>
    <mergeCell ref="J15:K15"/>
    <mergeCell ref="L15:M15"/>
    <mergeCell ref="B16:C16"/>
    <mergeCell ref="D16:E16"/>
    <mergeCell ref="F16:G16"/>
    <mergeCell ref="F9:G9"/>
    <mergeCell ref="H16:I16"/>
    <mergeCell ref="J16:K16"/>
    <mergeCell ref="N10:O10"/>
    <mergeCell ref="P10:Q10"/>
    <mergeCell ref="B10:C10"/>
    <mergeCell ref="D10:E10"/>
    <mergeCell ref="F10:G10"/>
    <mergeCell ref="H10:I10"/>
    <mergeCell ref="J10:K10"/>
    <mergeCell ref="L10:M10"/>
    <mergeCell ref="B11:C11"/>
    <mergeCell ref="D11:E11"/>
    <mergeCell ref="F11:G11"/>
    <mergeCell ref="H11:I11"/>
    <mergeCell ref="J11:K11"/>
    <mergeCell ref="L11:M11"/>
    <mergeCell ref="N11:O11"/>
    <mergeCell ref="P11:Q11"/>
    <mergeCell ref="L12:M12"/>
    <mergeCell ref="N12:O12"/>
    <mergeCell ref="P12:Q12"/>
    <mergeCell ref="N16:O16"/>
    <mergeCell ref="P16:Q16"/>
    <mergeCell ref="F35:G35"/>
    <mergeCell ref="H35:I35"/>
    <mergeCell ref="J35:K35"/>
    <mergeCell ref="L35:M35"/>
    <mergeCell ref="N35:O35"/>
    <mergeCell ref="P35:Q35"/>
    <mergeCell ref="B14:C14"/>
    <mergeCell ref="D14:E14"/>
    <mergeCell ref="F14:G14"/>
    <mergeCell ref="H14:I14"/>
    <mergeCell ref="J14:K14"/>
    <mergeCell ref="L14:M14"/>
    <mergeCell ref="N14:O14"/>
    <mergeCell ref="P14:Q14"/>
    <mergeCell ref="N15:O15"/>
    <mergeCell ref="P15:Q15"/>
    <mergeCell ref="B32:C32"/>
    <mergeCell ref="D32:E32"/>
    <mergeCell ref="B15:C15"/>
    <mergeCell ref="F32:G32"/>
    <mergeCell ref="H32:I32"/>
    <mergeCell ref="J32:K32"/>
    <mergeCell ref="L32:M32"/>
    <mergeCell ref="N32:O32"/>
    <mergeCell ref="R23:S24"/>
    <mergeCell ref="B26:C26"/>
    <mergeCell ref="D26:E26"/>
    <mergeCell ref="F26:G26"/>
    <mergeCell ref="H26:I26"/>
    <mergeCell ref="J26:K26"/>
    <mergeCell ref="L26:M26"/>
    <mergeCell ref="A5:B5"/>
    <mergeCell ref="L16:M16"/>
    <mergeCell ref="N8:O8"/>
    <mergeCell ref="P8:Q8"/>
    <mergeCell ref="B9:C9"/>
    <mergeCell ref="D9:E9"/>
    <mergeCell ref="H9:I9"/>
    <mergeCell ref="J9:K9"/>
    <mergeCell ref="L9:M9"/>
    <mergeCell ref="N9:O9"/>
    <mergeCell ref="P9:Q9"/>
    <mergeCell ref="B8:C8"/>
    <mergeCell ref="D8:E8"/>
    <mergeCell ref="F8:G8"/>
    <mergeCell ref="H8:I8"/>
    <mergeCell ref="J8:K8"/>
    <mergeCell ref="L8:M8"/>
    <mergeCell ref="R32:S32"/>
    <mergeCell ref="B29:C29"/>
    <mergeCell ref="D29:E29"/>
    <mergeCell ref="F29:G29"/>
    <mergeCell ref="H29:I29"/>
    <mergeCell ref="J29:K29"/>
    <mergeCell ref="L29:M29"/>
    <mergeCell ref="N29:O29"/>
    <mergeCell ref="P29:Q29"/>
    <mergeCell ref="R29:S29"/>
    <mergeCell ref="B18:C18"/>
    <mergeCell ref="D18:E18"/>
    <mergeCell ref="F18:G18"/>
    <mergeCell ref="H18:I18"/>
    <mergeCell ref="J18:K18"/>
    <mergeCell ref="L18:M18"/>
    <mergeCell ref="N18:O18"/>
    <mergeCell ref="P18:Q18"/>
    <mergeCell ref="B30:C30"/>
    <mergeCell ref="D30:E30"/>
    <mergeCell ref="F30:G30"/>
    <mergeCell ref="H30:I30"/>
    <mergeCell ref="J30:K30"/>
    <mergeCell ref="L30:M30"/>
    <mergeCell ref="N30:O30"/>
    <mergeCell ref="P30:Q30"/>
    <mergeCell ref="A22:B22"/>
    <mergeCell ref="R36:S36"/>
    <mergeCell ref="B36:C36"/>
    <mergeCell ref="D36:E36"/>
    <mergeCell ref="F36:G36"/>
    <mergeCell ref="H36:I36"/>
    <mergeCell ref="J36:K36"/>
    <mergeCell ref="L36:M36"/>
    <mergeCell ref="N36:O36"/>
    <mergeCell ref="P36:Q36"/>
  </mergeCells>
  <phoneticPr fontId="2"/>
  <pageMargins left="0.59055118110236227" right="0.39370078740157483" top="0.39370078740157483" bottom="0.39370078740157483" header="0.31496062992125984" footer="0.31496062992125984"/>
  <pageSetup paperSize="9" firstPageNumber="148"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69"/>
  <sheetViews>
    <sheetView view="pageBreakPreview" zoomScaleNormal="130" zoomScaleSheetLayoutView="100" workbookViewId="0">
      <selection activeCell="A2" sqref="A2"/>
    </sheetView>
  </sheetViews>
  <sheetFormatPr defaultColWidth="9" defaultRowHeight="13.5"/>
  <cols>
    <col min="1" max="1" width="21.625" style="4" customWidth="1"/>
    <col min="2" max="11" width="7.25" style="4" customWidth="1"/>
    <col min="12" max="16384" width="9" style="4"/>
  </cols>
  <sheetData>
    <row r="1" spans="1:37" s="2" customFormat="1" ht="11.25">
      <c r="A1" s="1" t="s">
        <v>516</v>
      </c>
      <c r="B1" s="1"/>
      <c r="C1" s="1"/>
      <c r="D1" s="1"/>
      <c r="E1" s="1"/>
      <c r="F1" s="1"/>
      <c r="G1" s="1"/>
      <c r="H1" s="1"/>
      <c r="I1" s="1"/>
      <c r="K1" s="3" t="s">
        <v>0</v>
      </c>
      <c r="L1" s="3"/>
    </row>
    <row r="2" spans="1:37">
      <c r="A2" s="2"/>
      <c r="B2" s="2"/>
      <c r="C2" s="2"/>
      <c r="D2" s="2"/>
      <c r="E2" s="2"/>
      <c r="F2" s="2"/>
      <c r="G2" s="2"/>
      <c r="H2" s="2"/>
      <c r="I2" s="2"/>
      <c r="J2" s="2"/>
    </row>
    <row r="3" spans="1:37" ht="14.25">
      <c r="A3" s="5" t="s">
        <v>615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12.95" customHeight="1">
      <c r="A4" s="303" t="s">
        <v>516</v>
      </c>
      <c r="B4" s="303"/>
      <c r="C4" s="2"/>
      <c r="D4" s="2"/>
      <c r="E4" s="2"/>
      <c r="F4" s="2"/>
      <c r="G4" s="2"/>
      <c r="H4" s="2"/>
      <c r="I4" s="2"/>
      <c r="J4" s="2"/>
      <c r="K4" s="3" t="s">
        <v>573</v>
      </c>
      <c r="L4" s="2"/>
      <c r="M4" s="2"/>
      <c r="N4" s="2"/>
      <c r="O4" s="2"/>
      <c r="P4" s="2"/>
      <c r="Q4" s="2"/>
      <c r="R4" s="2"/>
      <c r="S4" s="2"/>
      <c r="T4" s="2"/>
      <c r="U4" s="2"/>
      <c r="V4" s="2"/>
      <c r="W4" s="2"/>
      <c r="X4" s="2"/>
      <c r="Y4" s="2"/>
      <c r="Z4" s="2"/>
      <c r="AA4" s="2"/>
      <c r="AB4" s="2"/>
      <c r="AC4" s="2"/>
      <c r="AD4" s="2"/>
      <c r="AE4" s="2"/>
      <c r="AF4" s="2"/>
      <c r="AG4" s="2"/>
      <c r="AH4" s="2"/>
      <c r="AI4" s="2"/>
      <c r="AJ4" s="2"/>
      <c r="AK4" s="2"/>
    </row>
    <row r="5" spans="1:37">
      <c r="A5" s="189" t="s">
        <v>477</v>
      </c>
      <c r="B5" s="6" t="s">
        <v>665</v>
      </c>
      <c r="C5" s="6"/>
      <c r="D5" s="6" t="s">
        <v>530</v>
      </c>
      <c r="E5" s="7"/>
      <c r="F5" s="6" t="s">
        <v>556</v>
      </c>
      <c r="G5" s="7"/>
      <c r="H5" s="6" t="s">
        <v>592</v>
      </c>
      <c r="I5" s="7"/>
      <c r="J5" s="6" t="s">
        <v>664</v>
      </c>
      <c r="K5" s="7"/>
      <c r="M5" s="2"/>
      <c r="P5" s="2"/>
      <c r="Q5" s="2"/>
    </row>
    <row r="6" spans="1:37">
      <c r="A6" s="189"/>
      <c r="B6" s="8" t="s">
        <v>478</v>
      </c>
      <c r="C6" s="8" t="s">
        <v>572</v>
      </c>
      <c r="D6" s="8" t="s">
        <v>478</v>
      </c>
      <c r="E6" s="8" t="s">
        <v>572</v>
      </c>
      <c r="F6" s="8" t="s">
        <v>478</v>
      </c>
      <c r="G6" s="8" t="s">
        <v>572</v>
      </c>
      <c r="H6" s="8" t="s">
        <v>478</v>
      </c>
      <c r="I6" s="8" t="s">
        <v>572</v>
      </c>
      <c r="J6" s="8" t="s">
        <v>478</v>
      </c>
      <c r="K6" s="9" t="s">
        <v>572</v>
      </c>
      <c r="M6" s="2"/>
      <c r="P6" s="2"/>
      <c r="Q6" s="2"/>
    </row>
    <row r="7" spans="1:37" ht="5.0999999999999996" customHeight="1">
      <c r="A7" s="10"/>
      <c r="B7" s="2"/>
      <c r="C7" s="2"/>
      <c r="D7" s="2"/>
      <c r="E7" s="2"/>
      <c r="F7" s="2"/>
      <c r="G7" s="2"/>
      <c r="H7" s="2"/>
      <c r="I7" s="2"/>
      <c r="J7" s="2"/>
      <c r="K7" s="2"/>
      <c r="M7" s="2"/>
      <c r="P7" s="2"/>
      <c r="Q7" s="2"/>
    </row>
    <row r="8" spans="1:37">
      <c r="A8" s="10" t="s">
        <v>66</v>
      </c>
      <c r="B8" s="11">
        <v>5586</v>
      </c>
      <c r="C8" s="11">
        <v>16703</v>
      </c>
      <c r="D8" s="11">
        <v>5716</v>
      </c>
      <c r="E8" s="11">
        <v>16917</v>
      </c>
      <c r="F8" s="11">
        <v>5865</v>
      </c>
      <c r="G8" s="11">
        <v>16682</v>
      </c>
      <c r="H8" s="11">
        <f>SUM(H9:H11)</f>
        <v>5361</v>
      </c>
      <c r="I8" s="11">
        <f>SUM(I9:I11)</f>
        <v>15318</v>
      </c>
      <c r="J8" s="11">
        <v>4681</v>
      </c>
      <c r="K8" s="11">
        <v>12475</v>
      </c>
      <c r="M8" s="2"/>
      <c r="P8" s="2"/>
      <c r="Q8" s="2"/>
    </row>
    <row r="9" spans="1:37">
      <c r="A9" s="12" t="s">
        <v>479</v>
      </c>
      <c r="B9" s="11">
        <v>1967</v>
      </c>
      <c r="C9" s="11">
        <v>6273</v>
      </c>
      <c r="D9" s="11">
        <v>2196</v>
      </c>
      <c r="E9" s="11">
        <v>6634</v>
      </c>
      <c r="F9" s="11">
        <v>2513</v>
      </c>
      <c r="G9" s="11">
        <v>7065</v>
      </c>
      <c r="H9" s="11">
        <v>2346</v>
      </c>
      <c r="I9" s="11">
        <v>6837</v>
      </c>
      <c r="J9" s="11">
        <v>1834</v>
      </c>
      <c r="K9" s="11">
        <v>4980</v>
      </c>
      <c r="M9" s="2"/>
      <c r="P9" s="2"/>
      <c r="Q9" s="2"/>
    </row>
    <row r="10" spans="1:37">
      <c r="A10" s="12" t="s">
        <v>480</v>
      </c>
      <c r="B10" s="11">
        <v>3256</v>
      </c>
      <c r="C10" s="11">
        <v>9262</v>
      </c>
      <c r="D10" s="11">
        <v>3277</v>
      </c>
      <c r="E10" s="11">
        <v>9503</v>
      </c>
      <c r="F10" s="11">
        <v>3106</v>
      </c>
      <c r="G10" s="11">
        <v>8909</v>
      </c>
      <c r="H10" s="11">
        <v>2701</v>
      </c>
      <c r="I10" s="11">
        <v>7629</v>
      </c>
      <c r="J10" s="11">
        <v>2683</v>
      </c>
      <c r="K10" s="11">
        <v>7074</v>
      </c>
      <c r="M10" s="2"/>
      <c r="P10" s="2"/>
      <c r="Q10" s="2"/>
    </row>
    <row r="11" spans="1:37">
      <c r="A11" s="12" t="s">
        <v>481</v>
      </c>
      <c r="B11" s="13">
        <v>363</v>
      </c>
      <c r="C11" s="13">
        <v>1168</v>
      </c>
      <c r="D11" s="11">
        <v>243</v>
      </c>
      <c r="E11" s="11">
        <v>780</v>
      </c>
      <c r="F11" s="11">
        <v>246</v>
      </c>
      <c r="G11" s="11">
        <v>708</v>
      </c>
      <c r="H11" s="11">
        <v>314</v>
      </c>
      <c r="I11" s="11">
        <v>852</v>
      </c>
      <c r="J11" s="11">
        <v>164</v>
      </c>
      <c r="K11" s="11">
        <v>421</v>
      </c>
      <c r="M11" s="2"/>
      <c r="P11" s="2"/>
      <c r="Q11" s="2"/>
    </row>
    <row r="12" spans="1:37" ht="5.0999999999999996" customHeight="1">
      <c r="A12" s="14"/>
      <c r="B12" s="15"/>
      <c r="C12" s="15"/>
      <c r="D12" s="15"/>
      <c r="E12" s="15"/>
      <c r="F12" s="15"/>
      <c r="G12" s="15"/>
      <c r="H12" s="15"/>
      <c r="I12" s="15"/>
      <c r="J12" s="15"/>
      <c r="K12" s="15"/>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37">
      <c r="A13" s="2" t="s">
        <v>521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7">
      <c r="A14" s="2"/>
      <c r="B14" s="2"/>
      <c r="C14" s="2"/>
      <c r="D14" s="2"/>
      <c r="E14" s="2"/>
      <c r="F14" s="2"/>
      <c r="G14" s="2"/>
      <c r="H14" s="2"/>
      <c r="I14" s="2"/>
      <c r="J14" s="2"/>
    </row>
    <row r="15" spans="1:37" ht="14.25">
      <c r="A15" s="5" t="s">
        <v>616</v>
      </c>
      <c r="B15" s="2"/>
      <c r="C15" s="2"/>
      <c r="D15" s="2"/>
      <c r="E15" s="2"/>
      <c r="F15" s="2"/>
      <c r="G15" s="2"/>
      <c r="H15" s="2"/>
      <c r="I15" s="2"/>
      <c r="J15" s="2"/>
    </row>
    <row r="16" spans="1:37" ht="12.95" customHeight="1">
      <c r="A16" s="2" t="s">
        <v>516</v>
      </c>
      <c r="B16" s="2"/>
      <c r="C16" s="2"/>
      <c r="D16" s="2"/>
      <c r="E16" s="2"/>
      <c r="F16" s="2"/>
      <c r="G16" s="2"/>
      <c r="H16" s="2"/>
      <c r="I16" s="2"/>
      <c r="J16" s="2"/>
      <c r="K16" s="3" t="s">
        <v>571</v>
      </c>
    </row>
    <row r="17" spans="1:11">
      <c r="A17" s="16" t="s">
        <v>482</v>
      </c>
      <c r="B17" s="191" t="s">
        <v>667</v>
      </c>
      <c r="C17" s="189"/>
      <c r="D17" s="191" t="s">
        <v>597</v>
      </c>
      <c r="E17" s="189"/>
      <c r="F17" s="191" t="s">
        <v>598</v>
      </c>
      <c r="G17" s="189"/>
      <c r="H17" s="191" t="s">
        <v>599</v>
      </c>
      <c r="I17" s="213"/>
      <c r="J17" s="191" t="s">
        <v>666</v>
      </c>
      <c r="K17" s="213"/>
    </row>
    <row r="18" spans="1:11" ht="5.0999999999999996" customHeight="1">
      <c r="A18" s="10"/>
      <c r="B18" s="2"/>
      <c r="C18" s="2"/>
      <c r="D18" s="2"/>
      <c r="E18" s="2"/>
      <c r="F18" s="2"/>
      <c r="G18" s="2"/>
      <c r="H18" s="2"/>
      <c r="I18" s="2"/>
      <c r="J18" s="2"/>
    </row>
    <row r="19" spans="1:11">
      <c r="A19" s="10" t="s">
        <v>348</v>
      </c>
      <c r="C19" s="17">
        <v>144389</v>
      </c>
      <c r="D19" s="18"/>
      <c r="E19" s="17">
        <v>144022</v>
      </c>
      <c r="F19" s="18"/>
      <c r="G19" s="17">
        <v>144510</v>
      </c>
      <c r="H19" s="18"/>
      <c r="I19" s="17">
        <v>142715</v>
      </c>
      <c r="J19" s="18"/>
      <c r="K19" s="17">
        <v>140688</v>
      </c>
    </row>
    <row r="20" spans="1:11">
      <c r="A20" s="10" t="s">
        <v>522</v>
      </c>
      <c r="C20" s="19">
        <f>C19-144916</f>
        <v>-527</v>
      </c>
      <c r="D20" s="18"/>
      <c r="E20" s="19">
        <f>E19-C19</f>
        <v>-367</v>
      </c>
      <c r="F20" s="18"/>
      <c r="G20" s="19">
        <v>488</v>
      </c>
      <c r="H20" s="18"/>
      <c r="I20" s="19">
        <f>I19-G19</f>
        <v>-1795</v>
      </c>
      <c r="J20" s="18"/>
      <c r="K20" s="19">
        <f>K19-I19</f>
        <v>-2027</v>
      </c>
    </row>
    <row r="21" spans="1:11">
      <c r="A21" s="10" t="s">
        <v>483</v>
      </c>
      <c r="C21" s="17">
        <v>56983</v>
      </c>
      <c r="D21" s="18"/>
      <c r="E21" s="17">
        <v>56973</v>
      </c>
      <c r="F21" s="18"/>
      <c r="G21" s="17">
        <v>57025</v>
      </c>
      <c r="H21" s="18"/>
      <c r="I21" s="17">
        <v>57106</v>
      </c>
      <c r="J21" s="18"/>
      <c r="K21" s="17">
        <v>56551</v>
      </c>
    </row>
    <row r="22" spans="1:11">
      <c r="A22" s="10" t="s">
        <v>522</v>
      </c>
      <c r="C22" s="19">
        <f>C21-57323</f>
        <v>-340</v>
      </c>
      <c r="D22" s="18"/>
      <c r="E22" s="19">
        <f>E21-C21</f>
        <v>-10</v>
      </c>
      <c r="F22" s="18"/>
      <c r="G22" s="19">
        <v>52</v>
      </c>
      <c r="H22" s="18"/>
      <c r="I22" s="19">
        <f>I21-G21</f>
        <v>81</v>
      </c>
      <c r="J22" s="18"/>
      <c r="K22" s="19">
        <v>81</v>
      </c>
    </row>
    <row r="23" spans="1:11" ht="5.0999999999999996" customHeight="1">
      <c r="A23" s="14"/>
      <c r="B23" s="15"/>
      <c r="C23" s="15"/>
      <c r="D23" s="15"/>
      <c r="E23" s="15"/>
      <c r="F23" s="15"/>
      <c r="G23" s="15"/>
      <c r="H23" s="15"/>
      <c r="I23" s="15"/>
      <c r="J23" s="15"/>
      <c r="K23" s="20"/>
    </row>
    <row r="24" spans="1:11">
      <c r="A24" s="2" t="s">
        <v>484</v>
      </c>
      <c r="B24" s="2"/>
      <c r="C24" s="2"/>
      <c r="D24" s="2"/>
      <c r="E24" s="2"/>
      <c r="F24" s="2"/>
      <c r="G24" s="2"/>
      <c r="H24" s="2"/>
      <c r="I24" s="2"/>
      <c r="J24" s="2"/>
    </row>
    <row r="25" spans="1:11">
      <c r="A25" s="2"/>
      <c r="B25" s="2"/>
      <c r="C25" s="2"/>
      <c r="D25" s="2"/>
      <c r="E25" s="2"/>
      <c r="F25" s="2"/>
      <c r="G25" s="2"/>
      <c r="H25" s="2"/>
      <c r="I25" s="2"/>
      <c r="J25" s="2"/>
    </row>
    <row r="26" spans="1:11" ht="14.25">
      <c r="A26" s="5" t="s">
        <v>617</v>
      </c>
      <c r="B26" s="2"/>
      <c r="C26" s="2"/>
      <c r="D26" s="2"/>
      <c r="E26" s="2"/>
      <c r="F26" s="2"/>
      <c r="G26" s="2"/>
      <c r="H26" s="2"/>
      <c r="I26" s="2"/>
      <c r="J26" s="2"/>
    </row>
    <row r="27" spans="1:11" ht="12.95" customHeight="1">
      <c r="A27" s="2" t="s">
        <v>516</v>
      </c>
      <c r="B27" s="2"/>
      <c r="C27" s="2"/>
      <c r="D27" s="2"/>
      <c r="E27" s="2"/>
      <c r="F27" s="2"/>
      <c r="G27" s="2"/>
      <c r="H27" s="2"/>
      <c r="I27" s="2"/>
      <c r="J27" s="2"/>
      <c r="K27" s="3" t="s">
        <v>574</v>
      </c>
    </row>
    <row r="28" spans="1:11">
      <c r="A28" s="16" t="s">
        <v>485</v>
      </c>
      <c r="B28" s="191" t="s">
        <v>667</v>
      </c>
      <c r="C28" s="189"/>
      <c r="D28" s="191" t="s">
        <v>597</v>
      </c>
      <c r="E28" s="189"/>
      <c r="F28" s="191" t="s">
        <v>598</v>
      </c>
      <c r="G28" s="189"/>
      <c r="H28" s="191" t="s">
        <v>599</v>
      </c>
      <c r="I28" s="213"/>
      <c r="J28" s="191" t="s">
        <v>666</v>
      </c>
      <c r="K28" s="213"/>
    </row>
    <row r="29" spans="1:11" ht="5.0999999999999996" customHeight="1">
      <c r="A29" s="10"/>
      <c r="B29" s="2"/>
      <c r="C29" s="2"/>
      <c r="D29" s="2"/>
      <c r="E29" s="2"/>
      <c r="F29" s="2"/>
      <c r="G29" s="2"/>
      <c r="H29" s="2"/>
      <c r="I29" s="2"/>
      <c r="J29" s="2"/>
    </row>
    <row r="30" spans="1:11">
      <c r="A30" s="21" t="s">
        <v>486</v>
      </c>
      <c r="C30" s="11">
        <v>289</v>
      </c>
      <c r="E30" s="11">
        <v>285</v>
      </c>
      <c r="G30" s="11">
        <v>282</v>
      </c>
      <c r="I30" s="11">
        <v>279</v>
      </c>
      <c r="K30" s="11">
        <v>278</v>
      </c>
    </row>
    <row r="31" spans="1:11">
      <c r="A31" s="10" t="s">
        <v>487</v>
      </c>
      <c r="C31" s="11">
        <v>79</v>
      </c>
      <c r="E31" s="11">
        <v>79</v>
      </c>
      <c r="G31" s="11">
        <v>79</v>
      </c>
      <c r="I31" s="11">
        <v>79</v>
      </c>
      <c r="K31" s="11">
        <v>80</v>
      </c>
    </row>
    <row r="32" spans="1:11">
      <c r="A32" s="10" t="s">
        <v>488</v>
      </c>
      <c r="C32" s="11">
        <v>64</v>
      </c>
      <c r="E32" s="11">
        <v>64</v>
      </c>
      <c r="G32" s="11">
        <v>64</v>
      </c>
      <c r="I32" s="11">
        <v>64</v>
      </c>
      <c r="K32" s="11">
        <v>64</v>
      </c>
    </row>
    <row r="33" spans="1:11">
      <c r="A33" s="10" t="s">
        <v>489</v>
      </c>
      <c r="C33" s="11">
        <v>8</v>
      </c>
      <c r="E33" s="11">
        <v>8</v>
      </c>
      <c r="G33" s="11">
        <v>8</v>
      </c>
      <c r="I33" s="11">
        <v>8</v>
      </c>
      <c r="K33" s="11">
        <v>8</v>
      </c>
    </row>
    <row r="34" spans="1:11">
      <c r="A34" s="10" t="s">
        <v>490</v>
      </c>
      <c r="C34" s="11">
        <v>7</v>
      </c>
      <c r="E34" s="11">
        <v>7</v>
      </c>
      <c r="G34" s="11">
        <v>7</v>
      </c>
      <c r="I34" s="11">
        <v>7</v>
      </c>
      <c r="K34" s="11">
        <v>8</v>
      </c>
    </row>
    <row r="35" spans="1:11">
      <c r="A35" s="10" t="s">
        <v>491</v>
      </c>
      <c r="C35" s="11">
        <v>16</v>
      </c>
      <c r="E35" s="11">
        <v>16</v>
      </c>
      <c r="G35" s="11">
        <v>16</v>
      </c>
      <c r="I35" s="11">
        <v>16</v>
      </c>
      <c r="K35" s="11">
        <v>16</v>
      </c>
    </row>
    <row r="36" spans="1:11">
      <c r="A36" s="10" t="s">
        <v>492</v>
      </c>
      <c r="C36" s="11">
        <v>127</v>
      </c>
      <c r="E36" s="11">
        <v>127</v>
      </c>
      <c r="G36" s="11">
        <v>127</v>
      </c>
      <c r="I36" s="11">
        <v>127</v>
      </c>
      <c r="K36" s="11">
        <v>126</v>
      </c>
    </row>
    <row r="37" spans="1:11">
      <c r="A37" s="10" t="s">
        <v>493</v>
      </c>
      <c r="C37" s="11">
        <v>11</v>
      </c>
      <c r="E37" s="11">
        <v>10</v>
      </c>
      <c r="G37" s="11">
        <v>10</v>
      </c>
      <c r="I37" s="11">
        <v>10</v>
      </c>
      <c r="K37" s="11">
        <v>10</v>
      </c>
    </row>
    <row r="38" spans="1:11">
      <c r="A38" s="10" t="s">
        <v>494</v>
      </c>
      <c r="C38" s="11">
        <v>80</v>
      </c>
      <c r="E38" s="11">
        <v>80</v>
      </c>
      <c r="G38" s="11">
        <v>80</v>
      </c>
      <c r="I38" s="11">
        <v>80</v>
      </c>
      <c r="K38" s="11">
        <v>79</v>
      </c>
    </row>
    <row r="39" spans="1:11">
      <c r="A39" s="10" t="s">
        <v>495</v>
      </c>
      <c r="C39" s="11">
        <v>5</v>
      </c>
      <c r="E39" s="11">
        <v>5</v>
      </c>
      <c r="G39" s="11">
        <v>5</v>
      </c>
      <c r="I39" s="11">
        <v>5</v>
      </c>
      <c r="K39" s="11">
        <v>5</v>
      </c>
    </row>
    <row r="40" spans="1:11">
      <c r="A40" s="10" t="s">
        <v>496</v>
      </c>
      <c r="C40" s="11">
        <v>18</v>
      </c>
      <c r="E40" s="11">
        <v>18</v>
      </c>
      <c r="G40" s="11">
        <v>18</v>
      </c>
      <c r="I40" s="11">
        <v>18</v>
      </c>
      <c r="K40" s="11">
        <v>18</v>
      </c>
    </row>
    <row r="41" spans="1:11">
      <c r="A41" s="10" t="s">
        <v>497</v>
      </c>
      <c r="C41" s="11">
        <v>3</v>
      </c>
      <c r="E41" s="11">
        <v>3</v>
      </c>
      <c r="G41" s="11">
        <v>3</v>
      </c>
      <c r="I41" s="11">
        <v>3</v>
      </c>
      <c r="K41" s="11">
        <v>3</v>
      </c>
    </row>
    <row r="42" spans="1:11">
      <c r="A42" s="10" t="s">
        <v>490</v>
      </c>
      <c r="C42" s="11">
        <v>10</v>
      </c>
      <c r="E42" s="11">
        <v>11</v>
      </c>
      <c r="G42" s="11">
        <v>11</v>
      </c>
      <c r="I42" s="11">
        <v>11</v>
      </c>
      <c r="K42" s="11">
        <v>11</v>
      </c>
    </row>
    <row r="43" spans="1:11">
      <c r="A43" s="10" t="s">
        <v>498</v>
      </c>
      <c r="C43" s="11">
        <v>67</v>
      </c>
      <c r="E43" s="11">
        <v>63</v>
      </c>
      <c r="G43" s="11">
        <v>60</v>
      </c>
      <c r="I43" s="11">
        <v>57</v>
      </c>
      <c r="K43" s="11">
        <v>56</v>
      </c>
    </row>
    <row r="44" spans="1:11">
      <c r="A44" s="10" t="s">
        <v>499</v>
      </c>
      <c r="C44" s="11">
        <v>67</v>
      </c>
      <c r="E44" s="11">
        <v>63</v>
      </c>
      <c r="G44" s="11">
        <v>60</v>
      </c>
      <c r="I44" s="11">
        <v>57</v>
      </c>
      <c r="K44" s="11">
        <v>56</v>
      </c>
    </row>
    <row r="45" spans="1:11">
      <c r="A45" s="10" t="s">
        <v>490</v>
      </c>
      <c r="C45" s="11">
        <v>0</v>
      </c>
      <c r="E45" s="22" t="s">
        <v>176</v>
      </c>
      <c r="G45" s="22" t="s">
        <v>176</v>
      </c>
      <c r="I45" s="22" t="s">
        <v>176</v>
      </c>
      <c r="K45" s="22">
        <v>0</v>
      </c>
    </row>
    <row r="46" spans="1:11" ht="5.0999999999999996" customHeight="1">
      <c r="A46" s="14"/>
      <c r="B46" s="15"/>
      <c r="C46" s="15"/>
      <c r="D46" s="15"/>
      <c r="E46" s="15"/>
      <c r="F46" s="15"/>
      <c r="G46" s="15"/>
      <c r="H46" s="15"/>
      <c r="I46" s="15"/>
      <c r="J46" s="15"/>
      <c r="K46" s="20"/>
    </row>
    <row r="47" spans="1:11">
      <c r="A47" s="2" t="s">
        <v>533</v>
      </c>
      <c r="B47" s="2"/>
      <c r="C47" s="2"/>
      <c r="D47" s="2"/>
      <c r="E47" s="2"/>
      <c r="F47" s="2"/>
      <c r="G47" s="2"/>
      <c r="H47" s="2"/>
      <c r="I47" s="2"/>
      <c r="J47" s="2"/>
    </row>
    <row r="48" spans="1:11">
      <c r="A48" s="2"/>
      <c r="B48" s="2"/>
      <c r="C48" s="2"/>
      <c r="D48" s="2"/>
      <c r="E48" s="2"/>
      <c r="F48" s="2"/>
      <c r="G48" s="2"/>
      <c r="H48" s="2"/>
      <c r="I48" s="2"/>
      <c r="J48" s="2"/>
    </row>
    <row r="49" spans="1:11" ht="14.25">
      <c r="A49" s="5" t="s">
        <v>618</v>
      </c>
      <c r="B49" s="2"/>
      <c r="C49" s="2"/>
      <c r="D49" s="2"/>
      <c r="E49" s="2"/>
      <c r="F49" s="2"/>
      <c r="G49" s="2"/>
      <c r="H49" s="2"/>
      <c r="I49" s="2"/>
      <c r="J49" s="2"/>
    </row>
    <row r="50" spans="1:11" ht="12.95" customHeight="1">
      <c r="A50" s="2" t="s">
        <v>516</v>
      </c>
      <c r="B50" s="2"/>
      <c r="C50" s="2"/>
      <c r="D50" s="2"/>
      <c r="E50" s="2"/>
      <c r="F50" s="2"/>
      <c r="G50" s="2"/>
      <c r="H50" s="2"/>
      <c r="I50" s="2"/>
      <c r="J50" s="2"/>
      <c r="K50" s="3" t="s">
        <v>575</v>
      </c>
    </row>
    <row r="51" spans="1:11">
      <c r="A51" s="16" t="s">
        <v>500</v>
      </c>
      <c r="B51" s="191" t="s">
        <v>667</v>
      </c>
      <c r="C51" s="189"/>
      <c r="D51" s="191" t="s">
        <v>597</v>
      </c>
      <c r="E51" s="189"/>
      <c r="F51" s="191" t="s">
        <v>598</v>
      </c>
      <c r="G51" s="189"/>
      <c r="H51" s="191" t="s">
        <v>599</v>
      </c>
      <c r="I51" s="213"/>
      <c r="J51" s="191" t="s">
        <v>666</v>
      </c>
      <c r="K51" s="213"/>
    </row>
    <row r="52" spans="1:11" ht="5.0999999999999996" customHeight="1">
      <c r="A52" s="10"/>
      <c r="B52" s="2"/>
      <c r="C52" s="2"/>
      <c r="D52" s="2"/>
      <c r="E52" s="2"/>
      <c r="F52" s="2"/>
      <c r="G52" s="2"/>
      <c r="H52" s="2"/>
      <c r="I52" s="2"/>
      <c r="J52" s="2"/>
    </row>
    <row r="53" spans="1:11">
      <c r="A53" s="21" t="s">
        <v>501</v>
      </c>
      <c r="C53" s="17">
        <v>1587</v>
      </c>
      <c r="E53" s="17">
        <v>1572</v>
      </c>
      <c r="G53" s="17">
        <v>1453</v>
      </c>
      <c r="I53" s="17">
        <v>1440</v>
      </c>
      <c r="K53" s="17">
        <v>1446</v>
      </c>
    </row>
    <row r="54" spans="1:11">
      <c r="A54" s="10" t="s">
        <v>502</v>
      </c>
      <c r="C54" s="23" t="s">
        <v>184</v>
      </c>
      <c r="D54" s="24"/>
      <c r="E54" s="23" t="s">
        <v>176</v>
      </c>
      <c r="F54" s="24"/>
      <c r="G54" s="23" t="s">
        <v>176</v>
      </c>
      <c r="H54" s="24"/>
      <c r="I54" s="23" t="s">
        <v>184</v>
      </c>
      <c r="J54" s="24"/>
      <c r="K54" s="23" t="s">
        <v>184</v>
      </c>
    </row>
    <row r="55" spans="1:11">
      <c r="A55" s="10" t="s">
        <v>503</v>
      </c>
      <c r="C55" s="23" t="s">
        <v>184</v>
      </c>
      <c r="D55" s="24"/>
      <c r="E55" s="23" t="s">
        <v>176</v>
      </c>
      <c r="F55" s="24"/>
      <c r="G55" s="23" t="s">
        <v>176</v>
      </c>
      <c r="H55" s="24"/>
      <c r="I55" s="23" t="s">
        <v>184</v>
      </c>
      <c r="J55" s="24"/>
      <c r="K55" s="23" t="s">
        <v>184</v>
      </c>
    </row>
    <row r="56" spans="1:11">
      <c r="A56" s="10" t="s">
        <v>504</v>
      </c>
      <c r="C56" s="17">
        <v>48</v>
      </c>
      <c r="E56" s="17">
        <v>43</v>
      </c>
      <c r="G56" s="17">
        <v>41</v>
      </c>
      <c r="I56" s="17">
        <v>45</v>
      </c>
      <c r="K56" s="17">
        <v>46</v>
      </c>
    </row>
    <row r="57" spans="1:11">
      <c r="A57" s="10" t="s">
        <v>505</v>
      </c>
      <c r="C57" s="23" t="s">
        <v>184</v>
      </c>
      <c r="D57" s="24"/>
      <c r="E57" s="23" t="s">
        <v>176</v>
      </c>
      <c r="F57" s="24"/>
      <c r="G57" s="23" t="s">
        <v>176</v>
      </c>
      <c r="H57" s="24"/>
      <c r="I57" s="23" t="s">
        <v>184</v>
      </c>
      <c r="J57" s="24"/>
      <c r="K57" s="23" t="s">
        <v>184</v>
      </c>
    </row>
    <row r="58" spans="1:11">
      <c r="A58" s="10" t="s">
        <v>506</v>
      </c>
      <c r="C58" s="23" t="s">
        <v>184</v>
      </c>
      <c r="D58" s="24"/>
      <c r="E58" s="23" t="s">
        <v>176</v>
      </c>
      <c r="F58" s="24"/>
      <c r="G58" s="23" t="s">
        <v>176</v>
      </c>
      <c r="H58" s="24"/>
      <c r="I58" s="23" t="s">
        <v>184</v>
      </c>
      <c r="J58" s="24"/>
      <c r="K58" s="23" t="s">
        <v>184</v>
      </c>
    </row>
    <row r="59" spans="1:11">
      <c r="A59" s="10" t="s">
        <v>507</v>
      </c>
      <c r="C59" s="23" t="s">
        <v>184</v>
      </c>
      <c r="D59" s="24"/>
      <c r="E59" s="23" t="s">
        <v>176</v>
      </c>
      <c r="F59" s="24"/>
      <c r="G59" s="23" t="s">
        <v>176</v>
      </c>
      <c r="H59" s="24"/>
      <c r="I59" s="23" t="s">
        <v>184</v>
      </c>
      <c r="J59" s="24"/>
      <c r="K59" s="23" t="s">
        <v>184</v>
      </c>
    </row>
    <row r="60" spans="1:11">
      <c r="A60" s="10" t="s">
        <v>508</v>
      </c>
      <c r="C60" s="23" t="s">
        <v>184</v>
      </c>
      <c r="D60" s="24"/>
      <c r="E60" s="23" t="s">
        <v>176</v>
      </c>
      <c r="F60" s="24"/>
      <c r="G60" s="23" t="s">
        <v>176</v>
      </c>
      <c r="H60" s="24"/>
      <c r="I60" s="23" t="s">
        <v>184</v>
      </c>
      <c r="J60" s="24"/>
      <c r="K60" s="23" t="s">
        <v>184</v>
      </c>
    </row>
    <row r="61" spans="1:11">
      <c r="A61" s="10" t="s">
        <v>509</v>
      </c>
      <c r="C61" s="17">
        <v>66</v>
      </c>
      <c r="E61" s="17">
        <v>59</v>
      </c>
      <c r="G61" s="17">
        <v>51</v>
      </c>
      <c r="I61" s="17">
        <v>46</v>
      </c>
      <c r="K61" s="17">
        <v>45</v>
      </c>
    </row>
    <row r="62" spans="1:11">
      <c r="A62" s="10" t="s">
        <v>510</v>
      </c>
      <c r="C62" s="17">
        <v>18</v>
      </c>
      <c r="E62" s="17">
        <v>17</v>
      </c>
      <c r="G62" s="17">
        <v>14</v>
      </c>
      <c r="I62" s="17">
        <v>13</v>
      </c>
      <c r="K62" s="17">
        <v>14</v>
      </c>
    </row>
    <row r="63" spans="1:11">
      <c r="A63" s="10" t="s">
        <v>511</v>
      </c>
      <c r="C63" s="23" t="s">
        <v>184</v>
      </c>
      <c r="E63" s="23" t="s">
        <v>176</v>
      </c>
      <c r="G63" s="23" t="s">
        <v>176</v>
      </c>
      <c r="I63" s="23" t="s">
        <v>184</v>
      </c>
      <c r="K63" s="23" t="s">
        <v>184</v>
      </c>
    </row>
    <row r="64" spans="1:11">
      <c r="A64" s="10" t="s">
        <v>512</v>
      </c>
      <c r="C64" s="23" t="s">
        <v>524</v>
      </c>
      <c r="E64" s="23" t="s">
        <v>534</v>
      </c>
      <c r="G64" s="23" t="s">
        <v>577</v>
      </c>
      <c r="I64" s="23" t="s">
        <v>601</v>
      </c>
      <c r="K64" s="23" t="s">
        <v>672</v>
      </c>
    </row>
    <row r="65" spans="1:11">
      <c r="A65" s="10" t="s">
        <v>513</v>
      </c>
      <c r="C65" s="17">
        <v>7</v>
      </c>
      <c r="E65" s="17">
        <v>5</v>
      </c>
      <c r="G65" s="17">
        <v>5</v>
      </c>
      <c r="I65" s="17">
        <v>4</v>
      </c>
      <c r="K65" s="17">
        <v>5</v>
      </c>
    </row>
    <row r="66" spans="1:11">
      <c r="A66" s="10" t="s">
        <v>514</v>
      </c>
      <c r="C66" s="17">
        <v>1473</v>
      </c>
      <c r="E66" s="17">
        <v>1470</v>
      </c>
      <c r="G66" s="17">
        <v>1361</v>
      </c>
      <c r="I66" s="17">
        <v>1349</v>
      </c>
      <c r="K66" s="17">
        <v>1355</v>
      </c>
    </row>
    <row r="67" spans="1:11" ht="5.0999999999999996" customHeight="1">
      <c r="A67" s="14"/>
      <c r="B67" s="15"/>
      <c r="C67" s="15"/>
      <c r="D67" s="15"/>
      <c r="E67" s="15"/>
      <c r="F67" s="15"/>
      <c r="G67" s="15"/>
      <c r="H67" s="15"/>
      <c r="I67" s="15"/>
      <c r="J67" s="15"/>
      <c r="K67" s="25"/>
    </row>
    <row r="68" spans="1:11">
      <c r="A68" s="26" t="s">
        <v>515</v>
      </c>
      <c r="B68" s="27"/>
      <c r="C68" s="28"/>
      <c r="D68" s="29"/>
      <c r="E68" s="29"/>
      <c r="F68" s="29"/>
      <c r="G68" s="29"/>
      <c r="I68" s="30"/>
      <c r="K68" s="30"/>
    </row>
    <row r="69" spans="1:11">
      <c r="A69" s="2" t="s">
        <v>527</v>
      </c>
      <c r="B69" s="2"/>
      <c r="C69" s="2"/>
      <c r="D69" s="2"/>
      <c r="E69" s="2"/>
      <c r="F69" s="2"/>
      <c r="G69" s="2"/>
      <c r="H69" s="2"/>
      <c r="I69" s="2"/>
      <c r="J69" s="2"/>
    </row>
  </sheetData>
  <mergeCells count="17">
    <mergeCell ref="J51:K51"/>
    <mergeCell ref="A5:A6"/>
    <mergeCell ref="B28:C28"/>
    <mergeCell ref="J28:K28"/>
    <mergeCell ref="H28:I28"/>
    <mergeCell ref="F28:G28"/>
    <mergeCell ref="D28:E28"/>
    <mergeCell ref="B17:C17"/>
    <mergeCell ref="D17:E17"/>
    <mergeCell ref="F17:G17"/>
    <mergeCell ref="H17:I17"/>
    <mergeCell ref="J17:K17"/>
    <mergeCell ref="A4:B4"/>
    <mergeCell ref="B51:C51"/>
    <mergeCell ref="D51:E51"/>
    <mergeCell ref="F51:G51"/>
    <mergeCell ref="H51:I51"/>
  </mergeCells>
  <phoneticPr fontId="2"/>
  <pageMargins left="0.59055118110236227" right="0.39370078740157483" top="0.39370078740157483" bottom="0.39370078740157483" header="0.31496062992125984" footer="0.31496062992125984"/>
  <pageSetup paperSize="9" firstPageNumber="14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7"/>
  <sheetViews>
    <sheetView view="pageBreakPreview" topLeftCell="C1" zoomScale="110" zoomScaleNormal="120" zoomScaleSheetLayoutView="110" workbookViewId="0">
      <selection activeCell="C1" sqref="C1"/>
    </sheetView>
  </sheetViews>
  <sheetFormatPr defaultColWidth="9" defaultRowHeight="13.5"/>
  <cols>
    <col min="1" max="9" width="10.5" style="4" customWidth="1"/>
    <col min="10" max="16384" width="9" style="4"/>
  </cols>
  <sheetData>
    <row r="1" spans="1:15" s="2" customFormat="1" ht="11.25">
      <c r="A1" s="34" t="s">
        <v>0</v>
      </c>
      <c r="I1" s="3"/>
    </row>
    <row r="2" spans="1:15">
      <c r="A2" s="2"/>
      <c r="B2" s="2"/>
      <c r="C2" s="2"/>
      <c r="D2" s="2"/>
      <c r="E2" s="2"/>
      <c r="F2" s="2"/>
      <c r="G2" s="2"/>
      <c r="H2" s="2"/>
      <c r="I2" s="2"/>
    </row>
    <row r="3" spans="1:15" ht="14.25">
      <c r="A3" s="5" t="s">
        <v>65</v>
      </c>
      <c r="B3" s="2"/>
      <c r="C3" s="2"/>
      <c r="D3" s="2"/>
      <c r="E3" s="2"/>
      <c r="F3" s="2"/>
      <c r="G3" s="2"/>
      <c r="H3" s="2"/>
      <c r="I3" s="2"/>
    </row>
    <row r="4" spans="1:15">
      <c r="A4" s="2"/>
      <c r="B4" s="2"/>
      <c r="C4" s="2"/>
      <c r="D4" s="2"/>
      <c r="E4" s="2"/>
      <c r="F4" s="2"/>
      <c r="G4" s="2"/>
      <c r="H4" s="2"/>
      <c r="I4" s="3" t="s">
        <v>579</v>
      </c>
    </row>
    <row r="5" spans="1:15">
      <c r="A5" s="189" t="s">
        <v>543</v>
      </c>
      <c r="B5" s="190"/>
      <c r="C5" s="192" t="s">
        <v>623</v>
      </c>
      <c r="D5" s="192" t="s">
        <v>545</v>
      </c>
      <c r="E5" s="192" t="s">
        <v>587</v>
      </c>
      <c r="F5" s="192" t="s">
        <v>622</v>
      </c>
      <c r="G5" s="9"/>
      <c r="H5" s="122" t="s">
        <v>619</v>
      </c>
      <c r="I5" s="122"/>
    </row>
    <row r="6" spans="1:15">
      <c r="A6" s="189"/>
      <c r="B6" s="190"/>
      <c r="C6" s="193"/>
      <c r="D6" s="193"/>
      <c r="E6" s="193"/>
      <c r="F6" s="193"/>
      <c r="G6" s="8" t="s">
        <v>27</v>
      </c>
      <c r="H6" s="8" t="s">
        <v>48</v>
      </c>
      <c r="I6" s="9" t="s">
        <v>49</v>
      </c>
    </row>
    <row r="7" spans="1:15" ht="5.0999999999999996" customHeight="1">
      <c r="A7" s="2"/>
      <c r="B7" s="10"/>
      <c r="C7" s="2"/>
      <c r="D7" s="2"/>
      <c r="E7" s="2"/>
      <c r="F7" s="2"/>
      <c r="G7" s="2"/>
      <c r="H7" s="2"/>
      <c r="I7" s="2"/>
    </row>
    <row r="8" spans="1:15">
      <c r="A8" s="194" t="s">
        <v>66</v>
      </c>
      <c r="B8" s="195"/>
      <c r="C8" s="41">
        <v>8765</v>
      </c>
      <c r="D8" s="45">
        <v>9270</v>
      </c>
      <c r="E8" s="45">
        <v>8370</v>
      </c>
      <c r="F8" s="45">
        <v>8445</v>
      </c>
      <c r="G8" s="45">
        <f>SUM(H8:I8)</f>
        <v>8401</v>
      </c>
      <c r="H8" s="45">
        <v>7746</v>
      </c>
      <c r="I8" s="45">
        <v>655</v>
      </c>
      <c r="K8" s="183"/>
      <c r="L8" s="183"/>
      <c r="M8" s="183"/>
      <c r="O8" s="183"/>
    </row>
    <row r="9" spans="1:15">
      <c r="A9" s="55"/>
      <c r="B9" s="40" t="s">
        <v>51</v>
      </c>
      <c r="C9" s="41">
        <v>4102</v>
      </c>
      <c r="D9" s="45">
        <v>4030</v>
      </c>
      <c r="E9" s="45">
        <v>3971</v>
      </c>
      <c r="F9" s="45">
        <v>3968</v>
      </c>
      <c r="G9" s="45">
        <f t="shared" ref="G9:G22" si="0">SUM(H9:I9)</f>
        <v>3979</v>
      </c>
      <c r="H9" s="45">
        <v>3979</v>
      </c>
      <c r="I9" s="45">
        <v>0</v>
      </c>
      <c r="J9" s="24"/>
      <c r="K9" s="183"/>
      <c r="L9" s="183"/>
      <c r="M9" s="183"/>
      <c r="O9" s="183"/>
    </row>
    <row r="10" spans="1:15">
      <c r="A10" s="55"/>
      <c r="B10" s="40" t="s">
        <v>52</v>
      </c>
      <c r="C10" s="41">
        <v>4663</v>
      </c>
      <c r="D10" s="45">
        <v>5240</v>
      </c>
      <c r="E10" s="45">
        <v>4399</v>
      </c>
      <c r="F10" s="45">
        <v>4477</v>
      </c>
      <c r="G10" s="45">
        <f t="shared" si="0"/>
        <v>4422</v>
      </c>
      <c r="H10" s="45">
        <v>3767</v>
      </c>
      <c r="I10" s="45">
        <v>655</v>
      </c>
      <c r="K10" s="183"/>
      <c r="L10" s="183"/>
      <c r="M10" s="183"/>
      <c r="O10" s="183"/>
    </row>
    <row r="11" spans="1:15" ht="18" customHeight="1">
      <c r="A11" s="165" t="s">
        <v>58</v>
      </c>
      <c r="B11" s="40" t="s">
        <v>54</v>
      </c>
      <c r="C11" s="41">
        <v>2849</v>
      </c>
      <c r="D11" s="45">
        <v>3071</v>
      </c>
      <c r="E11" s="45">
        <v>2883</v>
      </c>
      <c r="F11" s="45">
        <v>2951</v>
      </c>
      <c r="G11" s="45">
        <f t="shared" si="0"/>
        <v>2838</v>
      </c>
      <c r="H11" s="45">
        <v>2623</v>
      </c>
      <c r="I11" s="45">
        <v>215</v>
      </c>
      <c r="K11" s="183"/>
      <c r="L11" s="183"/>
      <c r="M11" s="183"/>
      <c r="O11" s="183"/>
    </row>
    <row r="12" spans="1:15">
      <c r="A12" s="55"/>
      <c r="B12" s="40" t="s">
        <v>51</v>
      </c>
      <c r="C12" s="43">
        <v>1388</v>
      </c>
      <c r="D12" s="45">
        <v>1344</v>
      </c>
      <c r="E12" s="45">
        <v>1346</v>
      </c>
      <c r="F12" s="45">
        <v>1397</v>
      </c>
      <c r="G12" s="45">
        <f t="shared" si="0"/>
        <v>1381</v>
      </c>
      <c r="H12" s="45">
        <v>1381</v>
      </c>
      <c r="I12" s="184">
        <v>0</v>
      </c>
      <c r="J12" s="24"/>
      <c r="K12" s="183"/>
      <c r="L12" s="183"/>
      <c r="M12" s="183"/>
      <c r="O12" s="183"/>
    </row>
    <row r="13" spans="1:15">
      <c r="A13" s="55"/>
      <c r="B13" s="40" t="s">
        <v>52</v>
      </c>
      <c r="C13" s="43">
        <v>1461</v>
      </c>
      <c r="D13" s="45">
        <v>1727</v>
      </c>
      <c r="E13" s="45">
        <v>1537</v>
      </c>
      <c r="F13" s="45">
        <v>1554</v>
      </c>
      <c r="G13" s="45">
        <f t="shared" si="0"/>
        <v>1457</v>
      </c>
      <c r="H13" s="45">
        <v>1242</v>
      </c>
      <c r="I13" s="177">
        <v>215</v>
      </c>
      <c r="K13" s="183"/>
      <c r="L13" s="183"/>
      <c r="M13" s="183"/>
      <c r="O13" s="183"/>
    </row>
    <row r="14" spans="1:15" ht="18" customHeight="1">
      <c r="A14" s="165" t="s">
        <v>59</v>
      </c>
      <c r="B14" s="40" t="s">
        <v>54</v>
      </c>
      <c r="C14" s="41">
        <v>2956</v>
      </c>
      <c r="D14" s="45">
        <v>3034</v>
      </c>
      <c r="E14" s="45">
        <v>2788</v>
      </c>
      <c r="F14" s="45">
        <v>2795</v>
      </c>
      <c r="G14" s="45">
        <f t="shared" si="0"/>
        <v>2877</v>
      </c>
      <c r="H14" s="45">
        <v>2644</v>
      </c>
      <c r="I14" s="45">
        <v>233</v>
      </c>
      <c r="K14" s="183"/>
      <c r="L14" s="183"/>
      <c r="M14" s="183"/>
      <c r="O14" s="183"/>
    </row>
    <row r="15" spans="1:15">
      <c r="A15" s="55"/>
      <c r="B15" s="40" t="s">
        <v>51</v>
      </c>
      <c r="C15" s="43">
        <v>1353</v>
      </c>
      <c r="D15" s="45">
        <v>1353</v>
      </c>
      <c r="E15" s="45">
        <v>1317</v>
      </c>
      <c r="F15" s="45">
        <v>1295</v>
      </c>
      <c r="G15" s="45">
        <f t="shared" si="0"/>
        <v>1356</v>
      </c>
      <c r="H15" s="45">
        <v>1356</v>
      </c>
      <c r="I15" s="184">
        <v>0</v>
      </c>
      <c r="K15" s="183"/>
      <c r="L15" s="183"/>
      <c r="M15" s="183"/>
      <c r="O15" s="183"/>
    </row>
    <row r="16" spans="1:15">
      <c r="A16" s="55"/>
      <c r="B16" s="40" t="s">
        <v>52</v>
      </c>
      <c r="C16" s="43">
        <v>1603</v>
      </c>
      <c r="D16" s="45">
        <v>1681</v>
      </c>
      <c r="E16" s="45">
        <v>1471</v>
      </c>
      <c r="F16" s="45">
        <v>1500</v>
      </c>
      <c r="G16" s="45">
        <f t="shared" si="0"/>
        <v>1521</v>
      </c>
      <c r="H16" s="45">
        <v>1288</v>
      </c>
      <c r="I16" s="177">
        <v>233</v>
      </c>
      <c r="K16" s="183"/>
      <c r="L16" s="183"/>
      <c r="M16" s="183"/>
      <c r="O16" s="183"/>
    </row>
    <row r="17" spans="1:15" ht="18" customHeight="1">
      <c r="A17" s="165" t="s">
        <v>60</v>
      </c>
      <c r="B17" s="40" t="s">
        <v>54</v>
      </c>
      <c r="C17" s="41">
        <v>2934</v>
      </c>
      <c r="D17" s="45">
        <v>3135</v>
      </c>
      <c r="E17" s="45">
        <v>2684</v>
      </c>
      <c r="F17" s="45">
        <v>2683</v>
      </c>
      <c r="G17" s="45">
        <f t="shared" si="0"/>
        <v>2675</v>
      </c>
      <c r="H17" s="45">
        <v>2468</v>
      </c>
      <c r="I17" s="45">
        <v>207</v>
      </c>
      <c r="K17" s="183"/>
      <c r="L17" s="183"/>
      <c r="M17" s="183"/>
      <c r="O17" s="183"/>
    </row>
    <row r="18" spans="1:15">
      <c r="A18" s="55"/>
      <c r="B18" s="40" t="s">
        <v>51</v>
      </c>
      <c r="C18" s="43">
        <v>1343</v>
      </c>
      <c r="D18" s="45">
        <v>1311</v>
      </c>
      <c r="E18" s="45">
        <v>1298</v>
      </c>
      <c r="F18" s="45">
        <v>1262</v>
      </c>
      <c r="G18" s="45">
        <f t="shared" si="0"/>
        <v>1233</v>
      </c>
      <c r="H18" s="45">
        <v>1233</v>
      </c>
      <c r="I18" s="184">
        <v>0</v>
      </c>
      <c r="K18" s="183"/>
      <c r="L18" s="183"/>
      <c r="M18" s="183"/>
      <c r="O18" s="183"/>
    </row>
    <row r="19" spans="1:15">
      <c r="A19" s="55"/>
      <c r="B19" s="40" t="s">
        <v>52</v>
      </c>
      <c r="C19" s="43">
        <v>1591</v>
      </c>
      <c r="D19" s="45">
        <v>1824</v>
      </c>
      <c r="E19" s="45">
        <v>1386</v>
      </c>
      <c r="F19" s="45">
        <v>1421</v>
      </c>
      <c r="G19" s="45">
        <f t="shared" si="0"/>
        <v>1442</v>
      </c>
      <c r="H19" s="45">
        <v>1235</v>
      </c>
      <c r="I19" s="177">
        <v>207</v>
      </c>
      <c r="K19" s="183"/>
      <c r="L19" s="183"/>
      <c r="M19" s="183"/>
      <c r="O19" s="183"/>
    </row>
    <row r="20" spans="1:15" ht="18" customHeight="1">
      <c r="A20" s="165" t="s">
        <v>61</v>
      </c>
      <c r="B20" s="40" t="s">
        <v>54</v>
      </c>
      <c r="C20" s="41">
        <v>26</v>
      </c>
      <c r="D20" s="45">
        <v>30</v>
      </c>
      <c r="E20" s="45">
        <v>15</v>
      </c>
      <c r="F20" s="45">
        <v>16</v>
      </c>
      <c r="G20" s="45">
        <f t="shared" si="0"/>
        <v>11</v>
      </c>
      <c r="H20" s="45">
        <v>11</v>
      </c>
      <c r="I20" s="45">
        <v>0</v>
      </c>
      <c r="L20" s="183"/>
      <c r="M20" s="183"/>
      <c r="O20" s="183"/>
    </row>
    <row r="21" spans="1:15">
      <c r="A21" s="55"/>
      <c r="B21" s="40" t="s">
        <v>51</v>
      </c>
      <c r="C21" s="43">
        <v>18</v>
      </c>
      <c r="D21" s="45">
        <v>22</v>
      </c>
      <c r="E21" s="45">
        <v>10</v>
      </c>
      <c r="F21" s="45">
        <v>14</v>
      </c>
      <c r="G21" s="45">
        <f t="shared" si="0"/>
        <v>9</v>
      </c>
      <c r="H21" s="45">
        <v>9</v>
      </c>
      <c r="I21" s="184">
        <v>0</v>
      </c>
      <c r="L21" s="183"/>
      <c r="M21" s="183"/>
      <c r="O21" s="183"/>
    </row>
    <row r="22" spans="1:15">
      <c r="A22" s="55"/>
      <c r="B22" s="40" t="s">
        <v>52</v>
      </c>
      <c r="C22" s="43">
        <v>8</v>
      </c>
      <c r="D22" s="45">
        <v>8</v>
      </c>
      <c r="E22" s="45">
        <v>5</v>
      </c>
      <c r="F22" s="45">
        <v>2</v>
      </c>
      <c r="G22" s="45">
        <f t="shared" si="0"/>
        <v>2</v>
      </c>
      <c r="H22" s="45">
        <v>2</v>
      </c>
      <c r="I22" s="177">
        <v>0</v>
      </c>
      <c r="L22" s="183"/>
      <c r="M22" s="183"/>
      <c r="O22" s="183"/>
    </row>
    <row r="23" spans="1:15" ht="5.0999999999999996" customHeight="1">
      <c r="A23" s="15"/>
      <c r="B23" s="14"/>
      <c r="C23" s="15"/>
      <c r="D23" s="15"/>
      <c r="E23" s="15"/>
      <c r="F23" s="15"/>
      <c r="G23" s="15"/>
      <c r="H23" s="15"/>
      <c r="I23" s="15"/>
    </row>
    <row r="24" spans="1:15">
      <c r="A24" s="2" t="s">
        <v>535</v>
      </c>
      <c r="B24" s="2"/>
      <c r="C24" s="2"/>
      <c r="D24" s="2"/>
      <c r="E24" s="2"/>
      <c r="F24" s="2"/>
      <c r="G24" s="2"/>
      <c r="H24" s="2"/>
      <c r="I24" s="2"/>
    </row>
    <row r="25" spans="1:15">
      <c r="A25" s="2"/>
      <c r="B25" s="2"/>
      <c r="C25" s="2"/>
      <c r="D25" s="2"/>
      <c r="E25" s="2"/>
      <c r="F25" s="2"/>
      <c r="G25" s="2"/>
      <c r="H25" s="2"/>
      <c r="I25" s="2"/>
    </row>
    <row r="26" spans="1:15">
      <c r="A26" s="2"/>
      <c r="B26" s="2"/>
      <c r="C26" s="2"/>
      <c r="D26" s="2"/>
      <c r="E26" s="2"/>
      <c r="F26" s="2"/>
      <c r="G26" s="2"/>
      <c r="H26" s="2"/>
      <c r="I26" s="2"/>
    </row>
    <row r="27" spans="1:15" ht="14.25">
      <c r="A27" s="5" t="s">
        <v>67</v>
      </c>
      <c r="B27" s="2"/>
      <c r="C27" s="2"/>
      <c r="D27" s="2"/>
      <c r="E27" s="2"/>
      <c r="F27" s="2"/>
      <c r="G27" s="2"/>
      <c r="H27" s="2"/>
      <c r="I27" s="2"/>
    </row>
    <row r="28" spans="1:15">
      <c r="A28" s="2"/>
      <c r="B28" s="2"/>
      <c r="C28" s="2"/>
      <c r="D28" s="2"/>
      <c r="E28" s="2"/>
      <c r="F28" s="2"/>
      <c r="G28" s="3" t="s">
        <v>579</v>
      </c>
      <c r="H28" s="2"/>
      <c r="I28" s="2"/>
    </row>
    <row r="29" spans="1:15">
      <c r="A29" s="189" t="s">
        <v>68</v>
      </c>
      <c r="B29" s="190"/>
      <c r="C29" s="9" t="s">
        <v>594</v>
      </c>
      <c r="D29" s="9" t="s">
        <v>531</v>
      </c>
      <c r="E29" s="9" t="s">
        <v>544</v>
      </c>
      <c r="F29" s="9" t="s">
        <v>586</v>
      </c>
      <c r="G29" s="9" t="s">
        <v>619</v>
      </c>
      <c r="H29" s="2"/>
      <c r="I29" s="2"/>
    </row>
    <row r="30" spans="1:15" ht="5.0999999999999996" customHeight="1">
      <c r="A30" s="2"/>
      <c r="B30" s="10"/>
      <c r="C30" s="2"/>
      <c r="D30" s="2"/>
      <c r="E30" s="2"/>
      <c r="F30" s="2"/>
      <c r="G30" s="2"/>
      <c r="H30" s="2"/>
      <c r="I30" s="2"/>
    </row>
    <row r="31" spans="1:15">
      <c r="A31" s="165" t="s">
        <v>69</v>
      </c>
      <c r="B31" s="40" t="s">
        <v>54</v>
      </c>
      <c r="C31" s="45">
        <v>22</v>
      </c>
      <c r="D31" s="55">
        <v>26</v>
      </c>
      <c r="E31" s="55">
        <v>30</v>
      </c>
      <c r="F31" s="45">
        <f>SUM(F32:F33)</f>
        <v>32</v>
      </c>
      <c r="G31" s="45">
        <v>32</v>
      </c>
      <c r="H31" s="2"/>
      <c r="I31" s="2"/>
    </row>
    <row r="32" spans="1:15">
      <c r="A32" s="55"/>
      <c r="B32" s="40" t="s">
        <v>51</v>
      </c>
      <c r="C32" s="177">
        <v>11</v>
      </c>
      <c r="D32" s="55">
        <v>12</v>
      </c>
      <c r="E32" s="55">
        <v>15</v>
      </c>
      <c r="F32" s="45">
        <v>16</v>
      </c>
      <c r="G32" s="45">
        <v>15</v>
      </c>
      <c r="H32" s="2"/>
      <c r="I32" s="2"/>
    </row>
    <row r="33" spans="1:9">
      <c r="A33" s="55"/>
      <c r="B33" s="40" t="s">
        <v>52</v>
      </c>
      <c r="C33" s="177">
        <v>11</v>
      </c>
      <c r="D33" s="55">
        <v>14</v>
      </c>
      <c r="E33" s="55">
        <v>15</v>
      </c>
      <c r="F33" s="45">
        <v>16</v>
      </c>
      <c r="G33" s="45">
        <v>17</v>
      </c>
      <c r="H33" s="2"/>
      <c r="I33" s="2"/>
    </row>
    <row r="34" spans="1:9" ht="18" customHeight="1">
      <c r="A34" s="165" t="s">
        <v>70</v>
      </c>
      <c r="B34" s="40" t="s">
        <v>54</v>
      </c>
      <c r="C34" s="45">
        <v>18</v>
      </c>
      <c r="D34" s="55">
        <v>15</v>
      </c>
      <c r="E34" s="55">
        <v>11</v>
      </c>
      <c r="F34" s="45">
        <f>SUM(F35:F36)</f>
        <v>14</v>
      </c>
      <c r="G34" s="45">
        <v>11</v>
      </c>
      <c r="H34" s="2"/>
      <c r="I34" s="2"/>
    </row>
    <row r="35" spans="1:9">
      <c r="A35" s="55"/>
      <c r="B35" s="40" t="s">
        <v>51</v>
      </c>
      <c r="C35" s="177">
        <v>11</v>
      </c>
      <c r="D35" s="55">
        <v>8</v>
      </c>
      <c r="E35" s="55">
        <v>5</v>
      </c>
      <c r="F35" s="45">
        <v>5</v>
      </c>
      <c r="G35" s="45">
        <v>5</v>
      </c>
      <c r="H35" s="2"/>
      <c r="I35" s="2"/>
    </row>
    <row r="36" spans="1:9">
      <c r="A36" s="55"/>
      <c r="B36" s="40" t="s">
        <v>52</v>
      </c>
      <c r="C36" s="177">
        <v>7</v>
      </c>
      <c r="D36" s="55">
        <v>7</v>
      </c>
      <c r="E36" s="55">
        <v>6</v>
      </c>
      <c r="F36" s="45">
        <v>9</v>
      </c>
      <c r="G36" s="45">
        <v>6</v>
      </c>
      <c r="H36" s="2"/>
      <c r="I36" s="2"/>
    </row>
    <row r="37" spans="1:9" ht="18" customHeight="1">
      <c r="A37" s="165" t="s">
        <v>71</v>
      </c>
      <c r="B37" s="40" t="s">
        <v>54</v>
      </c>
      <c r="C37" s="45">
        <v>18</v>
      </c>
      <c r="D37" s="55">
        <v>23</v>
      </c>
      <c r="E37" s="55">
        <v>26</v>
      </c>
      <c r="F37" s="45">
        <f>SUM(F38:F39)</f>
        <v>20</v>
      </c>
      <c r="G37" s="45">
        <v>16</v>
      </c>
      <c r="H37" s="2"/>
      <c r="I37" s="2"/>
    </row>
    <row r="38" spans="1:9">
      <c r="A38" s="55"/>
      <c r="B38" s="40" t="s">
        <v>51</v>
      </c>
      <c r="C38" s="177">
        <v>12</v>
      </c>
      <c r="D38" s="55">
        <v>14</v>
      </c>
      <c r="E38" s="55">
        <v>15</v>
      </c>
      <c r="F38" s="45">
        <v>12</v>
      </c>
      <c r="G38" s="45">
        <v>9</v>
      </c>
      <c r="H38" s="2"/>
      <c r="I38" s="2"/>
    </row>
    <row r="39" spans="1:9">
      <c r="A39" s="55"/>
      <c r="B39" s="40" t="s">
        <v>52</v>
      </c>
      <c r="C39" s="177">
        <v>6</v>
      </c>
      <c r="D39" s="55">
        <v>9</v>
      </c>
      <c r="E39" s="55">
        <v>11</v>
      </c>
      <c r="F39" s="45">
        <v>8</v>
      </c>
      <c r="G39" s="45">
        <v>7</v>
      </c>
      <c r="H39" s="2"/>
      <c r="I39" s="2"/>
    </row>
    <row r="40" spans="1:9" ht="5.0999999999999996" customHeight="1">
      <c r="A40" s="15"/>
      <c r="B40" s="14"/>
      <c r="C40" s="15"/>
      <c r="D40" s="15"/>
      <c r="E40" s="15"/>
      <c r="F40" s="15"/>
      <c r="G40" s="15"/>
      <c r="H40" s="2"/>
      <c r="I40" s="2"/>
    </row>
    <row r="41" spans="1:9">
      <c r="A41" s="2" t="s">
        <v>535</v>
      </c>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ht="14.25">
      <c r="A44" s="5" t="s">
        <v>72</v>
      </c>
      <c r="B44" s="2"/>
      <c r="C44" s="2"/>
      <c r="D44" s="2"/>
      <c r="E44" s="2"/>
      <c r="F44" s="2"/>
      <c r="G44" s="2"/>
      <c r="H44" s="2"/>
      <c r="I44" s="2"/>
    </row>
    <row r="45" spans="1:9">
      <c r="I45" s="3" t="s">
        <v>580</v>
      </c>
    </row>
    <row r="46" spans="1:9">
      <c r="A46" s="189" t="s">
        <v>73</v>
      </c>
      <c r="B46" s="190"/>
      <c r="C46" s="190"/>
      <c r="D46" s="190"/>
      <c r="E46" s="9" t="s">
        <v>594</v>
      </c>
      <c r="F46" s="9" t="s">
        <v>531</v>
      </c>
      <c r="G46" s="9" t="s">
        <v>544</v>
      </c>
      <c r="H46" s="9" t="s">
        <v>586</v>
      </c>
      <c r="I46" s="9" t="s">
        <v>619</v>
      </c>
    </row>
    <row r="47" spans="1:9" ht="5.0999999999999996" customHeight="1">
      <c r="A47" s="2"/>
      <c r="B47" s="2"/>
      <c r="C47" s="2"/>
      <c r="D47" s="10"/>
      <c r="E47" s="2"/>
      <c r="F47" s="2"/>
      <c r="G47" s="2"/>
      <c r="H47" s="2"/>
      <c r="I47" s="2"/>
    </row>
    <row r="48" spans="1:9">
      <c r="A48" s="196" t="s">
        <v>74</v>
      </c>
      <c r="B48" s="196"/>
      <c r="C48" s="196"/>
      <c r="D48" s="197"/>
      <c r="E48" s="11">
        <v>3132</v>
      </c>
      <c r="F48" s="11">
        <v>3185</v>
      </c>
      <c r="G48" s="11">
        <v>3271</v>
      </c>
      <c r="H48" s="11">
        <v>3307</v>
      </c>
      <c r="I48" s="11">
        <v>3168</v>
      </c>
    </row>
    <row r="49" spans="1:11">
      <c r="A49" s="2" t="s">
        <v>75</v>
      </c>
      <c r="B49" s="2"/>
      <c r="C49" s="2"/>
      <c r="D49" s="10"/>
      <c r="E49" s="13">
        <v>3068</v>
      </c>
      <c r="F49" s="13">
        <v>3119</v>
      </c>
      <c r="G49" s="11">
        <v>3249</v>
      </c>
      <c r="H49" s="11">
        <f>1617+1612</f>
        <v>3229</v>
      </c>
      <c r="I49" s="11">
        <v>3097</v>
      </c>
    </row>
    <row r="50" spans="1:11">
      <c r="A50" s="2" t="s">
        <v>76</v>
      </c>
      <c r="B50" s="2"/>
      <c r="C50" s="2"/>
      <c r="D50" s="10"/>
      <c r="E50" s="13">
        <v>7</v>
      </c>
      <c r="F50" s="13">
        <v>5</v>
      </c>
      <c r="G50" s="11">
        <v>19</v>
      </c>
      <c r="H50" s="11">
        <v>14</v>
      </c>
      <c r="I50" s="11">
        <v>19</v>
      </c>
    </row>
    <row r="51" spans="1:11">
      <c r="A51" s="2" t="s">
        <v>77</v>
      </c>
      <c r="B51" s="2"/>
      <c r="C51" s="2"/>
      <c r="D51" s="10"/>
      <c r="E51" s="13">
        <v>18</v>
      </c>
      <c r="F51" s="13">
        <v>21</v>
      </c>
      <c r="G51" s="11">
        <v>27</v>
      </c>
      <c r="H51" s="11">
        <f>9+10+1+1</f>
        <v>21</v>
      </c>
      <c r="I51" s="11">
        <v>21</v>
      </c>
    </row>
    <row r="52" spans="1:11">
      <c r="A52" s="2" t="s">
        <v>78</v>
      </c>
      <c r="B52" s="2"/>
      <c r="C52" s="2"/>
      <c r="D52" s="10"/>
      <c r="E52" s="13">
        <v>39</v>
      </c>
      <c r="F52" s="13">
        <v>40</v>
      </c>
      <c r="G52" s="11">
        <v>31</v>
      </c>
      <c r="H52" s="11">
        <f>25+28</f>
        <v>53</v>
      </c>
      <c r="I52" s="11">
        <v>31</v>
      </c>
      <c r="K52" s="185"/>
    </row>
    <row r="53" spans="1:11">
      <c r="A53" s="2" t="s">
        <v>79</v>
      </c>
      <c r="B53" s="2"/>
      <c r="C53" s="2"/>
      <c r="D53" s="10"/>
      <c r="E53" s="13">
        <v>0</v>
      </c>
      <c r="F53" s="13">
        <v>0</v>
      </c>
      <c r="G53" s="11">
        <v>0</v>
      </c>
      <c r="H53" s="11">
        <v>0</v>
      </c>
      <c r="I53" s="11">
        <v>0</v>
      </c>
    </row>
    <row r="54" spans="1:11">
      <c r="A54" s="2" t="s">
        <v>80</v>
      </c>
      <c r="B54" s="2"/>
      <c r="C54" s="2"/>
      <c r="D54" s="10"/>
      <c r="E54" s="13">
        <v>3086</v>
      </c>
      <c r="F54" s="13">
        <v>3140</v>
      </c>
      <c r="G54" s="11">
        <v>3276</v>
      </c>
      <c r="H54" s="11">
        <f>+H49+H51</f>
        <v>3250</v>
      </c>
      <c r="I54" s="11">
        <f>+I49+I51</f>
        <v>3118</v>
      </c>
    </row>
    <row r="55" spans="1:11" ht="5.0999999999999996" customHeight="1">
      <c r="A55" s="15"/>
      <c r="B55" s="15"/>
      <c r="C55" s="15"/>
      <c r="D55" s="14"/>
      <c r="E55" s="15"/>
      <c r="F55" s="15"/>
      <c r="G55" s="15"/>
      <c r="H55" s="15"/>
      <c r="I55" s="15"/>
    </row>
    <row r="56" spans="1:11" ht="12" customHeight="1">
      <c r="A56" s="37" t="s">
        <v>81</v>
      </c>
      <c r="B56" s="2"/>
      <c r="C56" s="2"/>
      <c r="D56" s="2"/>
      <c r="E56" s="2"/>
      <c r="F56" s="2"/>
      <c r="G56" s="2"/>
      <c r="H56" s="2"/>
      <c r="I56" s="2"/>
    </row>
    <row r="57" spans="1:11">
      <c r="A57" s="2" t="s">
        <v>535</v>
      </c>
      <c r="B57" s="2"/>
      <c r="C57" s="2"/>
      <c r="D57" s="2"/>
      <c r="E57" s="11"/>
      <c r="F57" s="11"/>
      <c r="G57" s="11"/>
      <c r="H57" s="11"/>
      <c r="I57" s="11"/>
    </row>
  </sheetData>
  <mergeCells count="9">
    <mergeCell ref="F5:F6"/>
    <mergeCell ref="A8:B8"/>
    <mergeCell ref="A29:B29"/>
    <mergeCell ref="A46:D46"/>
    <mergeCell ref="A48:D48"/>
    <mergeCell ref="A5:B6"/>
    <mergeCell ref="C5:C6"/>
    <mergeCell ref="D5:D6"/>
    <mergeCell ref="E5:E6"/>
  </mergeCells>
  <phoneticPr fontId="2"/>
  <pageMargins left="0.59055118110236227" right="0.39370078740157483" top="0.39370078740157483" bottom="0.39370078740157483" header="0.31496062992125984" footer="0.31496062992125984"/>
  <pageSetup paperSize="9" firstPageNumber="136"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view="pageBreakPreview" zoomScaleNormal="130" zoomScaleSheetLayoutView="100" workbookViewId="0"/>
  </sheetViews>
  <sheetFormatPr defaultColWidth="9" defaultRowHeight="13.5"/>
  <cols>
    <col min="1" max="1" width="6.625" style="4" customWidth="1"/>
    <col min="2" max="2" width="5.625" style="4" customWidth="1"/>
    <col min="3" max="9" width="11.75" style="4" customWidth="1"/>
    <col min="10" max="16384" width="9" style="4"/>
  </cols>
  <sheetData>
    <row r="1" spans="1:9" s="2" customFormat="1" ht="11.25">
      <c r="A1" s="34"/>
      <c r="I1" s="3" t="s">
        <v>0</v>
      </c>
    </row>
    <row r="2" spans="1:9">
      <c r="A2" s="2"/>
      <c r="B2" s="2"/>
      <c r="C2" s="2"/>
      <c r="D2" s="2"/>
      <c r="E2" s="2"/>
      <c r="F2" s="2"/>
      <c r="G2" s="2"/>
      <c r="H2" s="2"/>
      <c r="I2" s="2"/>
    </row>
    <row r="3" spans="1:9" ht="14.25">
      <c r="A3" s="5" t="s">
        <v>46</v>
      </c>
      <c r="B3" s="2"/>
      <c r="C3" s="2"/>
      <c r="D3" s="2"/>
      <c r="E3" s="2"/>
      <c r="F3" s="2"/>
      <c r="G3" s="2"/>
      <c r="H3" s="2"/>
      <c r="I3" s="2"/>
    </row>
    <row r="4" spans="1:9">
      <c r="A4" s="2"/>
      <c r="B4" s="2"/>
      <c r="C4" s="2"/>
      <c r="D4" s="2"/>
      <c r="E4" s="2"/>
      <c r="F4" s="2"/>
      <c r="G4" s="2"/>
      <c r="H4" s="2"/>
      <c r="I4" s="3" t="s">
        <v>579</v>
      </c>
    </row>
    <row r="5" spans="1:9">
      <c r="A5" s="189" t="s">
        <v>47</v>
      </c>
      <c r="B5" s="190"/>
      <c r="C5" s="192" t="s">
        <v>623</v>
      </c>
      <c r="D5" s="192" t="s">
        <v>545</v>
      </c>
      <c r="E5" s="192" t="s">
        <v>587</v>
      </c>
      <c r="F5" s="192" t="s">
        <v>622</v>
      </c>
      <c r="G5" s="9"/>
      <c r="H5" s="122" t="s">
        <v>619</v>
      </c>
      <c r="I5" s="122"/>
    </row>
    <row r="6" spans="1:9">
      <c r="A6" s="189"/>
      <c r="B6" s="190"/>
      <c r="C6" s="193"/>
      <c r="D6" s="193"/>
      <c r="E6" s="193"/>
      <c r="F6" s="193"/>
      <c r="G6" s="8" t="s">
        <v>27</v>
      </c>
      <c r="H6" s="8" t="s">
        <v>48</v>
      </c>
      <c r="I6" s="9" t="s">
        <v>49</v>
      </c>
    </row>
    <row r="7" spans="1:9" ht="5.0999999999999996" customHeight="1">
      <c r="A7" s="2"/>
      <c r="B7" s="10"/>
      <c r="C7" s="2"/>
      <c r="D7" s="2"/>
      <c r="E7" s="2"/>
      <c r="F7" s="2"/>
      <c r="G7" s="2"/>
      <c r="H7" s="2"/>
      <c r="I7" s="2"/>
    </row>
    <row r="8" spans="1:9">
      <c r="A8" s="194" t="s">
        <v>50</v>
      </c>
      <c r="B8" s="195"/>
      <c r="C8" s="45">
        <v>4585</v>
      </c>
      <c r="D8" s="45">
        <v>4330</v>
      </c>
      <c r="E8" s="45">
        <v>4119</v>
      </c>
      <c r="F8" s="45">
        <v>3779</v>
      </c>
      <c r="G8" s="45">
        <v>3445</v>
      </c>
      <c r="H8" s="45">
        <v>292</v>
      </c>
      <c r="I8" s="45">
        <v>3153</v>
      </c>
    </row>
    <row r="9" spans="1:9" ht="12" customHeight="1">
      <c r="A9" s="55"/>
      <c r="B9" s="40" t="s">
        <v>51</v>
      </c>
      <c r="C9" s="45">
        <v>2299</v>
      </c>
      <c r="D9" s="45">
        <v>2191</v>
      </c>
      <c r="E9" s="45">
        <v>2034</v>
      </c>
      <c r="F9" s="45">
        <v>1855</v>
      </c>
      <c r="G9" s="45">
        <v>1705</v>
      </c>
      <c r="H9" s="45">
        <v>155</v>
      </c>
      <c r="I9" s="45">
        <v>1550</v>
      </c>
    </row>
    <row r="10" spans="1:9" ht="12" customHeight="1">
      <c r="A10" s="55"/>
      <c r="B10" s="40" t="s">
        <v>52</v>
      </c>
      <c r="C10" s="45">
        <v>2286</v>
      </c>
      <c r="D10" s="45">
        <v>2139</v>
      </c>
      <c r="E10" s="45">
        <v>2085</v>
      </c>
      <c r="F10" s="45">
        <v>1924</v>
      </c>
      <c r="G10" s="45">
        <v>1740</v>
      </c>
      <c r="H10" s="45">
        <v>137</v>
      </c>
      <c r="I10" s="45">
        <v>1603</v>
      </c>
    </row>
    <row r="11" spans="1:9" ht="14.45" customHeight="1">
      <c r="A11" s="55" t="s">
        <v>53</v>
      </c>
      <c r="B11" s="40" t="s">
        <v>54</v>
      </c>
      <c r="C11" s="45">
        <v>1309</v>
      </c>
      <c r="D11" s="45">
        <v>1239</v>
      </c>
      <c r="E11" s="45">
        <v>1177</v>
      </c>
      <c r="F11" s="45">
        <v>1024</v>
      </c>
      <c r="G11" s="45">
        <v>1002</v>
      </c>
      <c r="H11" s="45">
        <v>0</v>
      </c>
      <c r="I11" s="45">
        <v>1002</v>
      </c>
    </row>
    <row r="12" spans="1:9" ht="12" customHeight="1">
      <c r="A12" s="55"/>
      <c r="B12" s="40" t="s">
        <v>51</v>
      </c>
      <c r="C12" s="45">
        <v>641</v>
      </c>
      <c r="D12" s="45">
        <v>607</v>
      </c>
      <c r="E12" s="45">
        <v>584</v>
      </c>
      <c r="F12" s="45">
        <v>495</v>
      </c>
      <c r="G12" s="45">
        <v>513</v>
      </c>
      <c r="H12" s="177">
        <v>0</v>
      </c>
      <c r="I12" s="45">
        <v>513</v>
      </c>
    </row>
    <row r="13" spans="1:9" ht="12" customHeight="1">
      <c r="A13" s="55"/>
      <c r="B13" s="40" t="s">
        <v>52</v>
      </c>
      <c r="C13" s="45">
        <v>668</v>
      </c>
      <c r="D13" s="45">
        <v>632</v>
      </c>
      <c r="E13" s="45">
        <v>593</v>
      </c>
      <c r="F13" s="45">
        <v>529</v>
      </c>
      <c r="G13" s="45">
        <v>489</v>
      </c>
      <c r="H13" s="177">
        <v>0</v>
      </c>
      <c r="I13" s="45">
        <v>489</v>
      </c>
    </row>
    <row r="14" spans="1:9" ht="14.45" customHeight="1">
      <c r="A14" s="55" t="s">
        <v>55</v>
      </c>
      <c r="B14" s="40" t="s">
        <v>54</v>
      </c>
      <c r="C14" s="45">
        <v>1577</v>
      </c>
      <c r="D14" s="45">
        <v>1501</v>
      </c>
      <c r="E14" s="45">
        <v>1431</v>
      </c>
      <c r="F14" s="45">
        <v>1324</v>
      </c>
      <c r="G14" s="45">
        <v>1126</v>
      </c>
      <c r="H14" s="45">
        <v>134</v>
      </c>
      <c r="I14" s="45">
        <v>992</v>
      </c>
    </row>
    <row r="15" spans="1:9" ht="12" customHeight="1">
      <c r="A15" s="55"/>
      <c r="B15" s="40" t="s">
        <v>51</v>
      </c>
      <c r="C15" s="45">
        <v>826</v>
      </c>
      <c r="D15" s="45">
        <v>747</v>
      </c>
      <c r="E15" s="45">
        <v>702</v>
      </c>
      <c r="F15" s="45">
        <v>651</v>
      </c>
      <c r="G15" s="45">
        <v>556</v>
      </c>
      <c r="H15" s="45">
        <v>74</v>
      </c>
      <c r="I15" s="45">
        <v>482</v>
      </c>
    </row>
    <row r="16" spans="1:9" ht="12" customHeight="1">
      <c r="A16" s="55"/>
      <c r="B16" s="40" t="s">
        <v>52</v>
      </c>
      <c r="C16" s="45">
        <v>751</v>
      </c>
      <c r="D16" s="45">
        <v>754</v>
      </c>
      <c r="E16" s="45">
        <v>729</v>
      </c>
      <c r="F16" s="45">
        <v>673</v>
      </c>
      <c r="G16" s="45">
        <v>570</v>
      </c>
      <c r="H16" s="45">
        <v>60</v>
      </c>
      <c r="I16" s="45">
        <v>510</v>
      </c>
    </row>
    <row r="17" spans="1:9" ht="14.45" customHeight="1">
      <c r="A17" s="55" t="s">
        <v>56</v>
      </c>
      <c r="B17" s="40" t="s">
        <v>54</v>
      </c>
      <c r="C17" s="45">
        <v>1699</v>
      </c>
      <c r="D17" s="45">
        <v>1590</v>
      </c>
      <c r="E17" s="45">
        <v>1511</v>
      </c>
      <c r="F17" s="45">
        <v>1431</v>
      </c>
      <c r="G17" s="45">
        <v>1317</v>
      </c>
      <c r="H17" s="45">
        <v>158</v>
      </c>
      <c r="I17" s="45">
        <v>1159</v>
      </c>
    </row>
    <row r="18" spans="1:9" ht="12" customHeight="1">
      <c r="A18" s="55"/>
      <c r="B18" s="40" t="s">
        <v>51</v>
      </c>
      <c r="C18" s="45">
        <v>832</v>
      </c>
      <c r="D18" s="45">
        <v>837</v>
      </c>
      <c r="E18" s="45">
        <v>748</v>
      </c>
      <c r="F18" s="45">
        <v>709</v>
      </c>
      <c r="G18" s="45">
        <v>636</v>
      </c>
      <c r="H18" s="45">
        <v>81</v>
      </c>
      <c r="I18" s="45">
        <v>555</v>
      </c>
    </row>
    <row r="19" spans="1:9" ht="12" customHeight="1">
      <c r="A19" s="55"/>
      <c r="B19" s="40" t="s">
        <v>52</v>
      </c>
      <c r="C19" s="45">
        <v>867</v>
      </c>
      <c r="D19" s="45">
        <v>753</v>
      </c>
      <c r="E19" s="45">
        <v>763</v>
      </c>
      <c r="F19" s="45">
        <v>722</v>
      </c>
      <c r="G19" s="45">
        <v>681</v>
      </c>
      <c r="H19" s="45">
        <v>77</v>
      </c>
      <c r="I19" s="45">
        <v>604</v>
      </c>
    </row>
    <row r="20" spans="1:9" ht="5.0999999999999996" customHeight="1">
      <c r="A20" s="15"/>
      <c r="B20" s="14"/>
      <c r="C20" s="15"/>
      <c r="D20" s="15"/>
      <c r="E20" s="15"/>
      <c r="F20" s="15"/>
      <c r="G20" s="15"/>
      <c r="H20" s="15"/>
      <c r="I20" s="15"/>
    </row>
    <row r="21" spans="1:9">
      <c r="A21" s="2" t="s">
        <v>535</v>
      </c>
      <c r="B21" s="2"/>
      <c r="C21" s="2"/>
      <c r="D21" s="2"/>
      <c r="E21" s="2"/>
      <c r="F21" s="2"/>
      <c r="G21" s="2"/>
      <c r="H21" s="2"/>
      <c r="I21" s="2"/>
    </row>
    <row r="22" spans="1:9">
      <c r="A22" s="2"/>
      <c r="B22" s="2"/>
      <c r="C22" s="2"/>
      <c r="D22" s="2"/>
      <c r="E22" s="2"/>
      <c r="F22" s="2"/>
      <c r="G22" s="2"/>
      <c r="H22" s="2"/>
      <c r="I22" s="2"/>
    </row>
    <row r="23" spans="1:9" ht="14.25">
      <c r="A23" s="5" t="s">
        <v>57</v>
      </c>
      <c r="B23" s="2"/>
      <c r="C23" s="2"/>
      <c r="D23" s="2"/>
      <c r="E23" s="2"/>
      <c r="F23" s="2"/>
      <c r="G23" s="2"/>
      <c r="H23" s="2"/>
      <c r="I23" s="2"/>
    </row>
    <row r="24" spans="1:9">
      <c r="A24" s="2"/>
      <c r="B24" s="2"/>
      <c r="C24" s="2"/>
      <c r="D24" s="2"/>
      <c r="E24" s="2"/>
      <c r="F24" s="2"/>
      <c r="G24" s="2"/>
      <c r="H24" s="2"/>
      <c r="I24" s="3" t="s">
        <v>579</v>
      </c>
    </row>
    <row r="25" spans="1:9">
      <c r="A25" s="189" t="s">
        <v>543</v>
      </c>
      <c r="B25" s="190"/>
      <c r="C25" s="192" t="s">
        <v>623</v>
      </c>
      <c r="D25" s="192" t="s">
        <v>545</v>
      </c>
      <c r="E25" s="192" t="s">
        <v>587</v>
      </c>
      <c r="F25" s="192" t="s">
        <v>622</v>
      </c>
      <c r="G25" s="9"/>
      <c r="H25" s="122" t="s">
        <v>619</v>
      </c>
      <c r="I25" s="122"/>
    </row>
    <row r="26" spans="1:9">
      <c r="A26" s="189"/>
      <c r="B26" s="190"/>
      <c r="C26" s="193"/>
      <c r="D26" s="193"/>
      <c r="E26" s="193"/>
      <c r="F26" s="193"/>
      <c r="G26" s="8" t="s">
        <v>27</v>
      </c>
      <c r="H26" s="8" t="s">
        <v>48</v>
      </c>
      <c r="I26" s="9" t="s">
        <v>49</v>
      </c>
    </row>
    <row r="27" spans="1:9" ht="5.0999999999999996" customHeight="1">
      <c r="A27" s="2"/>
      <c r="B27" s="10"/>
      <c r="C27" s="2"/>
      <c r="D27" s="2"/>
      <c r="E27" s="2"/>
      <c r="F27" s="2"/>
      <c r="G27" s="2"/>
      <c r="H27" s="2"/>
      <c r="I27" s="2"/>
    </row>
    <row r="28" spans="1:9">
      <c r="A28" s="194" t="s">
        <v>50</v>
      </c>
      <c r="B28" s="195"/>
      <c r="C28" s="45">
        <v>20617</v>
      </c>
      <c r="D28" s="45">
        <v>20413</v>
      </c>
      <c r="E28" s="45">
        <v>20172</v>
      </c>
      <c r="F28" s="45">
        <v>19811</v>
      </c>
      <c r="G28" s="45">
        <v>19534</v>
      </c>
      <c r="H28" s="45">
        <v>19422</v>
      </c>
      <c r="I28" s="45">
        <v>112</v>
      </c>
    </row>
    <row r="29" spans="1:9" ht="12" customHeight="1">
      <c r="A29" s="55"/>
      <c r="B29" s="40" t="s">
        <v>51</v>
      </c>
      <c r="C29" s="177">
        <v>10488</v>
      </c>
      <c r="D29" s="45">
        <v>10448</v>
      </c>
      <c r="E29" s="45">
        <v>10391</v>
      </c>
      <c r="F29" s="45">
        <v>10190</v>
      </c>
      <c r="G29" s="45">
        <v>10030</v>
      </c>
      <c r="H29" s="45">
        <v>10030</v>
      </c>
      <c r="I29" s="45">
        <v>0</v>
      </c>
    </row>
    <row r="30" spans="1:9" ht="12" customHeight="1">
      <c r="A30" s="55"/>
      <c r="B30" s="40" t="s">
        <v>52</v>
      </c>
      <c r="C30" s="177">
        <v>10129</v>
      </c>
      <c r="D30" s="45">
        <v>9965</v>
      </c>
      <c r="E30" s="45">
        <v>9781</v>
      </c>
      <c r="F30" s="45">
        <v>9621</v>
      </c>
      <c r="G30" s="45">
        <v>9504</v>
      </c>
      <c r="H30" s="45">
        <v>9392</v>
      </c>
      <c r="I30" s="45">
        <v>112</v>
      </c>
    </row>
    <row r="31" spans="1:9" ht="14.45" customHeight="1">
      <c r="A31" s="55" t="s">
        <v>58</v>
      </c>
      <c r="B31" s="40" t="s">
        <v>54</v>
      </c>
      <c r="C31" s="45">
        <v>3276</v>
      </c>
      <c r="D31" s="45">
        <v>3347</v>
      </c>
      <c r="E31" s="45">
        <v>3286</v>
      </c>
      <c r="F31" s="45">
        <v>3189</v>
      </c>
      <c r="G31" s="45">
        <v>3147</v>
      </c>
      <c r="H31" s="45">
        <v>3131</v>
      </c>
      <c r="I31" s="45">
        <v>16</v>
      </c>
    </row>
    <row r="32" spans="1:9" ht="12" customHeight="1">
      <c r="A32" s="55"/>
      <c r="B32" s="40" t="s">
        <v>51</v>
      </c>
      <c r="C32" s="177">
        <v>1701</v>
      </c>
      <c r="D32" s="45">
        <v>1716</v>
      </c>
      <c r="E32" s="45">
        <v>1713</v>
      </c>
      <c r="F32" s="45">
        <v>1650</v>
      </c>
      <c r="G32" s="45">
        <v>1591</v>
      </c>
      <c r="H32" s="45">
        <v>1591</v>
      </c>
      <c r="I32" s="45">
        <v>0</v>
      </c>
    </row>
    <row r="33" spans="1:9" ht="12" customHeight="1">
      <c r="A33" s="55"/>
      <c r="B33" s="40" t="s">
        <v>52</v>
      </c>
      <c r="C33" s="177">
        <v>1575</v>
      </c>
      <c r="D33" s="45">
        <v>1631</v>
      </c>
      <c r="E33" s="45">
        <v>1573</v>
      </c>
      <c r="F33" s="45">
        <v>1539</v>
      </c>
      <c r="G33" s="45">
        <v>1556</v>
      </c>
      <c r="H33" s="45">
        <v>1540</v>
      </c>
      <c r="I33" s="45">
        <v>16</v>
      </c>
    </row>
    <row r="34" spans="1:9" ht="14.45" customHeight="1">
      <c r="A34" s="55" t="s">
        <v>59</v>
      </c>
      <c r="B34" s="40" t="s">
        <v>54</v>
      </c>
      <c r="C34" s="45">
        <v>3411</v>
      </c>
      <c r="D34" s="45">
        <v>3257</v>
      </c>
      <c r="E34" s="45">
        <v>3343</v>
      </c>
      <c r="F34" s="45">
        <v>3273</v>
      </c>
      <c r="G34" s="45">
        <v>3184</v>
      </c>
      <c r="H34" s="45">
        <v>3172</v>
      </c>
      <c r="I34" s="45">
        <v>12</v>
      </c>
    </row>
    <row r="35" spans="1:9" ht="12" customHeight="1">
      <c r="A35" s="55"/>
      <c r="B35" s="40" t="s">
        <v>51</v>
      </c>
      <c r="C35" s="177">
        <v>1713</v>
      </c>
      <c r="D35" s="45">
        <v>1689</v>
      </c>
      <c r="E35" s="45">
        <v>1709</v>
      </c>
      <c r="F35" s="45">
        <v>1701</v>
      </c>
      <c r="G35" s="45">
        <v>1653</v>
      </c>
      <c r="H35" s="45">
        <v>1653</v>
      </c>
      <c r="I35" s="45">
        <v>0</v>
      </c>
    </row>
    <row r="36" spans="1:9" ht="12" customHeight="1">
      <c r="A36" s="55"/>
      <c r="B36" s="40" t="s">
        <v>52</v>
      </c>
      <c r="C36" s="177">
        <v>1698</v>
      </c>
      <c r="D36" s="45">
        <v>1568</v>
      </c>
      <c r="E36" s="45">
        <v>1634</v>
      </c>
      <c r="F36" s="45">
        <v>1572</v>
      </c>
      <c r="G36" s="45">
        <v>1531</v>
      </c>
      <c r="H36" s="45">
        <v>1519</v>
      </c>
      <c r="I36" s="45">
        <v>12</v>
      </c>
    </row>
    <row r="37" spans="1:9" ht="14.45" customHeight="1">
      <c r="A37" s="55" t="s">
        <v>60</v>
      </c>
      <c r="B37" s="40" t="s">
        <v>54</v>
      </c>
      <c r="C37" s="45">
        <v>3415</v>
      </c>
      <c r="D37" s="45">
        <v>3393</v>
      </c>
      <c r="E37" s="45">
        <v>3246</v>
      </c>
      <c r="F37" s="45">
        <v>3333</v>
      </c>
      <c r="G37" s="45">
        <v>3249</v>
      </c>
      <c r="H37" s="45">
        <v>3229</v>
      </c>
      <c r="I37" s="45">
        <v>20</v>
      </c>
    </row>
    <row r="38" spans="1:9" ht="12" customHeight="1">
      <c r="A38" s="55"/>
      <c r="B38" s="40" t="s">
        <v>51</v>
      </c>
      <c r="C38" s="177">
        <v>1751</v>
      </c>
      <c r="D38" s="45">
        <v>1713</v>
      </c>
      <c r="E38" s="45">
        <v>1693</v>
      </c>
      <c r="F38" s="45">
        <v>1706</v>
      </c>
      <c r="G38" s="45">
        <v>1683</v>
      </c>
      <c r="H38" s="45">
        <v>1683</v>
      </c>
      <c r="I38" s="45">
        <v>0</v>
      </c>
    </row>
    <row r="39" spans="1:9" ht="12" customHeight="1">
      <c r="A39" s="55"/>
      <c r="B39" s="40" t="s">
        <v>52</v>
      </c>
      <c r="C39" s="177">
        <v>1664</v>
      </c>
      <c r="D39" s="45">
        <v>1680</v>
      </c>
      <c r="E39" s="45">
        <v>1553</v>
      </c>
      <c r="F39" s="45">
        <v>1627</v>
      </c>
      <c r="G39" s="45">
        <v>1566</v>
      </c>
      <c r="H39" s="45">
        <v>1546</v>
      </c>
      <c r="I39" s="45">
        <v>20</v>
      </c>
    </row>
    <row r="40" spans="1:9" ht="14.45" customHeight="1">
      <c r="A40" s="55" t="s">
        <v>61</v>
      </c>
      <c r="B40" s="40" t="s">
        <v>54</v>
      </c>
      <c r="C40" s="45">
        <v>3516</v>
      </c>
      <c r="D40" s="45">
        <v>3408</v>
      </c>
      <c r="E40" s="45">
        <v>3384</v>
      </c>
      <c r="F40" s="45">
        <v>3246</v>
      </c>
      <c r="G40" s="45">
        <v>3323</v>
      </c>
      <c r="H40" s="45">
        <v>3303</v>
      </c>
      <c r="I40" s="45">
        <v>20</v>
      </c>
    </row>
    <row r="41" spans="1:9" ht="12" customHeight="1">
      <c r="A41" s="55"/>
      <c r="B41" s="40" t="s">
        <v>51</v>
      </c>
      <c r="C41" s="177">
        <v>1824</v>
      </c>
      <c r="D41" s="45">
        <v>1742</v>
      </c>
      <c r="E41" s="45">
        <v>1717</v>
      </c>
      <c r="F41" s="45">
        <v>1679</v>
      </c>
      <c r="G41" s="45">
        <v>1699</v>
      </c>
      <c r="H41" s="45">
        <v>1699</v>
      </c>
      <c r="I41" s="45">
        <v>0</v>
      </c>
    </row>
    <row r="42" spans="1:9" ht="12" customHeight="1">
      <c r="A42" s="55"/>
      <c r="B42" s="40" t="s">
        <v>52</v>
      </c>
      <c r="C42" s="177">
        <v>1692</v>
      </c>
      <c r="D42" s="45">
        <v>1666</v>
      </c>
      <c r="E42" s="45">
        <v>1667</v>
      </c>
      <c r="F42" s="45">
        <v>1567</v>
      </c>
      <c r="G42" s="45">
        <v>1624</v>
      </c>
      <c r="H42" s="45">
        <v>1604</v>
      </c>
      <c r="I42" s="45">
        <v>20</v>
      </c>
    </row>
    <row r="43" spans="1:9" ht="14.45" customHeight="1">
      <c r="A43" s="55" t="s">
        <v>62</v>
      </c>
      <c r="B43" s="40" t="s">
        <v>54</v>
      </c>
      <c r="C43" s="45">
        <v>3504</v>
      </c>
      <c r="D43" s="45">
        <v>3511</v>
      </c>
      <c r="E43" s="45">
        <v>3404</v>
      </c>
      <c r="F43" s="45">
        <v>3374</v>
      </c>
      <c r="G43" s="45">
        <v>3237</v>
      </c>
      <c r="H43" s="45">
        <v>3217</v>
      </c>
      <c r="I43" s="45">
        <v>20</v>
      </c>
    </row>
    <row r="44" spans="1:9" ht="12" customHeight="1">
      <c r="A44" s="55"/>
      <c r="B44" s="40" t="s">
        <v>51</v>
      </c>
      <c r="C44" s="177">
        <v>1766</v>
      </c>
      <c r="D44" s="45">
        <v>1816</v>
      </c>
      <c r="E44" s="45">
        <v>1741</v>
      </c>
      <c r="F44" s="45">
        <v>1717</v>
      </c>
      <c r="G44" s="45">
        <v>1678</v>
      </c>
      <c r="H44" s="45">
        <v>1678</v>
      </c>
      <c r="I44" s="45">
        <v>0</v>
      </c>
    </row>
    <row r="45" spans="1:9" ht="12" customHeight="1">
      <c r="A45" s="55"/>
      <c r="B45" s="40" t="s">
        <v>52</v>
      </c>
      <c r="C45" s="177">
        <v>1738</v>
      </c>
      <c r="D45" s="45">
        <v>0</v>
      </c>
      <c r="E45" s="45">
        <v>1663</v>
      </c>
      <c r="F45" s="45">
        <v>1657</v>
      </c>
      <c r="G45" s="45">
        <v>1559</v>
      </c>
      <c r="H45" s="45">
        <v>1539</v>
      </c>
      <c r="I45" s="45">
        <v>20</v>
      </c>
    </row>
    <row r="46" spans="1:9" ht="14.45" customHeight="1">
      <c r="A46" s="55" t="s">
        <v>63</v>
      </c>
      <c r="B46" s="40" t="s">
        <v>54</v>
      </c>
      <c r="C46" s="45">
        <v>3495</v>
      </c>
      <c r="D46" s="45">
        <v>3497</v>
      </c>
      <c r="E46" s="45">
        <v>3509</v>
      </c>
      <c r="F46" s="45">
        <v>3396</v>
      </c>
      <c r="G46" s="45">
        <v>3394</v>
      </c>
      <c r="H46" s="45">
        <v>3370</v>
      </c>
      <c r="I46" s="45">
        <v>24</v>
      </c>
    </row>
    <row r="47" spans="1:9" ht="12" customHeight="1">
      <c r="A47" s="55"/>
      <c r="B47" s="40" t="s">
        <v>51</v>
      </c>
      <c r="C47" s="177">
        <v>1733</v>
      </c>
      <c r="D47" s="45">
        <v>1772</v>
      </c>
      <c r="E47" s="45">
        <v>1818</v>
      </c>
      <c r="F47" s="45">
        <v>1737</v>
      </c>
      <c r="G47" s="45">
        <v>1726</v>
      </c>
      <c r="H47" s="45">
        <v>1726</v>
      </c>
      <c r="I47" s="45">
        <v>0</v>
      </c>
    </row>
    <row r="48" spans="1:9" ht="12" customHeight="1">
      <c r="A48" s="127"/>
      <c r="B48" s="40" t="s">
        <v>52</v>
      </c>
      <c r="C48" s="177">
        <v>1762</v>
      </c>
      <c r="D48" s="45">
        <v>1725</v>
      </c>
      <c r="E48" s="45">
        <v>1691</v>
      </c>
      <c r="F48" s="45">
        <v>1659</v>
      </c>
      <c r="G48" s="45">
        <v>1668</v>
      </c>
      <c r="H48" s="45">
        <v>1644</v>
      </c>
      <c r="I48" s="45">
        <v>24</v>
      </c>
    </row>
    <row r="49" spans="1:9" ht="5.0999999999999996" customHeight="1">
      <c r="A49" s="15"/>
      <c r="B49" s="14"/>
      <c r="C49" s="15"/>
      <c r="D49" s="15"/>
      <c r="E49" s="15"/>
      <c r="F49" s="15"/>
      <c r="G49" s="15"/>
      <c r="H49" s="15"/>
      <c r="I49" s="15"/>
    </row>
    <row r="50" spans="1:9">
      <c r="A50" s="2" t="s">
        <v>535</v>
      </c>
      <c r="B50" s="2"/>
      <c r="C50" s="2"/>
      <c r="D50" s="2"/>
      <c r="E50" s="2"/>
      <c r="F50" s="2"/>
      <c r="G50" s="2"/>
      <c r="H50" s="2"/>
      <c r="I50" s="2"/>
    </row>
    <row r="51" spans="1:9">
      <c r="A51" s="2"/>
      <c r="B51" s="2"/>
      <c r="C51" s="2"/>
      <c r="D51" s="2"/>
      <c r="E51" s="2"/>
      <c r="F51" s="2"/>
      <c r="G51" s="2"/>
      <c r="H51" s="2"/>
      <c r="I51" s="2"/>
    </row>
    <row r="52" spans="1:9" ht="14.25">
      <c r="A52" s="5" t="s">
        <v>64</v>
      </c>
      <c r="B52" s="2"/>
      <c r="C52" s="2"/>
      <c r="D52" s="2"/>
      <c r="E52" s="2"/>
      <c r="F52" s="2"/>
      <c r="G52" s="2"/>
      <c r="H52" s="2"/>
      <c r="I52" s="2"/>
    </row>
    <row r="53" spans="1:9">
      <c r="A53" s="2"/>
      <c r="B53" s="2"/>
      <c r="C53" s="2"/>
      <c r="D53" s="2"/>
      <c r="E53" s="2"/>
      <c r="F53" s="2"/>
      <c r="G53" s="2"/>
      <c r="H53" s="2"/>
      <c r="I53" s="3" t="s">
        <v>579</v>
      </c>
    </row>
    <row r="54" spans="1:9">
      <c r="A54" s="189" t="s">
        <v>543</v>
      </c>
      <c r="B54" s="190"/>
      <c r="C54" s="192" t="s">
        <v>623</v>
      </c>
      <c r="D54" s="192" t="s">
        <v>545</v>
      </c>
      <c r="E54" s="192" t="s">
        <v>587</v>
      </c>
      <c r="F54" s="192" t="s">
        <v>622</v>
      </c>
      <c r="G54" s="9"/>
      <c r="H54" s="122" t="s">
        <v>619</v>
      </c>
      <c r="I54" s="122"/>
    </row>
    <row r="55" spans="1:9">
      <c r="A55" s="189"/>
      <c r="B55" s="190"/>
      <c r="C55" s="193"/>
      <c r="D55" s="193"/>
      <c r="E55" s="193"/>
      <c r="F55" s="193"/>
      <c r="G55" s="8" t="s">
        <v>27</v>
      </c>
      <c r="H55" s="8" t="s">
        <v>48</v>
      </c>
      <c r="I55" s="9" t="s">
        <v>49</v>
      </c>
    </row>
    <row r="56" spans="1:9" ht="5.0999999999999996" customHeight="1">
      <c r="A56" s="2"/>
      <c r="B56" s="10"/>
      <c r="C56" s="2"/>
      <c r="D56" s="2"/>
      <c r="E56" s="2"/>
      <c r="F56" s="2"/>
      <c r="G56" s="2"/>
      <c r="H56" s="2"/>
      <c r="I56" s="2"/>
    </row>
    <row r="57" spans="1:9">
      <c r="A57" s="194" t="s">
        <v>50</v>
      </c>
      <c r="B57" s="195"/>
      <c r="C57" s="45">
        <v>9799</v>
      </c>
      <c r="D57" s="45">
        <v>9780</v>
      </c>
      <c r="E57" s="45">
        <v>9659</v>
      </c>
      <c r="F57" s="45">
        <v>9514</v>
      </c>
      <c r="G57" s="45">
        <v>9480</v>
      </c>
      <c r="H57" s="45">
        <v>9288</v>
      </c>
      <c r="I57" s="45">
        <v>192</v>
      </c>
    </row>
    <row r="58" spans="1:9" ht="12" customHeight="1">
      <c r="A58" s="55"/>
      <c r="B58" s="40" t="s">
        <v>51</v>
      </c>
      <c r="C58" s="45">
        <v>4902</v>
      </c>
      <c r="D58" s="45">
        <v>4868</v>
      </c>
      <c r="E58" s="45">
        <v>4823</v>
      </c>
      <c r="F58" s="45">
        <v>4767</v>
      </c>
      <c r="G58" s="45">
        <v>4792</v>
      </c>
      <c r="H58" s="45">
        <v>4792</v>
      </c>
      <c r="I58" s="45">
        <v>0</v>
      </c>
    </row>
    <row r="59" spans="1:9" ht="12" customHeight="1">
      <c r="A59" s="55"/>
      <c r="B59" s="40" t="s">
        <v>52</v>
      </c>
      <c r="C59" s="45">
        <v>4897</v>
      </c>
      <c r="D59" s="45">
        <v>4912</v>
      </c>
      <c r="E59" s="45">
        <v>4836</v>
      </c>
      <c r="F59" s="45">
        <v>4747</v>
      </c>
      <c r="G59" s="45">
        <v>4688</v>
      </c>
      <c r="H59" s="45">
        <v>4496</v>
      </c>
      <c r="I59" s="45">
        <v>192</v>
      </c>
    </row>
    <row r="60" spans="1:9" ht="14.45" customHeight="1">
      <c r="A60" s="55" t="s">
        <v>58</v>
      </c>
      <c r="B60" s="40" t="s">
        <v>54</v>
      </c>
      <c r="C60" s="45">
        <v>3302</v>
      </c>
      <c r="D60" s="45">
        <v>3165</v>
      </c>
      <c r="E60" s="45">
        <v>3189</v>
      </c>
      <c r="F60" s="45">
        <v>3167</v>
      </c>
      <c r="G60" s="45">
        <v>3096</v>
      </c>
      <c r="H60" s="45">
        <v>3037</v>
      </c>
      <c r="I60" s="45">
        <v>59</v>
      </c>
    </row>
    <row r="61" spans="1:9" ht="12" customHeight="1">
      <c r="A61" s="55"/>
      <c r="B61" s="40" t="s">
        <v>51</v>
      </c>
      <c r="C61" s="45">
        <v>1646</v>
      </c>
      <c r="D61" s="45">
        <v>1564</v>
      </c>
      <c r="E61" s="45">
        <v>1604</v>
      </c>
      <c r="F61" s="45">
        <v>1603</v>
      </c>
      <c r="G61" s="45">
        <v>1560</v>
      </c>
      <c r="H61" s="45">
        <v>1560</v>
      </c>
      <c r="I61" s="184">
        <v>0</v>
      </c>
    </row>
    <row r="62" spans="1:9" ht="12" customHeight="1">
      <c r="A62" s="55"/>
      <c r="B62" s="40" t="s">
        <v>52</v>
      </c>
      <c r="C62" s="45">
        <v>1656</v>
      </c>
      <c r="D62" s="45">
        <v>1601</v>
      </c>
      <c r="E62" s="45">
        <v>1585</v>
      </c>
      <c r="F62" s="45">
        <v>1564</v>
      </c>
      <c r="G62" s="45">
        <v>1536</v>
      </c>
      <c r="H62" s="45">
        <v>1477</v>
      </c>
      <c r="I62" s="177">
        <v>59</v>
      </c>
    </row>
    <row r="63" spans="1:9" ht="14.45" customHeight="1">
      <c r="A63" s="55" t="s">
        <v>59</v>
      </c>
      <c r="B63" s="40" t="s">
        <v>54</v>
      </c>
      <c r="C63" s="45">
        <v>3315</v>
      </c>
      <c r="D63" s="45">
        <v>3299</v>
      </c>
      <c r="E63" s="45">
        <v>3164</v>
      </c>
      <c r="F63" s="45">
        <v>3188</v>
      </c>
      <c r="G63" s="45">
        <v>3190</v>
      </c>
      <c r="H63" s="45">
        <v>3121</v>
      </c>
      <c r="I63" s="45">
        <v>69</v>
      </c>
    </row>
    <row r="64" spans="1:9" ht="12" customHeight="1">
      <c r="A64" s="55"/>
      <c r="B64" s="40" t="s">
        <v>51</v>
      </c>
      <c r="C64" s="45">
        <v>1652</v>
      </c>
      <c r="D64" s="45">
        <v>1650</v>
      </c>
      <c r="E64" s="45">
        <v>1563</v>
      </c>
      <c r="F64" s="45">
        <v>1606</v>
      </c>
      <c r="G64" s="45">
        <v>1615</v>
      </c>
      <c r="H64" s="45">
        <v>1615</v>
      </c>
      <c r="I64" s="184">
        <v>0</v>
      </c>
    </row>
    <row r="65" spans="1:9" ht="12" customHeight="1">
      <c r="A65" s="55"/>
      <c r="B65" s="40" t="s">
        <v>52</v>
      </c>
      <c r="C65" s="45">
        <v>1663</v>
      </c>
      <c r="D65" s="45">
        <v>1649</v>
      </c>
      <c r="E65" s="45">
        <v>1601</v>
      </c>
      <c r="F65" s="45">
        <v>1582</v>
      </c>
      <c r="G65" s="45">
        <v>1575</v>
      </c>
      <c r="H65" s="45">
        <v>1506</v>
      </c>
      <c r="I65" s="177">
        <v>69</v>
      </c>
    </row>
    <row r="66" spans="1:9" ht="14.45" customHeight="1">
      <c r="A66" s="55" t="s">
        <v>60</v>
      </c>
      <c r="B66" s="40" t="s">
        <v>54</v>
      </c>
      <c r="C66" s="45">
        <v>3182</v>
      </c>
      <c r="D66" s="45">
        <v>3316</v>
      </c>
      <c r="E66" s="45">
        <v>3306</v>
      </c>
      <c r="F66" s="45">
        <v>3159</v>
      </c>
      <c r="G66" s="45">
        <v>3194</v>
      </c>
      <c r="H66" s="45">
        <v>3130</v>
      </c>
      <c r="I66" s="45">
        <v>64</v>
      </c>
    </row>
    <row r="67" spans="1:9" ht="12" customHeight="1">
      <c r="A67" s="55"/>
      <c r="B67" s="40" t="s">
        <v>51</v>
      </c>
      <c r="C67" s="45">
        <v>1604</v>
      </c>
      <c r="D67" s="45">
        <v>1654</v>
      </c>
      <c r="E67" s="45">
        <v>1656</v>
      </c>
      <c r="F67" s="45">
        <v>1558</v>
      </c>
      <c r="G67" s="45">
        <v>1617</v>
      </c>
      <c r="H67" s="45">
        <v>1617</v>
      </c>
      <c r="I67" s="184">
        <v>0</v>
      </c>
    </row>
    <row r="68" spans="1:9" ht="12" customHeight="1">
      <c r="A68" s="55"/>
      <c r="B68" s="40" t="s">
        <v>52</v>
      </c>
      <c r="C68" s="45">
        <v>1578</v>
      </c>
      <c r="D68" s="45">
        <v>1662</v>
      </c>
      <c r="E68" s="45">
        <v>1650</v>
      </c>
      <c r="F68" s="45">
        <v>1601</v>
      </c>
      <c r="G68" s="45">
        <v>1577</v>
      </c>
      <c r="H68" s="45">
        <v>1513</v>
      </c>
      <c r="I68" s="177">
        <v>64</v>
      </c>
    </row>
    <row r="69" spans="1:9" ht="5.0999999999999996" customHeight="1">
      <c r="A69" s="15"/>
      <c r="B69" s="14"/>
      <c r="C69" s="15"/>
      <c r="D69" s="15"/>
      <c r="E69" s="15"/>
      <c r="F69" s="15"/>
      <c r="G69" s="15"/>
      <c r="H69" s="15"/>
      <c r="I69" s="15"/>
    </row>
    <row r="70" spans="1:9">
      <c r="A70" s="2" t="s">
        <v>535</v>
      </c>
      <c r="B70" s="2"/>
      <c r="C70" s="2"/>
      <c r="D70" s="2"/>
      <c r="E70" s="2"/>
      <c r="F70" s="2"/>
      <c r="G70" s="2"/>
      <c r="H70" s="2"/>
      <c r="I70" s="2"/>
    </row>
  </sheetData>
  <mergeCells count="18">
    <mergeCell ref="A8:B8"/>
    <mergeCell ref="F54:F55"/>
    <mergeCell ref="A57:B57"/>
    <mergeCell ref="A25:B26"/>
    <mergeCell ref="C25:C26"/>
    <mergeCell ref="D25:D26"/>
    <mergeCell ref="E25:E26"/>
    <mergeCell ref="A54:B55"/>
    <mergeCell ref="C54:C55"/>
    <mergeCell ref="D54:D55"/>
    <mergeCell ref="E54:E55"/>
    <mergeCell ref="F25:F26"/>
    <mergeCell ref="A28:B28"/>
    <mergeCell ref="A5:B6"/>
    <mergeCell ref="C5:C6"/>
    <mergeCell ref="D5:D6"/>
    <mergeCell ref="E5:E6"/>
    <mergeCell ref="F5:F6"/>
  </mergeCells>
  <phoneticPr fontId="2"/>
  <pageMargins left="0.59055118110236227" right="0.39370078740157483" top="0.39370078740157483" bottom="0.39370078740157483" header="0.31496062992125984" footer="0.31496062992125984"/>
  <pageSetup paperSize="9" firstPageNumber="13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3"/>
  <sheetViews>
    <sheetView view="pageBreakPreview" zoomScaleNormal="100" zoomScaleSheetLayoutView="100" workbookViewId="0">
      <selection activeCell="A2" sqref="A2"/>
    </sheetView>
  </sheetViews>
  <sheetFormatPr defaultColWidth="9" defaultRowHeight="13.5"/>
  <cols>
    <col min="1" max="1" width="10.5" style="4" customWidth="1"/>
    <col min="2" max="2" width="5.25" style="4" customWidth="1"/>
    <col min="3" max="3" width="7.5" style="4" bestFit="1" customWidth="1"/>
    <col min="4" max="7" width="4.875" style="4" customWidth="1"/>
    <col min="8" max="8" width="4.625" style="4" customWidth="1"/>
    <col min="9" max="9" width="5.5" style="4" customWidth="1"/>
    <col min="10" max="10" width="4.875" style="4" customWidth="1"/>
    <col min="11" max="11" width="5.625" style="4" customWidth="1"/>
    <col min="12" max="12" width="4.875" style="4" customWidth="1"/>
    <col min="13" max="13" width="5.5" style="4" customWidth="1"/>
    <col min="14" max="14" width="4.875" style="4" customWidth="1"/>
    <col min="15" max="15" width="5.5" style="4" customWidth="1"/>
    <col min="16" max="16" width="4.875" style="4" customWidth="1"/>
    <col min="17" max="17" width="5.625" style="4" customWidth="1"/>
    <col min="18" max="16384" width="9" style="4"/>
  </cols>
  <sheetData>
    <row r="1" spans="1:19" s="2" customFormat="1" ht="11.25">
      <c r="A1" s="34"/>
      <c r="Q1" s="3" t="s">
        <v>0</v>
      </c>
    </row>
    <row r="2" spans="1:19">
      <c r="A2" s="2"/>
      <c r="B2" s="2"/>
      <c r="C2" s="2"/>
      <c r="D2" s="2"/>
      <c r="E2" s="2"/>
      <c r="F2" s="2"/>
      <c r="G2" s="2"/>
      <c r="H2" s="2"/>
      <c r="I2" s="2"/>
      <c r="J2" s="2"/>
      <c r="K2" s="2"/>
      <c r="L2" s="2"/>
      <c r="M2" s="2"/>
      <c r="N2" s="2"/>
      <c r="O2" s="2"/>
      <c r="P2" s="2"/>
      <c r="Q2" s="2"/>
    </row>
    <row r="3" spans="1:19" ht="14.25">
      <c r="A3" s="5" t="s">
        <v>624</v>
      </c>
      <c r="B3" s="2"/>
      <c r="C3" s="2"/>
      <c r="D3" s="2"/>
      <c r="E3" s="2"/>
      <c r="F3" s="2"/>
      <c r="G3" s="2"/>
      <c r="H3" s="2"/>
      <c r="I3" s="2"/>
      <c r="J3" s="2"/>
      <c r="K3" s="2"/>
      <c r="L3" s="2"/>
      <c r="M3" s="2"/>
      <c r="N3" s="2"/>
      <c r="O3" s="2"/>
      <c r="P3" s="2"/>
      <c r="Q3" s="2"/>
    </row>
    <row r="4" spans="1:19">
      <c r="A4" s="2" t="s">
        <v>516</v>
      </c>
      <c r="B4" s="2"/>
      <c r="C4" s="2"/>
      <c r="D4" s="2"/>
      <c r="E4" s="2"/>
      <c r="F4" s="2"/>
      <c r="G4" s="2"/>
      <c r="H4" s="2"/>
      <c r="I4" s="2"/>
      <c r="J4" s="2"/>
      <c r="K4" s="2"/>
      <c r="L4" s="2"/>
      <c r="M4" s="2"/>
      <c r="N4" s="2"/>
      <c r="O4" s="2"/>
      <c r="P4" s="2"/>
      <c r="Q4" s="3" t="s">
        <v>557</v>
      </c>
    </row>
    <row r="5" spans="1:19" ht="27" customHeight="1">
      <c r="A5" s="202" t="s">
        <v>82</v>
      </c>
      <c r="B5" s="203" t="s">
        <v>83</v>
      </c>
      <c r="C5" s="190"/>
      <c r="D5" s="204" t="s">
        <v>84</v>
      </c>
      <c r="E5" s="205"/>
      <c r="F5" s="205"/>
      <c r="G5" s="205"/>
      <c r="H5" s="205"/>
      <c r="I5" s="205"/>
      <c r="J5" s="205"/>
      <c r="K5" s="206"/>
      <c r="L5" s="207" t="s">
        <v>85</v>
      </c>
      <c r="M5" s="208" t="s">
        <v>86</v>
      </c>
      <c r="N5" s="207" t="s">
        <v>87</v>
      </c>
      <c r="O5" s="207" t="s">
        <v>88</v>
      </c>
      <c r="P5" s="207" t="s">
        <v>79</v>
      </c>
      <c r="Q5" s="211" t="s">
        <v>89</v>
      </c>
    </row>
    <row r="6" spans="1:19" ht="27" customHeight="1">
      <c r="A6" s="189"/>
      <c r="B6" s="190"/>
      <c r="C6" s="190"/>
      <c r="D6" s="190" t="s">
        <v>90</v>
      </c>
      <c r="E6" s="190"/>
      <c r="F6" s="191" t="s">
        <v>91</v>
      </c>
      <c r="G6" s="213"/>
      <c r="H6" s="189"/>
      <c r="I6" s="207" t="s">
        <v>92</v>
      </c>
      <c r="J6" s="207" t="s">
        <v>93</v>
      </c>
      <c r="K6" s="208" t="s">
        <v>94</v>
      </c>
      <c r="L6" s="207"/>
      <c r="M6" s="209"/>
      <c r="N6" s="207"/>
      <c r="O6" s="207"/>
      <c r="P6" s="207"/>
      <c r="Q6" s="211"/>
    </row>
    <row r="7" spans="1:19" ht="27" customHeight="1">
      <c r="A7" s="189"/>
      <c r="B7" s="190"/>
      <c r="C7" s="190"/>
      <c r="D7" s="190"/>
      <c r="E7" s="190"/>
      <c r="F7" s="190" t="s">
        <v>95</v>
      </c>
      <c r="G7" s="190"/>
      <c r="H7" s="203" t="s">
        <v>40</v>
      </c>
      <c r="I7" s="207"/>
      <c r="J7" s="207"/>
      <c r="K7" s="209"/>
      <c r="L7" s="207"/>
      <c r="M7" s="209"/>
      <c r="N7" s="207"/>
      <c r="O7" s="207"/>
      <c r="P7" s="207"/>
      <c r="Q7" s="212"/>
    </row>
    <row r="8" spans="1:19" ht="22.5" customHeight="1">
      <c r="A8" s="189"/>
      <c r="B8" s="190"/>
      <c r="C8" s="190"/>
      <c r="D8" s="190"/>
      <c r="E8" s="190"/>
      <c r="F8" s="190"/>
      <c r="G8" s="190"/>
      <c r="H8" s="190"/>
      <c r="I8" s="207"/>
      <c r="J8" s="207"/>
      <c r="K8" s="210"/>
      <c r="L8" s="207"/>
      <c r="M8" s="210"/>
      <c r="N8" s="207"/>
      <c r="O8" s="207"/>
      <c r="P8" s="207"/>
      <c r="Q8" s="181" t="s">
        <v>96</v>
      </c>
    </row>
    <row r="9" spans="1:19" ht="5.0999999999999996" customHeight="1">
      <c r="A9" s="10"/>
      <c r="B9" s="2"/>
      <c r="C9" s="2"/>
      <c r="D9" s="2"/>
      <c r="E9" s="2"/>
      <c r="F9" s="2"/>
      <c r="G9" s="2"/>
      <c r="H9" s="2"/>
      <c r="I9" s="2"/>
      <c r="J9" s="2"/>
      <c r="K9" s="2"/>
      <c r="L9" s="2"/>
      <c r="M9" s="2"/>
      <c r="N9" s="2"/>
      <c r="O9" s="2"/>
      <c r="P9" s="2"/>
      <c r="Q9" s="2"/>
    </row>
    <row r="10" spans="1:19">
      <c r="A10" s="44" t="s">
        <v>97</v>
      </c>
      <c r="B10" s="182"/>
      <c r="C10" s="177">
        <v>3168</v>
      </c>
      <c r="D10" s="214">
        <f>SUM(F10:K10)</f>
        <v>3097</v>
      </c>
      <c r="E10" s="214"/>
      <c r="F10" s="198">
        <v>2545</v>
      </c>
      <c r="G10" s="198"/>
      <c r="H10" s="45">
        <v>199</v>
      </c>
      <c r="I10" s="45">
        <v>42</v>
      </c>
      <c r="J10" s="45">
        <v>10</v>
      </c>
      <c r="K10" s="45">
        <v>301</v>
      </c>
      <c r="L10" s="45">
        <v>21</v>
      </c>
      <c r="M10" s="45">
        <v>0</v>
      </c>
      <c r="N10" s="45">
        <v>19</v>
      </c>
      <c r="O10" s="45">
        <v>31</v>
      </c>
      <c r="P10" s="45">
        <v>0</v>
      </c>
      <c r="Q10" s="45">
        <f>+D10+L10+M10</f>
        <v>3118</v>
      </c>
    </row>
    <row r="11" spans="1:19">
      <c r="A11" s="44" t="s">
        <v>51</v>
      </c>
      <c r="B11" s="182"/>
      <c r="C11" s="177">
        <v>1568</v>
      </c>
      <c r="D11" s="214">
        <f t="shared" ref="D11:D15" si="0">SUM(F11:K11)</f>
        <v>1526</v>
      </c>
      <c r="E11" s="214"/>
      <c r="F11" s="198">
        <v>1263</v>
      </c>
      <c r="G11" s="198"/>
      <c r="H11" s="45">
        <v>90</v>
      </c>
      <c r="I11" s="45">
        <v>29</v>
      </c>
      <c r="J11" s="45">
        <v>8</v>
      </c>
      <c r="K11" s="45">
        <v>136</v>
      </c>
      <c r="L11" s="45">
        <v>8</v>
      </c>
      <c r="M11" s="45">
        <v>0</v>
      </c>
      <c r="N11" s="45">
        <v>15</v>
      </c>
      <c r="O11" s="45">
        <v>19</v>
      </c>
      <c r="P11" s="45">
        <v>0</v>
      </c>
      <c r="Q11" s="45">
        <f t="shared" ref="Q11:Q15" si="1">+D11+L11+M11</f>
        <v>1534</v>
      </c>
    </row>
    <row r="12" spans="1:19">
      <c r="A12" s="44" t="s">
        <v>52</v>
      </c>
      <c r="B12" s="182"/>
      <c r="C12" s="177">
        <v>1600</v>
      </c>
      <c r="D12" s="214">
        <f t="shared" si="0"/>
        <v>1571</v>
      </c>
      <c r="E12" s="214"/>
      <c r="F12" s="198">
        <v>1282</v>
      </c>
      <c r="G12" s="198"/>
      <c r="H12" s="45">
        <v>109</v>
      </c>
      <c r="I12" s="45">
        <v>13</v>
      </c>
      <c r="J12" s="45">
        <v>2</v>
      </c>
      <c r="K12" s="45">
        <v>165</v>
      </c>
      <c r="L12" s="45">
        <v>13</v>
      </c>
      <c r="M12" s="45">
        <v>0</v>
      </c>
      <c r="N12" s="45">
        <v>4</v>
      </c>
      <c r="O12" s="45">
        <v>12</v>
      </c>
      <c r="P12" s="45">
        <v>0</v>
      </c>
      <c r="Q12" s="45">
        <f t="shared" si="1"/>
        <v>1584</v>
      </c>
    </row>
    <row r="13" spans="1:19" ht="20.100000000000001" customHeight="1">
      <c r="A13" s="44" t="s">
        <v>98</v>
      </c>
      <c r="B13" s="182"/>
      <c r="C13" s="177">
        <v>3116</v>
      </c>
      <c r="D13" s="214">
        <f t="shared" si="0"/>
        <v>3045</v>
      </c>
      <c r="E13" s="214"/>
      <c r="F13" s="198">
        <v>2495</v>
      </c>
      <c r="G13" s="198"/>
      <c r="H13" s="45">
        <v>199</v>
      </c>
      <c r="I13" s="45">
        <v>42</v>
      </c>
      <c r="J13" s="45">
        <v>10</v>
      </c>
      <c r="K13" s="45">
        <v>299</v>
      </c>
      <c r="L13" s="45">
        <v>21</v>
      </c>
      <c r="M13" s="45">
        <v>0</v>
      </c>
      <c r="N13" s="45">
        <v>19</v>
      </c>
      <c r="O13" s="45">
        <v>31</v>
      </c>
      <c r="P13" s="45">
        <v>0</v>
      </c>
      <c r="Q13" s="45">
        <f t="shared" si="1"/>
        <v>3066</v>
      </c>
    </row>
    <row r="14" spans="1:19">
      <c r="A14" s="44" t="s">
        <v>51</v>
      </c>
      <c r="B14" s="182"/>
      <c r="C14" s="177">
        <v>1568</v>
      </c>
      <c r="D14" s="214">
        <f t="shared" si="0"/>
        <v>1526</v>
      </c>
      <c r="E14" s="214"/>
      <c r="F14" s="198">
        <v>1263</v>
      </c>
      <c r="G14" s="198"/>
      <c r="H14" s="45">
        <v>90</v>
      </c>
      <c r="I14" s="45">
        <v>29</v>
      </c>
      <c r="J14" s="45">
        <v>8</v>
      </c>
      <c r="K14" s="45">
        <v>136</v>
      </c>
      <c r="L14" s="45">
        <v>8</v>
      </c>
      <c r="M14" s="45">
        <v>0</v>
      </c>
      <c r="N14" s="45">
        <v>15</v>
      </c>
      <c r="O14" s="45">
        <v>19</v>
      </c>
      <c r="P14" s="45">
        <v>0</v>
      </c>
      <c r="Q14" s="45">
        <f t="shared" si="1"/>
        <v>1534</v>
      </c>
      <c r="R14" s="179"/>
      <c r="S14" s="179"/>
    </row>
    <row r="15" spans="1:19">
      <c r="A15" s="44" t="s">
        <v>52</v>
      </c>
      <c r="B15" s="182"/>
      <c r="C15" s="177">
        <v>1548</v>
      </c>
      <c r="D15" s="214">
        <f t="shared" si="0"/>
        <v>1519</v>
      </c>
      <c r="E15" s="214"/>
      <c r="F15" s="198">
        <v>1232</v>
      </c>
      <c r="G15" s="198"/>
      <c r="H15" s="45">
        <v>109</v>
      </c>
      <c r="I15" s="45">
        <v>13</v>
      </c>
      <c r="J15" s="45">
        <v>2</v>
      </c>
      <c r="K15" s="45">
        <v>163</v>
      </c>
      <c r="L15" s="45">
        <v>13</v>
      </c>
      <c r="M15" s="45">
        <v>0</v>
      </c>
      <c r="N15" s="45">
        <v>4</v>
      </c>
      <c r="O15" s="45">
        <v>12</v>
      </c>
      <c r="P15" s="45">
        <v>0</v>
      </c>
      <c r="Q15" s="45">
        <f t="shared" si="1"/>
        <v>1532</v>
      </c>
      <c r="R15" s="179"/>
      <c r="S15" s="179"/>
    </row>
    <row r="16" spans="1:19" ht="20.100000000000001" customHeight="1">
      <c r="A16" s="44" t="s">
        <v>99</v>
      </c>
      <c r="B16" s="182"/>
      <c r="C16" s="177">
        <v>52</v>
      </c>
      <c r="D16" s="214">
        <f t="shared" ref="D16:D17" si="2">SUM(F16:K16)</f>
        <v>52</v>
      </c>
      <c r="E16" s="214"/>
      <c r="F16" s="198">
        <v>50</v>
      </c>
      <c r="G16" s="198"/>
      <c r="H16" s="45">
        <v>0</v>
      </c>
      <c r="I16" s="45">
        <v>0</v>
      </c>
      <c r="J16" s="45">
        <v>0</v>
      </c>
      <c r="K16" s="45">
        <v>2</v>
      </c>
      <c r="L16" s="45">
        <v>0</v>
      </c>
      <c r="M16" s="45">
        <v>0</v>
      </c>
      <c r="N16" s="45">
        <v>0</v>
      </c>
      <c r="O16" s="45">
        <v>0</v>
      </c>
      <c r="P16" s="45">
        <v>0</v>
      </c>
      <c r="Q16" s="177">
        <v>52</v>
      </c>
    </row>
    <row r="17" spans="1:17">
      <c r="A17" s="44" t="s">
        <v>51</v>
      </c>
      <c r="B17" s="182"/>
      <c r="C17" s="177">
        <v>0</v>
      </c>
      <c r="D17" s="214">
        <f t="shared" si="2"/>
        <v>0</v>
      </c>
      <c r="E17" s="214"/>
      <c r="F17" s="214" t="s">
        <v>184</v>
      </c>
      <c r="G17" s="214"/>
      <c r="H17" s="45">
        <v>0</v>
      </c>
      <c r="I17" s="45">
        <v>0</v>
      </c>
      <c r="J17" s="45">
        <v>0</v>
      </c>
      <c r="K17" s="45">
        <v>0</v>
      </c>
      <c r="L17" s="45">
        <v>0</v>
      </c>
      <c r="M17" s="45">
        <v>0</v>
      </c>
      <c r="N17" s="45">
        <v>0</v>
      </c>
      <c r="O17" s="45">
        <v>0</v>
      </c>
      <c r="P17" s="45">
        <v>0</v>
      </c>
      <c r="Q17" s="177">
        <v>0</v>
      </c>
    </row>
    <row r="18" spans="1:17">
      <c r="A18" s="44" t="s">
        <v>52</v>
      </c>
      <c r="B18" s="182"/>
      <c r="C18" s="177">
        <v>52</v>
      </c>
      <c r="D18" s="214">
        <f t="shared" ref="D18" si="3">SUM(F18:K18)</f>
        <v>52</v>
      </c>
      <c r="E18" s="214"/>
      <c r="F18" s="198">
        <v>50</v>
      </c>
      <c r="G18" s="198"/>
      <c r="H18" s="45">
        <v>0</v>
      </c>
      <c r="I18" s="45">
        <v>0</v>
      </c>
      <c r="J18" s="45">
        <v>0</v>
      </c>
      <c r="K18" s="45">
        <v>2</v>
      </c>
      <c r="L18" s="45">
        <v>0</v>
      </c>
      <c r="M18" s="45">
        <v>0</v>
      </c>
      <c r="N18" s="45">
        <v>0</v>
      </c>
      <c r="O18" s="45">
        <v>0</v>
      </c>
      <c r="P18" s="45">
        <v>0</v>
      </c>
      <c r="Q18" s="177">
        <v>52</v>
      </c>
    </row>
    <row r="19" spans="1:17" ht="5.0999999999999996" customHeight="1">
      <c r="A19" s="14"/>
      <c r="B19" s="15"/>
      <c r="C19" s="15"/>
      <c r="D19" s="15"/>
      <c r="E19" s="15"/>
      <c r="F19" s="15"/>
      <c r="G19" s="15"/>
      <c r="H19" s="15"/>
      <c r="I19" s="15"/>
      <c r="J19" s="15"/>
      <c r="K19" s="15"/>
      <c r="L19" s="15"/>
      <c r="M19" s="15"/>
      <c r="N19" s="15"/>
      <c r="O19" s="15"/>
      <c r="P19" s="15"/>
      <c r="Q19" s="15"/>
    </row>
    <row r="20" spans="1:17">
      <c r="A20" s="37" t="s">
        <v>100</v>
      </c>
      <c r="B20" s="2"/>
      <c r="C20" s="2"/>
      <c r="D20" s="2"/>
      <c r="E20" s="2"/>
      <c r="F20" s="2"/>
      <c r="G20" s="2"/>
      <c r="H20" s="2"/>
      <c r="I20" s="2"/>
      <c r="J20" s="2"/>
      <c r="K20" s="2"/>
      <c r="L20" s="2"/>
      <c r="M20" s="2"/>
      <c r="N20" s="2"/>
      <c r="O20" s="2"/>
      <c r="P20" s="2"/>
      <c r="Q20" s="2"/>
    </row>
    <row r="21" spans="1:17">
      <c r="A21" s="2" t="s">
        <v>535</v>
      </c>
      <c r="B21" s="2"/>
      <c r="C21" s="2"/>
      <c r="D21" s="2"/>
      <c r="E21" s="2"/>
      <c r="F21" s="2"/>
      <c r="G21" s="2"/>
      <c r="H21" s="2"/>
      <c r="I21" s="2"/>
      <c r="J21" s="2"/>
      <c r="K21" s="2"/>
      <c r="L21" s="2"/>
      <c r="M21" s="2"/>
      <c r="N21" s="2"/>
      <c r="O21" s="2"/>
      <c r="P21" s="2"/>
      <c r="Q21" s="2"/>
    </row>
    <row r="22" spans="1:17">
      <c r="A22" s="2"/>
      <c r="B22" s="2"/>
      <c r="C22" s="2"/>
      <c r="D22" s="2"/>
      <c r="E22" s="2"/>
      <c r="F22" s="2"/>
      <c r="G22" s="2"/>
      <c r="H22" s="2"/>
      <c r="I22" s="2"/>
      <c r="J22" s="2"/>
      <c r="K22" s="2"/>
      <c r="L22" s="2"/>
      <c r="M22" s="2"/>
      <c r="N22" s="2"/>
      <c r="O22" s="2"/>
      <c r="P22" s="2"/>
      <c r="Q22" s="2"/>
    </row>
    <row r="23" spans="1:17">
      <c r="A23" s="2"/>
      <c r="B23" s="2"/>
      <c r="C23" s="2"/>
      <c r="D23" s="2"/>
      <c r="E23" s="2"/>
      <c r="F23" s="2"/>
      <c r="G23" s="2"/>
      <c r="H23" s="2"/>
      <c r="I23" s="2"/>
      <c r="J23" s="2"/>
      <c r="K23" s="2"/>
      <c r="L23" s="2"/>
      <c r="M23" s="2"/>
      <c r="N23" s="2"/>
      <c r="O23" s="2"/>
      <c r="P23" s="2"/>
      <c r="Q23" s="2"/>
    </row>
    <row r="24" spans="1:17" ht="14.25">
      <c r="A24" s="5" t="s">
        <v>101</v>
      </c>
      <c r="B24" s="2"/>
      <c r="C24" s="2"/>
      <c r="D24" s="2"/>
      <c r="E24" s="2"/>
      <c r="F24" s="2"/>
      <c r="G24" s="2"/>
      <c r="H24" s="2"/>
      <c r="I24" s="2"/>
      <c r="J24" s="2"/>
      <c r="K24" s="2"/>
      <c r="L24" s="2"/>
      <c r="M24" s="2"/>
      <c r="N24" s="2"/>
      <c r="O24" s="2"/>
      <c r="P24" s="2"/>
      <c r="Q24" s="2"/>
    </row>
    <row r="25" spans="1:17">
      <c r="A25" s="37" t="s">
        <v>102</v>
      </c>
      <c r="B25" s="2"/>
      <c r="C25" s="2"/>
      <c r="D25" s="2"/>
      <c r="E25" s="2"/>
      <c r="F25" s="2"/>
      <c r="G25" s="2"/>
      <c r="H25" s="2"/>
      <c r="I25" s="2"/>
      <c r="J25" s="2"/>
      <c r="K25" s="2"/>
      <c r="L25" s="2"/>
      <c r="M25" s="2"/>
      <c r="N25" s="2"/>
      <c r="O25" s="2"/>
      <c r="P25" s="2"/>
      <c r="Q25" s="3" t="s">
        <v>557</v>
      </c>
    </row>
    <row r="26" spans="1:17">
      <c r="A26" s="189" t="s">
        <v>103</v>
      </c>
      <c r="B26" s="190"/>
      <c r="C26" s="191" t="s">
        <v>594</v>
      </c>
      <c r="D26" s="213"/>
      <c r="E26" s="189"/>
      <c r="F26" s="191" t="s">
        <v>531</v>
      </c>
      <c r="G26" s="213"/>
      <c r="H26" s="189"/>
      <c r="I26" s="191" t="s">
        <v>544</v>
      </c>
      <c r="J26" s="213"/>
      <c r="K26" s="189"/>
      <c r="L26" s="191" t="s">
        <v>586</v>
      </c>
      <c r="M26" s="213"/>
      <c r="N26" s="213"/>
      <c r="O26" s="191" t="s">
        <v>619</v>
      </c>
      <c r="P26" s="213"/>
      <c r="Q26" s="213"/>
    </row>
    <row r="27" spans="1:17">
      <c r="A27" s="189"/>
      <c r="B27" s="190"/>
      <c r="C27" s="8" t="s">
        <v>104</v>
      </c>
      <c r="D27" s="8" t="s">
        <v>51</v>
      </c>
      <c r="E27" s="8" t="s">
        <v>52</v>
      </c>
      <c r="F27" s="8" t="s">
        <v>104</v>
      </c>
      <c r="G27" s="8" t="s">
        <v>51</v>
      </c>
      <c r="H27" s="8" t="s">
        <v>52</v>
      </c>
      <c r="I27" s="8" t="s">
        <v>104</v>
      </c>
      <c r="J27" s="8" t="s">
        <v>51</v>
      </c>
      <c r="K27" s="8" t="s">
        <v>52</v>
      </c>
      <c r="L27" s="8" t="s">
        <v>104</v>
      </c>
      <c r="M27" s="8" t="s">
        <v>51</v>
      </c>
      <c r="N27" s="8" t="s">
        <v>52</v>
      </c>
      <c r="O27" s="8" t="s">
        <v>104</v>
      </c>
      <c r="P27" s="8" t="s">
        <v>51</v>
      </c>
      <c r="Q27" s="9" t="s">
        <v>52</v>
      </c>
    </row>
    <row r="28" spans="1:17" ht="5.0999999999999996" customHeight="1">
      <c r="A28" s="2"/>
      <c r="B28" s="10"/>
      <c r="C28" s="2"/>
      <c r="D28" s="2"/>
      <c r="E28" s="2"/>
      <c r="F28" s="2"/>
      <c r="G28" s="2"/>
      <c r="H28" s="2"/>
      <c r="I28" s="2"/>
      <c r="J28" s="2"/>
      <c r="K28" s="2"/>
      <c r="L28" s="2"/>
      <c r="M28" s="2"/>
      <c r="N28" s="2"/>
      <c r="O28" s="2"/>
      <c r="P28" s="2"/>
      <c r="Q28" s="2"/>
    </row>
    <row r="29" spans="1:17">
      <c r="A29" s="194" t="s">
        <v>105</v>
      </c>
      <c r="B29" s="195"/>
      <c r="C29" s="45">
        <v>7</v>
      </c>
      <c r="D29" s="45">
        <v>7</v>
      </c>
      <c r="E29" s="45">
        <v>0</v>
      </c>
      <c r="F29" s="45">
        <v>5</v>
      </c>
      <c r="G29" s="45">
        <v>5</v>
      </c>
      <c r="H29" s="45">
        <v>0</v>
      </c>
      <c r="I29" s="41">
        <v>19</v>
      </c>
      <c r="J29" s="41">
        <v>16</v>
      </c>
      <c r="K29" s="45">
        <v>3</v>
      </c>
      <c r="L29" s="41">
        <v>11</v>
      </c>
      <c r="M29" s="41">
        <v>10</v>
      </c>
      <c r="N29" s="41">
        <v>1</v>
      </c>
      <c r="O29" s="41">
        <v>17</v>
      </c>
      <c r="P29" s="41">
        <v>14</v>
      </c>
      <c r="Q29" s="41">
        <v>3</v>
      </c>
    </row>
    <row r="30" spans="1:17" ht="18" customHeight="1">
      <c r="A30" s="55" t="s">
        <v>106</v>
      </c>
      <c r="B30" s="40"/>
      <c r="C30" s="45">
        <v>2</v>
      </c>
      <c r="D30" s="45">
        <v>2</v>
      </c>
      <c r="E30" s="45">
        <v>0</v>
      </c>
      <c r="F30" s="45">
        <v>0</v>
      </c>
      <c r="G30" s="45">
        <v>0</v>
      </c>
      <c r="H30" s="45">
        <v>0</v>
      </c>
      <c r="I30" s="45">
        <v>0</v>
      </c>
      <c r="J30" s="45">
        <v>0</v>
      </c>
      <c r="K30" s="45">
        <v>0</v>
      </c>
      <c r="L30" s="41">
        <v>0</v>
      </c>
      <c r="M30" s="45">
        <v>0</v>
      </c>
      <c r="N30" s="45">
        <v>0</v>
      </c>
      <c r="O30" s="41">
        <v>0</v>
      </c>
      <c r="P30" s="45">
        <v>0</v>
      </c>
      <c r="Q30" s="45">
        <v>0</v>
      </c>
    </row>
    <row r="31" spans="1:17">
      <c r="A31" s="55" t="s">
        <v>107</v>
      </c>
      <c r="B31" s="40"/>
      <c r="C31" s="45">
        <v>4</v>
      </c>
      <c r="D31" s="45">
        <v>4</v>
      </c>
      <c r="E31" s="45">
        <v>0</v>
      </c>
      <c r="F31" s="45">
        <v>3</v>
      </c>
      <c r="G31" s="45">
        <v>3</v>
      </c>
      <c r="H31" s="45">
        <v>0</v>
      </c>
      <c r="I31" s="41">
        <v>6</v>
      </c>
      <c r="J31" s="41">
        <v>6</v>
      </c>
      <c r="K31" s="45">
        <v>0</v>
      </c>
      <c r="L31" s="41">
        <v>10</v>
      </c>
      <c r="M31" s="41">
        <v>9</v>
      </c>
      <c r="N31" s="45">
        <v>1</v>
      </c>
      <c r="O31" s="41">
        <v>8</v>
      </c>
      <c r="P31" s="41">
        <v>7</v>
      </c>
      <c r="Q31" s="45">
        <v>1</v>
      </c>
    </row>
    <row r="32" spans="1:17">
      <c r="A32" s="55" t="s">
        <v>108</v>
      </c>
      <c r="B32" s="40"/>
      <c r="C32" s="45">
        <v>1</v>
      </c>
      <c r="D32" s="45">
        <v>1</v>
      </c>
      <c r="E32" s="45">
        <v>0</v>
      </c>
      <c r="F32" s="45">
        <v>2</v>
      </c>
      <c r="G32" s="45">
        <v>2</v>
      </c>
      <c r="H32" s="45">
        <v>0</v>
      </c>
      <c r="I32" s="41">
        <v>10</v>
      </c>
      <c r="J32" s="41">
        <v>7</v>
      </c>
      <c r="K32" s="45">
        <v>3</v>
      </c>
      <c r="L32" s="41">
        <v>0</v>
      </c>
      <c r="M32" s="41">
        <v>0</v>
      </c>
      <c r="N32" s="45">
        <v>0</v>
      </c>
      <c r="O32" s="41">
        <v>9</v>
      </c>
      <c r="P32" s="41">
        <v>7</v>
      </c>
      <c r="Q32" s="45">
        <v>2</v>
      </c>
    </row>
    <row r="33" spans="1:17" ht="18" customHeight="1">
      <c r="A33" s="55" t="s">
        <v>109</v>
      </c>
      <c r="B33" s="40"/>
      <c r="C33" s="45">
        <v>0</v>
      </c>
      <c r="D33" s="45">
        <v>0</v>
      </c>
      <c r="E33" s="45">
        <v>0</v>
      </c>
      <c r="F33" s="45">
        <v>0</v>
      </c>
      <c r="G33" s="45">
        <v>0</v>
      </c>
      <c r="H33" s="45">
        <v>0</v>
      </c>
      <c r="I33" s="45">
        <v>3</v>
      </c>
      <c r="J33" s="45">
        <v>3</v>
      </c>
      <c r="K33" s="45">
        <v>0</v>
      </c>
      <c r="L33" s="41">
        <v>1</v>
      </c>
      <c r="M33" s="45">
        <v>1</v>
      </c>
      <c r="N33" s="45">
        <v>0</v>
      </c>
      <c r="O33" s="41">
        <v>0</v>
      </c>
      <c r="P33" s="45">
        <v>0</v>
      </c>
      <c r="Q33" s="45">
        <v>0</v>
      </c>
    </row>
    <row r="34" spans="1:17" ht="5.0999999999999996" customHeight="1">
      <c r="A34" s="15"/>
      <c r="B34" s="14"/>
      <c r="C34" s="15"/>
      <c r="D34" s="15"/>
      <c r="E34" s="15"/>
      <c r="F34" s="15"/>
      <c r="G34" s="15"/>
      <c r="H34" s="15"/>
      <c r="I34" s="15"/>
      <c r="J34" s="15"/>
      <c r="K34" s="15"/>
      <c r="L34" s="15"/>
      <c r="M34" s="15"/>
      <c r="N34" s="15"/>
      <c r="O34" s="15"/>
      <c r="P34" s="15"/>
      <c r="Q34" s="15"/>
    </row>
    <row r="35" spans="1:17">
      <c r="A35" s="37" t="s">
        <v>110</v>
      </c>
      <c r="B35" s="2"/>
      <c r="C35" s="2"/>
      <c r="D35" s="2"/>
      <c r="E35" s="2"/>
      <c r="F35" s="2"/>
      <c r="G35" s="2"/>
      <c r="H35" s="2"/>
      <c r="I35" s="2"/>
      <c r="J35" s="2"/>
      <c r="K35" s="2"/>
      <c r="L35" s="2"/>
      <c r="M35" s="2"/>
      <c r="N35" s="2"/>
      <c r="O35" s="2"/>
      <c r="P35" s="2"/>
      <c r="Q35" s="2"/>
    </row>
    <row r="36" spans="1:17">
      <c r="A36" s="2" t="s">
        <v>535</v>
      </c>
      <c r="B36" s="2"/>
      <c r="C36" s="2"/>
      <c r="D36" s="2"/>
      <c r="E36" s="2"/>
      <c r="F36" s="2"/>
      <c r="G36" s="2"/>
      <c r="H36" s="2"/>
      <c r="I36" s="2"/>
      <c r="J36" s="2"/>
      <c r="K36" s="2"/>
      <c r="L36" s="2"/>
      <c r="M36" s="2"/>
      <c r="N36" s="2"/>
      <c r="O36" s="2"/>
      <c r="P36" s="2"/>
      <c r="Q36" s="2"/>
    </row>
    <row r="37" spans="1:17">
      <c r="A37" s="2"/>
      <c r="B37" s="2"/>
      <c r="C37" s="2"/>
      <c r="D37" s="2"/>
      <c r="E37" s="2"/>
      <c r="F37" s="2"/>
      <c r="G37" s="2"/>
      <c r="H37" s="2"/>
      <c r="I37" s="2"/>
      <c r="J37" s="2"/>
      <c r="K37" s="2"/>
      <c r="L37" s="2"/>
      <c r="M37" s="2"/>
      <c r="N37" s="2"/>
      <c r="O37" s="2"/>
      <c r="P37" s="2"/>
      <c r="Q37" s="2"/>
    </row>
    <row r="38" spans="1:17">
      <c r="A38" s="2"/>
      <c r="B38" s="2"/>
      <c r="C38" s="2"/>
      <c r="D38" s="2"/>
      <c r="E38" s="2"/>
      <c r="F38" s="2"/>
      <c r="G38" s="2"/>
      <c r="H38" s="2"/>
      <c r="I38" s="2"/>
      <c r="J38" s="2"/>
      <c r="K38" s="2"/>
      <c r="L38" s="2"/>
      <c r="M38" s="2"/>
      <c r="N38" s="2"/>
      <c r="O38" s="2"/>
      <c r="P38" s="2"/>
      <c r="Q38" s="2"/>
    </row>
    <row r="39" spans="1:17" ht="14.25">
      <c r="A39" s="5" t="s">
        <v>111</v>
      </c>
      <c r="B39" s="2"/>
      <c r="C39" s="2"/>
      <c r="D39" s="2"/>
      <c r="E39" s="2"/>
      <c r="F39" s="2"/>
      <c r="G39" s="2"/>
      <c r="H39" s="2"/>
      <c r="I39" s="2"/>
      <c r="J39" s="2"/>
      <c r="K39" s="2"/>
      <c r="L39" s="2"/>
      <c r="M39" s="2"/>
      <c r="N39" s="2"/>
      <c r="O39" s="2"/>
      <c r="P39" s="2"/>
      <c r="Q39" s="2"/>
    </row>
    <row r="40" spans="1:17">
      <c r="A40" s="2" t="s">
        <v>516</v>
      </c>
      <c r="B40" s="2"/>
      <c r="C40" s="2"/>
      <c r="D40" s="2"/>
      <c r="E40" s="2"/>
      <c r="F40" s="2"/>
      <c r="G40" s="2"/>
      <c r="H40" s="2"/>
      <c r="I40" s="2"/>
      <c r="J40" s="2"/>
      <c r="K40" s="2"/>
      <c r="L40" s="2"/>
      <c r="M40" s="2"/>
      <c r="N40" s="2"/>
      <c r="O40" s="2"/>
      <c r="P40" s="2"/>
      <c r="Q40" s="3" t="s">
        <v>557</v>
      </c>
    </row>
    <row r="41" spans="1:17">
      <c r="A41" s="189" t="s">
        <v>112</v>
      </c>
      <c r="B41" s="190"/>
      <c r="C41" s="190"/>
      <c r="D41" s="190"/>
      <c r="E41" s="190"/>
      <c r="F41" s="190"/>
      <c r="G41" s="190"/>
      <c r="H41" s="191" t="s">
        <v>594</v>
      </c>
      <c r="I41" s="189"/>
      <c r="J41" s="191" t="s">
        <v>531</v>
      </c>
      <c r="K41" s="189"/>
      <c r="L41" s="191" t="s">
        <v>544</v>
      </c>
      <c r="M41" s="189"/>
      <c r="N41" s="190" t="s">
        <v>586</v>
      </c>
      <c r="O41" s="191"/>
      <c r="P41" s="190" t="s">
        <v>619</v>
      </c>
      <c r="Q41" s="191"/>
    </row>
    <row r="42" spans="1:17" ht="5.0999999999999996" customHeight="1">
      <c r="A42" s="2"/>
      <c r="B42" s="2"/>
      <c r="C42" s="2"/>
      <c r="D42" s="2"/>
      <c r="E42" s="2"/>
      <c r="F42" s="2"/>
      <c r="G42" s="10"/>
      <c r="H42" s="2"/>
      <c r="I42" s="2"/>
      <c r="J42" s="2"/>
      <c r="K42" s="2"/>
      <c r="L42" s="2"/>
      <c r="M42" s="2"/>
      <c r="N42" s="2"/>
      <c r="O42" s="2"/>
      <c r="P42" s="2"/>
      <c r="Q42" s="2"/>
    </row>
    <row r="43" spans="1:17">
      <c r="A43" s="194" t="s">
        <v>113</v>
      </c>
      <c r="B43" s="194"/>
      <c r="C43" s="194"/>
      <c r="D43" s="194"/>
      <c r="E43" s="194"/>
      <c r="F43" s="55"/>
      <c r="G43" s="40"/>
      <c r="H43" s="199">
        <v>2974</v>
      </c>
      <c r="I43" s="198"/>
      <c r="J43" s="198">
        <v>2895</v>
      </c>
      <c r="K43" s="198"/>
      <c r="L43" s="201">
        <v>2860</v>
      </c>
      <c r="M43" s="201"/>
      <c r="N43" s="200">
        <v>2659</v>
      </c>
      <c r="O43" s="200"/>
      <c r="P43" s="41"/>
      <c r="Q43" s="41">
        <v>2659</v>
      </c>
    </row>
    <row r="44" spans="1:17" ht="18" customHeight="1">
      <c r="A44" s="55" t="s">
        <v>114</v>
      </c>
      <c r="B44" s="55"/>
      <c r="C44" s="55"/>
      <c r="D44" s="55"/>
      <c r="E44" s="55"/>
      <c r="F44" s="55"/>
      <c r="G44" s="40"/>
      <c r="H44" s="199">
        <v>1865</v>
      </c>
      <c r="I44" s="198"/>
      <c r="J44" s="198">
        <v>1849</v>
      </c>
      <c r="K44" s="198"/>
      <c r="L44" s="201">
        <v>1905</v>
      </c>
      <c r="M44" s="201"/>
      <c r="N44" s="200">
        <f>853+951</f>
        <v>1804</v>
      </c>
      <c r="O44" s="200"/>
      <c r="P44" s="41"/>
      <c r="Q44" s="41">
        <v>1789</v>
      </c>
    </row>
    <row r="45" spans="1:17">
      <c r="A45" s="55" t="s">
        <v>76</v>
      </c>
      <c r="B45" s="55"/>
      <c r="C45" s="55"/>
      <c r="D45" s="55">
        <v>0</v>
      </c>
      <c r="E45" s="55"/>
      <c r="F45" s="55"/>
      <c r="G45" s="40"/>
      <c r="H45" s="41"/>
      <c r="I45" s="45">
        <v>399</v>
      </c>
      <c r="J45" s="45"/>
      <c r="K45" s="45">
        <v>413</v>
      </c>
      <c r="L45" s="45"/>
      <c r="M45" s="41">
        <v>361</v>
      </c>
      <c r="N45" s="41"/>
      <c r="O45" s="41">
        <f>244+92</f>
        <v>336</v>
      </c>
      <c r="P45" s="41"/>
      <c r="Q45" s="41">
        <v>338</v>
      </c>
    </row>
    <row r="46" spans="1:17">
      <c r="A46" s="55" t="s">
        <v>115</v>
      </c>
      <c r="B46" s="55"/>
      <c r="C46" s="55"/>
      <c r="D46" s="55"/>
      <c r="E46" s="55"/>
      <c r="F46" s="55"/>
      <c r="G46" s="40"/>
      <c r="H46" s="41"/>
      <c r="I46" s="41">
        <v>583</v>
      </c>
      <c r="J46" s="45"/>
      <c r="K46" s="45">
        <v>541</v>
      </c>
      <c r="L46" s="45"/>
      <c r="M46" s="45">
        <v>473</v>
      </c>
      <c r="N46" s="41"/>
      <c r="O46" s="41">
        <f>123+298+26+9</f>
        <v>456</v>
      </c>
      <c r="P46" s="41"/>
      <c r="Q46" s="41">
        <v>459</v>
      </c>
    </row>
    <row r="47" spans="1:17">
      <c r="A47" s="55" t="s">
        <v>116</v>
      </c>
      <c r="B47" s="55"/>
      <c r="C47" s="55"/>
      <c r="D47" s="55"/>
      <c r="E47" s="55"/>
      <c r="F47" s="55"/>
      <c r="G47" s="40"/>
      <c r="H47" s="41"/>
      <c r="I47" s="177" t="s">
        <v>16</v>
      </c>
      <c r="J47" s="45"/>
      <c r="K47" s="177" t="s">
        <v>16</v>
      </c>
      <c r="L47" s="45"/>
      <c r="M47" s="177">
        <v>15</v>
      </c>
      <c r="N47" s="41"/>
      <c r="O47" s="43" t="s">
        <v>16</v>
      </c>
      <c r="P47" s="41"/>
      <c r="Q47" s="43" t="s">
        <v>16</v>
      </c>
    </row>
    <row r="48" spans="1:17">
      <c r="A48" s="55" t="s">
        <v>78</v>
      </c>
      <c r="B48" s="55"/>
      <c r="C48" s="55"/>
      <c r="D48" s="55"/>
      <c r="E48" s="55"/>
      <c r="F48" s="55"/>
      <c r="G48" s="40"/>
      <c r="H48" s="41"/>
      <c r="I48" s="45">
        <v>127</v>
      </c>
      <c r="J48" s="45"/>
      <c r="K48" s="45">
        <v>92</v>
      </c>
      <c r="L48" s="45"/>
      <c r="M48" s="41">
        <v>106</v>
      </c>
      <c r="N48" s="41"/>
      <c r="O48" s="41">
        <f>34+29</f>
        <v>63</v>
      </c>
      <c r="P48" s="41"/>
      <c r="Q48" s="41">
        <v>73</v>
      </c>
    </row>
    <row r="49" spans="1:17">
      <c r="A49" s="55" t="s">
        <v>79</v>
      </c>
      <c r="B49" s="55"/>
      <c r="C49" s="55"/>
      <c r="D49" s="55"/>
      <c r="E49" s="55"/>
      <c r="F49" s="55"/>
      <c r="G49" s="40"/>
      <c r="H49" s="41"/>
      <c r="I49" s="41">
        <v>0</v>
      </c>
      <c r="J49" s="41"/>
      <c r="K49" s="45">
        <v>0</v>
      </c>
      <c r="L49" s="45"/>
      <c r="M49" s="45">
        <v>0</v>
      </c>
      <c r="N49" s="41"/>
      <c r="O49" s="45">
        <v>0</v>
      </c>
      <c r="P49" s="41"/>
      <c r="Q49" s="45">
        <v>0</v>
      </c>
    </row>
    <row r="50" spans="1:17" ht="18" customHeight="1">
      <c r="A50" s="55" t="s">
        <v>80</v>
      </c>
      <c r="B50" s="55"/>
      <c r="C50" s="55"/>
      <c r="D50" s="55"/>
      <c r="E50" s="55"/>
      <c r="F50" s="55"/>
      <c r="G50" s="40"/>
      <c r="H50" s="41"/>
      <c r="I50" s="41">
        <v>2448</v>
      </c>
      <c r="J50" s="41"/>
      <c r="K50" s="41">
        <v>2390</v>
      </c>
      <c r="L50" s="45"/>
      <c r="M50" s="41">
        <v>2378</v>
      </c>
      <c r="N50" s="41"/>
      <c r="O50" s="41">
        <f>N44+O46</f>
        <v>2260</v>
      </c>
      <c r="P50" s="41"/>
      <c r="Q50" s="41">
        <v>2248</v>
      </c>
    </row>
    <row r="51" spans="1:17" ht="5.0999999999999996" customHeight="1">
      <c r="A51" s="15"/>
      <c r="B51" s="15"/>
      <c r="C51" s="15"/>
      <c r="D51" s="15"/>
      <c r="E51" s="15"/>
      <c r="F51" s="15"/>
      <c r="G51" s="14"/>
      <c r="H51" s="15"/>
      <c r="I51" s="15"/>
      <c r="J51" s="15"/>
      <c r="K51" s="15"/>
      <c r="L51" s="15"/>
      <c r="M51" s="15"/>
      <c r="N51" s="15"/>
      <c r="O51" s="15"/>
      <c r="P51" s="15"/>
      <c r="Q51" s="15"/>
    </row>
    <row r="52" spans="1:17">
      <c r="A52" s="37" t="s">
        <v>117</v>
      </c>
      <c r="B52" s="2"/>
      <c r="C52" s="2"/>
      <c r="D52" s="2"/>
      <c r="E52" s="2"/>
      <c r="F52" s="2"/>
      <c r="G52" s="2"/>
      <c r="H52" s="2"/>
      <c r="I52" s="2"/>
      <c r="J52" s="2"/>
      <c r="K52" s="2"/>
      <c r="L52" s="2"/>
      <c r="M52" s="2"/>
      <c r="N52" s="2"/>
      <c r="O52" s="2"/>
      <c r="P52" s="2"/>
      <c r="Q52" s="2"/>
    </row>
    <row r="53" spans="1:17">
      <c r="A53" s="2" t="s">
        <v>535</v>
      </c>
      <c r="B53" s="2"/>
      <c r="C53" s="2"/>
      <c r="D53" s="2"/>
      <c r="E53" s="2"/>
      <c r="F53" s="2"/>
      <c r="G53" s="2"/>
      <c r="H53" s="2"/>
      <c r="I53" s="2"/>
      <c r="J53" s="2"/>
      <c r="K53" s="2"/>
      <c r="L53" s="2"/>
      <c r="M53" s="2"/>
      <c r="N53" s="2"/>
      <c r="O53" s="2"/>
      <c r="P53" s="2"/>
      <c r="Q53" s="2"/>
    </row>
  </sheetData>
  <mergeCells count="56">
    <mergeCell ref="P41:Q41"/>
    <mergeCell ref="A43:E43"/>
    <mergeCell ref="A29:B29"/>
    <mergeCell ref="A41:G41"/>
    <mergeCell ref="H41:I41"/>
    <mergeCell ref="J41:K41"/>
    <mergeCell ref="L41:M41"/>
    <mergeCell ref="N41:O41"/>
    <mergeCell ref="A26:B27"/>
    <mergeCell ref="C26:E26"/>
    <mergeCell ref="F26:H26"/>
    <mergeCell ref="I26:K26"/>
    <mergeCell ref="L26:N26"/>
    <mergeCell ref="O26:Q26"/>
    <mergeCell ref="F16:G16"/>
    <mergeCell ref="F17:G17"/>
    <mergeCell ref="F18:G18"/>
    <mergeCell ref="D13:E13"/>
    <mergeCell ref="F13:G13"/>
    <mergeCell ref="D14:E14"/>
    <mergeCell ref="F14:G14"/>
    <mergeCell ref="D15:E15"/>
    <mergeCell ref="F15:G15"/>
    <mergeCell ref="D16:E16"/>
    <mergeCell ref="D17:E17"/>
    <mergeCell ref="D18:E18"/>
    <mergeCell ref="D10:E10"/>
    <mergeCell ref="F10:G10"/>
    <mergeCell ref="D11:E11"/>
    <mergeCell ref="F11:G11"/>
    <mergeCell ref="D12:E12"/>
    <mergeCell ref="F12:G12"/>
    <mergeCell ref="O5:O8"/>
    <mergeCell ref="P5:P8"/>
    <mergeCell ref="Q5:Q7"/>
    <mergeCell ref="D6:E8"/>
    <mergeCell ref="F6:H6"/>
    <mergeCell ref="I6:I8"/>
    <mergeCell ref="J6:J8"/>
    <mergeCell ref="K6:K8"/>
    <mergeCell ref="F7:G8"/>
    <mergeCell ref="H7:H8"/>
    <mergeCell ref="N5:N8"/>
    <mergeCell ref="A5:A8"/>
    <mergeCell ref="B5:C8"/>
    <mergeCell ref="D5:K5"/>
    <mergeCell ref="L5:L8"/>
    <mergeCell ref="M5:M8"/>
    <mergeCell ref="J44:K44"/>
    <mergeCell ref="J43:K43"/>
    <mergeCell ref="H44:I44"/>
    <mergeCell ref="H43:I43"/>
    <mergeCell ref="N44:O44"/>
    <mergeCell ref="N43:O43"/>
    <mergeCell ref="L44:M44"/>
    <mergeCell ref="L43:M43"/>
  </mergeCells>
  <phoneticPr fontId="2"/>
  <pageMargins left="0.59055118110236227" right="0.39370078740157483" top="0.39370078740157483" bottom="0.39370078740157483" header="0.31496062992125984" footer="0.31496062992125984"/>
  <pageSetup paperSize="9" firstPageNumber="137"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
  <sheetViews>
    <sheetView view="pageBreakPreview" zoomScaleNormal="130" zoomScaleSheetLayoutView="100" workbookViewId="0"/>
  </sheetViews>
  <sheetFormatPr defaultColWidth="9" defaultRowHeight="13.5"/>
  <cols>
    <col min="1" max="1" width="9.125" style="4" customWidth="1"/>
    <col min="2" max="4" width="6.125" style="4" customWidth="1"/>
    <col min="5" max="7" width="5.625" style="4" customWidth="1"/>
    <col min="8" max="10" width="5.125" style="4" customWidth="1"/>
    <col min="11" max="16" width="5.625" style="4" customWidth="1"/>
    <col min="17" max="16384" width="9" style="4"/>
  </cols>
  <sheetData>
    <row r="1" spans="1:17" s="2" customFormat="1" ht="11.25">
      <c r="A1" s="34" t="s">
        <v>0</v>
      </c>
      <c r="P1" s="3"/>
    </row>
    <row r="2" spans="1:17">
      <c r="A2" s="2"/>
      <c r="B2" s="2"/>
      <c r="C2" s="2"/>
      <c r="D2" s="2"/>
      <c r="E2" s="2"/>
      <c r="F2" s="2"/>
      <c r="G2" s="2"/>
      <c r="H2" s="2"/>
      <c r="I2" s="2"/>
      <c r="J2" s="2"/>
      <c r="K2" s="2"/>
      <c r="L2" s="2"/>
      <c r="M2" s="2"/>
      <c r="N2" s="2"/>
      <c r="O2" s="2"/>
      <c r="P2" s="2"/>
    </row>
    <row r="3" spans="1:17" ht="14.25">
      <c r="A3" s="5" t="s">
        <v>625</v>
      </c>
      <c r="B3" s="2"/>
      <c r="C3" s="2"/>
      <c r="D3" s="2"/>
      <c r="E3" s="2"/>
      <c r="F3" s="2"/>
      <c r="G3" s="2"/>
      <c r="H3" s="2"/>
      <c r="I3" s="2"/>
      <c r="J3" s="2"/>
      <c r="K3" s="2"/>
      <c r="L3" s="2"/>
      <c r="M3" s="2"/>
      <c r="N3" s="2"/>
      <c r="O3" s="2"/>
      <c r="P3" s="2"/>
    </row>
    <row r="4" spans="1:17">
      <c r="A4" s="2" t="s">
        <v>516</v>
      </c>
      <c r="B4" s="2"/>
      <c r="C4" s="2"/>
      <c r="D4" s="2"/>
      <c r="E4" s="2"/>
      <c r="F4" s="2"/>
      <c r="G4" s="2"/>
      <c r="H4" s="2"/>
      <c r="I4" s="2"/>
      <c r="J4" s="2"/>
      <c r="K4" s="2"/>
      <c r="L4" s="2"/>
      <c r="M4" s="2"/>
      <c r="N4" s="2"/>
      <c r="O4" s="2"/>
      <c r="P4" s="3" t="s">
        <v>557</v>
      </c>
    </row>
    <row r="5" spans="1:17" ht="27" customHeight="1">
      <c r="A5" s="202" t="s">
        <v>118</v>
      </c>
      <c r="B5" s="208" t="s">
        <v>119</v>
      </c>
      <c r="C5" s="190" t="s">
        <v>120</v>
      </c>
      <c r="D5" s="190"/>
      <c r="E5" s="190"/>
      <c r="F5" s="190"/>
      <c r="G5" s="190"/>
      <c r="H5" s="190"/>
      <c r="I5" s="190"/>
      <c r="J5" s="216" t="s">
        <v>85</v>
      </c>
      <c r="K5" s="207" t="s">
        <v>86</v>
      </c>
      <c r="L5" s="216" t="s">
        <v>87</v>
      </c>
      <c r="M5" s="207" t="s">
        <v>121</v>
      </c>
      <c r="N5" s="216" t="s">
        <v>88</v>
      </c>
      <c r="O5" s="216" t="s">
        <v>79</v>
      </c>
      <c r="P5" s="224" t="s">
        <v>122</v>
      </c>
    </row>
    <row r="6" spans="1:17" ht="53.45" customHeight="1">
      <c r="A6" s="189"/>
      <c r="B6" s="217"/>
      <c r="C6" s="216" t="s">
        <v>123</v>
      </c>
      <c r="D6" s="207" t="s">
        <v>124</v>
      </c>
      <c r="E6" s="207" t="s">
        <v>125</v>
      </c>
      <c r="F6" s="207" t="s">
        <v>126</v>
      </c>
      <c r="G6" s="207" t="s">
        <v>127</v>
      </c>
      <c r="H6" s="207" t="s">
        <v>128</v>
      </c>
      <c r="I6" s="207" t="s">
        <v>129</v>
      </c>
      <c r="J6" s="216"/>
      <c r="K6" s="207"/>
      <c r="L6" s="216"/>
      <c r="M6" s="207"/>
      <c r="N6" s="216"/>
      <c r="O6" s="216"/>
      <c r="P6" s="225"/>
    </row>
    <row r="7" spans="1:17" ht="22.5" customHeight="1">
      <c r="A7" s="189"/>
      <c r="B7" s="218"/>
      <c r="C7" s="216"/>
      <c r="D7" s="207"/>
      <c r="E7" s="207"/>
      <c r="F7" s="207"/>
      <c r="G7" s="207"/>
      <c r="H7" s="207"/>
      <c r="I7" s="216"/>
      <c r="J7" s="216"/>
      <c r="K7" s="207"/>
      <c r="L7" s="216"/>
      <c r="M7" s="207"/>
      <c r="N7" s="216"/>
      <c r="O7" s="216"/>
      <c r="P7" s="99" t="s">
        <v>130</v>
      </c>
    </row>
    <row r="8" spans="1:17" ht="5.0999999999999996" customHeight="1">
      <c r="A8" s="10"/>
      <c r="B8" s="2"/>
      <c r="C8" s="2"/>
      <c r="D8" s="2"/>
      <c r="E8" s="2"/>
      <c r="F8" s="2"/>
      <c r="G8" s="2"/>
      <c r="H8" s="2"/>
      <c r="I8" s="2"/>
      <c r="J8" s="2"/>
      <c r="K8" s="2"/>
      <c r="L8" s="2"/>
      <c r="M8" s="2"/>
      <c r="N8" s="2"/>
      <c r="O8" s="2"/>
      <c r="P8" s="2"/>
    </row>
    <row r="9" spans="1:17">
      <c r="A9" s="44" t="s">
        <v>97</v>
      </c>
      <c r="B9" s="176">
        <v>2659</v>
      </c>
      <c r="C9" s="176">
        <v>1789</v>
      </c>
      <c r="D9" s="176">
        <v>1709</v>
      </c>
      <c r="E9" s="176">
        <v>79</v>
      </c>
      <c r="F9" s="177" t="s">
        <v>176</v>
      </c>
      <c r="G9" s="176">
        <v>1</v>
      </c>
      <c r="H9" s="177" t="s">
        <v>176</v>
      </c>
      <c r="I9" s="177" t="s">
        <v>176</v>
      </c>
      <c r="J9" s="176">
        <v>457</v>
      </c>
      <c r="K9" s="176">
        <v>2</v>
      </c>
      <c r="L9" s="176">
        <v>338</v>
      </c>
      <c r="M9" s="176">
        <v>0</v>
      </c>
      <c r="N9" s="176">
        <v>73</v>
      </c>
      <c r="O9" s="176">
        <v>0</v>
      </c>
      <c r="P9" s="176">
        <v>2248</v>
      </c>
      <c r="Q9" s="45"/>
    </row>
    <row r="10" spans="1:17">
      <c r="A10" s="44" t="s">
        <v>51</v>
      </c>
      <c r="B10" s="176">
        <v>1255</v>
      </c>
      <c r="C10" s="45">
        <v>807</v>
      </c>
      <c r="D10" s="176">
        <v>789</v>
      </c>
      <c r="E10" s="177">
        <v>17</v>
      </c>
      <c r="F10" s="177" t="s">
        <v>176</v>
      </c>
      <c r="G10" s="45">
        <v>1</v>
      </c>
      <c r="H10" s="177" t="s">
        <v>176</v>
      </c>
      <c r="I10" s="177" t="s">
        <v>176</v>
      </c>
      <c r="J10" s="176">
        <v>149</v>
      </c>
      <c r="K10" s="45">
        <v>2</v>
      </c>
      <c r="L10" s="176">
        <v>254</v>
      </c>
      <c r="M10" s="177">
        <v>0</v>
      </c>
      <c r="N10" s="176">
        <v>43</v>
      </c>
      <c r="O10" s="45">
        <v>0</v>
      </c>
      <c r="P10" s="45">
        <v>958</v>
      </c>
      <c r="Q10" s="45"/>
    </row>
    <row r="11" spans="1:17">
      <c r="A11" s="44" t="s">
        <v>52</v>
      </c>
      <c r="B11" s="176">
        <v>1404</v>
      </c>
      <c r="C11" s="45">
        <v>982</v>
      </c>
      <c r="D11" s="176">
        <v>920</v>
      </c>
      <c r="E11" s="177">
        <v>62</v>
      </c>
      <c r="F11" s="177" t="s">
        <v>176</v>
      </c>
      <c r="G11" s="177" t="s">
        <v>176</v>
      </c>
      <c r="H11" s="177" t="s">
        <v>176</v>
      </c>
      <c r="I11" s="177" t="s">
        <v>176</v>
      </c>
      <c r="J11" s="176">
        <v>308</v>
      </c>
      <c r="K11" s="177" t="s">
        <v>176</v>
      </c>
      <c r="L11" s="176">
        <v>84</v>
      </c>
      <c r="M11" s="177">
        <v>0</v>
      </c>
      <c r="N11" s="176">
        <v>30</v>
      </c>
      <c r="O11" s="45">
        <v>0</v>
      </c>
      <c r="P11" s="45">
        <v>1290</v>
      </c>
      <c r="Q11" s="45"/>
    </row>
    <row r="12" spans="1:17" ht="5.0999999999999996" customHeight="1">
      <c r="A12" s="14"/>
      <c r="B12" s="15"/>
      <c r="C12" s="15"/>
      <c r="D12" s="15"/>
      <c r="E12" s="15"/>
      <c r="F12" s="15"/>
      <c r="G12" s="15"/>
      <c r="H12" s="15"/>
      <c r="I12" s="15"/>
      <c r="J12" s="15"/>
      <c r="K12" s="15"/>
      <c r="L12" s="15"/>
      <c r="M12" s="15"/>
      <c r="N12" s="15"/>
      <c r="O12" s="15"/>
      <c r="P12" s="15"/>
    </row>
    <row r="13" spans="1:17">
      <c r="A13" s="37" t="s">
        <v>100</v>
      </c>
      <c r="B13" s="2"/>
      <c r="C13" s="2"/>
      <c r="D13" s="2"/>
      <c r="E13" s="2"/>
      <c r="F13" s="2"/>
      <c r="G13" s="2"/>
      <c r="H13" s="2"/>
      <c r="I13" s="2"/>
      <c r="J13" s="2"/>
      <c r="K13" s="2"/>
      <c r="L13" s="2"/>
      <c r="M13" s="2"/>
      <c r="N13" s="2"/>
      <c r="O13" s="2"/>
      <c r="P13" s="2"/>
    </row>
    <row r="14" spans="1:17">
      <c r="A14" s="2" t="s">
        <v>535</v>
      </c>
      <c r="B14" s="2"/>
      <c r="C14" s="2"/>
      <c r="D14" s="2"/>
      <c r="E14" s="2"/>
      <c r="F14" s="2"/>
      <c r="G14" s="2"/>
      <c r="H14" s="2"/>
      <c r="I14" s="2"/>
      <c r="J14" s="2"/>
      <c r="K14" s="2"/>
      <c r="L14" s="2"/>
      <c r="M14" s="2"/>
      <c r="N14" s="2"/>
      <c r="O14" s="2"/>
      <c r="P14" s="2"/>
    </row>
    <row r="15" spans="1:17">
      <c r="A15" s="2"/>
      <c r="B15" s="2"/>
      <c r="C15" s="2"/>
      <c r="D15" s="2"/>
      <c r="E15" s="2"/>
      <c r="F15" s="2"/>
      <c r="G15" s="2"/>
      <c r="H15" s="2"/>
      <c r="I15" s="2"/>
      <c r="J15" s="2"/>
      <c r="K15" s="2"/>
      <c r="L15" s="2"/>
      <c r="M15" s="2"/>
      <c r="N15" s="2"/>
      <c r="O15" s="2"/>
      <c r="P15" s="2"/>
    </row>
    <row r="16" spans="1:17">
      <c r="A16" s="2"/>
      <c r="B16" s="2"/>
      <c r="C16" s="2"/>
      <c r="D16" s="2"/>
      <c r="E16" s="2"/>
      <c r="F16" s="2"/>
      <c r="G16" s="2"/>
      <c r="H16" s="2"/>
      <c r="I16" s="2"/>
      <c r="J16" s="2"/>
      <c r="K16" s="2"/>
      <c r="L16" s="2"/>
      <c r="M16" s="2"/>
      <c r="N16" s="2"/>
      <c r="O16" s="2"/>
      <c r="P16" s="2"/>
    </row>
    <row r="17" spans="1:18">
      <c r="A17" s="2"/>
      <c r="B17" s="2"/>
      <c r="C17" s="2"/>
      <c r="D17" s="2"/>
      <c r="E17" s="2"/>
      <c r="F17" s="2"/>
      <c r="G17" s="2"/>
      <c r="H17" s="2"/>
      <c r="I17" s="2"/>
      <c r="J17" s="2"/>
      <c r="K17" s="2"/>
      <c r="L17" s="2"/>
      <c r="M17" s="2"/>
      <c r="N17" s="2"/>
      <c r="O17" s="2"/>
      <c r="P17" s="2"/>
    </row>
    <row r="18" spans="1:18" ht="14.25">
      <c r="A18" s="5" t="s">
        <v>131</v>
      </c>
      <c r="B18" s="2"/>
      <c r="C18" s="2"/>
      <c r="D18" s="2"/>
      <c r="E18" s="2"/>
      <c r="F18" s="2"/>
      <c r="G18" s="2"/>
      <c r="H18" s="2"/>
      <c r="I18" s="2"/>
      <c r="J18" s="2"/>
      <c r="K18" s="2"/>
      <c r="L18" s="2"/>
      <c r="M18" s="2"/>
      <c r="N18" s="2"/>
      <c r="O18" s="2"/>
      <c r="P18" s="2"/>
    </row>
    <row r="19" spans="1:18">
      <c r="A19" s="37" t="s">
        <v>132</v>
      </c>
      <c r="B19" s="2"/>
      <c r="C19" s="2"/>
      <c r="D19" s="2"/>
      <c r="E19" s="2"/>
      <c r="F19" s="2"/>
      <c r="G19" s="2"/>
      <c r="H19" s="2"/>
      <c r="I19" s="2"/>
      <c r="J19" s="2"/>
      <c r="K19" s="2"/>
      <c r="L19" s="2"/>
      <c r="M19" s="2"/>
      <c r="N19" s="2"/>
      <c r="O19" s="215" t="s">
        <v>558</v>
      </c>
      <c r="P19" s="215"/>
    </row>
    <row r="20" spans="1:18">
      <c r="A20" s="219" t="s">
        <v>133</v>
      </c>
      <c r="B20" s="220"/>
      <c r="C20" s="220"/>
      <c r="D20" s="221"/>
      <c r="E20" s="191" t="s">
        <v>626</v>
      </c>
      <c r="F20" s="213"/>
      <c r="G20" s="213"/>
      <c r="H20" s="191" t="s">
        <v>544</v>
      </c>
      <c r="I20" s="213"/>
      <c r="J20" s="213"/>
      <c r="K20" s="191" t="s">
        <v>586</v>
      </c>
      <c r="L20" s="213"/>
      <c r="M20" s="213"/>
      <c r="N20" s="191" t="s">
        <v>619</v>
      </c>
      <c r="O20" s="213"/>
      <c r="P20" s="213"/>
    </row>
    <row r="21" spans="1:18">
      <c r="A21" s="222"/>
      <c r="B21" s="222"/>
      <c r="C21" s="222"/>
      <c r="D21" s="223"/>
      <c r="E21" s="8" t="s">
        <v>54</v>
      </c>
      <c r="F21" s="8" t="s">
        <v>51</v>
      </c>
      <c r="G21" s="8" t="s">
        <v>52</v>
      </c>
      <c r="H21" s="8" t="s">
        <v>54</v>
      </c>
      <c r="I21" s="8" t="s">
        <v>51</v>
      </c>
      <c r="J21" s="8" t="s">
        <v>52</v>
      </c>
      <c r="K21" s="8" t="s">
        <v>54</v>
      </c>
      <c r="L21" s="8" t="s">
        <v>51</v>
      </c>
      <c r="M21" s="8" t="s">
        <v>52</v>
      </c>
      <c r="N21" s="8" t="s">
        <v>54</v>
      </c>
      <c r="O21" s="8" t="s">
        <v>51</v>
      </c>
      <c r="P21" s="9" t="s">
        <v>52</v>
      </c>
    </row>
    <row r="22" spans="1:18" ht="5.0999999999999996" customHeight="1">
      <c r="A22" s="2"/>
      <c r="B22" s="2"/>
      <c r="C22" s="103"/>
      <c r="D22" s="118"/>
      <c r="E22" s="2"/>
      <c r="F22" s="2"/>
      <c r="G22" s="2"/>
      <c r="H22" s="2"/>
      <c r="I22" s="2"/>
      <c r="J22" s="2"/>
      <c r="K22" s="2"/>
      <c r="L22" s="2"/>
      <c r="M22" s="2"/>
      <c r="N22" s="2"/>
      <c r="O22" s="2"/>
      <c r="P22" s="2"/>
    </row>
    <row r="23" spans="1:18">
      <c r="A23" s="194" t="s">
        <v>105</v>
      </c>
      <c r="B23" s="194"/>
      <c r="C23" s="194"/>
      <c r="D23" s="40"/>
      <c r="E23" s="45">
        <v>393</v>
      </c>
      <c r="F23" s="45">
        <v>282</v>
      </c>
      <c r="G23" s="45">
        <v>111</v>
      </c>
      <c r="H23" s="41">
        <v>361</v>
      </c>
      <c r="I23" s="41">
        <v>252</v>
      </c>
      <c r="J23" s="41">
        <v>109</v>
      </c>
      <c r="K23" s="41">
        <v>336</v>
      </c>
      <c r="L23" s="41">
        <v>244</v>
      </c>
      <c r="M23" s="41">
        <v>92</v>
      </c>
      <c r="N23" s="41">
        <v>338</v>
      </c>
      <c r="O23" s="41">
        <v>254</v>
      </c>
      <c r="P23" s="41">
        <v>84</v>
      </c>
    </row>
    <row r="24" spans="1:18" ht="13.5" customHeight="1">
      <c r="A24" s="178" t="s">
        <v>134</v>
      </c>
      <c r="B24" s="55"/>
      <c r="C24" s="127"/>
      <c r="D24" s="40"/>
      <c r="E24" s="45">
        <v>0</v>
      </c>
      <c r="F24" s="45">
        <v>0</v>
      </c>
      <c r="G24" s="45">
        <v>0</v>
      </c>
      <c r="H24" s="45">
        <v>0</v>
      </c>
      <c r="I24" s="45">
        <v>0</v>
      </c>
      <c r="J24" s="45">
        <v>0</v>
      </c>
      <c r="K24" s="41">
        <v>0</v>
      </c>
      <c r="L24" s="45">
        <v>0</v>
      </c>
      <c r="M24" s="45">
        <v>0</v>
      </c>
      <c r="N24" s="41">
        <v>0</v>
      </c>
      <c r="O24" s="45">
        <v>0</v>
      </c>
      <c r="P24" s="45">
        <v>0</v>
      </c>
      <c r="R24" s="179"/>
    </row>
    <row r="25" spans="1:18">
      <c r="A25" s="178" t="s">
        <v>135</v>
      </c>
      <c r="B25" s="55"/>
      <c r="C25" s="127"/>
      <c r="D25" s="40"/>
      <c r="E25" s="45">
        <v>0</v>
      </c>
      <c r="F25" s="45">
        <v>0</v>
      </c>
      <c r="G25" s="45">
        <v>0</v>
      </c>
      <c r="H25" s="45">
        <v>0</v>
      </c>
      <c r="I25" s="45">
        <v>0</v>
      </c>
      <c r="J25" s="45">
        <v>0</v>
      </c>
      <c r="K25" s="41">
        <v>0</v>
      </c>
      <c r="L25" s="45">
        <v>0</v>
      </c>
      <c r="M25" s="45">
        <v>0</v>
      </c>
      <c r="N25" s="41">
        <v>0</v>
      </c>
      <c r="O25" s="45">
        <v>0</v>
      </c>
      <c r="P25" s="45">
        <v>0</v>
      </c>
      <c r="R25" s="179"/>
    </row>
    <row r="26" spans="1:18">
      <c r="A26" s="178" t="s">
        <v>136</v>
      </c>
      <c r="B26" s="55"/>
      <c r="C26" s="127"/>
      <c r="D26" s="40"/>
      <c r="E26" s="45">
        <v>0</v>
      </c>
      <c r="F26" s="45">
        <v>0</v>
      </c>
      <c r="G26" s="45">
        <v>0</v>
      </c>
      <c r="H26" s="45">
        <v>0</v>
      </c>
      <c r="I26" s="45">
        <v>0</v>
      </c>
      <c r="J26" s="45">
        <v>0</v>
      </c>
      <c r="K26" s="41">
        <v>0</v>
      </c>
      <c r="L26" s="45">
        <v>0</v>
      </c>
      <c r="M26" s="45">
        <v>0</v>
      </c>
      <c r="N26" s="41">
        <v>0</v>
      </c>
      <c r="O26" s="45">
        <v>0</v>
      </c>
      <c r="P26" s="45">
        <v>0</v>
      </c>
      <c r="R26" s="179"/>
    </row>
    <row r="27" spans="1:18">
      <c r="A27" s="178" t="s">
        <v>137</v>
      </c>
      <c r="B27" s="55"/>
      <c r="C27" s="127"/>
      <c r="D27" s="40"/>
      <c r="E27" s="45">
        <v>60</v>
      </c>
      <c r="F27" s="45">
        <v>55</v>
      </c>
      <c r="G27" s="45">
        <v>5</v>
      </c>
      <c r="H27" s="41">
        <v>42</v>
      </c>
      <c r="I27" s="41">
        <v>34</v>
      </c>
      <c r="J27" s="41">
        <v>8</v>
      </c>
      <c r="K27" s="41">
        <v>52</v>
      </c>
      <c r="L27" s="41">
        <v>44</v>
      </c>
      <c r="M27" s="41">
        <v>8</v>
      </c>
      <c r="N27" s="41">
        <v>39</v>
      </c>
      <c r="O27" s="41">
        <v>37</v>
      </c>
      <c r="P27" s="41">
        <v>2</v>
      </c>
      <c r="R27" s="179"/>
    </row>
    <row r="28" spans="1:18" ht="13.5" customHeight="1">
      <c r="A28" s="178" t="s">
        <v>138</v>
      </c>
      <c r="B28" s="55"/>
      <c r="C28" s="127"/>
      <c r="D28" s="40"/>
      <c r="E28" s="45">
        <v>173</v>
      </c>
      <c r="F28" s="45">
        <v>134</v>
      </c>
      <c r="G28" s="45">
        <v>39</v>
      </c>
      <c r="H28" s="41">
        <v>161</v>
      </c>
      <c r="I28" s="41">
        <v>123</v>
      </c>
      <c r="J28" s="41">
        <v>38</v>
      </c>
      <c r="K28" s="41">
        <v>141</v>
      </c>
      <c r="L28" s="41">
        <v>117</v>
      </c>
      <c r="M28" s="41">
        <v>24</v>
      </c>
      <c r="N28" s="41">
        <v>161</v>
      </c>
      <c r="O28" s="41">
        <v>138</v>
      </c>
      <c r="P28" s="41">
        <v>23</v>
      </c>
      <c r="R28" s="179"/>
    </row>
    <row r="29" spans="1:18" ht="13.5" customHeight="1">
      <c r="A29" s="178" t="s">
        <v>139</v>
      </c>
      <c r="B29" s="55"/>
      <c r="C29" s="127"/>
      <c r="D29" s="40"/>
      <c r="E29" s="45">
        <v>7</v>
      </c>
      <c r="F29" s="45">
        <v>7</v>
      </c>
      <c r="G29" s="45">
        <v>0</v>
      </c>
      <c r="H29" s="41">
        <v>7</v>
      </c>
      <c r="I29" s="41">
        <v>7</v>
      </c>
      <c r="J29" s="45">
        <v>0</v>
      </c>
      <c r="K29" s="41">
        <v>4</v>
      </c>
      <c r="L29" s="41">
        <v>4</v>
      </c>
      <c r="M29" s="45">
        <v>0</v>
      </c>
      <c r="N29" s="41">
        <v>2</v>
      </c>
      <c r="O29" s="41">
        <v>2</v>
      </c>
      <c r="P29" s="45">
        <v>0</v>
      </c>
      <c r="R29" s="179"/>
    </row>
    <row r="30" spans="1:18">
      <c r="A30" s="178" t="s">
        <v>140</v>
      </c>
      <c r="B30" s="55"/>
      <c r="C30" s="127"/>
      <c r="D30" s="40"/>
      <c r="E30" s="45">
        <v>6</v>
      </c>
      <c r="F30" s="45">
        <v>2</v>
      </c>
      <c r="G30" s="45">
        <v>4</v>
      </c>
      <c r="H30" s="41">
        <v>3</v>
      </c>
      <c r="I30" s="41">
        <v>2</v>
      </c>
      <c r="J30" s="41">
        <v>1</v>
      </c>
      <c r="K30" s="41">
        <v>5</v>
      </c>
      <c r="L30" s="41">
        <v>4</v>
      </c>
      <c r="M30" s="41">
        <v>1</v>
      </c>
      <c r="N30" s="41">
        <v>4</v>
      </c>
      <c r="O30" s="41">
        <v>4</v>
      </c>
      <c r="P30" s="41">
        <v>0</v>
      </c>
      <c r="R30" s="179"/>
    </row>
    <row r="31" spans="1:18">
      <c r="A31" s="178" t="s">
        <v>141</v>
      </c>
      <c r="B31" s="55"/>
      <c r="C31" s="127"/>
      <c r="D31" s="40"/>
      <c r="E31" s="45">
        <v>28</v>
      </c>
      <c r="F31" s="45">
        <v>25</v>
      </c>
      <c r="G31" s="45">
        <v>3</v>
      </c>
      <c r="H31" s="41">
        <v>19</v>
      </c>
      <c r="I31" s="41">
        <v>18</v>
      </c>
      <c r="J31" s="41">
        <v>1</v>
      </c>
      <c r="K31" s="41">
        <v>26</v>
      </c>
      <c r="L31" s="41">
        <v>20</v>
      </c>
      <c r="M31" s="41">
        <v>6</v>
      </c>
      <c r="N31" s="41">
        <v>22</v>
      </c>
      <c r="O31" s="41">
        <v>17</v>
      </c>
      <c r="P31" s="41">
        <v>5</v>
      </c>
      <c r="R31" s="179"/>
    </row>
    <row r="32" spans="1:18">
      <c r="A32" s="178" t="s">
        <v>142</v>
      </c>
      <c r="B32" s="55"/>
      <c r="C32" s="127"/>
      <c r="D32" s="40"/>
      <c r="E32" s="45">
        <v>34</v>
      </c>
      <c r="F32" s="45">
        <v>14</v>
      </c>
      <c r="G32" s="45">
        <v>20</v>
      </c>
      <c r="H32" s="41">
        <v>39</v>
      </c>
      <c r="I32" s="41">
        <v>16</v>
      </c>
      <c r="J32" s="41">
        <v>23</v>
      </c>
      <c r="K32" s="41">
        <v>25</v>
      </c>
      <c r="L32" s="41">
        <v>13</v>
      </c>
      <c r="M32" s="41">
        <v>12</v>
      </c>
      <c r="N32" s="41">
        <v>25</v>
      </c>
      <c r="O32" s="41">
        <v>10</v>
      </c>
      <c r="P32" s="41">
        <v>15</v>
      </c>
      <c r="R32" s="179"/>
    </row>
    <row r="33" spans="1:18" ht="13.5" customHeight="1">
      <c r="A33" s="178" t="s">
        <v>143</v>
      </c>
      <c r="B33" s="55"/>
      <c r="C33" s="127"/>
      <c r="D33" s="40"/>
      <c r="E33" s="45">
        <v>2</v>
      </c>
      <c r="F33" s="45">
        <v>0</v>
      </c>
      <c r="G33" s="45">
        <v>2</v>
      </c>
      <c r="H33" s="41">
        <v>2</v>
      </c>
      <c r="I33" s="45">
        <v>0</v>
      </c>
      <c r="J33" s="41">
        <v>2</v>
      </c>
      <c r="K33" s="41">
        <v>1</v>
      </c>
      <c r="L33" s="41">
        <v>0</v>
      </c>
      <c r="M33" s="41">
        <v>1</v>
      </c>
      <c r="N33" s="41">
        <v>2</v>
      </c>
      <c r="O33" s="41">
        <v>2</v>
      </c>
      <c r="P33" s="41">
        <v>0</v>
      </c>
      <c r="R33" s="179"/>
    </row>
    <row r="34" spans="1:18" ht="13.5" customHeight="1">
      <c r="A34" s="178" t="s">
        <v>144</v>
      </c>
      <c r="B34" s="55"/>
      <c r="C34" s="127"/>
      <c r="D34" s="40"/>
      <c r="E34" s="45">
        <v>1</v>
      </c>
      <c r="F34" s="45">
        <v>0</v>
      </c>
      <c r="G34" s="45">
        <v>1</v>
      </c>
      <c r="H34" s="41">
        <v>6</v>
      </c>
      <c r="I34" s="45">
        <v>4</v>
      </c>
      <c r="J34" s="41">
        <v>2</v>
      </c>
      <c r="K34" s="41">
        <v>3</v>
      </c>
      <c r="L34" s="45">
        <v>2</v>
      </c>
      <c r="M34" s="41">
        <v>1</v>
      </c>
      <c r="N34" s="41">
        <v>2</v>
      </c>
      <c r="O34" s="45">
        <v>1</v>
      </c>
      <c r="P34" s="41">
        <v>1</v>
      </c>
      <c r="R34" s="179"/>
    </row>
    <row r="35" spans="1:18">
      <c r="A35" s="178" t="s">
        <v>145</v>
      </c>
      <c r="B35" s="55"/>
      <c r="C35" s="127"/>
      <c r="D35" s="40"/>
      <c r="E35" s="45">
        <v>12</v>
      </c>
      <c r="F35" s="45">
        <v>6</v>
      </c>
      <c r="G35" s="45">
        <v>6</v>
      </c>
      <c r="H35" s="41">
        <v>10</v>
      </c>
      <c r="I35" s="41">
        <v>6</v>
      </c>
      <c r="J35" s="41">
        <v>4</v>
      </c>
      <c r="K35" s="41">
        <v>7</v>
      </c>
      <c r="L35" s="41">
        <v>3</v>
      </c>
      <c r="M35" s="41">
        <v>4</v>
      </c>
      <c r="N35" s="41">
        <v>13</v>
      </c>
      <c r="O35" s="41">
        <v>6</v>
      </c>
      <c r="P35" s="41">
        <v>7</v>
      </c>
      <c r="R35" s="179"/>
    </row>
    <row r="36" spans="1:18">
      <c r="A36" s="178" t="s">
        <v>146</v>
      </c>
      <c r="B36" s="55"/>
      <c r="C36" s="127"/>
      <c r="D36" s="40"/>
      <c r="E36" s="45">
        <v>3</v>
      </c>
      <c r="F36" s="45">
        <v>1</v>
      </c>
      <c r="G36" s="45">
        <v>2</v>
      </c>
      <c r="H36" s="41">
        <v>9</v>
      </c>
      <c r="I36" s="41">
        <v>3</v>
      </c>
      <c r="J36" s="41">
        <v>6</v>
      </c>
      <c r="K36" s="41">
        <v>10</v>
      </c>
      <c r="L36" s="41">
        <v>5</v>
      </c>
      <c r="M36" s="41">
        <v>5</v>
      </c>
      <c r="N36" s="41">
        <v>15</v>
      </c>
      <c r="O36" s="41">
        <v>6</v>
      </c>
      <c r="P36" s="41">
        <v>9</v>
      </c>
      <c r="R36" s="179"/>
    </row>
    <row r="37" spans="1:18">
      <c r="A37" s="178" t="s">
        <v>147</v>
      </c>
      <c r="B37" s="55"/>
      <c r="C37" s="127"/>
      <c r="D37" s="40"/>
      <c r="E37" s="45">
        <v>6</v>
      </c>
      <c r="F37" s="45">
        <v>2</v>
      </c>
      <c r="G37" s="45">
        <v>4</v>
      </c>
      <c r="H37" s="41">
        <v>7</v>
      </c>
      <c r="I37" s="41">
        <v>1</v>
      </c>
      <c r="J37" s="41">
        <v>6</v>
      </c>
      <c r="K37" s="41">
        <v>8</v>
      </c>
      <c r="L37" s="41">
        <v>2</v>
      </c>
      <c r="M37" s="41">
        <v>6</v>
      </c>
      <c r="N37" s="41">
        <v>8</v>
      </c>
      <c r="O37" s="41">
        <v>1</v>
      </c>
      <c r="P37" s="41">
        <v>7</v>
      </c>
      <c r="R37" s="179"/>
    </row>
    <row r="38" spans="1:18">
      <c r="A38" s="178" t="s">
        <v>148</v>
      </c>
      <c r="B38" s="55"/>
      <c r="C38" s="127"/>
      <c r="D38" s="40"/>
      <c r="E38" s="45">
        <v>0</v>
      </c>
      <c r="F38" s="45">
        <v>0</v>
      </c>
      <c r="G38" s="45">
        <v>0</v>
      </c>
      <c r="H38" s="45">
        <v>0</v>
      </c>
      <c r="I38" s="45">
        <v>0</v>
      </c>
      <c r="J38" s="45">
        <v>0</v>
      </c>
      <c r="K38" s="41">
        <v>0</v>
      </c>
      <c r="L38" s="45">
        <v>0</v>
      </c>
      <c r="M38" s="45">
        <v>0</v>
      </c>
      <c r="N38" s="41">
        <v>1</v>
      </c>
      <c r="O38" s="45">
        <v>1</v>
      </c>
      <c r="P38" s="45">
        <v>0</v>
      </c>
      <c r="R38" s="179"/>
    </row>
    <row r="39" spans="1:18" ht="13.5" customHeight="1">
      <c r="A39" s="178" t="s">
        <v>149</v>
      </c>
      <c r="B39" s="55"/>
      <c r="C39" s="127"/>
      <c r="D39" s="40"/>
      <c r="E39" s="45">
        <v>16</v>
      </c>
      <c r="F39" s="45">
        <v>6</v>
      </c>
      <c r="G39" s="45">
        <v>10</v>
      </c>
      <c r="H39" s="41">
        <v>11</v>
      </c>
      <c r="I39" s="41">
        <v>2</v>
      </c>
      <c r="J39" s="41">
        <v>9</v>
      </c>
      <c r="K39" s="41">
        <v>12</v>
      </c>
      <c r="L39" s="41">
        <v>1</v>
      </c>
      <c r="M39" s="41">
        <v>11</v>
      </c>
      <c r="N39" s="41">
        <v>7</v>
      </c>
      <c r="O39" s="41">
        <v>2</v>
      </c>
      <c r="P39" s="41">
        <v>5</v>
      </c>
      <c r="R39" s="179"/>
    </row>
    <row r="40" spans="1:18" ht="13.5" customHeight="1">
      <c r="A40" s="178" t="s">
        <v>150</v>
      </c>
      <c r="B40" s="55"/>
      <c r="C40" s="127"/>
      <c r="D40" s="40"/>
      <c r="E40" s="45">
        <v>1</v>
      </c>
      <c r="F40" s="45">
        <v>1</v>
      </c>
      <c r="G40" s="45">
        <v>0</v>
      </c>
      <c r="H40" s="41">
        <v>0</v>
      </c>
      <c r="I40" s="41">
        <v>0</v>
      </c>
      <c r="J40" s="45">
        <v>0</v>
      </c>
      <c r="K40" s="41">
        <v>5</v>
      </c>
      <c r="L40" s="45">
        <v>1</v>
      </c>
      <c r="M40" s="45">
        <v>4</v>
      </c>
      <c r="N40" s="41">
        <v>3</v>
      </c>
      <c r="O40" s="45">
        <v>0</v>
      </c>
      <c r="P40" s="45">
        <v>3</v>
      </c>
      <c r="R40" s="179"/>
    </row>
    <row r="41" spans="1:18">
      <c r="A41" s="178" t="s">
        <v>151</v>
      </c>
      <c r="B41" s="55"/>
      <c r="C41" s="127"/>
      <c r="D41" s="40"/>
      <c r="E41" s="45">
        <v>16</v>
      </c>
      <c r="F41" s="45">
        <v>13</v>
      </c>
      <c r="G41" s="45">
        <v>3</v>
      </c>
      <c r="H41" s="41">
        <v>22</v>
      </c>
      <c r="I41" s="41">
        <v>19</v>
      </c>
      <c r="J41" s="41">
        <v>3</v>
      </c>
      <c r="K41" s="41">
        <v>17</v>
      </c>
      <c r="L41" s="41">
        <v>13</v>
      </c>
      <c r="M41" s="41">
        <v>4</v>
      </c>
      <c r="N41" s="41">
        <v>18</v>
      </c>
      <c r="O41" s="41">
        <v>17</v>
      </c>
      <c r="P41" s="41">
        <v>1</v>
      </c>
      <c r="R41" s="179"/>
    </row>
    <row r="42" spans="1:18">
      <c r="A42" s="180" t="s">
        <v>152</v>
      </c>
      <c r="B42" s="127"/>
      <c r="C42" s="127"/>
      <c r="D42" s="40"/>
      <c r="E42" s="45">
        <v>22</v>
      </c>
      <c r="F42" s="45">
        <v>14</v>
      </c>
      <c r="G42" s="45">
        <v>8</v>
      </c>
      <c r="H42" s="41">
        <v>22</v>
      </c>
      <c r="I42" s="41">
        <v>16</v>
      </c>
      <c r="J42" s="41">
        <v>6</v>
      </c>
      <c r="K42" s="41">
        <v>14</v>
      </c>
      <c r="L42" s="41">
        <v>12</v>
      </c>
      <c r="M42" s="41">
        <v>2</v>
      </c>
      <c r="N42" s="41">
        <v>13</v>
      </c>
      <c r="O42" s="41">
        <v>7</v>
      </c>
      <c r="P42" s="41">
        <v>6</v>
      </c>
      <c r="R42" s="179"/>
    </row>
    <row r="43" spans="1:18">
      <c r="A43" s="180" t="s">
        <v>78</v>
      </c>
      <c r="B43" s="127"/>
      <c r="C43" s="127"/>
      <c r="D43" s="40"/>
      <c r="E43" s="45">
        <v>6</v>
      </c>
      <c r="F43" s="45">
        <v>6</v>
      </c>
      <c r="G43" s="45">
        <v>0</v>
      </c>
      <c r="H43" s="41">
        <v>1</v>
      </c>
      <c r="I43" s="41">
        <v>1</v>
      </c>
      <c r="J43" s="45">
        <v>0</v>
      </c>
      <c r="K43" s="41">
        <v>6</v>
      </c>
      <c r="L43" s="41">
        <v>3</v>
      </c>
      <c r="M43" s="45">
        <v>3</v>
      </c>
      <c r="N43" s="41">
        <v>3</v>
      </c>
      <c r="O43" s="41">
        <v>3</v>
      </c>
      <c r="P43" s="45">
        <v>0</v>
      </c>
      <c r="R43" s="179"/>
    </row>
    <row r="44" spans="1:18" ht="5.0999999999999996" customHeight="1">
      <c r="A44" s="15"/>
      <c r="B44" s="15"/>
      <c r="C44" s="15"/>
      <c r="D44" s="14"/>
      <c r="E44" s="15"/>
      <c r="F44" s="15"/>
      <c r="G44" s="15"/>
      <c r="H44" s="15"/>
      <c r="I44" s="15"/>
      <c r="J44" s="15"/>
      <c r="K44" s="15"/>
      <c r="L44" s="15"/>
      <c r="M44" s="15"/>
      <c r="N44" s="15"/>
      <c r="O44" s="15"/>
      <c r="P44" s="15"/>
    </row>
    <row r="45" spans="1:18">
      <c r="A45" s="37" t="s">
        <v>153</v>
      </c>
      <c r="B45" s="2"/>
      <c r="C45" s="2"/>
      <c r="D45" s="2">
        <v>0</v>
      </c>
      <c r="E45" s="2"/>
      <c r="F45" s="2"/>
      <c r="G45" s="2"/>
      <c r="H45" s="2"/>
      <c r="I45" s="2"/>
      <c r="J45" s="2"/>
      <c r="K45" s="2"/>
      <c r="L45" s="2"/>
      <c r="M45" s="2"/>
      <c r="N45" s="2"/>
      <c r="O45" s="2"/>
      <c r="P45" s="2"/>
    </row>
    <row r="46" spans="1:18">
      <c r="A46" s="2" t="s">
        <v>535</v>
      </c>
      <c r="B46" s="2"/>
      <c r="C46" s="2"/>
      <c r="D46" s="2"/>
      <c r="E46" s="2"/>
      <c r="F46" s="2"/>
      <c r="G46" s="2"/>
      <c r="H46" s="2"/>
      <c r="I46" s="2"/>
      <c r="J46" s="2"/>
      <c r="K46" s="2"/>
      <c r="L46" s="2"/>
      <c r="M46" s="2"/>
      <c r="N46" s="2"/>
      <c r="O46" s="2"/>
      <c r="P46" s="2"/>
    </row>
  </sheetData>
  <mergeCells count="24">
    <mergeCell ref="F6:F7"/>
    <mergeCell ref="L5:L7"/>
    <mergeCell ref="I6:I7"/>
    <mergeCell ref="G6:G7"/>
    <mergeCell ref="H6:H7"/>
    <mergeCell ref="C5:I5"/>
    <mergeCell ref="J5:J7"/>
    <mergeCell ref="K5:K7"/>
    <mergeCell ref="O19:P19"/>
    <mergeCell ref="A23:C23"/>
    <mergeCell ref="M5:M7"/>
    <mergeCell ref="N5:N7"/>
    <mergeCell ref="A5:A7"/>
    <mergeCell ref="B5:B7"/>
    <mergeCell ref="A20:D21"/>
    <mergeCell ref="E20:G20"/>
    <mergeCell ref="H20:J20"/>
    <mergeCell ref="K20:M20"/>
    <mergeCell ref="N20:P20"/>
    <mergeCell ref="O5:O7"/>
    <mergeCell ref="P5:P6"/>
    <mergeCell ref="C6:C7"/>
    <mergeCell ref="D6:D7"/>
    <mergeCell ref="E6:E7"/>
  </mergeCells>
  <phoneticPr fontId="2"/>
  <pageMargins left="0.59055118110236227" right="0.39370078740157483" top="0.39370078740157483" bottom="0.39370078740157483" header="0.31496062992125984" footer="0.31496062992125984"/>
  <pageSetup paperSize="9" firstPageNumber="138"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3"/>
  <sheetViews>
    <sheetView view="pageBreakPreview" zoomScaleNormal="100" zoomScaleSheetLayoutView="100" workbookViewId="0">
      <selection activeCell="A2" sqref="A2"/>
    </sheetView>
  </sheetViews>
  <sheetFormatPr defaultColWidth="9" defaultRowHeight="13.5"/>
  <cols>
    <col min="1" max="1" width="11.375" style="4" customWidth="1"/>
    <col min="2" max="13" width="6.875" style="4" customWidth="1"/>
    <col min="14" max="16384" width="9" style="4"/>
  </cols>
  <sheetData>
    <row r="1" spans="1:13" s="2" customFormat="1" ht="11.25">
      <c r="A1" s="34"/>
      <c r="M1" s="3" t="s">
        <v>0</v>
      </c>
    </row>
    <row r="2" spans="1:13">
      <c r="A2" s="2"/>
      <c r="B2" s="2"/>
      <c r="C2" s="2"/>
      <c r="D2" s="2"/>
      <c r="E2" s="2"/>
      <c r="F2" s="2"/>
      <c r="G2" s="2"/>
      <c r="H2" s="2"/>
      <c r="I2" s="2"/>
      <c r="J2" s="2"/>
      <c r="K2" s="2"/>
      <c r="L2" s="2"/>
      <c r="M2" s="2"/>
    </row>
    <row r="3" spans="1:13" ht="14.25">
      <c r="A3" s="5" t="s">
        <v>154</v>
      </c>
      <c r="B3" s="2"/>
      <c r="C3" s="2"/>
      <c r="D3" s="2"/>
      <c r="E3" s="2"/>
      <c r="F3" s="2"/>
      <c r="G3" s="2"/>
      <c r="H3" s="2"/>
      <c r="I3" s="2"/>
      <c r="J3" s="2"/>
      <c r="K3" s="2"/>
      <c r="L3" s="2"/>
      <c r="M3" s="2"/>
    </row>
    <row r="4" spans="1:13">
      <c r="A4" s="37" t="s">
        <v>155</v>
      </c>
      <c r="B4" s="2"/>
      <c r="C4" s="2"/>
      <c r="D4" s="2"/>
      <c r="E4" s="2"/>
      <c r="F4" s="2"/>
      <c r="G4" s="2"/>
      <c r="H4" s="2"/>
      <c r="I4" s="2"/>
      <c r="J4" s="2"/>
      <c r="K4" s="2"/>
      <c r="L4" s="2"/>
      <c r="M4" s="2"/>
    </row>
    <row r="5" spans="1:13">
      <c r="A5" s="2"/>
      <c r="B5" s="2"/>
      <c r="C5" s="2"/>
      <c r="D5" s="2"/>
      <c r="E5" s="2"/>
      <c r="F5" s="2"/>
      <c r="G5" s="2"/>
      <c r="H5" s="2"/>
      <c r="I5" s="2"/>
      <c r="J5" s="2"/>
      <c r="K5" s="2"/>
      <c r="L5" s="2"/>
      <c r="M5" s="2"/>
    </row>
    <row r="6" spans="1:13">
      <c r="A6" s="202" t="s">
        <v>156</v>
      </c>
      <c r="B6" s="190" t="s">
        <v>157</v>
      </c>
      <c r="C6" s="190"/>
      <c r="D6" s="190"/>
      <c r="E6" s="190"/>
      <c r="F6" s="190"/>
      <c r="G6" s="190"/>
      <c r="H6" s="190" t="s">
        <v>158</v>
      </c>
      <c r="I6" s="190"/>
      <c r="J6" s="190"/>
      <c r="K6" s="190" t="s">
        <v>159</v>
      </c>
      <c r="L6" s="190"/>
      <c r="M6" s="191"/>
    </row>
    <row r="7" spans="1:13">
      <c r="A7" s="189"/>
      <c r="B7" s="8" t="s">
        <v>160</v>
      </c>
      <c r="C7" s="8" t="s">
        <v>161</v>
      </c>
      <c r="D7" s="8" t="s">
        <v>162</v>
      </c>
      <c r="E7" s="8" t="s">
        <v>163</v>
      </c>
      <c r="F7" s="8" t="s">
        <v>164</v>
      </c>
      <c r="G7" s="8" t="s">
        <v>165</v>
      </c>
      <c r="H7" s="8" t="s">
        <v>166</v>
      </c>
      <c r="I7" s="8" t="s">
        <v>167</v>
      </c>
      <c r="J7" s="8" t="s">
        <v>168</v>
      </c>
      <c r="K7" s="8" t="s">
        <v>169</v>
      </c>
      <c r="L7" s="8" t="s">
        <v>170</v>
      </c>
      <c r="M7" s="9" t="s">
        <v>171</v>
      </c>
    </row>
    <row r="8" spans="1:13">
      <c r="A8" s="40" t="s">
        <v>172</v>
      </c>
      <c r="B8" s="55"/>
      <c r="C8" s="55"/>
      <c r="D8" s="55"/>
      <c r="E8" s="55"/>
      <c r="F8" s="55"/>
      <c r="G8" s="136" t="s">
        <v>51</v>
      </c>
      <c r="H8" s="136"/>
      <c r="I8" s="55"/>
      <c r="J8" s="55"/>
      <c r="K8" s="55"/>
      <c r="L8" s="55"/>
      <c r="M8" s="55"/>
    </row>
    <row r="9" spans="1:13">
      <c r="A9" s="44" t="s">
        <v>628</v>
      </c>
      <c r="B9" s="172">
        <v>115.8</v>
      </c>
      <c r="C9" s="172">
        <v>121.7</v>
      </c>
      <c r="D9" s="172">
        <v>127.4</v>
      </c>
      <c r="E9" s="172">
        <v>132.5</v>
      </c>
      <c r="F9" s="172">
        <v>138</v>
      </c>
      <c r="G9" s="172">
        <v>144.4</v>
      </c>
      <c r="H9" s="172">
        <v>151.5</v>
      </c>
      <c r="I9" s="172">
        <v>158.5</v>
      </c>
      <c r="J9" s="172">
        <v>164</v>
      </c>
      <c r="K9" s="172">
        <v>169</v>
      </c>
      <c r="L9" s="172">
        <v>170</v>
      </c>
      <c r="M9" s="172">
        <v>170</v>
      </c>
    </row>
    <row r="10" spans="1:13">
      <c r="A10" s="167" t="s">
        <v>629</v>
      </c>
      <c r="B10" s="172">
        <v>115.8</v>
      </c>
      <c r="C10" s="172">
        <v>121.5</v>
      </c>
      <c r="D10" s="172">
        <v>127.4</v>
      </c>
      <c r="E10" s="172">
        <v>132.30000000000001</v>
      </c>
      <c r="F10" s="172">
        <v>137.5</v>
      </c>
      <c r="G10" s="172">
        <v>144.1</v>
      </c>
      <c r="H10" s="172">
        <v>152.6</v>
      </c>
      <c r="I10" s="172">
        <v>158.69999999999999</v>
      </c>
      <c r="J10" s="172">
        <v>164.2</v>
      </c>
      <c r="K10" s="172">
        <v>168</v>
      </c>
      <c r="L10" s="172">
        <v>169</v>
      </c>
      <c r="M10" s="172">
        <v>170</v>
      </c>
    </row>
    <row r="11" spans="1:13">
      <c r="A11" s="167" t="s">
        <v>630</v>
      </c>
      <c r="B11" s="172">
        <v>116.5</v>
      </c>
      <c r="C11" s="172">
        <v>121.7</v>
      </c>
      <c r="D11" s="172">
        <v>126.9</v>
      </c>
      <c r="E11" s="172">
        <v>132.69999999999999</v>
      </c>
      <c r="F11" s="172">
        <v>138.1</v>
      </c>
      <c r="G11" s="172">
        <v>143.80000000000001</v>
      </c>
      <c r="H11" s="172">
        <v>152.4</v>
      </c>
      <c r="I11" s="172">
        <v>158.69999999999999</v>
      </c>
      <c r="J11" s="172">
        <v>164.2</v>
      </c>
      <c r="K11" s="172">
        <v>168</v>
      </c>
      <c r="L11" s="172">
        <v>169</v>
      </c>
      <c r="M11" s="172">
        <v>171</v>
      </c>
    </row>
    <row r="12" spans="1:13">
      <c r="A12" s="167" t="s">
        <v>631</v>
      </c>
      <c r="B12" s="172">
        <v>116.3</v>
      </c>
      <c r="C12" s="172">
        <v>122.3</v>
      </c>
      <c r="D12" s="172">
        <v>127.8</v>
      </c>
      <c r="E12" s="172">
        <v>133.19999999999999</v>
      </c>
      <c r="F12" s="172">
        <v>138.5</v>
      </c>
      <c r="G12" s="172">
        <v>144.69999999999999</v>
      </c>
      <c r="H12" s="172">
        <v>151.4</v>
      </c>
      <c r="I12" s="172">
        <v>159</v>
      </c>
      <c r="J12" s="172">
        <v>164.4</v>
      </c>
      <c r="K12" s="172">
        <v>167.6</v>
      </c>
      <c r="L12" s="172">
        <v>169.8</v>
      </c>
      <c r="M12" s="172">
        <v>170.3</v>
      </c>
    </row>
    <row r="13" spans="1:13">
      <c r="A13" s="140" t="s">
        <v>546</v>
      </c>
      <c r="B13" s="172">
        <v>116.4</v>
      </c>
      <c r="C13" s="172">
        <v>122.2</v>
      </c>
      <c r="D13" s="172">
        <v>128</v>
      </c>
      <c r="E13" s="172">
        <v>133.19999999999999</v>
      </c>
      <c r="F13" s="172">
        <v>138.5</v>
      </c>
      <c r="G13" s="172">
        <v>144.69999999999999</v>
      </c>
      <c r="H13" s="172">
        <v>152.1</v>
      </c>
      <c r="I13" s="172">
        <v>158.80000000000001</v>
      </c>
      <c r="J13" s="172">
        <v>164.6</v>
      </c>
      <c r="K13" s="172">
        <v>168.2</v>
      </c>
      <c r="L13" s="172">
        <v>169.6</v>
      </c>
      <c r="M13" s="172">
        <v>170.8</v>
      </c>
    </row>
    <row r="14" spans="1:13">
      <c r="A14" s="44">
        <v>2</v>
      </c>
      <c r="B14" s="172">
        <v>117.5</v>
      </c>
      <c r="C14" s="172">
        <v>123.4</v>
      </c>
      <c r="D14" s="172">
        <v>128.80000000000001</v>
      </c>
      <c r="E14" s="172">
        <v>134.4</v>
      </c>
      <c r="F14" s="172">
        <v>139.69999999999999</v>
      </c>
      <c r="G14" s="172">
        <v>146.19999999999999</v>
      </c>
      <c r="H14" s="172">
        <v>153.80000000000001</v>
      </c>
      <c r="I14" s="172">
        <v>161</v>
      </c>
      <c r="J14" s="172">
        <v>165.2</v>
      </c>
      <c r="K14" s="172">
        <v>168.8</v>
      </c>
      <c r="L14" s="172">
        <v>170.2</v>
      </c>
      <c r="M14" s="172">
        <v>170.9</v>
      </c>
    </row>
    <row r="15" spans="1:13">
      <c r="A15" s="44">
        <v>3</v>
      </c>
      <c r="B15" s="172">
        <v>116.4</v>
      </c>
      <c r="C15" s="172">
        <v>122.5</v>
      </c>
      <c r="D15" s="172">
        <v>128.1</v>
      </c>
      <c r="E15" s="172">
        <v>133.30000000000001</v>
      </c>
      <c r="F15" s="172">
        <v>139.1</v>
      </c>
      <c r="G15" s="172">
        <v>145.30000000000001</v>
      </c>
      <c r="H15" s="172">
        <v>152.69999999999999</v>
      </c>
      <c r="I15" s="172">
        <v>159.69999999999999</v>
      </c>
      <c r="J15" s="172">
        <v>165.2</v>
      </c>
      <c r="K15" s="172">
        <v>168.5</v>
      </c>
      <c r="L15" s="172">
        <v>169.9</v>
      </c>
      <c r="M15" s="172">
        <v>170.9</v>
      </c>
    </row>
    <row r="16" spans="1:13">
      <c r="A16" s="167" t="s">
        <v>593</v>
      </c>
      <c r="B16" s="173">
        <v>116.58</v>
      </c>
      <c r="C16" s="173">
        <v>122.47</v>
      </c>
      <c r="D16" s="173">
        <v>128.38999999999999</v>
      </c>
      <c r="E16" s="173">
        <v>133.69999999999999</v>
      </c>
      <c r="F16" s="173">
        <v>139.03</v>
      </c>
      <c r="G16" s="173">
        <v>145.63</v>
      </c>
      <c r="H16" s="173">
        <v>153.30000000000001</v>
      </c>
      <c r="I16" s="173">
        <v>160.05000000000001</v>
      </c>
      <c r="J16" s="173">
        <v>165.05</v>
      </c>
      <c r="K16" s="173">
        <v>168.8</v>
      </c>
      <c r="L16" s="173">
        <v>169.3</v>
      </c>
      <c r="M16" s="173">
        <v>170.9</v>
      </c>
    </row>
    <row r="17" spans="1:13" ht="14.25" customHeight="1">
      <c r="A17" s="167" t="s">
        <v>632</v>
      </c>
      <c r="B17" s="173">
        <v>116.63</v>
      </c>
      <c r="C17" s="173">
        <v>122.5</v>
      </c>
      <c r="D17" s="173">
        <v>128.16999999999999</v>
      </c>
      <c r="E17" s="173">
        <v>133.9</v>
      </c>
      <c r="F17" s="173">
        <v>139.33000000000001</v>
      </c>
      <c r="G17" s="173">
        <v>145.44999999999999</v>
      </c>
      <c r="H17" s="173">
        <v>153.49</v>
      </c>
      <c r="I17" s="173">
        <v>160.52000000000001</v>
      </c>
      <c r="J17" s="173">
        <v>165.41</v>
      </c>
      <c r="K17" s="173">
        <v>168.18800767436289</v>
      </c>
      <c r="L17" s="173">
        <v>169.6479119151289</v>
      </c>
      <c r="M17" s="173">
        <v>169.85965911264103</v>
      </c>
    </row>
    <row r="18" spans="1:13" ht="18" customHeight="1">
      <c r="A18" s="167" t="s">
        <v>627</v>
      </c>
      <c r="B18" s="173">
        <v>116.1</v>
      </c>
      <c r="C18" s="173">
        <v>122.4</v>
      </c>
      <c r="D18" s="173">
        <v>128.1</v>
      </c>
      <c r="E18" s="173">
        <v>133.5</v>
      </c>
      <c r="F18" s="173">
        <v>139.30000000000001</v>
      </c>
      <c r="G18" s="173">
        <v>145.6</v>
      </c>
      <c r="H18" s="173">
        <v>152.80000000000001</v>
      </c>
      <c r="I18" s="173">
        <v>160.69999999999999</v>
      </c>
      <c r="J18" s="173">
        <v>165.4</v>
      </c>
      <c r="K18" s="173">
        <v>168.1</v>
      </c>
      <c r="L18" s="173">
        <v>169.7</v>
      </c>
      <c r="M18" s="173">
        <v>170.4</v>
      </c>
    </row>
    <row r="19" spans="1:13" ht="18" customHeight="1">
      <c r="A19" s="40"/>
      <c r="B19" s="174"/>
      <c r="C19" s="174"/>
      <c r="D19" s="174"/>
      <c r="E19" s="174"/>
      <c r="F19" s="174"/>
      <c r="G19" s="175" t="s">
        <v>52</v>
      </c>
      <c r="H19" s="175"/>
      <c r="I19" s="174"/>
      <c r="J19" s="174"/>
      <c r="K19" s="174"/>
      <c r="L19" s="174"/>
      <c r="M19" s="174"/>
    </row>
    <row r="20" spans="1:13">
      <c r="A20" s="44" t="s">
        <v>628</v>
      </c>
      <c r="B20" s="172">
        <v>115</v>
      </c>
      <c r="C20" s="172">
        <v>120.9</v>
      </c>
      <c r="D20" s="172">
        <v>126.7</v>
      </c>
      <c r="E20" s="172">
        <v>132.69999999999999</v>
      </c>
      <c r="F20" s="172">
        <v>139.19999999999999</v>
      </c>
      <c r="G20" s="172">
        <v>146.19999999999999</v>
      </c>
      <c r="H20" s="172">
        <v>151.19999999999999</v>
      </c>
      <c r="I20" s="172">
        <v>154.1</v>
      </c>
      <c r="J20" s="172">
        <v>155.80000000000001</v>
      </c>
      <c r="K20" s="172">
        <v>157</v>
      </c>
      <c r="L20" s="172">
        <v>157</v>
      </c>
      <c r="M20" s="172">
        <v>158</v>
      </c>
    </row>
    <row r="21" spans="1:13">
      <c r="A21" s="167" t="s">
        <v>629</v>
      </c>
      <c r="B21" s="172">
        <v>114.8</v>
      </c>
      <c r="C21" s="172">
        <v>120.6</v>
      </c>
      <c r="D21" s="172">
        <v>126.5</v>
      </c>
      <c r="E21" s="172">
        <v>132.30000000000001</v>
      </c>
      <c r="F21" s="172">
        <v>139</v>
      </c>
      <c r="G21" s="172">
        <v>146.1</v>
      </c>
      <c r="H21" s="172">
        <v>151.4</v>
      </c>
      <c r="I21" s="172">
        <v>154.30000000000001</v>
      </c>
      <c r="J21" s="172">
        <v>155.6</v>
      </c>
      <c r="K21" s="172">
        <v>157</v>
      </c>
      <c r="L21" s="172">
        <v>156</v>
      </c>
      <c r="M21" s="172">
        <v>157</v>
      </c>
    </row>
    <row r="22" spans="1:13">
      <c r="A22" s="167" t="s">
        <v>630</v>
      </c>
      <c r="B22" s="172">
        <v>115.6</v>
      </c>
      <c r="C22" s="172">
        <v>120.7</v>
      </c>
      <c r="D22" s="172">
        <v>126.2</v>
      </c>
      <c r="E22" s="172">
        <v>132.69999999999999</v>
      </c>
      <c r="F22" s="172">
        <v>139.6</v>
      </c>
      <c r="G22" s="172">
        <v>146</v>
      </c>
      <c r="H22" s="172">
        <v>151.6</v>
      </c>
      <c r="I22" s="172">
        <v>154.1</v>
      </c>
      <c r="J22" s="172">
        <v>156</v>
      </c>
      <c r="K22" s="172">
        <v>157</v>
      </c>
      <c r="L22" s="172">
        <v>157</v>
      </c>
      <c r="M22" s="172">
        <v>157</v>
      </c>
    </row>
    <row r="23" spans="1:13">
      <c r="A23" s="167" t="s">
        <v>631</v>
      </c>
      <c r="B23" s="172">
        <v>115.2</v>
      </c>
      <c r="C23" s="172">
        <v>121.2</v>
      </c>
      <c r="D23" s="172">
        <v>127</v>
      </c>
      <c r="E23" s="172">
        <v>133.19999999999999</v>
      </c>
      <c r="F23" s="172">
        <v>139.9</v>
      </c>
      <c r="G23" s="172">
        <v>146.6</v>
      </c>
      <c r="H23" s="172">
        <v>151.5</v>
      </c>
      <c r="I23" s="172">
        <v>154.4</v>
      </c>
      <c r="J23" s="172">
        <v>156.19999999999999</v>
      </c>
      <c r="K23" s="172">
        <v>156.69999999999999</v>
      </c>
      <c r="L23" s="172">
        <v>157.1</v>
      </c>
      <c r="M23" s="172">
        <v>157.9</v>
      </c>
    </row>
    <row r="24" spans="1:13">
      <c r="A24" s="140" t="s">
        <v>546</v>
      </c>
      <c r="B24" s="172">
        <v>115.4</v>
      </c>
      <c r="C24" s="172">
        <v>121.1</v>
      </c>
      <c r="D24" s="172">
        <v>127.1</v>
      </c>
      <c r="E24" s="172">
        <v>133</v>
      </c>
      <c r="F24" s="172">
        <v>139.80000000000001</v>
      </c>
      <c r="G24" s="172">
        <v>146.6</v>
      </c>
      <c r="H24" s="172">
        <v>151.5</v>
      </c>
      <c r="I24" s="172">
        <v>154.5</v>
      </c>
      <c r="J24" s="172">
        <v>156.19999999999999</v>
      </c>
      <c r="K24" s="172">
        <v>156.80000000000001</v>
      </c>
      <c r="L24" s="172">
        <v>157.19999999999999</v>
      </c>
      <c r="M24" s="172">
        <v>157.6</v>
      </c>
    </row>
    <row r="25" spans="1:13">
      <c r="A25" s="44">
        <v>2</v>
      </c>
      <c r="B25" s="172">
        <v>116.3</v>
      </c>
      <c r="C25" s="172">
        <v>122.4</v>
      </c>
      <c r="D25" s="172">
        <v>128.1</v>
      </c>
      <c r="E25" s="172">
        <v>134.5</v>
      </c>
      <c r="F25" s="172">
        <v>141.19999999999999</v>
      </c>
      <c r="G25" s="172">
        <v>147.6</v>
      </c>
      <c r="H25" s="172">
        <v>152.4</v>
      </c>
      <c r="I25" s="172">
        <v>155.1</v>
      </c>
      <c r="J25" s="172">
        <v>156.1</v>
      </c>
      <c r="K25" s="172">
        <v>157.80000000000001</v>
      </c>
      <c r="L25" s="172">
        <v>157.69999999999999</v>
      </c>
      <c r="M25" s="172">
        <v>157.9</v>
      </c>
    </row>
    <row r="26" spans="1:13">
      <c r="A26" s="44">
        <v>3</v>
      </c>
      <c r="B26" s="172">
        <v>115.6</v>
      </c>
      <c r="C26" s="172">
        <v>121.3</v>
      </c>
      <c r="D26" s="172">
        <v>127.5</v>
      </c>
      <c r="E26" s="172">
        <v>133.69999999999999</v>
      </c>
      <c r="F26" s="172">
        <v>140.6</v>
      </c>
      <c r="G26" s="172">
        <v>147.1</v>
      </c>
      <c r="H26" s="172">
        <v>151.69999999999999</v>
      </c>
      <c r="I26" s="172">
        <v>154.6</v>
      </c>
      <c r="J26" s="172">
        <v>156.4</v>
      </c>
      <c r="K26" s="172">
        <v>157</v>
      </c>
      <c r="L26" s="172">
        <v>157.80000000000001</v>
      </c>
      <c r="M26" s="172">
        <v>157.80000000000001</v>
      </c>
    </row>
    <row r="27" spans="1:13">
      <c r="A27" s="167" t="s">
        <v>633</v>
      </c>
      <c r="B27" s="173">
        <v>115.78</v>
      </c>
      <c r="C27" s="173">
        <v>121.67</v>
      </c>
      <c r="D27" s="173">
        <v>127.52</v>
      </c>
      <c r="E27" s="173">
        <v>134.12</v>
      </c>
      <c r="F27" s="173">
        <v>140.97</v>
      </c>
      <c r="G27" s="173">
        <v>147.29</v>
      </c>
      <c r="H27" s="173">
        <v>151.76</v>
      </c>
      <c r="I27" s="173">
        <v>154.41999999999999</v>
      </c>
      <c r="J27" s="173">
        <v>156.28</v>
      </c>
      <c r="K27" s="173">
        <v>157.30000000000001</v>
      </c>
      <c r="L27" s="173">
        <v>157.30000000000001</v>
      </c>
      <c r="M27" s="173">
        <v>158</v>
      </c>
    </row>
    <row r="28" spans="1:13" ht="13.5" customHeight="1">
      <c r="A28" s="167" t="s">
        <v>632</v>
      </c>
      <c r="B28" s="173">
        <v>115.61</v>
      </c>
      <c r="C28" s="173">
        <v>121.68</v>
      </c>
      <c r="D28" s="173">
        <v>127.6</v>
      </c>
      <c r="E28" s="173">
        <v>133.84</v>
      </c>
      <c r="F28" s="173">
        <v>141.06</v>
      </c>
      <c r="G28" s="173">
        <v>147.38999999999999</v>
      </c>
      <c r="H28" s="173">
        <v>151.85</v>
      </c>
      <c r="I28" s="173">
        <v>154.51</v>
      </c>
      <c r="J28" s="173">
        <v>156.06</v>
      </c>
      <c r="K28" s="173">
        <v>156.41699837494195</v>
      </c>
      <c r="L28" s="173">
        <v>156.84337747220101</v>
      </c>
      <c r="M28" s="173">
        <v>157.34586447746418</v>
      </c>
    </row>
    <row r="29" spans="1:13" ht="18" customHeight="1">
      <c r="A29" s="167" t="s">
        <v>627</v>
      </c>
      <c r="B29" s="173">
        <v>115.3</v>
      </c>
      <c r="C29" s="173">
        <v>121.4</v>
      </c>
      <c r="D29" s="173">
        <v>127.5</v>
      </c>
      <c r="E29" s="173">
        <v>133.6</v>
      </c>
      <c r="F29" s="173">
        <v>140.6</v>
      </c>
      <c r="G29" s="173">
        <v>147.5</v>
      </c>
      <c r="H29" s="173">
        <v>151.69999999999999</v>
      </c>
      <c r="I29" s="173">
        <v>154.6</v>
      </c>
      <c r="J29" s="173">
        <v>156</v>
      </c>
      <c r="K29" s="173">
        <v>156.5</v>
      </c>
      <c r="L29" s="173">
        <v>156.5</v>
      </c>
      <c r="M29" s="173">
        <v>156.9</v>
      </c>
    </row>
    <row r="30" spans="1:13" ht="18" customHeight="1">
      <c r="A30" s="40" t="s">
        <v>173</v>
      </c>
      <c r="B30" s="55"/>
      <c r="C30" s="55"/>
      <c r="D30" s="55"/>
      <c r="E30" s="55"/>
      <c r="F30" s="55"/>
      <c r="G30" s="136" t="s">
        <v>51</v>
      </c>
      <c r="H30" s="136"/>
      <c r="I30" s="55"/>
      <c r="J30" s="55"/>
      <c r="K30" s="55"/>
      <c r="L30" s="55"/>
      <c r="M30" s="55"/>
    </row>
    <row r="31" spans="1:13">
      <c r="A31" s="44" t="s">
        <v>628</v>
      </c>
      <c r="B31" s="172">
        <v>20.6</v>
      </c>
      <c r="C31" s="172">
        <v>23.3</v>
      </c>
      <c r="D31" s="172">
        <v>26.2</v>
      </c>
      <c r="E31" s="172">
        <v>29.6</v>
      </c>
      <c r="F31" s="172">
        <v>33.299999999999997</v>
      </c>
      <c r="G31" s="172">
        <v>37.299999999999997</v>
      </c>
      <c r="H31" s="172">
        <v>42.6</v>
      </c>
      <c r="I31" s="172">
        <v>47.2</v>
      </c>
      <c r="J31" s="172">
        <v>52.6</v>
      </c>
      <c r="K31" s="172">
        <v>59.7</v>
      </c>
      <c r="L31" s="172">
        <v>60.1</v>
      </c>
      <c r="M31" s="172">
        <v>62</v>
      </c>
    </row>
    <row r="32" spans="1:13">
      <c r="A32" s="167" t="s">
        <v>629</v>
      </c>
      <c r="B32" s="172">
        <v>20.7</v>
      </c>
      <c r="C32" s="172">
        <v>23.1</v>
      </c>
      <c r="D32" s="172">
        <v>26.5</v>
      </c>
      <c r="E32" s="172">
        <v>29.4</v>
      </c>
      <c r="F32" s="172">
        <v>33</v>
      </c>
      <c r="G32" s="172">
        <v>37.6</v>
      </c>
      <c r="H32" s="172">
        <v>43.4</v>
      </c>
      <c r="I32" s="172">
        <v>47.7</v>
      </c>
      <c r="J32" s="172">
        <v>52.7</v>
      </c>
      <c r="K32" s="172">
        <v>58.3</v>
      </c>
      <c r="L32" s="172">
        <v>59.1</v>
      </c>
      <c r="M32" s="172">
        <v>61.1</v>
      </c>
    </row>
    <row r="33" spans="1:13">
      <c r="A33" s="167" t="s">
        <v>630</v>
      </c>
      <c r="B33" s="172">
        <v>21.1</v>
      </c>
      <c r="C33" s="172">
        <v>23.5</v>
      </c>
      <c r="D33" s="172">
        <v>26.1</v>
      </c>
      <c r="E33" s="172">
        <v>29.8</v>
      </c>
      <c r="F33" s="172">
        <v>33.200000000000003</v>
      </c>
      <c r="G33" s="172">
        <v>37.299999999999997</v>
      </c>
      <c r="H33" s="172">
        <v>43.5</v>
      </c>
      <c r="I33" s="172">
        <v>47.6</v>
      </c>
      <c r="J33" s="172">
        <v>52.9</v>
      </c>
      <c r="K33" s="172">
        <v>59.8</v>
      </c>
      <c r="L33" s="172">
        <v>59.9</v>
      </c>
      <c r="M33" s="172">
        <v>63</v>
      </c>
    </row>
    <row r="34" spans="1:13">
      <c r="A34" s="167" t="s">
        <v>631</v>
      </c>
      <c r="B34" s="172">
        <v>21.2</v>
      </c>
      <c r="C34" s="172">
        <v>23.8</v>
      </c>
      <c r="D34" s="172">
        <v>27.1</v>
      </c>
      <c r="E34" s="172">
        <v>30.2</v>
      </c>
      <c r="F34" s="172">
        <v>33.9</v>
      </c>
      <c r="G34" s="172">
        <v>37.799999999999997</v>
      </c>
      <c r="H34" s="172">
        <v>42.9</v>
      </c>
      <c r="I34" s="172">
        <v>48.3</v>
      </c>
      <c r="J34" s="172">
        <v>53.1</v>
      </c>
      <c r="K34" s="172">
        <v>59.5</v>
      </c>
      <c r="L34" s="172">
        <v>61.2</v>
      </c>
      <c r="M34" s="172">
        <v>62.6</v>
      </c>
    </row>
    <row r="35" spans="1:13">
      <c r="A35" s="140" t="s">
        <v>546</v>
      </c>
      <c r="B35" s="172">
        <v>21.2</v>
      </c>
      <c r="C35" s="172">
        <v>24</v>
      </c>
      <c r="D35" s="172">
        <v>27</v>
      </c>
      <c r="E35" s="172">
        <v>30.6</v>
      </c>
      <c r="F35" s="172">
        <v>34</v>
      </c>
      <c r="G35" s="172">
        <v>38.299999999999997</v>
      </c>
      <c r="H35" s="172">
        <v>43.3</v>
      </c>
      <c r="I35" s="172">
        <v>48.5</v>
      </c>
      <c r="J35" s="172">
        <v>53.9</v>
      </c>
      <c r="K35" s="172">
        <v>60</v>
      </c>
      <c r="L35" s="172">
        <v>62.1</v>
      </c>
      <c r="M35" s="172">
        <v>64.2</v>
      </c>
    </row>
    <row r="36" spans="1:13">
      <c r="A36" s="44">
        <v>2</v>
      </c>
      <c r="B36" s="172">
        <v>21.7</v>
      </c>
      <c r="C36" s="172">
        <v>24.8</v>
      </c>
      <c r="D36" s="172">
        <v>28.1</v>
      </c>
      <c r="E36" s="172">
        <v>31.6</v>
      </c>
      <c r="F36" s="172">
        <v>35.9</v>
      </c>
      <c r="G36" s="172">
        <v>40.1</v>
      </c>
      <c r="H36" s="172">
        <v>45.9</v>
      </c>
      <c r="I36" s="172">
        <v>50.6</v>
      </c>
      <c r="J36" s="172">
        <v>55.2</v>
      </c>
      <c r="K36" s="172">
        <v>59.2</v>
      </c>
      <c r="L36" s="172">
        <v>61.7</v>
      </c>
      <c r="M36" s="172">
        <v>63.8</v>
      </c>
    </row>
    <row r="37" spans="1:13">
      <c r="A37" s="44">
        <v>3</v>
      </c>
      <c r="B37" s="172">
        <v>21.4</v>
      </c>
      <c r="C37" s="172">
        <v>24.2</v>
      </c>
      <c r="D37" s="172">
        <v>27.6</v>
      </c>
      <c r="E37" s="172">
        <v>31</v>
      </c>
      <c r="F37" s="172">
        <v>34.700000000000003</v>
      </c>
      <c r="G37" s="172">
        <v>39.4</v>
      </c>
      <c r="H37" s="172">
        <v>44.2</v>
      </c>
      <c r="I37" s="172">
        <v>49.4</v>
      </c>
      <c r="J37" s="172">
        <v>54.1</v>
      </c>
      <c r="K37" s="172">
        <v>59.5</v>
      </c>
      <c r="L37" s="172">
        <v>61.3</v>
      </c>
      <c r="M37" s="172">
        <v>63.5</v>
      </c>
    </row>
    <row r="38" spans="1:13">
      <c r="A38" s="167" t="s">
        <v>633</v>
      </c>
      <c r="B38" s="173">
        <v>21.41</v>
      </c>
      <c r="C38" s="173">
        <v>24.19</v>
      </c>
      <c r="D38" s="173">
        <v>27.67</v>
      </c>
      <c r="E38" s="173">
        <v>31.29</v>
      </c>
      <c r="F38" s="173">
        <v>35.090000000000003</v>
      </c>
      <c r="G38" s="173">
        <v>39.51</v>
      </c>
      <c r="H38" s="173">
        <v>45.39</v>
      </c>
      <c r="I38" s="173">
        <v>50.19</v>
      </c>
      <c r="J38" s="173">
        <v>54.93</v>
      </c>
      <c r="K38" s="173">
        <v>59</v>
      </c>
      <c r="L38" s="173">
        <v>61.4</v>
      </c>
      <c r="M38" s="173">
        <v>63.9</v>
      </c>
    </row>
    <row r="39" spans="1:13" ht="14.25" customHeight="1">
      <c r="A39" s="167" t="s">
        <v>632</v>
      </c>
      <c r="B39" s="173">
        <v>21.27</v>
      </c>
      <c r="C39" s="173">
        <v>24.12</v>
      </c>
      <c r="D39" s="173">
        <v>27.32</v>
      </c>
      <c r="E39" s="173">
        <v>31.08</v>
      </c>
      <c r="F39" s="173">
        <v>35</v>
      </c>
      <c r="G39" s="173">
        <v>39.22</v>
      </c>
      <c r="H39" s="173">
        <v>44.78</v>
      </c>
      <c r="I39" s="173">
        <v>50.28</v>
      </c>
      <c r="J39" s="173">
        <v>54.57</v>
      </c>
      <c r="K39" s="173">
        <v>60.846711882082559</v>
      </c>
      <c r="L39" s="173">
        <v>60.817339657198154</v>
      </c>
      <c r="M39" s="173">
        <v>63.237239075349017</v>
      </c>
    </row>
    <row r="40" spans="1:13" ht="18" customHeight="1">
      <c r="A40" s="167" t="s">
        <v>627</v>
      </c>
      <c r="B40" s="173">
        <v>21.2</v>
      </c>
      <c r="C40" s="173">
        <v>23.9</v>
      </c>
      <c r="D40" s="173">
        <v>27.3</v>
      </c>
      <c r="E40" s="173">
        <v>30.6</v>
      </c>
      <c r="F40" s="173">
        <v>34.799999999999997</v>
      </c>
      <c r="G40" s="173">
        <v>39.200000000000003</v>
      </c>
      <c r="H40" s="173">
        <v>44.6</v>
      </c>
      <c r="I40" s="173">
        <v>50</v>
      </c>
      <c r="J40" s="173">
        <v>55</v>
      </c>
      <c r="K40" s="173">
        <v>58.4</v>
      </c>
      <c r="L40" s="173">
        <v>61</v>
      </c>
      <c r="M40" s="173">
        <v>62.7</v>
      </c>
    </row>
    <row r="41" spans="1:13" ht="18" customHeight="1">
      <c r="A41" s="40"/>
      <c r="B41" s="174"/>
      <c r="C41" s="174"/>
      <c r="D41" s="174"/>
      <c r="E41" s="174"/>
      <c r="F41" s="174"/>
      <c r="G41" s="175" t="s">
        <v>52</v>
      </c>
      <c r="H41" s="175"/>
      <c r="I41" s="174"/>
      <c r="J41" s="174"/>
      <c r="K41" s="174"/>
      <c r="L41" s="174"/>
      <c r="M41" s="174"/>
    </row>
    <row r="42" spans="1:13" ht="13.5" customHeight="1">
      <c r="A42" s="44" t="s">
        <v>628</v>
      </c>
      <c r="B42" s="172">
        <v>20.2</v>
      </c>
      <c r="C42" s="172">
        <v>22.7</v>
      </c>
      <c r="D42" s="172">
        <v>25.7</v>
      </c>
      <c r="E42" s="172">
        <v>29.2</v>
      </c>
      <c r="F42" s="172">
        <v>33.1</v>
      </c>
      <c r="G42" s="172">
        <v>38.299999999999997</v>
      </c>
      <c r="H42" s="172">
        <v>43</v>
      </c>
      <c r="I42" s="172">
        <v>46.5</v>
      </c>
      <c r="J42" s="172">
        <v>49.5</v>
      </c>
      <c r="K42" s="172">
        <v>52.1</v>
      </c>
      <c r="L42" s="172">
        <v>52</v>
      </c>
      <c r="M42" s="172">
        <v>53.5</v>
      </c>
    </row>
    <row r="43" spans="1:13">
      <c r="A43" s="167" t="s">
        <v>629</v>
      </c>
      <c r="B43" s="172">
        <v>20.100000000000001</v>
      </c>
      <c r="C43" s="172">
        <v>22.7</v>
      </c>
      <c r="D43" s="172">
        <v>25.7</v>
      </c>
      <c r="E43" s="172">
        <v>29</v>
      </c>
      <c r="F43" s="172">
        <v>33.299999999999997</v>
      </c>
      <c r="G43" s="172">
        <v>38.200000000000003</v>
      </c>
      <c r="H43" s="172">
        <v>43.5</v>
      </c>
      <c r="I43" s="172">
        <v>46.8</v>
      </c>
      <c r="J43" s="172">
        <v>49.2</v>
      </c>
      <c r="K43" s="172">
        <v>51.7</v>
      </c>
      <c r="L43" s="172">
        <v>52</v>
      </c>
      <c r="M43" s="172">
        <v>52.5</v>
      </c>
    </row>
    <row r="44" spans="1:13">
      <c r="A44" s="167" t="s">
        <v>630</v>
      </c>
      <c r="B44" s="172">
        <v>20.7</v>
      </c>
      <c r="C44" s="172">
        <v>22.7</v>
      </c>
      <c r="D44" s="172">
        <v>25.6</v>
      </c>
      <c r="E44" s="172">
        <v>29.2</v>
      </c>
      <c r="F44" s="172">
        <v>33.6</v>
      </c>
      <c r="G44" s="172">
        <v>38.4</v>
      </c>
      <c r="H44" s="172">
        <v>43.5</v>
      </c>
      <c r="I44" s="172">
        <v>46.6</v>
      </c>
      <c r="J44" s="172">
        <v>49.5</v>
      </c>
      <c r="K44" s="172">
        <v>51.8</v>
      </c>
      <c r="L44" s="172">
        <v>52.5</v>
      </c>
      <c r="M44" s="172">
        <v>52.8</v>
      </c>
    </row>
    <row r="45" spans="1:13">
      <c r="A45" s="167" t="s">
        <v>631</v>
      </c>
      <c r="B45" s="172">
        <v>20.7</v>
      </c>
      <c r="C45" s="172">
        <v>23.3</v>
      </c>
      <c r="D45" s="172">
        <v>0</v>
      </c>
      <c r="E45" s="172">
        <v>29.8</v>
      </c>
      <c r="F45" s="172">
        <v>33.9</v>
      </c>
      <c r="G45" s="172">
        <v>39</v>
      </c>
      <c r="H45" s="172">
        <v>43.4</v>
      </c>
      <c r="I45" s="172">
        <v>47.3</v>
      </c>
      <c r="J45" s="172">
        <v>49.9</v>
      </c>
      <c r="K45" s="172">
        <v>52.1</v>
      </c>
      <c r="L45" s="172">
        <v>52.6</v>
      </c>
      <c r="M45" s="172">
        <v>52.8</v>
      </c>
    </row>
    <row r="46" spans="1:13">
      <c r="A46" s="140" t="s">
        <v>546</v>
      </c>
      <c r="B46" s="172">
        <v>20.7</v>
      </c>
      <c r="C46" s="172">
        <v>23.4</v>
      </c>
      <c r="D46" s="172">
        <v>26.4</v>
      </c>
      <c r="E46" s="172">
        <v>29.7</v>
      </c>
      <c r="F46" s="172">
        <v>33.9</v>
      </c>
      <c r="G46" s="172">
        <v>38.9</v>
      </c>
      <c r="H46" s="172">
        <v>43.7</v>
      </c>
      <c r="I46" s="172">
        <v>47.3</v>
      </c>
      <c r="J46" s="172">
        <v>50.2</v>
      </c>
      <c r="K46" s="172">
        <v>51.5</v>
      </c>
      <c r="L46" s="172">
        <v>53.7</v>
      </c>
      <c r="M46" s="172">
        <v>53.4</v>
      </c>
    </row>
    <row r="47" spans="1:13">
      <c r="A47" s="44">
        <v>2</v>
      </c>
      <c r="B47" s="172">
        <v>21.2</v>
      </c>
      <c r="C47" s="172">
        <v>23.9</v>
      </c>
      <c r="D47" s="172">
        <v>27.3</v>
      </c>
      <c r="E47" s="172">
        <v>31</v>
      </c>
      <c r="F47" s="172">
        <v>35.200000000000003</v>
      </c>
      <c r="G47" s="172">
        <v>40.1</v>
      </c>
      <c r="H47" s="172">
        <v>44.4</v>
      </c>
      <c r="I47" s="172">
        <v>48.4</v>
      </c>
      <c r="J47" s="172">
        <v>50.4</v>
      </c>
      <c r="K47" s="172">
        <v>51</v>
      </c>
      <c r="L47" s="172">
        <v>51.6</v>
      </c>
      <c r="M47" s="172">
        <v>53.4</v>
      </c>
    </row>
    <row r="48" spans="1:13">
      <c r="A48" s="44">
        <v>3</v>
      </c>
      <c r="B48" s="172">
        <v>21.1</v>
      </c>
      <c r="C48" s="172">
        <v>23.7</v>
      </c>
      <c r="D48" s="172">
        <v>26.6</v>
      </c>
      <c r="E48" s="172">
        <v>30.5</v>
      </c>
      <c r="F48" s="172">
        <v>34.799999999999997</v>
      </c>
      <c r="G48" s="172">
        <v>39.700000000000003</v>
      </c>
      <c r="H48" s="172">
        <v>44.1</v>
      </c>
      <c r="I48" s="172">
        <v>47.5</v>
      </c>
      <c r="J48" s="172">
        <v>50.3</v>
      </c>
      <c r="K48" s="172">
        <v>51</v>
      </c>
      <c r="L48" s="172">
        <v>52.2</v>
      </c>
      <c r="M48" s="172">
        <v>52.4</v>
      </c>
    </row>
    <row r="49" spans="1:13">
      <c r="A49" s="167" t="s">
        <v>633</v>
      </c>
      <c r="B49" s="173">
        <v>21.03</v>
      </c>
      <c r="C49" s="173">
        <v>23.77</v>
      </c>
      <c r="D49" s="173">
        <v>26.93</v>
      </c>
      <c r="E49" s="173">
        <v>30.5</v>
      </c>
      <c r="F49" s="173">
        <v>35.43</v>
      </c>
      <c r="G49" s="173">
        <v>40.29</v>
      </c>
      <c r="H49" s="173">
        <v>44.55</v>
      </c>
      <c r="I49" s="173">
        <v>47.74</v>
      </c>
      <c r="J49" s="173">
        <v>50.25</v>
      </c>
      <c r="K49" s="173">
        <v>51.8</v>
      </c>
      <c r="L49" s="173">
        <v>52.6</v>
      </c>
      <c r="M49" s="173">
        <v>53.3</v>
      </c>
    </row>
    <row r="50" spans="1:13" ht="13.5" customHeight="1">
      <c r="A50" s="167" t="s">
        <v>632</v>
      </c>
      <c r="B50" s="173">
        <v>20.86</v>
      </c>
      <c r="C50" s="173">
        <v>23.7</v>
      </c>
      <c r="D50" s="173">
        <v>26.88</v>
      </c>
      <c r="E50" s="173">
        <v>30.52</v>
      </c>
      <c r="F50" s="173">
        <v>34.880000000000003</v>
      </c>
      <c r="G50" s="173">
        <v>40.299999999999997</v>
      </c>
      <c r="H50" s="173">
        <v>44.63</v>
      </c>
      <c r="I50" s="173">
        <v>47.7</v>
      </c>
      <c r="J50" s="173">
        <v>49.93</v>
      </c>
      <c r="K50" s="173">
        <v>51.205111120039994</v>
      </c>
      <c r="L50" s="173">
        <v>53.365463086749848</v>
      </c>
      <c r="M50" s="173">
        <v>53.181289107831439</v>
      </c>
    </row>
    <row r="51" spans="1:13" ht="18" customHeight="1">
      <c r="A51" s="167" t="s">
        <v>627</v>
      </c>
      <c r="B51" s="173">
        <v>20.6</v>
      </c>
      <c r="C51" s="173">
        <v>23.5</v>
      </c>
      <c r="D51" s="173">
        <v>26.7</v>
      </c>
      <c r="E51" s="173">
        <v>30.4</v>
      </c>
      <c r="F51" s="173">
        <v>34.799999999999997</v>
      </c>
      <c r="G51" s="173">
        <v>39.6</v>
      </c>
      <c r="H51" s="173">
        <v>44.5</v>
      </c>
      <c r="I51" s="173">
        <v>47.7</v>
      </c>
      <c r="J51" s="173">
        <v>49.8</v>
      </c>
      <c r="K51" s="173">
        <v>53.3</v>
      </c>
      <c r="L51" s="173">
        <v>52.3</v>
      </c>
      <c r="M51" s="173">
        <v>54</v>
      </c>
    </row>
    <row r="52" spans="1:13" ht="5.0999999999999996" customHeight="1">
      <c r="A52" s="14"/>
      <c r="B52" s="15"/>
      <c r="C52" s="15"/>
      <c r="D52" s="15"/>
      <c r="E52" s="15"/>
      <c r="F52" s="15"/>
      <c r="G52" s="15"/>
      <c r="H52" s="15"/>
      <c r="I52" s="15"/>
      <c r="J52" s="15"/>
      <c r="K52" s="15"/>
      <c r="L52" s="15"/>
      <c r="M52" s="15"/>
    </row>
    <row r="53" spans="1:13">
      <c r="A53" s="2" t="s">
        <v>670</v>
      </c>
      <c r="B53" s="2"/>
      <c r="C53" s="2"/>
      <c r="D53" s="2"/>
      <c r="E53" s="2"/>
      <c r="F53" s="2"/>
      <c r="G53" s="2"/>
      <c r="H53" s="2"/>
      <c r="I53" s="2"/>
      <c r="J53" s="2"/>
      <c r="K53" s="2"/>
      <c r="L53" s="2"/>
      <c r="M53" s="2"/>
    </row>
  </sheetData>
  <mergeCells count="4">
    <mergeCell ref="A6:A7"/>
    <mergeCell ref="B6:G6"/>
    <mergeCell ref="H6:J6"/>
    <mergeCell ref="K6:M6"/>
  </mergeCells>
  <phoneticPr fontId="2"/>
  <pageMargins left="0.59055118110236227" right="0.39370078740157483" top="0.39370078740157483" bottom="0.39370078740157483" header="0.31496062992125984" footer="0.31496062992125984"/>
  <pageSetup paperSize="9" firstPageNumber="13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66"/>
  <sheetViews>
    <sheetView view="pageBreakPreview" zoomScaleNormal="100" zoomScaleSheetLayoutView="100" workbookViewId="0">
      <selection sqref="A1:D1"/>
    </sheetView>
  </sheetViews>
  <sheetFormatPr defaultColWidth="9" defaultRowHeight="13.5"/>
  <cols>
    <col min="1" max="1" width="11.375" style="4" customWidth="1"/>
    <col min="2" max="2" width="6.875" style="4" customWidth="1"/>
    <col min="3" max="3" width="2.5" style="4" customWidth="1"/>
    <col min="4" max="5" width="1.875" style="4" customWidth="1"/>
    <col min="6" max="6" width="4.375" style="4" customWidth="1"/>
    <col min="7" max="7" width="0.625" style="4" customWidth="1"/>
    <col min="8" max="8" width="1.875" style="4" customWidth="1"/>
    <col min="9" max="9" width="4.375" style="4" customWidth="1"/>
    <col min="10" max="10" width="0.625" style="4" customWidth="1"/>
    <col min="11" max="11" width="1.875" style="4" customWidth="1"/>
    <col min="12" max="12" width="4.375" style="4" customWidth="1"/>
    <col min="13" max="13" width="0.625" style="4" customWidth="1"/>
    <col min="14" max="14" width="1.875" style="4" customWidth="1"/>
    <col min="15" max="15" width="4.375" style="4" customWidth="1"/>
    <col min="16" max="16" width="0.625" style="4" customWidth="1"/>
    <col min="17" max="17" width="1.875" style="4" customWidth="1"/>
    <col min="18" max="18" width="4.375" style="4" customWidth="1"/>
    <col min="19" max="19" width="0.625" style="4" customWidth="1"/>
    <col min="20" max="20" width="1.875" style="4" customWidth="1"/>
    <col min="21" max="21" width="6.25" style="4" customWidth="1"/>
    <col min="22" max="22" width="0.625" style="4" customWidth="1"/>
    <col min="23" max="23" width="6.25" style="4" customWidth="1"/>
    <col min="24" max="24" width="0.625" style="4" customWidth="1"/>
    <col min="25" max="25" width="6.25" style="4" customWidth="1"/>
    <col min="26" max="26" width="0.625" style="4" customWidth="1"/>
    <col min="27" max="27" width="6.25" style="4" customWidth="1"/>
    <col min="28" max="28" width="0.625" style="4" customWidth="1"/>
    <col min="29" max="29" width="6.25" style="4" customWidth="1"/>
    <col min="30" max="30" width="0.625" style="4" customWidth="1"/>
    <col min="31" max="16384" width="9" style="4"/>
  </cols>
  <sheetData>
    <row r="1" spans="1:30" s="2" customFormat="1" ht="11.25">
      <c r="A1" s="231" t="s">
        <v>0</v>
      </c>
      <c r="B1" s="231"/>
      <c r="C1" s="231"/>
      <c r="D1" s="231"/>
      <c r="Y1" s="2" t="s">
        <v>23</v>
      </c>
      <c r="AA1" s="230"/>
      <c r="AB1" s="230"/>
      <c r="AC1" s="230"/>
      <c r="AD1" s="230"/>
    </row>
    <row r="2" spans="1:30">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30" ht="14.25">
      <c r="A3" s="5" t="s">
        <v>174</v>
      </c>
      <c r="B3" s="2"/>
      <c r="C3" s="2"/>
      <c r="D3" s="2"/>
      <c r="E3" s="2"/>
      <c r="F3" s="2"/>
      <c r="G3" s="2"/>
      <c r="H3" s="2"/>
      <c r="I3" s="2"/>
      <c r="J3" s="2"/>
      <c r="K3" s="2"/>
      <c r="L3" s="2"/>
      <c r="M3" s="2"/>
      <c r="N3" s="2"/>
      <c r="O3" s="2"/>
      <c r="P3" s="2"/>
      <c r="Q3" s="2"/>
      <c r="R3" s="2"/>
      <c r="S3" s="2"/>
      <c r="T3" s="2"/>
      <c r="U3" s="2"/>
      <c r="V3" s="2"/>
      <c r="W3" s="2"/>
      <c r="X3" s="2"/>
      <c r="Y3" s="2"/>
      <c r="Z3" s="2"/>
      <c r="AA3" s="2"/>
      <c r="AB3" s="2"/>
      <c r="AC3" s="2"/>
    </row>
    <row r="4" spans="1:30">
      <c r="A4" s="2" t="s">
        <v>23</v>
      </c>
      <c r="B4" s="2"/>
      <c r="C4" s="2"/>
      <c r="D4" s="2"/>
      <c r="E4" s="2"/>
      <c r="F4" s="2"/>
      <c r="G4" s="2"/>
      <c r="H4" s="2"/>
      <c r="I4" s="2"/>
      <c r="J4" s="2"/>
      <c r="K4" s="2"/>
      <c r="L4" s="2"/>
      <c r="M4" s="2"/>
      <c r="N4" s="2"/>
      <c r="O4" s="2"/>
      <c r="P4" s="2"/>
      <c r="Q4" s="2"/>
      <c r="R4" s="2"/>
      <c r="S4" s="2"/>
      <c r="T4" s="2"/>
      <c r="U4" s="2"/>
      <c r="V4" s="2"/>
      <c r="W4" s="2"/>
      <c r="X4" s="2"/>
      <c r="Y4" s="15"/>
      <c r="Z4" s="15"/>
      <c r="AA4" s="15"/>
      <c r="AB4" s="15"/>
      <c r="AC4" s="15"/>
      <c r="AD4" s="20"/>
    </row>
    <row r="5" spans="1:30">
      <c r="A5" s="226" t="s">
        <v>156</v>
      </c>
      <c r="B5" s="191" t="s">
        <v>157</v>
      </c>
      <c r="C5" s="213"/>
      <c r="D5" s="213"/>
      <c r="E5" s="213"/>
      <c r="F5" s="213"/>
      <c r="G5" s="213"/>
      <c r="H5" s="213"/>
      <c r="I5" s="213"/>
      <c r="J5" s="213"/>
      <c r="K5" s="213"/>
      <c r="L5" s="213"/>
      <c r="M5" s="213"/>
      <c r="N5" s="213"/>
      <c r="O5" s="213"/>
      <c r="P5" s="213"/>
      <c r="Q5" s="189"/>
      <c r="R5" s="191" t="s">
        <v>158</v>
      </c>
      <c r="S5" s="213"/>
      <c r="T5" s="213"/>
      <c r="U5" s="213"/>
      <c r="V5" s="213"/>
      <c r="W5" s="213"/>
      <c r="X5" s="189"/>
      <c r="Y5" s="191" t="s">
        <v>159</v>
      </c>
      <c r="Z5" s="213"/>
      <c r="AA5" s="213"/>
      <c r="AB5" s="213"/>
      <c r="AC5" s="213"/>
      <c r="AD5" s="213"/>
    </row>
    <row r="6" spans="1:30" ht="13.5" customHeight="1">
      <c r="A6" s="227"/>
      <c r="B6" s="8" t="s">
        <v>160</v>
      </c>
      <c r="C6" s="191" t="s">
        <v>161</v>
      </c>
      <c r="D6" s="213"/>
      <c r="E6" s="189"/>
      <c r="F6" s="191" t="s">
        <v>162</v>
      </c>
      <c r="G6" s="213"/>
      <c r="H6" s="189"/>
      <c r="I6" s="191" t="s">
        <v>163</v>
      </c>
      <c r="J6" s="213"/>
      <c r="K6" s="189"/>
      <c r="L6" s="191" t="s">
        <v>164</v>
      </c>
      <c r="M6" s="213"/>
      <c r="N6" s="189"/>
      <c r="O6" s="191" t="s">
        <v>165</v>
      </c>
      <c r="P6" s="213"/>
      <c r="Q6" s="189"/>
      <c r="R6" s="191" t="s">
        <v>166</v>
      </c>
      <c r="S6" s="213"/>
      <c r="T6" s="189"/>
      <c r="U6" s="191" t="s">
        <v>167</v>
      </c>
      <c r="V6" s="189"/>
      <c r="W6" s="191" t="s">
        <v>168</v>
      </c>
      <c r="X6" s="189"/>
      <c r="Y6" s="191" t="s">
        <v>169</v>
      </c>
      <c r="Z6" s="189"/>
      <c r="AA6" s="191" t="s">
        <v>170</v>
      </c>
      <c r="AB6" s="189"/>
      <c r="AC6" s="191" t="s">
        <v>171</v>
      </c>
      <c r="AD6" s="213"/>
    </row>
    <row r="7" spans="1:30">
      <c r="A7" s="40" t="s">
        <v>175</v>
      </c>
      <c r="B7" s="55"/>
      <c r="C7" s="55"/>
      <c r="D7" s="55"/>
      <c r="E7" s="55"/>
      <c r="F7" s="55"/>
      <c r="G7" s="55"/>
      <c r="H7" s="55"/>
      <c r="I7" s="55"/>
      <c r="J7" s="55"/>
      <c r="K7" s="55"/>
      <c r="L7" s="55"/>
      <c r="M7" s="55"/>
      <c r="N7" s="55"/>
      <c r="O7" s="165" t="s">
        <v>51</v>
      </c>
      <c r="P7" s="165"/>
      <c r="Q7" s="165"/>
      <c r="R7" s="165"/>
      <c r="S7" s="165"/>
      <c r="T7" s="165"/>
      <c r="U7" s="229"/>
      <c r="V7" s="229"/>
      <c r="W7" s="229"/>
      <c r="X7" s="229"/>
      <c r="Y7" s="55"/>
      <c r="Z7" s="55"/>
      <c r="AA7" s="55"/>
      <c r="AB7" s="55"/>
      <c r="AC7" s="55"/>
    </row>
    <row r="8" spans="1:30">
      <c r="A8" s="44" t="s">
        <v>628</v>
      </c>
      <c r="B8" s="166">
        <v>64.5</v>
      </c>
      <c r="C8" s="228">
        <v>69.099999999999994</v>
      </c>
      <c r="D8" s="228"/>
      <c r="E8" s="228"/>
      <c r="F8" s="228">
        <v>69.8</v>
      </c>
      <c r="G8" s="228"/>
      <c r="H8" s="228"/>
      <c r="I8" s="228">
        <v>72</v>
      </c>
      <c r="J8" s="228"/>
      <c r="K8" s="228"/>
      <c r="L8" s="228">
        <v>74.400000000000006</v>
      </c>
      <c r="M8" s="228"/>
      <c r="N8" s="228"/>
      <c r="O8" s="228">
        <v>77.2</v>
      </c>
      <c r="P8" s="228"/>
      <c r="Q8" s="228"/>
      <c r="R8" s="228">
        <v>80.8</v>
      </c>
      <c r="S8" s="228"/>
      <c r="T8" s="228"/>
      <c r="U8" s="228">
        <v>84</v>
      </c>
      <c r="V8" s="228"/>
      <c r="W8" s="228">
        <v>87.5</v>
      </c>
      <c r="X8" s="228"/>
      <c r="Y8" s="228">
        <v>90.6</v>
      </c>
      <c r="Z8" s="228"/>
      <c r="AA8" s="228">
        <v>91.3</v>
      </c>
      <c r="AB8" s="228"/>
      <c r="AC8" s="228">
        <v>91.5</v>
      </c>
      <c r="AD8" s="228"/>
    </row>
    <row r="9" spans="1:30">
      <c r="A9" s="167" t="s">
        <v>629</v>
      </c>
      <c r="B9" s="166" t="s">
        <v>176</v>
      </c>
      <c r="C9" s="228" t="s">
        <v>176</v>
      </c>
      <c r="D9" s="228"/>
      <c r="E9" s="228"/>
      <c r="F9" s="228" t="s">
        <v>176</v>
      </c>
      <c r="G9" s="228"/>
      <c r="H9" s="228"/>
      <c r="I9" s="228" t="s">
        <v>176</v>
      </c>
      <c r="J9" s="228"/>
      <c r="K9" s="228"/>
      <c r="L9" s="228" t="s">
        <v>176</v>
      </c>
      <c r="M9" s="228"/>
      <c r="N9" s="228"/>
      <c r="O9" s="228" t="s">
        <v>176</v>
      </c>
      <c r="P9" s="228"/>
      <c r="Q9" s="228"/>
      <c r="R9" s="228" t="s">
        <v>176</v>
      </c>
      <c r="S9" s="228"/>
      <c r="T9" s="228"/>
      <c r="U9" s="228" t="s">
        <v>176</v>
      </c>
      <c r="V9" s="228"/>
      <c r="W9" s="228" t="s">
        <v>176</v>
      </c>
      <c r="X9" s="228"/>
      <c r="Y9" s="228" t="s">
        <v>176</v>
      </c>
      <c r="Z9" s="228"/>
      <c r="AA9" s="228" t="s">
        <v>176</v>
      </c>
      <c r="AB9" s="228"/>
      <c r="AC9" s="228" t="s">
        <v>176</v>
      </c>
      <c r="AD9" s="228"/>
    </row>
    <row r="10" spans="1:30">
      <c r="A10" s="167" t="s">
        <v>630</v>
      </c>
      <c r="B10" s="166" t="s">
        <v>176</v>
      </c>
      <c r="C10" s="228" t="s">
        <v>176</v>
      </c>
      <c r="D10" s="228"/>
      <c r="E10" s="228"/>
      <c r="F10" s="228" t="s">
        <v>176</v>
      </c>
      <c r="G10" s="228"/>
      <c r="H10" s="228"/>
      <c r="I10" s="228" t="s">
        <v>176</v>
      </c>
      <c r="J10" s="228"/>
      <c r="K10" s="228"/>
      <c r="L10" s="228" t="s">
        <v>176</v>
      </c>
      <c r="M10" s="228"/>
      <c r="N10" s="228"/>
      <c r="O10" s="228" t="s">
        <v>176</v>
      </c>
      <c r="P10" s="228"/>
      <c r="Q10" s="228"/>
      <c r="R10" s="228" t="s">
        <v>176</v>
      </c>
      <c r="S10" s="228"/>
      <c r="T10" s="228"/>
      <c r="U10" s="228" t="s">
        <v>176</v>
      </c>
      <c r="V10" s="228"/>
      <c r="W10" s="228" t="s">
        <v>176</v>
      </c>
      <c r="X10" s="228"/>
      <c r="Y10" s="228" t="s">
        <v>176</v>
      </c>
      <c r="Z10" s="228"/>
      <c r="AA10" s="228" t="s">
        <v>176</v>
      </c>
      <c r="AB10" s="228"/>
      <c r="AC10" s="228" t="s">
        <v>176</v>
      </c>
      <c r="AD10" s="228"/>
    </row>
    <row r="11" spans="1:30">
      <c r="A11" s="167" t="s">
        <v>631</v>
      </c>
      <c r="B11" s="166" t="s">
        <v>176</v>
      </c>
      <c r="C11" s="228" t="s">
        <v>176</v>
      </c>
      <c r="D11" s="228"/>
      <c r="E11" s="228"/>
      <c r="F11" s="228" t="s">
        <v>176</v>
      </c>
      <c r="G11" s="228"/>
      <c r="H11" s="228"/>
      <c r="I11" s="228" t="s">
        <v>176</v>
      </c>
      <c r="J11" s="228"/>
      <c r="K11" s="228"/>
      <c r="L11" s="228" t="s">
        <v>176</v>
      </c>
      <c r="M11" s="228"/>
      <c r="N11" s="228"/>
      <c r="O11" s="228" t="s">
        <v>176</v>
      </c>
      <c r="P11" s="228"/>
      <c r="Q11" s="228"/>
      <c r="R11" s="228" t="s">
        <v>176</v>
      </c>
      <c r="S11" s="228"/>
      <c r="T11" s="228"/>
      <c r="U11" s="228" t="s">
        <v>176</v>
      </c>
      <c r="V11" s="228"/>
      <c r="W11" s="228" t="s">
        <v>176</v>
      </c>
      <c r="X11" s="228"/>
      <c r="Y11" s="228" t="s">
        <v>176</v>
      </c>
      <c r="Z11" s="228"/>
      <c r="AA11" s="228" t="s">
        <v>176</v>
      </c>
      <c r="AB11" s="228"/>
      <c r="AC11" s="228" t="s">
        <v>176</v>
      </c>
      <c r="AD11" s="228"/>
    </row>
    <row r="12" spans="1:30">
      <c r="A12" s="167" t="s">
        <v>595</v>
      </c>
      <c r="B12" s="166" t="s">
        <v>176</v>
      </c>
      <c r="C12" s="228" t="s">
        <v>176</v>
      </c>
      <c r="D12" s="228"/>
      <c r="E12" s="228"/>
      <c r="F12" s="228" t="s">
        <v>176</v>
      </c>
      <c r="G12" s="228"/>
      <c r="H12" s="228"/>
      <c r="I12" s="228" t="s">
        <v>176</v>
      </c>
      <c r="J12" s="228"/>
      <c r="K12" s="228"/>
      <c r="L12" s="228" t="s">
        <v>176</v>
      </c>
      <c r="M12" s="228"/>
      <c r="N12" s="228"/>
      <c r="O12" s="228" t="s">
        <v>176</v>
      </c>
      <c r="P12" s="228"/>
      <c r="Q12" s="228"/>
      <c r="R12" s="228" t="s">
        <v>176</v>
      </c>
      <c r="S12" s="228"/>
      <c r="T12" s="228"/>
      <c r="U12" s="228" t="s">
        <v>176</v>
      </c>
      <c r="V12" s="228"/>
      <c r="W12" s="228" t="s">
        <v>176</v>
      </c>
      <c r="X12" s="228"/>
      <c r="Y12" s="228" t="s">
        <v>176</v>
      </c>
      <c r="Z12" s="228"/>
      <c r="AA12" s="228" t="s">
        <v>176</v>
      </c>
      <c r="AB12" s="228"/>
      <c r="AC12" s="228" t="s">
        <v>176</v>
      </c>
      <c r="AD12" s="228"/>
    </row>
    <row r="13" spans="1:30">
      <c r="A13" s="167" t="s">
        <v>634</v>
      </c>
      <c r="B13" s="166" t="s">
        <v>176</v>
      </c>
      <c r="C13" s="228" t="s">
        <v>176</v>
      </c>
      <c r="D13" s="228"/>
      <c r="E13" s="228"/>
      <c r="F13" s="228" t="s">
        <v>176</v>
      </c>
      <c r="G13" s="228"/>
      <c r="H13" s="228"/>
      <c r="I13" s="228" t="s">
        <v>176</v>
      </c>
      <c r="J13" s="228"/>
      <c r="K13" s="228"/>
      <c r="L13" s="228" t="s">
        <v>176</v>
      </c>
      <c r="M13" s="228"/>
      <c r="N13" s="228"/>
      <c r="O13" s="228" t="s">
        <v>176</v>
      </c>
      <c r="P13" s="228"/>
      <c r="Q13" s="228"/>
      <c r="R13" s="228" t="s">
        <v>176</v>
      </c>
      <c r="S13" s="228"/>
      <c r="T13" s="228"/>
      <c r="U13" s="228" t="s">
        <v>176</v>
      </c>
      <c r="V13" s="228"/>
      <c r="W13" s="228" t="s">
        <v>176</v>
      </c>
      <c r="X13" s="228"/>
      <c r="Y13" s="228" t="s">
        <v>176</v>
      </c>
      <c r="Z13" s="228"/>
      <c r="AA13" s="228" t="s">
        <v>176</v>
      </c>
      <c r="AB13" s="228"/>
      <c r="AC13" s="228" t="s">
        <v>176</v>
      </c>
      <c r="AD13" s="228"/>
    </row>
    <row r="14" spans="1:30">
      <c r="A14" s="167" t="s">
        <v>635</v>
      </c>
      <c r="B14" s="166" t="s">
        <v>176</v>
      </c>
      <c r="C14" s="228" t="s">
        <v>176</v>
      </c>
      <c r="D14" s="228"/>
      <c r="E14" s="228"/>
      <c r="F14" s="228" t="s">
        <v>176</v>
      </c>
      <c r="G14" s="228"/>
      <c r="H14" s="228"/>
      <c r="I14" s="228" t="s">
        <v>176</v>
      </c>
      <c r="J14" s="228"/>
      <c r="K14" s="228"/>
      <c r="L14" s="228" t="s">
        <v>176</v>
      </c>
      <c r="M14" s="228"/>
      <c r="N14" s="228"/>
      <c r="O14" s="228" t="s">
        <v>176</v>
      </c>
      <c r="P14" s="228"/>
      <c r="Q14" s="228"/>
      <c r="R14" s="228" t="s">
        <v>176</v>
      </c>
      <c r="S14" s="228"/>
      <c r="T14" s="228"/>
      <c r="U14" s="228" t="s">
        <v>176</v>
      </c>
      <c r="V14" s="228"/>
      <c r="W14" s="228" t="s">
        <v>176</v>
      </c>
      <c r="X14" s="228"/>
      <c r="Y14" s="228" t="s">
        <v>176</v>
      </c>
      <c r="Z14" s="228"/>
      <c r="AA14" s="228" t="s">
        <v>176</v>
      </c>
      <c r="AB14" s="228"/>
      <c r="AC14" s="228" t="s">
        <v>176</v>
      </c>
      <c r="AD14" s="228"/>
    </row>
    <row r="15" spans="1:30">
      <c r="A15" s="44">
        <v>4</v>
      </c>
      <c r="B15" s="166" t="s">
        <v>176</v>
      </c>
      <c r="C15" s="228" t="s">
        <v>176</v>
      </c>
      <c r="D15" s="228"/>
      <c r="E15" s="228"/>
      <c r="F15" s="228" t="s">
        <v>176</v>
      </c>
      <c r="G15" s="228"/>
      <c r="H15" s="228"/>
      <c r="I15" s="228" t="s">
        <v>176</v>
      </c>
      <c r="J15" s="228"/>
      <c r="K15" s="228"/>
      <c r="L15" s="228" t="s">
        <v>176</v>
      </c>
      <c r="M15" s="228"/>
      <c r="N15" s="228"/>
      <c r="O15" s="228" t="s">
        <v>176</v>
      </c>
      <c r="P15" s="228"/>
      <c r="Q15" s="228"/>
      <c r="R15" s="228" t="s">
        <v>176</v>
      </c>
      <c r="S15" s="228"/>
      <c r="T15" s="228"/>
      <c r="U15" s="228" t="s">
        <v>176</v>
      </c>
      <c r="V15" s="228"/>
      <c r="W15" s="228" t="s">
        <v>176</v>
      </c>
      <c r="X15" s="228"/>
      <c r="Y15" s="228" t="s">
        <v>176</v>
      </c>
      <c r="Z15" s="228"/>
      <c r="AA15" s="228" t="s">
        <v>176</v>
      </c>
      <c r="AB15" s="228"/>
      <c r="AC15" s="228" t="s">
        <v>176</v>
      </c>
      <c r="AD15" s="228"/>
    </row>
    <row r="16" spans="1:30" ht="13.5" customHeight="1">
      <c r="A16" s="167" t="s">
        <v>632</v>
      </c>
      <c r="B16" s="166" t="s">
        <v>176</v>
      </c>
      <c r="C16" s="228" t="s">
        <v>176</v>
      </c>
      <c r="D16" s="228"/>
      <c r="E16" s="228"/>
      <c r="F16" s="228" t="s">
        <v>176</v>
      </c>
      <c r="G16" s="228"/>
      <c r="H16" s="228"/>
      <c r="I16" s="228" t="s">
        <v>176</v>
      </c>
      <c r="J16" s="228"/>
      <c r="K16" s="228"/>
      <c r="L16" s="228" t="s">
        <v>176</v>
      </c>
      <c r="M16" s="228"/>
      <c r="N16" s="228"/>
      <c r="O16" s="228" t="s">
        <v>176</v>
      </c>
      <c r="P16" s="228"/>
      <c r="Q16" s="228"/>
      <c r="R16" s="228" t="s">
        <v>176</v>
      </c>
      <c r="S16" s="228"/>
      <c r="T16" s="228"/>
      <c r="U16" s="228" t="s">
        <v>176</v>
      </c>
      <c r="V16" s="228"/>
      <c r="W16" s="228" t="s">
        <v>176</v>
      </c>
      <c r="X16" s="228"/>
      <c r="Y16" s="228" t="s">
        <v>176</v>
      </c>
      <c r="Z16" s="228"/>
      <c r="AA16" s="228" t="s">
        <v>176</v>
      </c>
      <c r="AB16" s="228"/>
      <c r="AC16" s="228" t="s">
        <v>176</v>
      </c>
      <c r="AD16" s="228"/>
    </row>
    <row r="17" spans="1:30" ht="18" customHeight="1">
      <c r="A17" s="167" t="s">
        <v>627</v>
      </c>
      <c r="B17" s="166" t="s">
        <v>176</v>
      </c>
      <c r="C17" s="228" t="s">
        <v>176</v>
      </c>
      <c r="D17" s="228"/>
      <c r="E17" s="228"/>
      <c r="F17" s="228" t="s">
        <v>176</v>
      </c>
      <c r="G17" s="228"/>
      <c r="H17" s="228"/>
      <c r="I17" s="228" t="s">
        <v>176</v>
      </c>
      <c r="J17" s="228"/>
      <c r="K17" s="228"/>
      <c r="L17" s="228" t="s">
        <v>176</v>
      </c>
      <c r="M17" s="228"/>
      <c r="N17" s="228"/>
      <c r="O17" s="228" t="s">
        <v>176</v>
      </c>
      <c r="P17" s="228"/>
      <c r="Q17" s="228"/>
      <c r="R17" s="228" t="s">
        <v>176</v>
      </c>
      <c r="S17" s="228"/>
      <c r="T17" s="228"/>
      <c r="U17" s="228" t="s">
        <v>176</v>
      </c>
      <c r="V17" s="228"/>
      <c r="W17" s="228" t="s">
        <v>176</v>
      </c>
      <c r="X17" s="228"/>
      <c r="Y17" s="228" t="s">
        <v>176</v>
      </c>
      <c r="Z17" s="228"/>
      <c r="AA17" s="228" t="s">
        <v>176</v>
      </c>
      <c r="AB17" s="228"/>
      <c r="AC17" s="228" t="s">
        <v>176</v>
      </c>
      <c r="AD17" s="228"/>
    </row>
    <row r="18" spans="1:30" ht="18" customHeight="1">
      <c r="A18" s="40"/>
      <c r="B18" s="55"/>
      <c r="C18" s="55"/>
      <c r="D18" s="55"/>
      <c r="E18" s="55"/>
      <c r="F18" s="55"/>
      <c r="G18" s="55"/>
      <c r="H18" s="55"/>
      <c r="I18" s="55"/>
      <c r="J18" s="55"/>
      <c r="K18" s="55"/>
      <c r="L18" s="55"/>
      <c r="M18" s="55"/>
      <c r="N18" s="55"/>
      <c r="O18" s="165" t="s">
        <v>52</v>
      </c>
      <c r="P18" s="165"/>
      <c r="Q18" s="165"/>
      <c r="R18" s="165"/>
      <c r="S18" s="165"/>
      <c r="T18" s="165"/>
      <c r="U18" s="55"/>
      <c r="V18" s="55"/>
      <c r="W18" s="55"/>
      <c r="X18" s="55"/>
      <c r="Y18" s="55"/>
      <c r="Z18" s="55"/>
      <c r="AA18" s="55"/>
      <c r="AB18" s="55"/>
      <c r="AC18" s="55"/>
    </row>
    <row r="19" spans="1:30">
      <c r="A19" s="44" t="s">
        <v>628</v>
      </c>
      <c r="B19" s="166">
        <v>64.099999999999994</v>
      </c>
      <c r="C19" s="228">
        <v>66.8</v>
      </c>
      <c r="D19" s="228"/>
      <c r="E19" s="228"/>
      <c r="F19" s="228">
        <v>69.599999999999994</v>
      </c>
      <c r="G19" s="228"/>
      <c r="H19" s="228"/>
      <c r="I19" s="228">
        <v>72.2</v>
      </c>
      <c r="J19" s="228"/>
      <c r="K19" s="228"/>
      <c r="L19" s="228">
        <v>75.2</v>
      </c>
      <c r="M19" s="228"/>
      <c r="N19" s="228"/>
      <c r="O19" s="228">
        <v>78.8</v>
      </c>
      <c r="P19" s="228"/>
      <c r="Q19" s="228"/>
      <c r="R19" s="228">
        <v>81.599999999999994</v>
      </c>
      <c r="S19" s="228"/>
      <c r="T19" s="228"/>
      <c r="U19" s="228">
        <v>83</v>
      </c>
      <c r="V19" s="228"/>
      <c r="W19" s="228">
        <v>84.5</v>
      </c>
      <c r="X19" s="228"/>
      <c r="Y19" s="228">
        <v>85.4</v>
      </c>
      <c r="Z19" s="228"/>
      <c r="AA19" s="228">
        <v>85.4</v>
      </c>
      <c r="AB19" s="228"/>
      <c r="AC19" s="228">
        <v>85.9</v>
      </c>
      <c r="AD19" s="228"/>
    </row>
    <row r="20" spans="1:30">
      <c r="A20" s="167" t="s">
        <v>629</v>
      </c>
      <c r="B20" s="166" t="s">
        <v>176</v>
      </c>
      <c r="C20" s="228" t="s">
        <v>176</v>
      </c>
      <c r="D20" s="228"/>
      <c r="E20" s="228"/>
      <c r="F20" s="228" t="s">
        <v>176</v>
      </c>
      <c r="G20" s="228"/>
      <c r="H20" s="228"/>
      <c r="I20" s="228" t="s">
        <v>176</v>
      </c>
      <c r="J20" s="228"/>
      <c r="K20" s="228"/>
      <c r="L20" s="228" t="s">
        <v>176</v>
      </c>
      <c r="M20" s="228"/>
      <c r="N20" s="228"/>
      <c r="O20" s="228" t="s">
        <v>176</v>
      </c>
      <c r="P20" s="228"/>
      <c r="Q20" s="228"/>
      <c r="R20" s="228" t="s">
        <v>176</v>
      </c>
      <c r="S20" s="228"/>
      <c r="T20" s="228"/>
      <c r="U20" s="228" t="s">
        <v>176</v>
      </c>
      <c r="V20" s="228"/>
      <c r="W20" s="228" t="s">
        <v>176</v>
      </c>
      <c r="X20" s="228"/>
      <c r="Y20" s="228" t="s">
        <v>176</v>
      </c>
      <c r="Z20" s="228"/>
      <c r="AA20" s="228" t="s">
        <v>176</v>
      </c>
      <c r="AB20" s="228"/>
      <c r="AC20" s="228" t="s">
        <v>176</v>
      </c>
      <c r="AD20" s="228"/>
    </row>
    <row r="21" spans="1:30">
      <c r="A21" s="167" t="s">
        <v>630</v>
      </c>
      <c r="B21" s="166" t="s">
        <v>176</v>
      </c>
      <c r="C21" s="228" t="s">
        <v>176</v>
      </c>
      <c r="D21" s="228"/>
      <c r="E21" s="228"/>
      <c r="F21" s="228" t="s">
        <v>176</v>
      </c>
      <c r="G21" s="228"/>
      <c r="H21" s="228"/>
      <c r="I21" s="228" t="s">
        <v>176</v>
      </c>
      <c r="J21" s="228"/>
      <c r="K21" s="228"/>
      <c r="L21" s="228" t="s">
        <v>176</v>
      </c>
      <c r="M21" s="228"/>
      <c r="N21" s="228"/>
      <c r="O21" s="228" t="s">
        <v>176</v>
      </c>
      <c r="P21" s="228"/>
      <c r="Q21" s="228"/>
      <c r="R21" s="228" t="s">
        <v>176</v>
      </c>
      <c r="S21" s="228"/>
      <c r="T21" s="228"/>
      <c r="U21" s="228" t="s">
        <v>176</v>
      </c>
      <c r="V21" s="228"/>
      <c r="W21" s="228" t="s">
        <v>176</v>
      </c>
      <c r="X21" s="228"/>
      <c r="Y21" s="228" t="s">
        <v>176</v>
      </c>
      <c r="Z21" s="228"/>
      <c r="AA21" s="228" t="s">
        <v>176</v>
      </c>
      <c r="AB21" s="228"/>
      <c r="AC21" s="228" t="s">
        <v>176</v>
      </c>
      <c r="AD21" s="228"/>
    </row>
    <row r="22" spans="1:30">
      <c r="A22" s="167" t="s">
        <v>631</v>
      </c>
      <c r="B22" s="166" t="s">
        <v>176</v>
      </c>
      <c r="C22" s="228" t="s">
        <v>176</v>
      </c>
      <c r="D22" s="228"/>
      <c r="E22" s="228"/>
      <c r="F22" s="228" t="s">
        <v>176</v>
      </c>
      <c r="G22" s="228"/>
      <c r="H22" s="228"/>
      <c r="I22" s="228" t="s">
        <v>176</v>
      </c>
      <c r="J22" s="228"/>
      <c r="K22" s="228"/>
      <c r="L22" s="228" t="s">
        <v>176</v>
      </c>
      <c r="M22" s="228"/>
      <c r="N22" s="228"/>
      <c r="O22" s="228" t="s">
        <v>176</v>
      </c>
      <c r="P22" s="228"/>
      <c r="Q22" s="228"/>
      <c r="R22" s="228" t="s">
        <v>176</v>
      </c>
      <c r="S22" s="228"/>
      <c r="T22" s="228"/>
      <c r="U22" s="228" t="s">
        <v>176</v>
      </c>
      <c r="V22" s="228"/>
      <c r="W22" s="228" t="s">
        <v>176</v>
      </c>
      <c r="X22" s="228"/>
      <c r="Y22" s="228" t="s">
        <v>176</v>
      </c>
      <c r="Z22" s="228"/>
      <c r="AA22" s="228" t="s">
        <v>176</v>
      </c>
      <c r="AB22" s="228"/>
      <c r="AC22" s="228" t="s">
        <v>176</v>
      </c>
      <c r="AD22" s="228"/>
    </row>
    <row r="23" spans="1:30">
      <c r="A23" s="167" t="s">
        <v>596</v>
      </c>
      <c r="B23" s="166" t="s">
        <v>176</v>
      </c>
      <c r="C23" s="228" t="s">
        <v>176</v>
      </c>
      <c r="D23" s="228"/>
      <c r="E23" s="228"/>
      <c r="F23" s="228" t="s">
        <v>176</v>
      </c>
      <c r="G23" s="228"/>
      <c r="H23" s="228"/>
      <c r="I23" s="228" t="s">
        <v>176</v>
      </c>
      <c r="J23" s="228"/>
      <c r="K23" s="228"/>
      <c r="L23" s="228" t="s">
        <v>176</v>
      </c>
      <c r="M23" s="228"/>
      <c r="N23" s="228"/>
      <c r="O23" s="228" t="s">
        <v>176</v>
      </c>
      <c r="P23" s="228"/>
      <c r="Q23" s="228"/>
      <c r="R23" s="228" t="s">
        <v>176</v>
      </c>
      <c r="S23" s="228"/>
      <c r="T23" s="228"/>
      <c r="U23" s="228" t="s">
        <v>176</v>
      </c>
      <c r="V23" s="228"/>
      <c r="W23" s="228" t="s">
        <v>176</v>
      </c>
      <c r="X23" s="228"/>
      <c r="Y23" s="228" t="s">
        <v>176</v>
      </c>
      <c r="Z23" s="228"/>
      <c r="AA23" s="228" t="s">
        <v>176</v>
      </c>
      <c r="AB23" s="228"/>
      <c r="AC23" s="228" t="s">
        <v>176</v>
      </c>
      <c r="AD23" s="228"/>
    </row>
    <row r="24" spans="1:30">
      <c r="A24" s="167" t="s">
        <v>634</v>
      </c>
      <c r="B24" s="166" t="s">
        <v>176</v>
      </c>
      <c r="C24" s="228" t="s">
        <v>176</v>
      </c>
      <c r="D24" s="228"/>
      <c r="E24" s="228"/>
      <c r="F24" s="228" t="s">
        <v>176</v>
      </c>
      <c r="G24" s="228"/>
      <c r="H24" s="228"/>
      <c r="I24" s="228" t="s">
        <v>176</v>
      </c>
      <c r="J24" s="228"/>
      <c r="K24" s="228"/>
      <c r="L24" s="228" t="s">
        <v>176</v>
      </c>
      <c r="M24" s="228"/>
      <c r="N24" s="228"/>
      <c r="O24" s="228" t="s">
        <v>176</v>
      </c>
      <c r="P24" s="228"/>
      <c r="Q24" s="228"/>
      <c r="R24" s="228" t="s">
        <v>176</v>
      </c>
      <c r="S24" s="228"/>
      <c r="T24" s="228"/>
      <c r="U24" s="228" t="s">
        <v>176</v>
      </c>
      <c r="V24" s="228"/>
      <c r="W24" s="228" t="s">
        <v>176</v>
      </c>
      <c r="X24" s="228"/>
      <c r="Y24" s="228" t="s">
        <v>176</v>
      </c>
      <c r="Z24" s="228"/>
      <c r="AA24" s="228" t="s">
        <v>176</v>
      </c>
      <c r="AB24" s="228"/>
      <c r="AC24" s="228" t="s">
        <v>176</v>
      </c>
      <c r="AD24" s="228"/>
    </row>
    <row r="25" spans="1:30">
      <c r="A25" s="167" t="s">
        <v>635</v>
      </c>
      <c r="B25" s="166" t="s">
        <v>176</v>
      </c>
      <c r="C25" s="228" t="s">
        <v>176</v>
      </c>
      <c r="D25" s="228"/>
      <c r="E25" s="228"/>
      <c r="F25" s="228" t="s">
        <v>176</v>
      </c>
      <c r="G25" s="228"/>
      <c r="H25" s="228"/>
      <c r="I25" s="228" t="s">
        <v>176</v>
      </c>
      <c r="J25" s="228"/>
      <c r="K25" s="228"/>
      <c r="L25" s="228" t="s">
        <v>176</v>
      </c>
      <c r="M25" s="228"/>
      <c r="N25" s="228"/>
      <c r="O25" s="228" t="s">
        <v>176</v>
      </c>
      <c r="P25" s="228"/>
      <c r="Q25" s="228"/>
      <c r="R25" s="228" t="s">
        <v>176</v>
      </c>
      <c r="S25" s="228"/>
      <c r="T25" s="228"/>
      <c r="U25" s="228" t="s">
        <v>176</v>
      </c>
      <c r="V25" s="228"/>
      <c r="W25" s="228" t="s">
        <v>176</v>
      </c>
      <c r="X25" s="228"/>
      <c r="Y25" s="228" t="s">
        <v>176</v>
      </c>
      <c r="Z25" s="228"/>
      <c r="AA25" s="228" t="s">
        <v>176</v>
      </c>
      <c r="AB25" s="228"/>
      <c r="AC25" s="228" t="s">
        <v>176</v>
      </c>
      <c r="AD25" s="228"/>
    </row>
    <row r="26" spans="1:30">
      <c r="A26" s="167" t="s">
        <v>547</v>
      </c>
      <c r="B26" s="166" t="s">
        <v>176</v>
      </c>
      <c r="C26" s="228" t="s">
        <v>176</v>
      </c>
      <c r="D26" s="228"/>
      <c r="E26" s="228"/>
      <c r="F26" s="228" t="s">
        <v>176</v>
      </c>
      <c r="G26" s="228"/>
      <c r="H26" s="228"/>
      <c r="I26" s="228" t="s">
        <v>176</v>
      </c>
      <c r="J26" s="228"/>
      <c r="K26" s="228"/>
      <c r="L26" s="228" t="s">
        <v>176</v>
      </c>
      <c r="M26" s="228"/>
      <c r="N26" s="228"/>
      <c r="O26" s="228" t="s">
        <v>176</v>
      </c>
      <c r="P26" s="228"/>
      <c r="Q26" s="228"/>
      <c r="R26" s="228" t="s">
        <v>176</v>
      </c>
      <c r="S26" s="228"/>
      <c r="T26" s="228"/>
      <c r="U26" s="228" t="s">
        <v>176</v>
      </c>
      <c r="V26" s="228"/>
      <c r="W26" s="228" t="s">
        <v>176</v>
      </c>
      <c r="X26" s="228"/>
      <c r="Y26" s="228" t="s">
        <v>176</v>
      </c>
      <c r="Z26" s="228"/>
      <c r="AA26" s="228" t="s">
        <v>176</v>
      </c>
      <c r="AB26" s="228"/>
      <c r="AC26" s="228" t="s">
        <v>176</v>
      </c>
      <c r="AD26" s="228"/>
    </row>
    <row r="27" spans="1:30" ht="14.25" customHeight="1">
      <c r="A27" s="167" t="s">
        <v>632</v>
      </c>
      <c r="B27" s="166" t="s">
        <v>176</v>
      </c>
      <c r="C27" s="228" t="s">
        <v>176</v>
      </c>
      <c r="D27" s="228"/>
      <c r="E27" s="228"/>
      <c r="F27" s="228" t="s">
        <v>176</v>
      </c>
      <c r="G27" s="228"/>
      <c r="H27" s="228"/>
      <c r="I27" s="228" t="s">
        <v>176</v>
      </c>
      <c r="J27" s="228"/>
      <c r="K27" s="228"/>
      <c r="L27" s="228" t="s">
        <v>176</v>
      </c>
      <c r="M27" s="228"/>
      <c r="N27" s="228"/>
      <c r="O27" s="228" t="s">
        <v>176</v>
      </c>
      <c r="P27" s="228"/>
      <c r="Q27" s="228"/>
      <c r="R27" s="228" t="s">
        <v>176</v>
      </c>
      <c r="S27" s="228"/>
      <c r="T27" s="228"/>
      <c r="U27" s="228" t="s">
        <v>176</v>
      </c>
      <c r="V27" s="228"/>
      <c r="W27" s="228" t="s">
        <v>176</v>
      </c>
      <c r="X27" s="228"/>
      <c r="Y27" s="228" t="s">
        <v>176</v>
      </c>
      <c r="Z27" s="228"/>
      <c r="AA27" s="228" t="s">
        <v>176</v>
      </c>
      <c r="AB27" s="228"/>
      <c r="AC27" s="228" t="s">
        <v>176</v>
      </c>
      <c r="AD27" s="228"/>
    </row>
    <row r="28" spans="1:30" ht="18" customHeight="1">
      <c r="A28" s="167" t="s">
        <v>636</v>
      </c>
      <c r="B28" s="166" t="s">
        <v>176</v>
      </c>
      <c r="C28" s="228" t="s">
        <v>176</v>
      </c>
      <c r="D28" s="228"/>
      <c r="E28" s="228"/>
      <c r="F28" s="228" t="s">
        <v>176</v>
      </c>
      <c r="G28" s="228"/>
      <c r="H28" s="228"/>
      <c r="I28" s="228" t="s">
        <v>176</v>
      </c>
      <c r="J28" s="228"/>
      <c r="K28" s="228"/>
      <c r="L28" s="228" t="s">
        <v>176</v>
      </c>
      <c r="M28" s="228"/>
      <c r="N28" s="228"/>
      <c r="O28" s="228" t="s">
        <v>176</v>
      </c>
      <c r="P28" s="228"/>
      <c r="Q28" s="228"/>
      <c r="R28" s="228" t="s">
        <v>176</v>
      </c>
      <c r="S28" s="228"/>
      <c r="T28" s="228"/>
      <c r="U28" s="228" t="s">
        <v>176</v>
      </c>
      <c r="V28" s="228"/>
      <c r="W28" s="228" t="s">
        <v>176</v>
      </c>
      <c r="X28" s="228"/>
      <c r="Y28" s="228" t="s">
        <v>176</v>
      </c>
      <c r="Z28" s="228"/>
      <c r="AA28" s="228" t="s">
        <v>176</v>
      </c>
      <c r="AB28" s="228"/>
      <c r="AC28" s="228" t="s">
        <v>176</v>
      </c>
      <c r="AD28" s="228"/>
    </row>
    <row r="29" spans="1:30" ht="5.0999999999999996" customHeight="1">
      <c r="A29" s="14"/>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0"/>
    </row>
    <row r="30" spans="1:3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30" ht="14.25">
      <c r="A31" s="5" t="s">
        <v>177</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30">
      <c r="A32" s="37" t="s">
        <v>178</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30">
      <c r="A33" s="2" t="s">
        <v>559</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133" t="s">
        <v>560</v>
      </c>
      <c r="AD33" s="20"/>
    </row>
    <row r="34" spans="1:30">
      <c r="A34" s="219" t="s">
        <v>179</v>
      </c>
      <c r="B34" s="219"/>
      <c r="C34" s="232"/>
      <c r="D34" s="191" t="s">
        <v>51</v>
      </c>
      <c r="E34" s="213"/>
      <c r="F34" s="213"/>
      <c r="G34" s="213"/>
      <c r="H34" s="213"/>
      <c r="I34" s="213"/>
      <c r="J34" s="213"/>
      <c r="K34" s="213"/>
      <c r="L34" s="213"/>
      <c r="M34" s="213"/>
      <c r="N34" s="213"/>
      <c r="O34" s="213"/>
      <c r="P34" s="213"/>
      <c r="Q34" s="213"/>
      <c r="R34" s="213"/>
      <c r="S34" s="189"/>
      <c r="T34" s="191" t="s">
        <v>52</v>
      </c>
      <c r="U34" s="213"/>
      <c r="V34" s="213"/>
      <c r="W34" s="213"/>
      <c r="X34" s="213"/>
      <c r="Y34" s="213"/>
      <c r="Z34" s="213"/>
      <c r="AA34" s="213"/>
      <c r="AB34" s="213"/>
      <c r="AC34" s="213"/>
    </row>
    <row r="35" spans="1:30">
      <c r="A35" s="233"/>
      <c r="B35" s="233"/>
      <c r="C35" s="227"/>
      <c r="D35" s="234" t="s">
        <v>638</v>
      </c>
      <c r="E35" s="235"/>
      <c r="F35" s="235"/>
      <c r="G35" s="236"/>
      <c r="H35" s="234" t="s">
        <v>532</v>
      </c>
      <c r="I35" s="235"/>
      <c r="J35" s="236"/>
      <c r="K35" s="234" t="s">
        <v>548</v>
      </c>
      <c r="L35" s="235"/>
      <c r="M35" s="236"/>
      <c r="N35" s="234" t="s">
        <v>589</v>
      </c>
      <c r="O35" s="235"/>
      <c r="P35" s="236"/>
      <c r="Q35" s="234" t="s">
        <v>637</v>
      </c>
      <c r="R35" s="235"/>
      <c r="S35" s="236"/>
      <c r="T35" s="234" t="s">
        <v>638</v>
      </c>
      <c r="U35" s="235"/>
      <c r="V35" s="236"/>
      <c r="W35" s="234" t="s">
        <v>532</v>
      </c>
      <c r="X35" s="235"/>
      <c r="Y35" s="234" t="s">
        <v>548</v>
      </c>
      <c r="Z35" s="235"/>
      <c r="AA35" s="234" t="s">
        <v>589</v>
      </c>
      <c r="AB35" s="235"/>
      <c r="AC35" s="234" t="s">
        <v>637</v>
      </c>
      <c r="AD35" s="235"/>
    </row>
    <row r="36" spans="1:30">
      <c r="A36" s="2"/>
      <c r="B36" s="2"/>
      <c r="C36" s="10"/>
      <c r="D36" s="237" t="s">
        <v>180</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row>
    <row r="37" spans="1:30" ht="12.6" customHeight="1">
      <c r="A37" s="2" t="s">
        <v>181</v>
      </c>
      <c r="B37" s="2"/>
      <c r="C37" s="10"/>
      <c r="D37" s="238">
        <v>0.47</v>
      </c>
      <c r="E37" s="238"/>
      <c r="F37" s="238"/>
      <c r="G37" s="168"/>
      <c r="H37" s="238">
        <v>0.46</v>
      </c>
      <c r="I37" s="238"/>
      <c r="J37" s="238"/>
      <c r="K37" s="238">
        <v>0.6</v>
      </c>
      <c r="L37" s="238"/>
      <c r="M37" s="238"/>
      <c r="N37" s="238">
        <v>0.36</v>
      </c>
      <c r="O37" s="238"/>
      <c r="P37" s="238"/>
      <c r="Q37" s="238">
        <v>0.5</v>
      </c>
      <c r="R37" s="238"/>
      <c r="S37" s="238"/>
      <c r="T37" s="169"/>
      <c r="U37" s="170">
        <v>0.64</v>
      </c>
      <c r="V37" s="170">
        <v>1.1599999999999999</v>
      </c>
      <c r="W37" s="171">
        <v>0.59</v>
      </c>
      <c r="X37" s="170"/>
      <c r="Y37" s="240">
        <v>0.64</v>
      </c>
      <c r="Z37" s="240"/>
      <c r="AA37" s="240">
        <v>0.43</v>
      </c>
      <c r="AB37" s="240"/>
      <c r="AC37" s="240">
        <v>0.72</v>
      </c>
      <c r="AD37" s="240"/>
    </row>
    <row r="38" spans="1:30" ht="12.6" customHeight="1">
      <c r="A38" s="2" t="s">
        <v>182</v>
      </c>
      <c r="B38" s="2"/>
      <c r="C38" s="10"/>
      <c r="D38" s="238">
        <v>5.32</v>
      </c>
      <c r="E38" s="238"/>
      <c r="F38" s="241"/>
      <c r="G38" s="168"/>
      <c r="H38" s="238">
        <v>6.22</v>
      </c>
      <c r="I38" s="238"/>
      <c r="J38" s="238"/>
      <c r="K38" s="239">
        <v>6.46</v>
      </c>
      <c r="L38" s="239"/>
      <c r="M38" s="239"/>
      <c r="N38" s="239">
        <v>6.29</v>
      </c>
      <c r="O38" s="239"/>
      <c r="P38" s="239"/>
      <c r="Q38" s="239">
        <v>6.05</v>
      </c>
      <c r="R38" s="239"/>
      <c r="S38" s="239"/>
      <c r="T38" s="169"/>
      <c r="U38" s="170">
        <v>4.62</v>
      </c>
      <c r="V38" s="170">
        <v>6.05</v>
      </c>
      <c r="W38" s="171">
        <v>5.31</v>
      </c>
      <c r="X38" s="170"/>
      <c r="Y38" s="240">
        <v>5.53</v>
      </c>
      <c r="Z38" s="240"/>
      <c r="AA38" s="240">
        <v>5.52</v>
      </c>
      <c r="AB38" s="240"/>
      <c r="AC38" s="240">
        <v>5.73</v>
      </c>
      <c r="AD38" s="240"/>
    </row>
    <row r="39" spans="1:30" ht="12.6" customHeight="1">
      <c r="A39" s="2" t="s">
        <v>183</v>
      </c>
      <c r="B39" s="2"/>
      <c r="C39" s="10"/>
      <c r="D39" s="242">
        <v>0</v>
      </c>
      <c r="E39" s="242"/>
      <c r="F39" s="243"/>
      <c r="G39" s="22"/>
      <c r="H39" s="242">
        <v>0</v>
      </c>
      <c r="I39" s="242"/>
      <c r="J39" s="242"/>
      <c r="K39" s="242">
        <v>0</v>
      </c>
      <c r="L39" s="242"/>
      <c r="M39" s="242"/>
      <c r="N39" s="242" t="s">
        <v>184</v>
      </c>
      <c r="O39" s="242"/>
      <c r="P39" s="242"/>
      <c r="Q39" s="242" t="s">
        <v>176</v>
      </c>
      <c r="R39" s="242"/>
      <c r="S39" s="242"/>
      <c r="T39" s="169"/>
      <c r="U39" s="22">
        <v>0</v>
      </c>
      <c r="V39" s="22">
        <v>0</v>
      </c>
      <c r="W39" s="22">
        <v>0</v>
      </c>
      <c r="X39" s="22"/>
      <c r="Y39" s="242">
        <v>0</v>
      </c>
      <c r="Z39" s="242"/>
      <c r="AA39" s="242" t="s">
        <v>184</v>
      </c>
      <c r="AB39" s="242"/>
      <c r="AC39" s="242" t="s">
        <v>184</v>
      </c>
      <c r="AD39" s="242"/>
    </row>
    <row r="40" spans="1:30" ht="12.6" customHeight="1">
      <c r="A40" s="2" t="s">
        <v>185</v>
      </c>
      <c r="B40" s="2"/>
      <c r="C40" s="10"/>
      <c r="D40" s="242">
        <v>0</v>
      </c>
      <c r="E40" s="242"/>
      <c r="F40" s="242"/>
      <c r="G40" s="22"/>
      <c r="H40" s="242">
        <v>0</v>
      </c>
      <c r="I40" s="242"/>
      <c r="J40" s="242"/>
      <c r="K40" s="242">
        <v>0</v>
      </c>
      <c r="L40" s="242"/>
      <c r="M40" s="242"/>
      <c r="N40" s="242" t="s">
        <v>184</v>
      </c>
      <c r="O40" s="242"/>
      <c r="P40" s="242"/>
      <c r="Q40" s="242" t="s">
        <v>176</v>
      </c>
      <c r="R40" s="242"/>
      <c r="S40" s="242"/>
      <c r="T40" s="169"/>
      <c r="U40" s="22">
        <v>0</v>
      </c>
      <c r="V40" s="22">
        <v>0</v>
      </c>
      <c r="W40" s="22">
        <v>0</v>
      </c>
      <c r="X40" s="22"/>
      <c r="Y40" s="242">
        <v>0</v>
      </c>
      <c r="Z40" s="242"/>
      <c r="AA40" s="242" t="s">
        <v>184</v>
      </c>
      <c r="AB40" s="242"/>
      <c r="AC40" s="242" t="s">
        <v>184</v>
      </c>
      <c r="AD40" s="242"/>
    </row>
    <row r="41" spans="1:30" ht="12.6" customHeight="1">
      <c r="A41" s="2" t="s">
        <v>186</v>
      </c>
      <c r="B41" s="2"/>
      <c r="C41" s="10"/>
      <c r="D41" s="238"/>
      <c r="E41" s="238"/>
      <c r="F41" s="238"/>
      <c r="G41" s="168"/>
      <c r="H41" s="238"/>
      <c r="I41" s="238"/>
      <c r="J41" s="238"/>
      <c r="K41" s="238"/>
      <c r="L41" s="238"/>
      <c r="M41" s="238"/>
      <c r="N41" s="238"/>
      <c r="O41" s="238"/>
      <c r="P41" s="238"/>
      <c r="Q41" s="238"/>
      <c r="R41" s="238"/>
      <c r="S41" s="238"/>
      <c r="T41" s="169"/>
      <c r="U41" s="170"/>
      <c r="V41" s="170"/>
      <c r="W41" s="170"/>
      <c r="X41" s="170"/>
      <c r="Y41" s="171"/>
      <c r="Z41" s="24"/>
      <c r="AA41" s="171"/>
      <c r="AB41" s="24"/>
      <c r="AC41" s="171"/>
      <c r="AD41" s="24"/>
    </row>
    <row r="42" spans="1:30" ht="12.6" customHeight="1">
      <c r="A42" s="2" t="s">
        <v>187</v>
      </c>
      <c r="B42" s="2"/>
      <c r="C42" s="10"/>
      <c r="D42" s="238">
        <v>6.58</v>
      </c>
      <c r="E42" s="238"/>
      <c r="F42" s="241"/>
      <c r="G42" s="168"/>
      <c r="H42" s="238">
        <v>7.17</v>
      </c>
      <c r="I42" s="238"/>
      <c r="J42" s="238"/>
      <c r="K42" s="238">
        <v>7.83</v>
      </c>
      <c r="L42" s="238"/>
      <c r="M42" s="238"/>
      <c r="N42" s="238">
        <v>7.82</v>
      </c>
      <c r="O42" s="238"/>
      <c r="P42" s="238"/>
      <c r="Q42" s="238">
        <v>7.91</v>
      </c>
      <c r="R42" s="238"/>
      <c r="S42" s="238"/>
      <c r="T42" s="169"/>
      <c r="U42" s="170">
        <v>6.55</v>
      </c>
      <c r="V42" s="170">
        <v>6.3</v>
      </c>
      <c r="W42" s="171">
        <v>7.13</v>
      </c>
      <c r="X42" s="170"/>
      <c r="Y42" s="240">
        <v>7.85</v>
      </c>
      <c r="Z42" s="240"/>
      <c r="AA42" s="240">
        <v>7.29</v>
      </c>
      <c r="AB42" s="240"/>
      <c r="AC42" s="240">
        <v>7.1</v>
      </c>
      <c r="AD42" s="240"/>
    </row>
    <row r="43" spans="1:30" ht="12.6" customHeight="1">
      <c r="A43" s="2" t="s">
        <v>188</v>
      </c>
      <c r="B43" s="2"/>
      <c r="C43" s="10"/>
      <c r="D43" s="238">
        <v>10</v>
      </c>
      <c r="E43" s="238"/>
      <c r="F43" s="241"/>
      <c r="G43" s="168"/>
      <c r="H43" s="238">
        <v>11.48</v>
      </c>
      <c r="I43" s="238"/>
      <c r="J43" s="238"/>
      <c r="K43" s="238">
        <v>13.32</v>
      </c>
      <c r="L43" s="238"/>
      <c r="M43" s="238"/>
      <c r="N43" s="238">
        <v>12.4</v>
      </c>
      <c r="O43" s="238"/>
      <c r="P43" s="238"/>
      <c r="Q43" s="238">
        <v>12.74</v>
      </c>
      <c r="R43" s="238"/>
      <c r="S43" s="238"/>
      <c r="T43" s="169"/>
      <c r="U43" s="170">
        <v>5.88</v>
      </c>
      <c r="V43" s="170">
        <v>7.54</v>
      </c>
      <c r="W43" s="171">
        <v>5.98</v>
      </c>
      <c r="X43" s="170"/>
      <c r="Y43" s="240">
        <v>7.09</v>
      </c>
      <c r="Z43" s="240"/>
      <c r="AA43" s="240">
        <v>6.5</v>
      </c>
      <c r="AB43" s="240"/>
      <c r="AC43" s="240">
        <v>7.03</v>
      </c>
      <c r="AD43" s="240"/>
    </row>
    <row r="44" spans="1:30" ht="12.6" customHeight="1">
      <c r="A44" s="2" t="s">
        <v>189</v>
      </c>
      <c r="B44" s="2"/>
      <c r="C44" s="10"/>
      <c r="D44" s="238">
        <v>0.65</v>
      </c>
      <c r="E44" s="238"/>
      <c r="F44" s="241"/>
      <c r="G44" s="168"/>
      <c r="H44" s="238">
        <v>0.54</v>
      </c>
      <c r="I44" s="238"/>
      <c r="J44" s="238"/>
      <c r="K44" s="238">
        <v>0.55000000000000004</v>
      </c>
      <c r="L44" s="238"/>
      <c r="M44" s="238"/>
      <c r="N44" s="238">
        <v>0.56000000000000005</v>
      </c>
      <c r="O44" s="238"/>
      <c r="P44" s="238"/>
      <c r="Q44" s="238">
        <v>1.25</v>
      </c>
      <c r="R44" s="238"/>
      <c r="S44" s="238"/>
      <c r="T44" s="169"/>
      <c r="U44" s="170">
        <v>0.4</v>
      </c>
      <c r="V44" s="170">
        <v>0.8</v>
      </c>
      <c r="W44" s="171">
        <v>0.31</v>
      </c>
      <c r="X44" s="170"/>
      <c r="Y44" s="240">
        <v>0.35</v>
      </c>
      <c r="Z44" s="240"/>
      <c r="AA44" s="240">
        <v>0.42</v>
      </c>
      <c r="AB44" s="240"/>
      <c r="AC44" s="240">
        <v>0.8</v>
      </c>
      <c r="AD44" s="240"/>
    </row>
    <row r="45" spans="1:30" ht="12.6" customHeight="1">
      <c r="A45" s="2" t="s">
        <v>190</v>
      </c>
      <c r="B45" s="2"/>
      <c r="C45" s="10"/>
      <c r="D45" s="238">
        <v>0</v>
      </c>
      <c r="E45" s="238"/>
      <c r="F45" s="238"/>
      <c r="G45" s="168"/>
      <c r="H45" s="238"/>
      <c r="I45" s="238"/>
      <c r="J45" s="238"/>
      <c r="K45" s="238"/>
      <c r="L45" s="238"/>
      <c r="M45" s="238"/>
      <c r="N45" s="238"/>
      <c r="O45" s="238"/>
      <c r="P45" s="238"/>
      <c r="Q45" s="238"/>
      <c r="R45" s="238"/>
      <c r="S45" s="238"/>
      <c r="T45" s="169"/>
      <c r="U45" s="168"/>
      <c r="V45" s="168"/>
      <c r="W45" s="170"/>
      <c r="X45" s="170"/>
      <c r="Y45" s="171"/>
      <c r="Z45" s="24"/>
      <c r="AA45" s="171"/>
      <c r="AB45" s="24"/>
      <c r="AC45" s="171"/>
      <c r="AD45" s="24"/>
    </row>
    <row r="46" spans="1:30" ht="12.6" customHeight="1">
      <c r="A46" s="2" t="s">
        <v>191</v>
      </c>
      <c r="B46" s="2"/>
      <c r="C46" s="10"/>
      <c r="D46" s="238">
        <v>24.84</v>
      </c>
      <c r="E46" s="238"/>
      <c r="F46" s="241"/>
      <c r="G46" s="168"/>
      <c r="H46" s="238">
        <v>24.57</v>
      </c>
      <c r="I46" s="238"/>
      <c r="J46" s="238"/>
      <c r="K46" s="238">
        <v>22.05</v>
      </c>
      <c r="L46" s="238"/>
      <c r="M46" s="238"/>
      <c r="N46" s="238">
        <v>21.99</v>
      </c>
      <c r="O46" s="238"/>
      <c r="P46" s="238"/>
      <c r="Q46" s="238">
        <v>20.55</v>
      </c>
      <c r="R46" s="238"/>
      <c r="S46" s="238"/>
      <c r="T46" s="169"/>
      <c r="U46" s="170">
        <v>23.7</v>
      </c>
      <c r="V46" s="170">
        <v>26.24</v>
      </c>
      <c r="W46" s="171">
        <v>23.01</v>
      </c>
      <c r="X46" s="170"/>
      <c r="Y46" s="240">
        <v>20.2</v>
      </c>
      <c r="Z46" s="240"/>
      <c r="AA46" s="240">
        <v>19.98</v>
      </c>
      <c r="AB46" s="240"/>
      <c r="AC46" s="240">
        <v>18.82</v>
      </c>
      <c r="AD46" s="240"/>
    </row>
    <row r="47" spans="1:30" ht="12.6" customHeight="1">
      <c r="A47" s="2" t="s">
        <v>192</v>
      </c>
      <c r="B47" s="2"/>
      <c r="C47" s="10"/>
      <c r="D47" s="238">
        <v>24.89</v>
      </c>
      <c r="E47" s="238"/>
      <c r="F47" s="241"/>
      <c r="G47" s="168"/>
      <c r="H47" s="238">
        <v>22.96</v>
      </c>
      <c r="I47" s="238"/>
      <c r="J47" s="238"/>
      <c r="K47" s="238">
        <v>22.42</v>
      </c>
      <c r="L47" s="238"/>
      <c r="M47" s="238"/>
      <c r="N47" s="238">
        <v>21.13</v>
      </c>
      <c r="O47" s="238"/>
      <c r="P47" s="238"/>
      <c r="Q47" s="238">
        <v>20.28</v>
      </c>
      <c r="R47" s="238"/>
      <c r="S47" s="238"/>
      <c r="T47" s="169"/>
      <c r="U47" s="170">
        <v>22.73</v>
      </c>
      <c r="V47" s="170">
        <v>25.02</v>
      </c>
      <c r="W47" s="171">
        <v>21.53</v>
      </c>
      <c r="X47" s="170"/>
      <c r="Y47" s="240">
        <v>20.69</v>
      </c>
      <c r="Z47" s="240"/>
      <c r="AA47" s="240">
        <v>19.41</v>
      </c>
      <c r="AB47" s="240"/>
      <c r="AC47" s="240">
        <v>19.170000000000002</v>
      </c>
      <c r="AD47" s="240"/>
    </row>
    <row r="48" spans="1:30" ht="12.6" customHeight="1">
      <c r="A48" s="2" t="s">
        <v>193</v>
      </c>
      <c r="B48" s="2"/>
      <c r="C48" s="10"/>
      <c r="D48" s="238">
        <v>2.82</v>
      </c>
      <c r="E48" s="238"/>
      <c r="F48" s="241"/>
      <c r="G48" s="168"/>
      <c r="H48" s="238">
        <v>3.12</v>
      </c>
      <c r="I48" s="238"/>
      <c r="J48" s="238"/>
      <c r="K48" s="238">
        <v>3.58</v>
      </c>
      <c r="L48" s="238"/>
      <c r="M48" s="238"/>
      <c r="N48" s="238">
        <v>4.13</v>
      </c>
      <c r="O48" s="238"/>
      <c r="P48" s="238"/>
      <c r="Q48" s="238">
        <v>3.58</v>
      </c>
      <c r="R48" s="238"/>
      <c r="S48" s="238"/>
      <c r="T48" s="169"/>
      <c r="U48" s="170">
        <v>1.65</v>
      </c>
      <c r="V48" s="170">
        <v>1.32</v>
      </c>
      <c r="W48" s="171">
        <v>2.2000000000000002</v>
      </c>
      <c r="X48" s="170"/>
      <c r="Y48" s="240">
        <v>3.17</v>
      </c>
      <c r="Z48" s="240"/>
      <c r="AA48" s="240">
        <v>3.45</v>
      </c>
      <c r="AB48" s="240"/>
      <c r="AC48" s="240">
        <v>2.29</v>
      </c>
      <c r="AD48" s="240"/>
    </row>
    <row r="49" spans="1:30" ht="12.6" customHeight="1">
      <c r="A49" s="2" t="s">
        <v>194</v>
      </c>
      <c r="B49" s="2"/>
      <c r="C49" s="10"/>
      <c r="D49" s="238">
        <v>2.3199999999999998</v>
      </c>
      <c r="E49" s="238"/>
      <c r="F49" s="241"/>
      <c r="G49" s="168"/>
      <c r="H49" s="238">
        <v>3.74</v>
      </c>
      <c r="I49" s="238"/>
      <c r="J49" s="238"/>
      <c r="K49" s="238">
        <v>4.1500000000000004</v>
      </c>
      <c r="L49" s="238"/>
      <c r="M49" s="238"/>
      <c r="N49" s="238">
        <v>5.84</v>
      </c>
      <c r="O49" s="238"/>
      <c r="P49" s="238"/>
      <c r="Q49" s="238">
        <v>4.9800000000000004</v>
      </c>
      <c r="R49" s="238"/>
      <c r="S49" s="238"/>
      <c r="T49" s="169"/>
      <c r="U49" s="170">
        <v>2.42</v>
      </c>
      <c r="V49" s="170">
        <v>3.17</v>
      </c>
      <c r="W49" s="171">
        <v>3.76</v>
      </c>
      <c r="X49" s="170"/>
      <c r="Y49" s="240">
        <v>4.57</v>
      </c>
      <c r="Z49" s="240"/>
      <c r="AA49" s="240">
        <v>6</v>
      </c>
      <c r="AB49" s="240"/>
      <c r="AC49" s="240">
        <v>5.28</v>
      </c>
      <c r="AD49" s="240"/>
    </row>
    <row r="50" spans="1:30" ht="12.6" customHeight="1">
      <c r="A50" s="2" t="s">
        <v>195</v>
      </c>
      <c r="B50" s="2"/>
      <c r="C50" s="10"/>
      <c r="D50" s="238">
        <v>8.4499999999999993</v>
      </c>
      <c r="E50" s="238"/>
      <c r="F50" s="241"/>
      <c r="G50" s="168"/>
      <c r="H50" s="238">
        <v>8.9600000000000009</v>
      </c>
      <c r="I50" s="238"/>
      <c r="J50" s="238"/>
      <c r="K50" s="238">
        <v>8.4499999999999993</v>
      </c>
      <c r="L50" s="238"/>
      <c r="M50" s="238"/>
      <c r="N50" s="238">
        <v>10.199999999999999</v>
      </c>
      <c r="O50" s="238"/>
      <c r="P50" s="238"/>
      <c r="Q50" s="238">
        <v>9.9499999999999993</v>
      </c>
      <c r="R50" s="238"/>
      <c r="S50" s="238"/>
      <c r="T50" s="169"/>
      <c r="U50" s="170">
        <v>8.98</v>
      </c>
      <c r="V50" s="170">
        <v>6.96</v>
      </c>
      <c r="W50" s="171">
        <v>9.4600000000000009</v>
      </c>
      <c r="X50" s="170"/>
      <c r="Y50" s="240">
        <v>8.51</v>
      </c>
      <c r="Z50" s="240"/>
      <c r="AA50" s="240">
        <v>10</v>
      </c>
      <c r="AB50" s="240"/>
      <c r="AC50" s="240">
        <v>9.27</v>
      </c>
      <c r="AD50" s="240"/>
    </row>
    <row r="51" spans="1:30" ht="12.6" customHeight="1">
      <c r="A51" s="2" t="s">
        <v>196</v>
      </c>
      <c r="B51" s="2"/>
      <c r="C51" s="10"/>
      <c r="D51" s="242" t="s">
        <v>176</v>
      </c>
      <c r="E51" s="242"/>
      <c r="F51" s="242"/>
      <c r="G51" s="168"/>
      <c r="H51" s="242" t="s">
        <v>176</v>
      </c>
      <c r="I51" s="242"/>
      <c r="J51" s="242"/>
      <c r="K51" s="242" t="s">
        <v>176</v>
      </c>
      <c r="L51" s="242"/>
      <c r="M51" s="242"/>
      <c r="N51" s="242" t="s">
        <v>184</v>
      </c>
      <c r="O51" s="242"/>
      <c r="P51" s="242"/>
      <c r="Q51" s="242" t="s">
        <v>176</v>
      </c>
      <c r="R51" s="242"/>
      <c r="S51" s="242"/>
      <c r="T51" s="169"/>
      <c r="U51" s="22" t="s">
        <v>176</v>
      </c>
      <c r="V51" s="22" t="s">
        <v>184</v>
      </c>
      <c r="W51" s="22" t="s">
        <v>176</v>
      </c>
      <c r="X51" s="22"/>
      <c r="Y51" s="242" t="s">
        <v>176</v>
      </c>
      <c r="Z51" s="242"/>
      <c r="AA51" s="240" t="s">
        <v>184</v>
      </c>
      <c r="AB51" s="240"/>
      <c r="AC51" s="240" t="s">
        <v>184</v>
      </c>
      <c r="AD51" s="240"/>
    </row>
    <row r="52" spans="1:30" ht="12.6" customHeight="1">
      <c r="A52" s="2" t="s">
        <v>197</v>
      </c>
      <c r="B52" s="2"/>
      <c r="C52" s="10"/>
      <c r="D52" s="238">
        <v>3.12</v>
      </c>
      <c r="E52" s="238"/>
      <c r="F52" s="241"/>
      <c r="G52" s="168"/>
      <c r="H52" s="238">
        <v>3.16</v>
      </c>
      <c r="I52" s="238"/>
      <c r="J52" s="238"/>
      <c r="K52" s="238">
        <v>3.55</v>
      </c>
      <c r="L52" s="238"/>
      <c r="M52" s="238"/>
      <c r="N52" s="239">
        <v>3.68</v>
      </c>
      <c r="O52" s="239"/>
      <c r="P52" s="239"/>
      <c r="Q52" s="239">
        <v>3</v>
      </c>
      <c r="R52" s="239"/>
      <c r="S52" s="239"/>
      <c r="T52" s="169"/>
      <c r="U52" s="170">
        <v>1.86</v>
      </c>
      <c r="V52" s="170">
        <v>3.4</v>
      </c>
      <c r="W52" s="171">
        <v>2.06</v>
      </c>
      <c r="X52" s="170"/>
      <c r="Y52" s="240">
        <v>2.52</v>
      </c>
      <c r="Z52" s="240"/>
      <c r="AA52" s="240">
        <v>2.58</v>
      </c>
      <c r="AB52" s="240"/>
      <c r="AC52" s="240">
        <v>1.99</v>
      </c>
      <c r="AD52" s="240"/>
    </row>
    <row r="53" spans="1:30" ht="12.6" customHeight="1">
      <c r="A53" s="2" t="s">
        <v>198</v>
      </c>
      <c r="B53" s="2"/>
      <c r="C53" s="10"/>
      <c r="D53" s="239">
        <v>1.77</v>
      </c>
      <c r="E53" s="239"/>
      <c r="F53" s="239"/>
      <c r="G53" s="170"/>
      <c r="H53" s="238">
        <v>1.71</v>
      </c>
      <c r="I53" s="238"/>
      <c r="J53" s="238"/>
      <c r="K53" s="238">
        <v>1.87</v>
      </c>
      <c r="L53" s="238"/>
      <c r="M53" s="238"/>
      <c r="N53" s="238">
        <v>2.5</v>
      </c>
      <c r="O53" s="238"/>
      <c r="P53" s="238"/>
      <c r="Q53" s="238">
        <v>2.77</v>
      </c>
      <c r="R53" s="238"/>
      <c r="S53" s="238"/>
      <c r="T53" s="169"/>
      <c r="U53" s="170">
        <v>1.87</v>
      </c>
      <c r="V53" s="170">
        <v>1.94</v>
      </c>
      <c r="W53" s="171">
        <v>1.96</v>
      </c>
      <c r="X53" s="170"/>
      <c r="Y53" s="240">
        <v>2</v>
      </c>
      <c r="Z53" s="240"/>
      <c r="AA53" s="240">
        <v>2.42</v>
      </c>
      <c r="AB53" s="240"/>
      <c r="AC53" s="240">
        <v>2.35</v>
      </c>
      <c r="AD53" s="240"/>
    </row>
    <row r="54" spans="1:30" ht="12.6" customHeight="1">
      <c r="A54" s="2" t="s">
        <v>199</v>
      </c>
      <c r="B54" s="2"/>
      <c r="C54" s="10"/>
      <c r="D54" s="242" t="s">
        <v>176</v>
      </c>
      <c r="E54" s="242"/>
      <c r="F54" s="243"/>
      <c r="G54" s="22"/>
      <c r="H54" s="242" t="s">
        <v>176</v>
      </c>
      <c r="I54" s="242"/>
      <c r="J54" s="242"/>
      <c r="K54" s="242" t="s">
        <v>176</v>
      </c>
      <c r="L54" s="242"/>
      <c r="M54" s="242"/>
      <c r="N54" s="242" t="s">
        <v>184</v>
      </c>
      <c r="O54" s="242"/>
      <c r="P54" s="243"/>
      <c r="Q54" s="242" t="s">
        <v>176</v>
      </c>
      <c r="R54" s="242"/>
      <c r="S54" s="243"/>
      <c r="T54" s="169"/>
      <c r="U54" s="22" t="s">
        <v>176</v>
      </c>
      <c r="V54" s="22" t="s">
        <v>176</v>
      </c>
      <c r="W54" s="22" t="s">
        <v>176</v>
      </c>
      <c r="X54" s="22"/>
      <c r="Y54" s="242" t="s">
        <v>176</v>
      </c>
      <c r="Z54" s="242"/>
      <c r="AA54" s="242" t="s">
        <v>184</v>
      </c>
      <c r="AB54" s="242"/>
      <c r="AC54" s="242" t="s">
        <v>184</v>
      </c>
      <c r="AD54" s="242"/>
    </row>
    <row r="55" spans="1:30" ht="12.6" customHeight="1">
      <c r="A55" s="2" t="s">
        <v>200</v>
      </c>
      <c r="B55" s="2"/>
      <c r="C55" s="10"/>
      <c r="D55" s="242" t="s">
        <v>176</v>
      </c>
      <c r="E55" s="242"/>
      <c r="F55" s="243"/>
      <c r="G55" s="22"/>
      <c r="H55" s="242" t="s">
        <v>176</v>
      </c>
      <c r="I55" s="242"/>
      <c r="J55" s="242"/>
      <c r="K55" s="242" t="s">
        <v>176</v>
      </c>
      <c r="L55" s="242"/>
      <c r="M55" s="242"/>
      <c r="N55" s="242" t="s">
        <v>184</v>
      </c>
      <c r="O55" s="242"/>
      <c r="P55" s="243"/>
      <c r="Q55" s="242" t="s">
        <v>176</v>
      </c>
      <c r="R55" s="242"/>
      <c r="S55" s="243"/>
      <c r="T55" s="169"/>
      <c r="U55" s="22" t="s">
        <v>176</v>
      </c>
      <c r="V55" s="22" t="s">
        <v>176</v>
      </c>
      <c r="W55" s="22" t="s">
        <v>176</v>
      </c>
      <c r="X55" s="22"/>
      <c r="Y55" s="242" t="s">
        <v>176</v>
      </c>
      <c r="Z55" s="242"/>
      <c r="AA55" s="242" t="s">
        <v>184</v>
      </c>
      <c r="AB55" s="242"/>
      <c r="AC55" s="242" t="s">
        <v>184</v>
      </c>
      <c r="AD55" s="242"/>
    </row>
    <row r="56" spans="1:30" ht="12.6" customHeight="1">
      <c r="A56" s="2" t="s">
        <v>201</v>
      </c>
      <c r="B56" s="2"/>
      <c r="C56" s="10"/>
      <c r="D56" s="238"/>
      <c r="E56" s="238"/>
      <c r="F56" s="238"/>
      <c r="G56" s="168"/>
      <c r="H56" s="238"/>
      <c r="I56" s="238"/>
      <c r="J56" s="238"/>
      <c r="K56" s="238"/>
      <c r="L56" s="238"/>
      <c r="M56" s="238"/>
      <c r="N56" s="238"/>
      <c r="O56" s="238"/>
      <c r="P56" s="238"/>
      <c r="Q56" s="238"/>
      <c r="R56" s="238"/>
      <c r="S56" s="238"/>
      <c r="T56" s="169"/>
      <c r="U56" s="170"/>
      <c r="V56" s="170"/>
      <c r="W56" s="170"/>
      <c r="X56" s="170"/>
      <c r="Y56" s="171"/>
      <c r="Z56" s="24"/>
      <c r="AA56" s="171"/>
      <c r="AB56" s="24"/>
      <c r="AC56" s="171"/>
      <c r="AD56" s="24"/>
    </row>
    <row r="57" spans="1:30" ht="12.6" customHeight="1">
      <c r="A57" s="244" t="s">
        <v>202</v>
      </c>
      <c r="B57" s="244"/>
      <c r="C57" s="245"/>
      <c r="D57" s="238">
        <v>0.01</v>
      </c>
      <c r="E57" s="238"/>
      <c r="F57" s="241"/>
      <c r="G57" s="168"/>
      <c r="H57" s="238">
        <v>0.03</v>
      </c>
      <c r="I57" s="238"/>
      <c r="J57" s="238"/>
      <c r="K57" s="238">
        <v>0.05</v>
      </c>
      <c r="L57" s="238"/>
      <c r="M57" s="238"/>
      <c r="N57" s="238">
        <v>0.15</v>
      </c>
      <c r="O57" s="238"/>
      <c r="P57" s="238"/>
      <c r="Q57" s="238">
        <v>0.03</v>
      </c>
      <c r="R57" s="238"/>
      <c r="S57" s="238"/>
      <c r="T57" s="169"/>
      <c r="U57" s="170">
        <v>0.03</v>
      </c>
      <c r="V57" s="170">
        <v>0.1</v>
      </c>
      <c r="W57" s="171">
        <v>0.03</v>
      </c>
      <c r="X57" s="170"/>
      <c r="Y57" s="240">
        <v>0.04</v>
      </c>
      <c r="Z57" s="240"/>
      <c r="AA57" s="240">
        <v>0.03</v>
      </c>
      <c r="AB57" s="240"/>
      <c r="AC57" s="240">
        <v>0.03</v>
      </c>
      <c r="AD57" s="240"/>
    </row>
    <row r="58" spans="1:30" ht="12.6" customHeight="1">
      <c r="A58" s="2" t="s">
        <v>203</v>
      </c>
      <c r="B58" s="2"/>
      <c r="C58" s="10"/>
      <c r="D58" s="238">
        <v>2.4300000000000002</v>
      </c>
      <c r="E58" s="238"/>
      <c r="F58" s="241"/>
      <c r="G58" s="168"/>
      <c r="H58" s="238">
        <v>3.42</v>
      </c>
      <c r="I58" s="238"/>
      <c r="J58" s="238"/>
      <c r="K58" s="238">
        <v>3.43</v>
      </c>
      <c r="L58" s="238"/>
      <c r="M58" s="238"/>
      <c r="N58" s="238">
        <v>3.96</v>
      </c>
      <c r="O58" s="238"/>
      <c r="P58" s="238"/>
      <c r="Q58" s="238">
        <v>3.96</v>
      </c>
      <c r="R58" s="238"/>
      <c r="S58" s="238"/>
      <c r="T58" s="169"/>
      <c r="U58" s="170">
        <v>2.4300000000000002</v>
      </c>
      <c r="V58" s="170">
        <v>3.11</v>
      </c>
      <c r="W58" s="171">
        <v>3.02</v>
      </c>
      <c r="X58" s="170"/>
      <c r="Y58" s="240">
        <v>3.15</v>
      </c>
      <c r="Z58" s="240"/>
      <c r="AA58" s="240">
        <v>3.8</v>
      </c>
      <c r="AB58" s="240"/>
      <c r="AC58" s="240">
        <v>3.26</v>
      </c>
      <c r="AD58" s="240"/>
    </row>
    <row r="59" spans="1:30" ht="12.6" customHeight="1">
      <c r="A59" s="2" t="s">
        <v>204</v>
      </c>
      <c r="B59" s="2"/>
      <c r="C59" s="10"/>
      <c r="D59" s="238">
        <v>0.33</v>
      </c>
      <c r="E59" s="238"/>
      <c r="F59" s="241"/>
      <c r="G59" s="168"/>
      <c r="H59" s="238">
        <v>0.21</v>
      </c>
      <c r="I59" s="238"/>
      <c r="J59" s="238"/>
      <c r="K59" s="238">
        <v>0.19</v>
      </c>
      <c r="L59" s="238"/>
      <c r="M59" s="238"/>
      <c r="N59" s="238">
        <v>0.13</v>
      </c>
      <c r="O59" s="238"/>
      <c r="P59" s="238"/>
      <c r="Q59" s="238">
        <v>0.22</v>
      </c>
      <c r="R59" s="238"/>
      <c r="S59" s="238"/>
      <c r="T59" s="169"/>
      <c r="U59" s="170">
        <v>0.41</v>
      </c>
      <c r="V59" s="170">
        <v>0.17</v>
      </c>
      <c r="W59" s="171">
        <v>0.2</v>
      </c>
      <c r="X59" s="170"/>
      <c r="Y59" s="240">
        <v>0.18</v>
      </c>
      <c r="Z59" s="240"/>
      <c r="AA59" s="240">
        <v>0.14000000000000001</v>
      </c>
      <c r="AB59" s="240"/>
      <c r="AC59" s="240">
        <v>0.25</v>
      </c>
      <c r="AD59" s="240"/>
    </row>
    <row r="60" spans="1:30" ht="12.6" customHeight="1">
      <c r="A60" s="2" t="s">
        <v>205</v>
      </c>
      <c r="B60" s="2"/>
      <c r="C60" s="10"/>
      <c r="D60" s="238">
        <v>0.97</v>
      </c>
      <c r="E60" s="238"/>
      <c r="F60" s="241"/>
      <c r="G60" s="168"/>
      <c r="H60" s="238">
        <v>1.34</v>
      </c>
      <c r="I60" s="238"/>
      <c r="J60" s="238"/>
      <c r="K60" s="238">
        <v>1.28</v>
      </c>
      <c r="L60" s="238"/>
      <c r="M60" s="238"/>
      <c r="N60" s="238">
        <v>1.43</v>
      </c>
      <c r="O60" s="238"/>
      <c r="P60" s="238"/>
      <c r="Q60" s="238">
        <v>1.28</v>
      </c>
      <c r="R60" s="238"/>
      <c r="S60" s="238"/>
      <c r="T60" s="169"/>
      <c r="U60" s="170">
        <v>0.89</v>
      </c>
      <c r="V60" s="170">
        <v>1.39</v>
      </c>
      <c r="W60" s="171">
        <v>0.93</v>
      </c>
      <c r="X60" s="170"/>
      <c r="Y60" s="240">
        <v>1.06</v>
      </c>
      <c r="Z60" s="240"/>
      <c r="AA60" s="240">
        <v>1.08</v>
      </c>
      <c r="AB60" s="240"/>
      <c r="AC60" s="240">
        <v>1.1200000000000001</v>
      </c>
      <c r="AD60" s="240"/>
    </row>
    <row r="61" spans="1:30" ht="12.6" customHeight="1">
      <c r="A61" s="2" t="s">
        <v>206</v>
      </c>
      <c r="B61" s="2"/>
      <c r="C61" s="10"/>
      <c r="D61" s="238">
        <v>0.16</v>
      </c>
      <c r="E61" s="238"/>
      <c r="F61" s="241"/>
      <c r="G61" s="168"/>
      <c r="H61" s="238">
        <v>0.09</v>
      </c>
      <c r="I61" s="238"/>
      <c r="J61" s="238"/>
      <c r="K61" s="238">
        <v>0.11</v>
      </c>
      <c r="L61" s="238"/>
      <c r="M61" s="238"/>
      <c r="N61" s="238">
        <v>0.11</v>
      </c>
      <c r="O61" s="238"/>
      <c r="P61" s="238"/>
      <c r="Q61" s="238">
        <v>0.02</v>
      </c>
      <c r="R61" s="238"/>
      <c r="S61" s="238"/>
      <c r="T61" s="169"/>
      <c r="U61" s="170">
        <v>0.17</v>
      </c>
      <c r="V61" s="170">
        <v>0.61</v>
      </c>
      <c r="W61" s="171">
        <v>0.14000000000000001</v>
      </c>
      <c r="X61" s="170"/>
      <c r="Y61" s="240">
        <v>0.21</v>
      </c>
      <c r="Z61" s="240"/>
      <c r="AA61" s="240">
        <v>0.15</v>
      </c>
      <c r="AB61" s="240"/>
      <c r="AC61" s="240">
        <v>0.6</v>
      </c>
      <c r="AD61" s="240"/>
    </row>
    <row r="62" spans="1:30" ht="12.6" customHeight="1">
      <c r="A62" s="2" t="s">
        <v>207</v>
      </c>
      <c r="B62" s="2"/>
      <c r="C62" s="10"/>
      <c r="D62" s="238">
        <v>0.19</v>
      </c>
      <c r="E62" s="238"/>
      <c r="F62" s="241"/>
      <c r="G62" s="168"/>
      <c r="H62" s="238">
        <v>7.0000000000000007E-2</v>
      </c>
      <c r="I62" s="238"/>
      <c r="J62" s="238"/>
      <c r="K62" s="238">
        <v>0.01</v>
      </c>
      <c r="L62" s="238"/>
      <c r="M62" s="238"/>
      <c r="N62" s="238">
        <v>0.02</v>
      </c>
      <c r="O62" s="238"/>
      <c r="P62" s="238"/>
      <c r="Q62" s="238">
        <v>0.01</v>
      </c>
      <c r="R62" s="238"/>
      <c r="S62" s="238"/>
      <c r="T62" s="169"/>
      <c r="U62" s="170">
        <v>0.05</v>
      </c>
      <c r="V62" s="170">
        <v>0.01</v>
      </c>
      <c r="W62" s="171" t="s">
        <v>176</v>
      </c>
      <c r="X62" s="170"/>
      <c r="Y62" s="246">
        <v>0.02</v>
      </c>
      <c r="Z62" s="246"/>
      <c r="AA62" s="246">
        <v>0.01</v>
      </c>
      <c r="AB62" s="246"/>
      <c r="AC62" s="246" t="s">
        <v>184</v>
      </c>
      <c r="AD62" s="246"/>
    </row>
    <row r="63" spans="1:30" ht="12.6" customHeight="1">
      <c r="A63" s="2" t="s">
        <v>208</v>
      </c>
      <c r="B63" s="2"/>
      <c r="C63" s="10"/>
      <c r="D63" s="238">
        <v>1.28</v>
      </c>
      <c r="E63" s="238"/>
      <c r="F63" s="241"/>
      <c r="G63" s="168"/>
      <c r="H63" s="238">
        <v>1.1399999999999999</v>
      </c>
      <c r="I63" s="238"/>
      <c r="J63" s="238"/>
      <c r="K63" s="238">
        <v>1.49</v>
      </c>
      <c r="L63" s="238"/>
      <c r="M63" s="238"/>
      <c r="N63" s="238">
        <v>1.34</v>
      </c>
      <c r="O63" s="238"/>
      <c r="P63" s="238"/>
      <c r="Q63" s="238">
        <v>1.48</v>
      </c>
      <c r="R63" s="238"/>
      <c r="S63" s="238"/>
      <c r="T63" s="169"/>
      <c r="U63" s="170">
        <v>1.18</v>
      </c>
      <c r="V63" s="170">
        <v>0.8</v>
      </c>
      <c r="W63" s="171">
        <v>1.0900000000000001</v>
      </c>
      <c r="X63" s="170"/>
      <c r="Y63" s="240">
        <v>1.05</v>
      </c>
      <c r="Z63" s="240"/>
      <c r="AA63" s="240">
        <v>1.21</v>
      </c>
      <c r="AB63" s="240"/>
      <c r="AC63" s="240">
        <v>1</v>
      </c>
      <c r="AD63" s="240"/>
    </row>
    <row r="64" spans="1:30" ht="5.0999999999999996" customHeight="1">
      <c r="A64" s="15"/>
      <c r="B64" s="15"/>
      <c r="C64" s="14"/>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31"/>
    </row>
    <row r="65" spans="1:30" ht="12" customHeight="1">
      <c r="A65" s="37" t="s">
        <v>209</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103"/>
      <c r="AD65" s="67"/>
    </row>
    <row r="66" spans="1:30">
      <c r="A66" s="2" t="s">
        <v>670</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sheetData>
  <mergeCells count="461">
    <mergeCell ref="Y60:Z60"/>
    <mergeCell ref="Y61:Z61"/>
    <mergeCell ref="Y62:Z62"/>
    <mergeCell ref="Y63:Z63"/>
    <mergeCell ref="Y50:Z50"/>
    <mergeCell ref="Y51:Z51"/>
    <mergeCell ref="Y52:Z52"/>
    <mergeCell ref="Y53:Z53"/>
    <mergeCell ref="Y54:Z54"/>
    <mergeCell ref="Y55:Z55"/>
    <mergeCell ref="Y57:Z57"/>
    <mergeCell ref="Y58:Z58"/>
    <mergeCell ref="Y59:Z59"/>
    <mergeCell ref="Y39:Z39"/>
    <mergeCell ref="Y40:Z40"/>
    <mergeCell ref="Y42:Z42"/>
    <mergeCell ref="Y43:Z43"/>
    <mergeCell ref="Y44:Z44"/>
    <mergeCell ref="Y46:Z46"/>
    <mergeCell ref="Y47:Z47"/>
    <mergeCell ref="Y48:Z48"/>
    <mergeCell ref="Y49:Z49"/>
    <mergeCell ref="AC60:AD60"/>
    <mergeCell ref="AC61:AD61"/>
    <mergeCell ref="AC62:AD62"/>
    <mergeCell ref="AC63:AD63"/>
    <mergeCell ref="AA60:AB60"/>
    <mergeCell ref="AA61:AB61"/>
    <mergeCell ref="AA62:AB62"/>
    <mergeCell ref="AA63:AB63"/>
    <mergeCell ref="AC55:AD55"/>
    <mergeCell ref="AC57:AD57"/>
    <mergeCell ref="AC58:AD58"/>
    <mergeCell ref="AA54:AB54"/>
    <mergeCell ref="AA55:AB55"/>
    <mergeCell ref="AA57:AB57"/>
    <mergeCell ref="AA58:AB58"/>
    <mergeCell ref="AA59:AB59"/>
    <mergeCell ref="AC59:AD59"/>
    <mergeCell ref="AA52:AB52"/>
    <mergeCell ref="AC52:AD52"/>
    <mergeCell ref="AA49:AB49"/>
    <mergeCell ref="AC49:AD49"/>
    <mergeCell ref="AA50:AB50"/>
    <mergeCell ref="AC50:AD50"/>
    <mergeCell ref="AA53:AB53"/>
    <mergeCell ref="AC53:AD53"/>
    <mergeCell ref="AC54:AD54"/>
    <mergeCell ref="AA48:AB48"/>
    <mergeCell ref="AC48:AD48"/>
    <mergeCell ref="AC44:AD44"/>
    <mergeCell ref="AA43:AB43"/>
    <mergeCell ref="AA44:AB44"/>
    <mergeCell ref="AA46:AB46"/>
    <mergeCell ref="AC46:AD46"/>
    <mergeCell ref="AA51:AB51"/>
    <mergeCell ref="AC51:AD51"/>
    <mergeCell ref="Q62:S62"/>
    <mergeCell ref="AA19:AB19"/>
    <mergeCell ref="AC19:AD19"/>
    <mergeCell ref="C19:E19"/>
    <mergeCell ref="F19:H19"/>
    <mergeCell ref="I19:K19"/>
    <mergeCell ref="L19:N19"/>
    <mergeCell ref="O19:Q19"/>
    <mergeCell ref="R19:T19"/>
    <mergeCell ref="U19:V19"/>
    <mergeCell ref="W19:X19"/>
    <mergeCell ref="Y19:Z19"/>
    <mergeCell ref="AA42:AB42"/>
    <mergeCell ref="AC42:AD42"/>
    <mergeCell ref="AA40:AB40"/>
    <mergeCell ref="AC43:AD43"/>
    <mergeCell ref="AA39:AB39"/>
    <mergeCell ref="AC37:AD37"/>
    <mergeCell ref="AC38:AD38"/>
    <mergeCell ref="AC39:AD39"/>
    <mergeCell ref="AC40:AD40"/>
    <mergeCell ref="AA37:AB37"/>
    <mergeCell ref="AA47:AB47"/>
    <mergeCell ref="AC47:AD47"/>
    <mergeCell ref="D61:F61"/>
    <mergeCell ref="D62:F62"/>
    <mergeCell ref="D63:F63"/>
    <mergeCell ref="H59:J59"/>
    <mergeCell ref="K59:M59"/>
    <mergeCell ref="N59:P59"/>
    <mergeCell ref="Q59:S59"/>
    <mergeCell ref="H60:J60"/>
    <mergeCell ref="K60:M60"/>
    <mergeCell ref="N60:P60"/>
    <mergeCell ref="Q60:S60"/>
    <mergeCell ref="D59:F59"/>
    <mergeCell ref="D60:F60"/>
    <mergeCell ref="H63:J63"/>
    <mergeCell ref="K63:M63"/>
    <mergeCell ref="N63:P63"/>
    <mergeCell ref="Q63:S63"/>
    <mergeCell ref="H61:J61"/>
    <mergeCell ref="K61:M61"/>
    <mergeCell ref="N61:P61"/>
    <mergeCell ref="Q61:S61"/>
    <mergeCell ref="H62:J62"/>
    <mergeCell ref="K62:M62"/>
    <mergeCell ref="N62:P62"/>
    <mergeCell ref="Q57:S57"/>
    <mergeCell ref="H58:J58"/>
    <mergeCell ref="K58:M58"/>
    <mergeCell ref="N58:P58"/>
    <mergeCell ref="Q58:S58"/>
    <mergeCell ref="H56:J56"/>
    <mergeCell ref="K56:M56"/>
    <mergeCell ref="N56:P56"/>
    <mergeCell ref="Q56:S56"/>
    <mergeCell ref="D56:F56"/>
    <mergeCell ref="D57:F57"/>
    <mergeCell ref="D58:F58"/>
    <mergeCell ref="A57:C57"/>
    <mergeCell ref="H57:J57"/>
    <mergeCell ref="K57:M57"/>
    <mergeCell ref="N57:P57"/>
    <mergeCell ref="H54:J54"/>
    <mergeCell ref="K54:M54"/>
    <mergeCell ref="N54:P54"/>
    <mergeCell ref="D54:F54"/>
    <mergeCell ref="D55:F55"/>
    <mergeCell ref="Q54:S54"/>
    <mergeCell ref="H55:J55"/>
    <mergeCell ref="K55:M55"/>
    <mergeCell ref="N55:P55"/>
    <mergeCell ref="Q55:S55"/>
    <mergeCell ref="H52:J52"/>
    <mergeCell ref="K52:M52"/>
    <mergeCell ref="N52:P52"/>
    <mergeCell ref="Q52:S52"/>
    <mergeCell ref="H53:J53"/>
    <mergeCell ref="K53:M53"/>
    <mergeCell ref="N53:P53"/>
    <mergeCell ref="Q53:S53"/>
    <mergeCell ref="D51:F51"/>
    <mergeCell ref="D52:F52"/>
    <mergeCell ref="D53:F53"/>
    <mergeCell ref="H49:J49"/>
    <mergeCell ref="K49:M49"/>
    <mergeCell ref="N49:P49"/>
    <mergeCell ref="Q49:S49"/>
    <mergeCell ref="H50:J50"/>
    <mergeCell ref="K50:M50"/>
    <mergeCell ref="N50:P50"/>
    <mergeCell ref="Q50:S50"/>
    <mergeCell ref="D49:F49"/>
    <mergeCell ref="D50:F50"/>
    <mergeCell ref="H51:J51"/>
    <mergeCell ref="K51:M51"/>
    <mergeCell ref="N51:P51"/>
    <mergeCell ref="Q51:S51"/>
    <mergeCell ref="Q48:S48"/>
    <mergeCell ref="H45:J45"/>
    <mergeCell ref="K45:M45"/>
    <mergeCell ref="N45:P45"/>
    <mergeCell ref="Q45:S45"/>
    <mergeCell ref="K46:M46"/>
    <mergeCell ref="N46:P46"/>
    <mergeCell ref="Q46:S46"/>
    <mergeCell ref="H46:J46"/>
    <mergeCell ref="H47:J47"/>
    <mergeCell ref="K47:M47"/>
    <mergeCell ref="N47:P47"/>
    <mergeCell ref="Q47:S47"/>
    <mergeCell ref="D45:F45"/>
    <mergeCell ref="D46:F46"/>
    <mergeCell ref="D47:F47"/>
    <mergeCell ref="D48:F48"/>
    <mergeCell ref="H44:J44"/>
    <mergeCell ref="K44:M44"/>
    <mergeCell ref="N44:P44"/>
    <mergeCell ref="H41:J41"/>
    <mergeCell ref="K41:M41"/>
    <mergeCell ref="N41:P41"/>
    <mergeCell ref="D41:F41"/>
    <mergeCell ref="D42:F42"/>
    <mergeCell ref="D43:F43"/>
    <mergeCell ref="D44:F44"/>
    <mergeCell ref="H48:J48"/>
    <mergeCell ref="K48:M48"/>
    <mergeCell ref="N48:P48"/>
    <mergeCell ref="Q41:S41"/>
    <mergeCell ref="H42:J42"/>
    <mergeCell ref="K42:M42"/>
    <mergeCell ref="N42:P42"/>
    <mergeCell ref="Q42:S42"/>
    <mergeCell ref="Q43:S43"/>
    <mergeCell ref="Q44:S44"/>
    <mergeCell ref="H43:J43"/>
    <mergeCell ref="K43:M43"/>
    <mergeCell ref="N43:P43"/>
    <mergeCell ref="K39:M39"/>
    <mergeCell ref="N39:P39"/>
    <mergeCell ref="Q39:S39"/>
    <mergeCell ref="K40:M40"/>
    <mergeCell ref="N40:P40"/>
    <mergeCell ref="Q40:S40"/>
    <mergeCell ref="H40:J40"/>
    <mergeCell ref="H39:J39"/>
    <mergeCell ref="D39:F39"/>
    <mergeCell ref="D40:F40"/>
    <mergeCell ref="D36:AC36"/>
    <mergeCell ref="K37:M37"/>
    <mergeCell ref="N37:P37"/>
    <mergeCell ref="Q37:S37"/>
    <mergeCell ref="H38:J38"/>
    <mergeCell ref="K38:M38"/>
    <mergeCell ref="N38:P38"/>
    <mergeCell ref="H37:J37"/>
    <mergeCell ref="Q38:S38"/>
    <mergeCell ref="AA38:AB38"/>
    <mergeCell ref="D37:F37"/>
    <mergeCell ref="D38:F38"/>
    <mergeCell ref="Y37:Z37"/>
    <mergeCell ref="Y38:Z38"/>
    <mergeCell ref="AC27:AD27"/>
    <mergeCell ref="U26:V26"/>
    <mergeCell ref="W26:X26"/>
    <mergeCell ref="Y26:Z26"/>
    <mergeCell ref="AA26:AB26"/>
    <mergeCell ref="AC26:AD26"/>
    <mergeCell ref="R26:T26"/>
    <mergeCell ref="A34:C35"/>
    <mergeCell ref="D34:S34"/>
    <mergeCell ref="T34:AC34"/>
    <mergeCell ref="D35:G35"/>
    <mergeCell ref="H35:J35"/>
    <mergeCell ref="K35:M35"/>
    <mergeCell ref="N35:P35"/>
    <mergeCell ref="Q35:S35"/>
    <mergeCell ref="T35:V35"/>
    <mergeCell ref="W35:X35"/>
    <mergeCell ref="Y35:Z35"/>
    <mergeCell ref="AA35:AB35"/>
    <mergeCell ref="AC35:AD35"/>
    <mergeCell ref="C26:E26"/>
    <mergeCell ref="F26:H26"/>
    <mergeCell ref="I26:K26"/>
    <mergeCell ref="L26:N26"/>
    <mergeCell ref="O26:Q26"/>
    <mergeCell ref="U27:V27"/>
    <mergeCell ref="W27:X27"/>
    <mergeCell ref="Y27:Z27"/>
    <mergeCell ref="AA27:AB27"/>
    <mergeCell ref="R25:T25"/>
    <mergeCell ref="U25:V25"/>
    <mergeCell ref="W25:X25"/>
    <mergeCell ref="Y25:Z25"/>
    <mergeCell ref="AA25:AB25"/>
    <mergeCell ref="AC25:AD25"/>
    <mergeCell ref="U24:V24"/>
    <mergeCell ref="W24:X24"/>
    <mergeCell ref="Y24:Z24"/>
    <mergeCell ref="AA24:AB24"/>
    <mergeCell ref="AC24:AD24"/>
    <mergeCell ref="R24:T24"/>
    <mergeCell ref="C25:E25"/>
    <mergeCell ref="F25:H25"/>
    <mergeCell ref="I25:K25"/>
    <mergeCell ref="L25:N25"/>
    <mergeCell ref="O25:Q25"/>
    <mergeCell ref="C24:E24"/>
    <mergeCell ref="F24:H24"/>
    <mergeCell ref="I24:K24"/>
    <mergeCell ref="L24:N24"/>
    <mergeCell ref="O24:Q24"/>
    <mergeCell ref="Y23:Z23"/>
    <mergeCell ref="AA23:AB23"/>
    <mergeCell ref="AC23:AD23"/>
    <mergeCell ref="U22:V22"/>
    <mergeCell ref="W22:X22"/>
    <mergeCell ref="Y22:Z22"/>
    <mergeCell ref="AA22:AB22"/>
    <mergeCell ref="AC22:AD22"/>
    <mergeCell ref="R22:T22"/>
    <mergeCell ref="R23:T23"/>
    <mergeCell ref="U23:V23"/>
    <mergeCell ref="W23:X23"/>
    <mergeCell ref="F23:H23"/>
    <mergeCell ref="I23:K23"/>
    <mergeCell ref="L23:N23"/>
    <mergeCell ref="O23:Q23"/>
    <mergeCell ref="C22:E22"/>
    <mergeCell ref="F22:H22"/>
    <mergeCell ref="I22:K22"/>
    <mergeCell ref="L22:N22"/>
    <mergeCell ref="O22:Q22"/>
    <mergeCell ref="C23:E23"/>
    <mergeCell ref="Y21:Z21"/>
    <mergeCell ref="AA21:AB21"/>
    <mergeCell ref="AC21:AD21"/>
    <mergeCell ref="U20:V20"/>
    <mergeCell ref="W20:X20"/>
    <mergeCell ref="Y20:Z20"/>
    <mergeCell ref="AA20:AB20"/>
    <mergeCell ref="AC20:AD20"/>
    <mergeCell ref="R20:T20"/>
    <mergeCell ref="Y16:Z16"/>
    <mergeCell ref="AA16:AB16"/>
    <mergeCell ref="AC16:AD16"/>
    <mergeCell ref="C16:E16"/>
    <mergeCell ref="F15:H15"/>
    <mergeCell ref="I16:K16"/>
    <mergeCell ref="L16:N16"/>
    <mergeCell ref="O16:Q16"/>
    <mergeCell ref="O15:Q15"/>
    <mergeCell ref="L15:N15"/>
    <mergeCell ref="I15:K15"/>
    <mergeCell ref="C15:E15"/>
    <mergeCell ref="R15:T15"/>
    <mergeCell ref="AC15:AD15"/>
    <mergeCell ref="AA15:AB15"/>
    <mergeCell ref="Y15:Z15"/>
    <mergeCell ref="W15:X15"/>
    <mergeCell ref="U15:V15"/>
    <mergeCell ref="F16:H16"/>
    <mergeCell ref="AC14:AD14"/>
    <mergeCell ref="U12:V12"/>
    <mergeCell ref="W12:X12"/>
    <mergeCell ref="Y12:Z12"/>
    <mergeCell ref="AA12:AB12"/>
    <mergeCell ref="AC12:AD12"/>
    <mergeCell ref="R12:T12"/>
    <mergeCell ref="AA13:AB13"/>
    <mergeCell ref="AC13:AD13"/>
    <mergeCell ref="R13:T13"/>
    <mergeCell ref="U13:V13"/>
    <mergeCell ref="W13:X13"/>
    <mergeCell ref="Y13:Z13"/>
    <mergeCell ref="Y10:Z10"/>
    <mergeCell ref="AA10:AB10"/>
    <mergeCell ref="AC10:AD10"/>
    <mergeCell ref="R10:T10"/>
    <mergeCell ref="C14:E14"/>
    <mergeCell ref="F14:H14"/>
    <mergeCell ref="I14:K14"/>
    <mergeCell ref="L14:N14"/>
    <mergeCell ref="O14:Q14"/>
    <mergeCell ref="C13:E13"/>
    <mergeCell ref="F12:H12"/>
    <mergeCell ref="I12:K12"/>
    <mergeCell ref="L12:N12"/>
    <mergeCell ref="O12:Q12"/>
    <mergeCell ref="C12:E12"/>
    <mergeCell ref="F13:H13"/>
    <mergeCell ref="I13:K13"/>
    <mergeCell ref="L13:N13"/>
    <mergeCell ref="O13:Q13"/>
    <mergeCell ref="R14:T14"/>
    <mergeCell ref="U14:V14"/>
    <mergeCell ref="W14:X14"/>
    <mergeCell ref="Y14:Z14"/>
    <mergeCell ref="AA14:AB14"/>
    <mergeCell ref="Y9:Z9"/>
    <mergeCell ref="AA9:AB9"/>
    <mergeCell ref="AC9:AD9"/>
    <mergeCell ref="U8:V8"/>
    <mergeCell ref="W8:X8"/>
    <mergeCell ref="Y8:Z8"/>
    <mergeCell ref="AA8:AB8"/>
    <mergeCell ref="AC8:AD8"/>
    <mergeCell ref="C11:E11"/>
    <mergeCell ref="F11:H11"/>
    <mergeCell ref="I11:K11"/>
    <mergeCell ref="L11:N11"/>
    <mergeCell ref="O11:Q11"/>
    <mergeCell ref="C10:E10"/>
    <mergeCell ref="F10:H10"/>
    <mergeCell ref="I10:K10"/>
    <mergeCell ref="L10:N10"/>
    <mergeCell ref="O10:Q10"/>
    <mergeCell ref="R11:T11"/>
    <mergeCell ref="U11:V11"/>
    <mergeCell ref="W11:X11"/>
    <mergeCell ref="Y11:Z11"/>
    <mergeCell ref="AA11:AB11"/>
    <mergeCell ref="AC11:AD11"/>
    <mergeCell ref="AA1:AD1"/>
    <mergeCell ref="A5:A6"/>
    <mergeCell ref="B5:Q5"/>
    <mergeCell ref="R5:X5"/>
    <mergeCell ref="Y5:AD5"/>
    <mergeCell ref="C6:E6"/>
    <mergeCell ref="F6:H6"/>
    <mergeCell ref="I6:K6"/>
    <mergeCell ref="L6:N6"/>
    <mergeCell ref="O6:Q6"/>
    <mergeCell ref="A1:D1"/>
    <mergeCell ref="Y6:Z6"/>
    <mergeCell ref="AA6:AB6"/>
    <mergeCell ref="AC6:AD6"/>
    <mergeCell ref="C9:E9"/>
    <mergeCell ref="F9:H9"/>
    <mergeCell ref="I9:K9"/>
    <mergeCell ref="L9:N9"/>
    <mergeCell ref="O9:Q9"/>
    <mergeCell ref="C8:E8"/>
    <mergeCell ref="F8:H8"/>
    <mergeCell ref="I8:K8"/>
    <mergeCell ref="L8:N8"/>
    <mergeCell ref="O8:Q8"/>
    <mergeCell ref="C21:E21"/>
    <mergeCell ref="F21:H21"/>
    <mergeCell ref="I21:K21"/>
    <mergeCell ref="L21:N21"/>
    <mergeCell ref="O21:Q21"/>
    <mergeCell ref="C20:E20"/>
    <mergeCell ref="F20:H20"/>
    <mergeCell ref="I20:K20"/>
    <mergeCell ref="L20:N20"/>
    <mergeCell ref="O20:Q20"/>
    <mergeCell ref="Y17:Z17"/>
    <mergeCell ref="C27:E27"/>
    <mergeCell ref="F27:H27"/>
    <mergeCell ref="I27:K27"/>
    <mergeCell ref="L27:N27"/>
    <mergeCell ref="O27:Q27"/>
    <mergeCell ref="R27:T27"/>
    <mergeCell ref="R6:T6"/>
    <mergeCell ref="U6:V6"/>
    <mergeCell ref="W6:X6"/>
    <mergeCell ref="U7:V7"/>
    <mergeCell ref="W7:X7"/>
    <mergeCell ref="R8:T8"/>
    <mergeCell ref="R9:T9"/>
    <mergeCell ref="U9:V9"/>
    <mergeCell ref="W9:X9"/>
    <mergeCell ref="U10:V10"/>
    <mergeCell ref="W10:X10"/>
    <mergeCell ref="R16:T16"/>
    <mergeCell ref="U16:V16"/>
    <mergeCell ref="W16:X16"/>
    <mergeCell ref="R21:T21"/>
    <mergeCell ref="U21:V21"/>
    <mergeCell ref="W21:X21"/>
    <mergeCell ref="AA17:AB17"/>
    <mergeCell ref="AC17:AD17"/>
    <mergeCell ref="C28:E28"/>
    <mergeCell ref="F28:H28"/>
    <mergeCell ref="I28:K28"/>
    <mergeCell ref="L28:N28"/>
    <mergeCell ref="O28:Q28"/>
    <mergeCell ref="R28:T28"/>
    <mergeCell ref="U28:V28"/>
    <mergeCell ref="W28:X28"/>
    <mergeCell ref="Y28:Z28"/>
    <mergeCell ref="AA28:AB28"/>
    <mergeCell ref="AC28:AD28"/>
    <mergeCell ref="C17:E17"/>
    <mergeCell ref="F17:H17"/>
    <mergeCell ref="I17:K17"/>
    <mergeCell ref="L17:N17"/>
    <mergeCell ref="O17:Q17"/>
    <mergeCell ref="R17:T17"/>
    <mergeCell ref="U17:V17"/>
    <mergeCell ref="W17:X17"/>
  </mergeCells>
  <phoneticPr fontId="2"/>
  <pageMargins left="0.59055118110236227" right="0.39370078740157483" top="0.39370078740157483" bottom="0.39370078740157483" header="0.31496062992125984" footer="0.31496062992125984"/>
  <pageSetup paperSize="9" firstPageNumber="14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63"/>
  <sheetViews>
    <sheetView view="pageBreakPreview" zoomScaleNormal="100" zoomScaleSheetLayoutView="100" workbookViewId="0">
      <selection activeCell="A2" sqref="A2"/>
    </sheetView>
  </sheetViews>
  <sheetFormatPr defaultColWidth="9" defaultRowHeight="13.5"/>
  <cols>
    <col min="1" max="1" width="20.75" style="4" customWidth="1"/>
    <col min="2" max="2" width="8.125" style="4" customWidth="1"/>
    <col min="3" max="3" width="0.625" style="4" customWidth="1"/>
    <col min="4" max="4" width="6.25" style="4" customWidth="1"/>
    <col min="5" max="5" width="0.5" style="4" customWidth="1"/>
    <col min="6" max="6" width="6.25" style="4" customWidth="1"/>
    <col min="7" max="7" width="0.625" style="4" customWidth="1"/>
    <col min="8" max="8" width="6.25" style="4" customWidth="1"/>
    <col min="9" max="9" width="0.625" style="4" customWidth="1"/>
    <col min="10" max="10" width="6.25" style="24" customWidth="1"/>
    <col min="11" max="11" width="0.625" style="4" customWidth="1"/>
    <col min="12" max="12" width="8.125" style="4" customWidth="1"/>
    <col min="13" max="13" width="0.625" style="4" customWidth="1"/>
    <col min="14" max="14" width="6.25" style="4" customWidth="1"/>
    <col min="15" max="15" width="0.625" style="4" customWidth="1"/>
    <col min="16" max="16" width="6.25" style="4" customWidth="1"/>
    <col min="17" max="17" width="0.625" style="4" customWidth="1"/>
    <col min="18" max="18" width="6.25" style="4" customWidth="1"/>
    <col min="19" max="19" width="0.625" style="4" customWidth="1"/>
    <col min="20" max="20" width="6.25" style="4" customWidth="1"/>
    <col min="21" max="21" width="0.625" style="4" customWidth="1"/>
    <col min="22" max="16384" width="9" style="4"/>
  </cols>
  <sheetData>
    <row r="1" spans="1:21" s="2" customFormat="1" ht="11.25">
      <c r="A1" s="34"/>
      <c r="B1" s="34"/>
      <c r="C1" s="34"/>
      <c r="J1" s="3"/>
      <c r="T1" s="3" t="s">
        <v>0</v>
      </c>
    </row>
    <row r="2" spans="1:21">
      <c r="A2" s="2"/>
      <c r="B2" s="2"/>
      <c r="C2" s="2"/>
      <c r="D2" s="2"/>
      <c r="E2" s="2"/>
      <c r="F2" s="2"/>
      <c r="G2" s="2"/>
      <c r="H2" s="2"/>
      <c r="I2" s="2"/>
      <c r="J2" s="3"/>
      <c r="K2" s="2"/>
      <c r="L2" s="2"/>
      <c r="M2" s="2"/>
      <c r="N2" s="2"/>
      <c r="O2" s="2"/>
      <c r="P2" s="2"/>
      <c r="Q2" s="2"/>
      <c r="R2" s="2"/>
      <c r="S2" s="2"/>
      <c r="T2" s="2"/>
    </row>
    <row r="3" spans="1:21" ht="14.25">
      <c r="A3" s="5" t="s">
        <v>210</v>
      </c>
      <c r="B3" s="5"/>
      <c r="C3" s="5"/>
      <c r="D3" s="2"/>
      <c r="E3" s="2"/>
      <c r="F3" s="2"/>
      <c r="G3" s="2"/>
      <c r="H3" s="2"/>
      <c r="I3" s="2"/>
      <c r="J3" s="3"/>
      <c r="K3" s="2"/>
      <c r="L3" s="2"/>
      <c r="M3" s="2"/>
      <c r="N3" s="2"/>
      <c r="O3" s="2"/>
      <c r="P3" s="2"/>
      <c r="Q3" s="2"/>
      <c r="R3" s="2"/>
      <c r="S3" s="2"/>
      <c r="T3" s="2"/>
    </row>
    <row r="4" spans="1:21">
      <c r="A4" s="2" t="s">
        <v>559</v>
      </c>
      <c r="B4" s="2"/>
      <c r="C4" s="2"/>
      <c r="D4" s="2"/>
      <c r="E4" s="2"/>
      <c r="F4" s="2"/>
      <c r="G4" s="2"/>
      <c r="H4" s="2"/>
      <c r="I4" s="2"/>
      <c r="J4" s="3"/>
      <c r="K4" s="2"/>
      <c r="L4" s="15"/>
      <c r="M4" s="15"/>
      <c r="N4" s="15"/>
      <c r="O4" s="15"/>
      <c r="P4" s="15"/>
      <c r="Q4" s="15"/>
      <c r="R4" s="15"/>
      <c r="S4" s="15"/>
      <c r="T4" s="133" t="s">
        <v>560</v>
      </c>
      <c r="U4" s="20"/>
    </row>
    <row r="5" spans="1:21">
      <c r="A5" s="189" t="s">
        <v>179</v>
      </c>
      <c r="B5" s="191" t="s">
        <v>51</v>
      </c>
      <c r="C5" s="213"/>
      <c r="D5" s="213"/>
      <c r="E5" s="213"/>
      <c r="F5" s="213"/>
      <c r="G5" s="213"/>
      <c r="H5" s="213"/>
      <c r="I5" s="213"/>
      <c r="J5" s="213"/>
      <c r="K5" s="189"/>
      <c r="L5" s="250" t="s">
        <v>52</v>
      </c>
      <c r="M5" s="251"/>
      <c r="N5" s="251"/>
      <c r="O5" s="251"/>
      <c r="P5" s="251"/>
      <c r="Q5" s="251"/>
      <c r="R5" s="251"/>
      <c r="S5" s="251"/>
      <c r="T5" s="251"/>
      <c r="U5" s="251"/>
    </row>
    <row r="6" spans="1:21">
      <c r="A6" s="189"/>
      <c r="B6" s="191" t="s">
        <v>638</v>
      </c>
      <c r="C6" s="189"/>
      <c r="D6" s="234" t="s">
        <v>532</v>
      </c>
      <c r="E6" s="236"/>
      <c r="F6" s="234" t="s">
        <v>548</v>
      </c>
      <c r="G6" s="236"/>
      <c r="H6" s="234" t="s">
        <v>589</v>
      </c>
      <c r="I6" s="236"/>
      <c r="J6" s="234" t="s">
        <v>637</v>
      </c>
      <c r="K6" s="236"/>
      <c r="L6" s="191" t="s">
        <v>638</v>
      </c>
      <c r="M6" s="189"/>
      <c r="N6" s="234" t="s">
        <v>532</v>
      </c>
      <c r="O6" s="236"/>
      <c r="P6" s="234" t="s">
        <v>548</v>
      </c>
      <c r="Q6" s="236"/>
      <c r="R6" s="234" t="s">
        <v>589</v>
      </c>
      <c r="S6" s="236"/>
      <c r="T6" s="234" t="s">
        <v>637</v>
      </c>
      <c r="U6" s="235"/>
    </row>
    <row r="7" spans="1:21">
      <c r="A7" s="40"/>
      <c r="B7" s="247" t="s">
        <v>211</v>
      </c>
      <c r="C7" s="229"/>
      <c r="D7" s="229"/>
      <c r="E7" s="229"/>
      <c r="F7" s="229"/>
      <c r="G7" s="229"/>
      <c r="H7" s="229"/>
      <c r="I7" s="229"/>
      <c r="J7" s="229"/>
      <c r="K7" s="229"/>
      <c r="L7" s="229"/>
      <c r="M7" s="229"/>
      <c r="N7" s="229"/>
      <c r="O7" s="229"/>
      <c r="P7" s="229"/>
      <c r="Q7" s="229"/>
      <c r="R7" s="229"/>
      <c r="S7" s="229"/>
      <c r="T7" s="248"/>
    </row>
    <row r="8" spans="1:21">
      <c r="A8" s="40" t="s">
        <v>181</v>
      </c>
      <c r="B8" s="150">
        <v>0.62</v>
      </c>
      <c r="C8" s="150"/>
      <c r="D8" s="150">
        <v>0.46</v>
      </c>
      <c r="E8" s="146"/>
      <c r="F8" s="151">
        <v>0.44</v>
      </c>
      <c r="G8" s="146"/>
      <c r="H8" s="151">
        <v>0.12326656394453005</v>
      </c>
      <c r="I8" s="146"/>
      <c r="J8" s="151">
        <v>0.51</v>
      </c>
      <c r="K8" s="150"/>
      <c r="L8" s="150">
        <v>0.34</v>
      </c>
      <c r="M8" s="150"/>
      <c r="N8" s="150">
        <v>0.56999999999999995</v>
      </c>
      <c r="O8" s="146"/>
      <c r="P8" s="151">
        <v>0.55000000000000004</v>
      </c>
      <c r="Q8" s="146"/>
      <c r="R8" s="151">
        <v>0.80515297906602246</v>
      </c>
      <c r="S8" s="146"/>
      <c r="T8" s="151">
        <v>0.59</v>
      </c>
    </row>
    <row r="9" spans="1:21">
      <c r="A9" s="40" t="s">
        <v>182</v>
      </c>
      <c r="B9" s="150">
        <v>6.27</v>
      </c>
      <c r="C9" s="150"/>
      <c r="D9" s="150">
        <v>6.53</v>
      </c>
      <c r="E9" s="146"/>
      <c r="F9" s="151">
        <v>5.29</v>
      </c>
      <c r="G9" s="146"/>
      <c r="H9" s="151">
        <v>6.663644605621033</v>
      </c>
      <c r="I9" s="146"/>
      <c r="J9" s="151">
        <v>5.28</v>
      </c>
      <c r="K9" s="150"/>
      <c r="L9" s="150">
        <v>5.1100000000000003</v>
      </c>
      <c r="M9" s="150"/>
      <c r="N9" s="150">
        <v>6.06</v>
      </c>
      <c r="O9" s="146"/>
      <c r="P9" s="151">
        <v>4.72</v>
      </c>
      <c r="Q9" s="146"/>
      <c r="R9" s="151">
        <v>4.9026507154585977</v>
      </c>
      <c r="S9" s="146"/>
      <c r="T9" s="151">
        <v>4.78</v>
      </c>
    </row>
    <row r="10" spans="1:21">
      <c r="A10" s="40" t="s">
        <v>183</v>
      </c>
      <c r="B10" s="43" t="s">
        <v>176</v>
      </c>
      <c r="C10" s="43"/>
      <c r="D10" s="43" t="s">
        <v>176</v>
      </c>
      <c r="E10" s="152"/>
      <c r="F10" s="43" t="s">
        <v>176</v>
      </c>
      <c r="G10" s="152"/>
      <c r="H10" s="43" t="s">
        <v>176</v>
      </c>
      <c r="I10" s="152"/>
      <c r="J10" s="43" t="s">
        <v>184</v>
      </c>
      <c r="K10" s="153"/>
      <c r="L10" s="43" t="s">
        <v>176</v>
      </c>
      <c r="M10" s="43"/>
      <c r="N10" s="43" t="s">
        <v>176</v>
      </c>
      <c r="O10" s="152"/>
      <c r="P10" s="43" t="s">
        <v>176</v>
      </c>
      <c r="Q10" s="154"/>
      <c r="R10" s="43" t="s">
        <v>176</v>
      </c>
      <c r="S10" s="154"/>
      <c r="T10" s="43" t="s">
        <v>184</v>
      </c>
    </row>
    <row r="11" spans="1:21">
      <c r="A11" s="40" t="s">
        <v>185</v>
      </c>
      <c r="B11" s="43" t="s">
        <v>176</v>
      </c>
      <c r="C11" s="43"/>
      <c r="D11" s="43" t="s">
        <v>176</v>
      </c>
      <c r="E11" s="152"/>
      <c r="F11" s="43" t="s">
        <v>176</v>
      </c>
      <c r="G11" s="152"/>
      <c r="H11" s="43" t="s">
        <v>176</v>
      </c>
      <c r="I11" s="152"/>
      <c r="J11" s="43" t="s">
        <v>184</v>
      </c>
      <c r="K11" s="153"/>
      <c r="L11" s="43" t="s">
        <v>176</v>
      </c>
      <c r="M11" s="43"/>
      <c r="N11" s="43" t="s">
        <v>176</v>
      </c>
      <c r="O11" s="152"/>
      <c r="P11" s="43" t="s">
        <v>176</v>
      </c>
      <c r="Q11" s="154"/>
      <c r="R11" s="43" t="s">
        <v>176</v>
      </c>
      <c r="S11" s="154"/>
      <c r="T11" s="43" t="s">
        <v>184</v>
      </c>
    </row>
    <row r="12" spans="1:21">
      <c r="A12" s="40" t="s">
        <v>186</v>
      </c>
      <c r="B12" s="150"/>
      <c r="C12" s="150"/>
      <c r="D12" s="150"/>
      <c r="E12" s="150"/>
      <c r="F12" s="151"/>
      <c r="G12" s="150"/>
      <c r="H12" s="151"/>
      <c r="I12" s="150"/>
      <c r="J12" s="151"/>
      <c r="K12" s="150"/>
      <c r="L12" s="150"/>
      <c r="M12" s="150"/>
      <c r="N12" s="150"/>
      <c r="O12" s="146"/>
      <c r="P12" s="151"/>
      <c r="Q12" s="146"/>
      <c r="R12" s="151"/>
      <c r="S12" s="146"/>
      <c r="T12" s="151"/>
    </row>
    <row r="13" spans="1:21">
      <c r="A13" s="40" t="s">
        <v>187</v>
      </c>
      <c r="B13" s="150">
        <v>7.33</v>
      </c>
      <c r="C13" s="150"/>
      <c r="D13" s="150">
        <v>8.44</v>
      </c>
      <c r="E13" s="146"/>
      <c r="F13" s="151">
        <v>7.33</v>
      </c>
      <c r="G13" s="146"/>
      <c r="H13" s="151">
        <v>6.4086687306501551</v>
      </c>
      <c r="I13" s="146"/>
      <c r="J13" s="151">
        <v>7.76</v>
      </c>
      <c r="K13" s="150"/>
      <c r="L13" s="150">
        <v>5.28</v>
      </c>
      <c r="M13" s="150"/>
      <c r="N13" s="150">
        <v>5.1100000000000003</v>
      </c>
      <c r="O13" s="146"/>
      <c r="P13" s="151">
        <v>5.37</v>
      </c>
      <c r="Q13" s="146"/>
      <c r="R13" s="151">
        <v>4.0725421571746736</v>
      </c>
      <c r="S13" s="146"/>
      <c r="T13" s="151">
        <v>4.57</v>
      </c>
    </row>
    <row r="14" spans="1:21">
      <c r="A14" s="40" t="s">
        <v>188</v>
      </c>
      <c r="B14" s="150">
        <v>7.58</v>
      </c>
      <c r="C14" s="150"/>
      <c r="D14" s="150">
        <v>6.6</v>
      </c>
      <c r="E14" s="146"/>
      <c r="F14" s="151">
        <v>6.64</v>
      </c>
      <c r="G14" s="146"/>
      <c r="H14" s="151">
        <v>5.5108359133126932</v>
      </c>
      <c r="I14" s="146"/>
      <c r="J14" s="151">
        <v>8.57</v>
      </c>
      <c r="K14" s="150"/>
      <c r="L14" s="150">
        <v>4.9400000000000004</v>
      </c>
      <c r="M14" s="150"/>
      <c r="N14" s="150">
        <v>4.71</v>
      </c>
      <c r="O14" s="146"/>
      <c r="P14" s="151">
        <v>4.46</v>
      </c>
      <c r="Q14" s="146"/>
      <c r="R14" s="151">
        <v>3.2771237671014952</v>
      </c>
      <c r="S14" s="146"/>
      <c r="T14" s="151">
        <v>5.19</v>
      </c>
    </row>
    <row r="15" spans="1:21">
      <c r="A15" s="40" t="s">
        <v>189</v>
      </c>
      <c r="B15" s="150">
        <v>0.06</v>
      </c>
      <c r="C15" s="150"/>
      <c r="D15" s="150">
        <v>0.15</v>
      </c>
      <c r="E15" s="146"/>
      <c r="F15" s="151">
        <v>0.19</v>
      </c>
      <c r="G15" s="146"/>
      <c r="H15" s="151">
        <v>3.0959752321981428E-2</v>
      </c>
      <c r="I15" s="146"/>
      <c r="J15" s="151">
        <v>0.21</v>
      </c>
      <c r="K15" s="150"/>
      <c r="L15" s="150">
        <v>0.21</v>
      </c>
      <c r="M15" s="150"/>
      <c r="N15" s="150">
        <v>0.09</v>
      </c>
      <c r="O15" s="146"/>
      <c r="P15" s="151">
        <v>0.2</v>
      </c>
      <c r="Q15" s="146"/>
      <c r="R15" s="151">
        <v>0.12726694241170855</v>
      </c>
      <c r="S15" s="146"/>
      <c r="T15" s="151">
        <v>0.19</v>
      </c>
    </row>
    <row r="16" spans="1:21">
      <c r="A16" s="40" t="s">
        <v>190</v>
      </c>
      <c r="B16" s="150"/>
      <c r="C16" s="150"/>
      <c r="D16" s="150"/>
      <c r="E16" s="150"/>
      <c r="F16" s="151"/>
      <c r="G16" s="150"/>
      <c r="H16" s="151"/>
      <c r="I16" s="150"/>
      <c r="J16" s="151"/>
      <c r="K16" s="150"/>
      <c r="L16" s="150"/>
      <c r="M16" s="150"/>
      <c r="N16" s="150"/>
      <c r="O16" s="146"/>
      <c r="P16" s="151"/>
      <c r="Q16" s="146"/>
      <c r="R16" s="151"/>
      <c r="S16" s="146"/>
      <c r="T16" s="151"/>
    </row>
    <row r="17" spans="1:20">
      <c r="A17" s="40" t="s">
        <v>191</v>
      </c>
      <c r="B17" s="150">
        <v>16</v>
      </c>
      <c r="C17" s="150"/>
      <c r="D17" s="150">
        <v>19.77</v>
      </c>
      <c r="E17" s="146"/>
      <c r="F17" s="151">
        <v>17.03</v>
      </c>
      <c r="G17" s="146"/>
      <c r="H17" s="151">
        <v>18.208550101786926</v>
      </c>
      <c r="I17" s="146"/>
      <c r="J17" s="151">
        <v>15.07</v>
      </c>
      <c r="K17" s="150"/>
      <c r="L17" s="150">
        <v>19.989999999999998</v>
      </c>
      <c r="M17" s="150"/>
      <c r="N17" s="150">
        <v>22.36</v>
      </c>
      <c r="O17" s="146"/>
      <c r="P17" s="151">
        <v>20.09</v>
      </c>
      <c r="Q17" s="146"/>
      <c r="R17" s="151">
        <v>19.13797142187866</v>
      </c>
      <c r="S17" s="146"/>
      <c r="T17" s="151">
        <v>19.13</v>
      </c>
    </row>
    <row r="18" spans="1:20">
      <c r="A18" s="40" t="s">
        <v>192</v>
      </c>
      <c r="B18" s="150">
        <v>22.28</v>
      </c>
      <c r="C18" s="150"/>
      <c r="D18" s="150">
        <v>18.77</v>
      </c>
      <c r="E18" s="146"/>
      <c r="F18" s="151">
        <v>16.09</v>
      </c>
      <c r="G18" s="146"/>
      <c r="H18" s="151">
        <v>14.069215109703686</v>
      </c>
      <c r="I18" s="146"/>
      <c r="J18" s="151">
        <v>16.38</v>
      </c>
      <c r="K18" s="150"/>
      <c r="L18" s="150">
        <v>20.98</v>
      </c>
      <c r="M18" s="150"/>
      <c r="N18" s="150">
        <v>20.350000000000001</v>
      </c>
      <c r="O18" s="146"/>
      <c r="P18" s="151">
        <v>17.91</v>
      </c>
      <c r="Q18" s="146"/>
      <c r="R18" s="151">
        <v>16.092761770906534</v>
      </c>
      <c r="S18" s="146"/>
      <c r="T18" s="151">
        <v>15.97</v>
      </c>
    </row>
    <row r="19" spans="1:20">
      <c r="A19" s="40" t="s">
        <v>193</v>
      </c>
      <c r="B19" s="150">
        <v>10.38</v>
      </c>
      <c r="C19" s="150"/>
      <c r="D19" s="150">
        <v>13.32</v>
      </c>
      <c r="E19" s="146"/>
      <c r="F19" s="151">
        <v>11.37</v>
      </c>
      <c r="G19" s="146"/>
      <c r="H19" s="151">
        <v>11.897760687627233</v>
      </c>
      <c r="I19" s="146"/>
      <c r="J19" s="151">
        <v>9.9700000000000006</v>
      </c>
      <c r="K19" s="150"/>
      <c r="L19" s="150">
        <v>6.19</v>
      </c>
      <c r="M19" s="150"/>
      <c r="N19" s="150">
        <v>7.83</v>
      </c>
      <c r="O19" s="146"/>
      <c r="P19" s="151">
        <v>7.54</v>
      </c>
      <c r="Q19" s="146"/>
      <c r="R19" s="151">
        <v>7.0274068868587491</v>
      </c>
      <c r="S19" s="146"/>
      <c r="T19" s="151">
        <v>7.19</v>
      </c>
    </row>
    <row r="20" spans="1:20">
      <c r="A20" s="40" t="s">
        <v>194</v>
      </c>
      <c r="B20" s="150">
        <v>4.38</v>
      </c>
      <c r="C20" s="150"/>
      <c r="D20" s="150">
        <v>4.7699999999999996</v>
      </c>
      <c r="E20" s="146"/>
      <c r="F20" s="151">
        <v>5.13</v>
      </c>
      <c r="G20" s="146"/>
      <c r="H20" s="151">
        <v>5.3833974213978735</v>
      </c>
      <c r="I20" s="146"/>
      <c r="J20" s="151">
        <v>4.8499999999999996</v>
      </c>
      <c r="K20" s="150"/>
      <c r="L20" s="150">
        <v>4.55</v>
      </c>
      <c r="M20" s="150"/>
      <c r="N20" s="150">
        <v>4.54</v>
      </c>
      <c r="O20" s="146"/>
      <c r="P20" s="151">
        <v>5.31</v>
      </c>
      <c r="Q20" s="146"/>
      <c r="R20" s="151">
        <v>5.3174045443897864</v>
      </c>
      <c r="S20" s="146"/>
      <c r="T20" s="151">
        <v>5.45</v>
      </c>
    </row>
    <row r="21" spans="1:20">
      <c r="A21" s="40" t="s">
        <v>195</v>
      </c>
      <c r="B21" s="150">
        <v>8.4499999999999993</v>
      </c>
      <c r="C21" s="150"/>
      <c r="D21" s="150">
        <v>9.23</v>
      </c>
      <c r="E21" s="146"/>
      <c r="F21" s="151">
        <v>8.5299999999999994</v>
      </c>
      <c r="G21" s="146"/>
      <c r="H21" s="151">
        <v>7.4643745758878079</v>
      </c>
      <c r="I21" s="146"/>
      <c r="J21" s="151">
        <v>8.1199999999999992</v>
      </c>
      <c r="K21" s="150"/>
      <c r="L21" s="150">
        <v>5.74</v>
      </c>
      <c r="M21" s="150"/>
      <c r="N21" s="150">
        <v>7.83</v>
      </c>
      <c r="O21" s="146"/>
      <c r="P21" s="151">
        <v>6.83</v>
      </c>
      <c r="Q21" s="146"/>
      <c r="R21" s="151">
        <v>6.1841180604356989</v>
      </c>
      <c r="S21" s="146"/>
      <c r="T21" s="151">
        <v>6.39</v>
      </c>
    </row>
    <row r="22" spans="1:20">
      <c r="A22" s="40" t="s">
        <v>196</v>
      </c>
      <c r="B22" s="43" t="s">
        <v>176</v>
      </c>
      <c r="C22" s="153"/>
      <c r="D22" s="43" t="s">
        <v>176</v>
      </c>
      <c r="E22" s="155"/>
      <c r="F22" s="43">
        <v>0</v>
      </c>
      <c r="G22" s="155"/>
      <c r="H22" s="43">
        <v>0</v>
      </c>
      <c r="I22" s="155"/>
      <c r="J22" s="43" t="s">
        <v>184</v>
      </c>
      <c r="K22" s="153"/>
      <c r="L22" s="43" t="s">
        <v>176</v>
      </c>
      <c r="M22" s="153"/>
      <c r="N22" s="43" t="s">
        <v>176</v>
      </c>
      <c r="O22" s="155"/>
      <c r="P22" s="43" t="s">
        <v>176</v>
      </c>
      <c r="Q22" s="155"/>
      <c r="R22" s="43" t="s">
        <v>176</v>
      </c>
      <c r="S22" s="155"/>
      <c r="T22" s="43" t="s">
        <v>184</v>
      </c>
    </row>
    <row r="23" spans="1:20">
      <c r="A23" s="40" t="s">
        <v>197</v>
      </c>
      <c r="B23" s="150">
        <v>2.13</v>
      </c>
      <c r="C23" s="150"/>
      <c r="D23" s="150">
        <v>2.34</v>
      </c>
      <c r="E23" s="146"/>
      <c r="F23" s="151">
        <v>2.5</v>
      </c>
      <c r="G23" s="146"/>
      <c r="H23" s="151">
        <v>2.3974181650530202</v>
      </c>
      <c r="I23" s="146"/>
      <c r="J23" s="151">
        <v>2.09</v>
      </c>
      <c r="K23" s="150"/>
      <c r="L23" s="150">
        <v>1.54</v>
      </c>
      <c r="M23" s="150"/>
      <c r="N23" s="150">
        <v>1.55</v>
      </c>
      <c r="O23" s="146"/>
      <c r="P23" s="151">
        <v>1.69</v>
      </c>
      <c r="Q23" s="146"/>
      <c r="R23" s="151">
        <v>1.6892695693552224</v>
      </c>
      <c r="S23" s="146"/>
      <c r="T23" s="151">
        <v>1.67</v>
      </c>
    </row>
    <row r="24" spans="1:20">
      <c r="A24" s="40" t="s">
        <v>212</v>
      </c>
      <c r="B24" s="150">
        <v>2.5499999999999998</v>
      </c>
      <c r="C24" s="150"/>
      <c r="D24" s="150">
        <v>2.37</v>
      </c>
      <c r="E24" s="146"/>
      <c r="F24" s="151">
        <v>4.41</v>
      </c>
      <c r="G24" s="146"/>
      <c r="H24" s="151">
        <v>2.9916753381893861</v>
      </c>
      <c r="I24" s="146"/>
      <c r="J24" s="151">
        <v>2.59</v>
      </c>
      <c r="K24" s="150"/>
      <c r="L24" s="150">
        <v>3.77</v>
      </c>
      <c r="M24" s="150"/>
      <c r="N24" s="150">
        <v>2.38</v>
      </c>
      <c r="O24" s="146"/>
      <c r="P24" s="151">
        <v>7.13</v>
      </c>
      <c r="Q24" s="146"/>
      <c r="R24" s="151">
        <v>4.292997048564529</v>
      </c>
      <c r="S24" s="146"/>
      <c r="T24" s="151">
        <v>3.85</v>
      </c>
    </row>
    <row r="25" spans="1:20">
      <c r="A25" s="40" t="s">
        <v>199</v>
      </c>
      <c r="B25" s="43" t="s">
        <v>176</v>
      </c>
      <c r="C25" s="153"/>
      <c r="D25" s="43" t="s">
        <v>176</v>
      </c>
      <c r="E25" s="155"/>
      <c r="F25" s="43" t="s">
        <v>176</v>
      </c>
      <c r="G25" s="155"/>
      <c r="H25" s="43" t="s">
        <v>176</v>
      </c>
      <c r="I25" s="155"/>
      <c r="J25" s="43" t="s">
        <v>184</v>
      </c>
      <c r="K25" s="153"/>
      <c r="L25" s="43" t="s">
        <v>176</v>
      </c>
      <c r="M25" s="153"/>
      <c r="N25" s="43" t="s">
        <v>176</v>
      </c>
      <c r="O25" s="155"/>
      <c r="P25" s="43" t="s">
        <v>176</v>
      </c>
      <c r="Q25" s="155"/>
      <c r="R25" s="43" t="s">
        <v>176</v>
      </c>
      <c r="S25" s="155"/>
      <c r="T25" s="43" t="s">
        <v>184</v>
      </c>
    </row>
    <row r="26" spans="1:20">
      <c r="A26" s="40" t="s">
        <v>200</v>
      </c>
      <c r="B26" s="43" t="s">
        <v>176</v>
      </c>
      <c r="C26" s="153"/>
      <c r="D26" s="43" t="s">
        <v>176</v>
      </c>
      <c r="E26" s="155"/>
      <c r="F26" s="43" t="s">
        <v>176</v>
      </c>
      <c r="G26" s="155"/>
      <c r="H26" s="43" t="s">
        <v>176</v>
      </c>
      <c r="I26" s="155"/>
      <c r="J26" s="43" t="s">
        <v>184</v>
      </c>
      <c r="K26" s="153"/>
      <c r="L26" s="43" t="s">
        <v>176</v>
      </c>
      <c r="M26" s="153"/>
      <c r="N26" s="43" t="s">
        <v>176</v>
      </c>
      <c r="O26" s="155"/>
      <c r="P26" s="43" t="s">
        <v>176</v>
      </c>
      <c r="Q26" s="155"/>
      <c r="R26" s="43" t="s">
        <v>176</v>
      </c>
      <c r="S26" s="155"/>
      <c r="T26" s="43" t="s">
        <v>184</v>
      </c>
    </row>
    <row r="27" spans="1:20">
      <c r="A27" s="40" t="s">
        <v>201</v>
      </c>
      <c r="B27" s="150"/>
      <c r="C27" s="150"/>
      <c r="D27" s="150"/>
      <c r="E27" s="146"/>
      <c r="F27" s="151"/>
      <c r="G27" s="146"/>
      <c r="H27" s="151"/>
      <c r="I27" s="146"/>
      <c r="J27" s="151"/>
      <c r="K27" s="150"/>
      <c r="L27" s="150"/>
      <c r="M27" s="150"/>
      <c r="N27" s="150"/>
      <c r="O27" s="146"/>
      <c r="P27" s="151"/>
      <c r="Q27" s="146"/>
      <c r="R27" s="151"/>
      <c r="S27" s="146"/>
      <c r="T27" s="151"/>
    </row>
    <row r="28" spans="1:20">
      <c r="A28" s="156" t="s">
        <v>202</v>
      </c>
      <c r="B28" s="150">
        <v>0.27</v>
      </c>
      <c r="C28" s="150"/>
      <c r="D28" s="150">
        <v>0.33</v>
      </c>
      <c r="E28" s="146"/>
      <c r="F28" s="151">
        <v>0.1</v>
      </c>
      <c r="G28" s="146"/>
      <c r="H28" s="151">
        <v>0.123634865031939</v>
      </c>
      <c r="I28" s="146"/>
      <c r="J28" s="43" t="s">
        <v>184</v>
      </c>
      <c r="K28" s="150"/>
      <c r="L28" s="150">
        <v>0.1</v>
      </c>
      <c r="M28" s="150"/>
      <c r="N28" s="150">
        <v>0.17</v>
      </c>
      <c r="O28" s="146"/>
      <c r="P28" s="151">
        <v>0.36</v>
      </c>
      <c r="Q28" s="146"/>
      <c r="R28" s="151">
        <v>0.21235931195582924</v>
      </c>
      <c r="S28" s="146"/>
      <c r="T28" s="151">
        <v>0.02</v>
      </c>
    </row>
    <row r="29" spans="1:20">
      <c r="A29" s="40" t="s">
        <v>203</v>
      </c>
      <c r="B29" s="150">
        <v>1.8</v>
      </c>
      <c r="C29" s="150"/>
      <c r="D29" s="150">
        <v>2.75</v>
      </c>
      <c r="E29" s="146"/>
      <c r="F29" s="151">
        <v>2.19</v>
      </c>
      <c r="G29" s="146"/>
      <c r="H29" s="151">
        <v>2.7817844632186275</v>
      </c>
      <c r="I29" s="146"/>
      <c r="J29" s="151">
        <v>2.94</v>
      </c>
      <c r="K29" s="150"/>
      <c r="L29" s="150">
        <v>1.22</v>
      </c>
      <c r="M29" s="150"/>
      <c r="N29" s="150">
        <v>1.84</v>
      </c>
      <c r="O29" s="146"/>
      <c r="P29" s="151">
        <v>1.53</v>
      </c>
      <c r="Q29" s="146"/>
      <c r="R29" s="151">
        <v>1.8475260140157146</v>
      </c>
      <c r="S29" s="146"/>
      <c r="T29" s="151">
        <v>2.2799999999999998</v>
      </c>
    </row>
    <row r="30" spans="1:20">
      <c r="A30" s="40" t="s">
        <v>204</v>
      </c>
      <c r="B30" s="150">
        <v>0.4</v>
      </c>
      <c r="C30" s="150"/>
      <c r="D30" s="150">
        <v>0.41</v>
      </c>
      <c r="E30" s="146"/>
      <c r="F30" s="151">
        <v>0.55000000000000004</v>
      </c>
      <c r="G30" s="146"/>
      <c r="H30" s="151">
        <v>0.20713463751438435</v>
      </c>
      <c r="I30" s="146"/>
      <c r="J30" s="43" t="s">
        <v>184</v>
      </c>
      <c r="K30" s="150"/>
      <c r="L30" s="150">
        <v>0.28000000000000003</v>
      </c>
      <c r="M30" s="150"/>
      <c r="N30" s="150">
        <v>0.13</v>
      </c>
      <c r="O30" s="146"/>
      <c r="P30" s="151">
        <v>0.37</v>
      </c>
      <c r="Q30" s="146"/>
      <c r="R30" s="151">
        <v>0.21141649048625794</v>
      </c>
      <c r="S30" s="146"/>
      <c r="T30" s="157">
        <v>0.02</v>
      </c>
    </row>
    <row r="31" spans="1:20">
      <c r="A31" s="40" t="s">
        <v>205</v>
      </c>
      <c r="B31" s="150">
        <v>0.86</v>
      </c>
      <c r="C31" s="150"/>
      <c r="D31" s="150">
        <v>1.18</v>
      </c>
      <c r="E31" s="146"/>
      <c r="F31" s="151">
        <v>1.46</v>
      </c>
      <c r="G31" s="146"/>
      <c r="H31" s="151">
        <v>2.1223122032951691</v>
      </c>
      <c r="I31" s="146"/>
      <c r="J31" s="151">
        <v>2.13</v>
      </c>
      <c r="K31" s="150"/>
      <c r="L31" s="150">
        <v>0.65</v>
      </c>
      <c r="M31" s="150"/>
      <c r="N31" s="150">
        <v>0.93</v>
      </c>
      <c r="O31" s="146"/>
      <c r="P31" s="151">
        <v>1.5</v>
      </c>
      <c r="Q31" s="146"/>
      <c r="R31" s="151">
        <v>1.7852082742986681</v>
      </c>
      <c r="S31" s="146"/>
      <c r="T31" s="151">
        <v>2.74</v>
      </c>
    </row>
    <row r="32" spans="1:20">
      <c r="A32" s="40" t="s">
        <v>206</v>
      </c>
      <c r="B32" s="150">
        <v>0.24</v>
      </c>
      <c r="C32" s="150"/>
      <c r="D32" s="150">
        <v>0.22</v>
      </c>
      <c r="E32" s="146"/>
      <c r="F32" s="151">
        <v>0.23</v>
      </c>
      <c r="G32" s="146"/>
      <c r="H32" s="151">
        <v>0.23014959723820483</v>
      </c>
      <c r="I32" s="146"/>
      <c r="J32" s="151">
        <v>0.14000000000000001</v>
      </c>
      <c r="K32" s="150"/>
      <c r="L32" s="150">
        <v>0.3</v>
      </c>
      <c r="M32" s="150"/>
      <c r="N32" s="150">
        <v>0.42</v>
      </c>
      <c r="O32" s="146"/>
      <c r="P32" s="151">
        <v>0.28000000000000003</v>
      </c>
      <c r="Q32" s="146"/>
      <c r="R32" s="151">
        <v>0.21141649048625794</v>
      </c>
      <c r="S32" s="146"/>
      <c r="T32" s="151">
        <v>0.28999999999999998</v>
      </c>
    </row>
    <row r="33" spans="1:20">
      <c r="A33" s="40" t="s">
        <v>207</v>
      </c>
      <c r="B33" s="150">
        <v>0.02</v>
      </c>
      <c r="C33" s="150"/>
      <c r="D33" s="43" t="s">
        <v>176</v>
      </c>
      <c r="E33" s="155"/>
      <c r="F33" s="43" t="s">
        <v>176</v>
      </c>
      <c r="G33" s="146"/>
      <c r="H33" s="43" t="s">
        <v>176</v>
      </c>
      <c r="I33" s="146"/>
      <c r="J33" s="43" t="s">
        <v>184</v>
      </c>
      <c r="K33" s="150"/>
      <c r="L33" s="150">
        <v>0.03</v>
      </c>
      <c r="M33" s="150"/>
      <c r="N33" s="150">
        <v>0.02</v>
      </c>
      <c r="O33" s="146"/>
      <c r="P33" s="43" t="s">
        <v>176</v>
      </c>
      <c r="Q33" s="146"/>
      <c r="R33" s="43" t="s">
        <v>176</v>
      </c>
      <c r="S33" s="146"/>
      <c r="T33" s="43" t="s">
        <v>184</v>
      </c>
    </row>
    <row r="34" spans="1:20">
      <c r="A34" s="40" t="s">
        <v>208</v>
      </c>
      <c r="B34" s="150">
        <v>1.1100000000000001</v>
      </c>
      <c r="C34" s="150"/>
      <c r="D34" s="150">
        <v>0.89</v>
      </c>
      <c r="E34" s="146"/>
      <c r="F34" s="151">
        <v>1.81</v>
      </c>
      <c r="G34" s="146"/>
      <c r="H34" s="151">
        <v>1.5650172612197928</v>
      </c>
      <c r="I34" s="146"/>
      <c r="J34" s="151">
        <v>0.96</v>
      </c>
      <c r="K34" s="150"/>
      <c r="L34" s="150">
        <v>1.17</v>
      </c>
      <c r="M34" s="150"/>
      <c r="N34" s="150">
        <v>0.76</v>
      </c>
      <c r="O34" s="146"/>
      <c r="P34" s="151">
        <v>1.75</v>
      </c>
      <c r="Q34" s="146"/>
      <c r="R34" s="151">
        <v>1.6913319238900635</v>
      </c>
      <c r="S34" s="146"/>
      <c r="T34" s="151">
        <v>1.37</v>
      </c>
    </row>
    <row r="35" spans="1:20" ht="20.100000000000001" customHeight="1">
      <c r="A35" s="40"/>
      <c r="B35" s="249" t="s">
        <v>213</v>
      </c>
      <c r="C35" s="194"/>
      <c r="D35" s="194"/>
      <c r="E35" s="194"/>
      <c r="F35" s="194"/>
      <c r="G35" s="194"/>
      <c r="H35" s="194"/>
      <c r="I35" s="194"/>
      <c r="J35" s="194"/>
      <c r="K35" s="194"/>
      <c r="L35" s="194"/>
      <c r="M35" s="194"/>
      <c r="N35" s="194"/>
      <c r="O35" s="194"/>
      <c r="P35" s="194"/>
      <c r="Q35" s="194"/>
      <c r="R35" s="194"/>
      <c r="S35" s="194"/>
      <c r="T35" s="194"/>
    </row>
    <row r="36" spans="1:20">
      <c r="A36" s="40" t="s">
        <v>181</v>
      </c>
      <c r="B36" s="158">
        <v>0.09</v>
      </c>
      <c r="C36" s="158"/>
      <c r="D36" s="158">
        <v>0.48</v>
      </c>
      <c r="E36" s="159"/>
      <c r="F36" s="158">
        <v>0.27</v>
      </c>
      <c r="G36" s="155"/>
      <c r="H36" s="158">
        <v>0.13123359580052493</v>
      </c>
      <c r="I36" s="155"/>
      <c r="J36" s="158">
        <v>0.26</v>
      </c>
      <c r="K36" s="153"/>
      <c r="L36" s="153">
        <v>0.73</v>
      </c>
      <c r="M36" s="155"/>
      <c r="N36" s="158">
        <v>0.27</v>
      </c>
      <c r="O36" s="155"/>
      <c r="P36" s="43" t="s">
        <v>176</v>
      </c>
      <c r="Q36" s="155"/>
      <c r="R36" s="158">
        <v>0</v>
      </c>
      <c r="S36" s="155"/>
      <c r="T36" s="158">
        <v>0.14000000000000001</v>
      </c>
    </row>
    <row r="37" spans="1:20">
      <c r="A37" s="40" t="s">
        <v>182</v>
      </c>
      <c r="B37" s="158">
        <v>9.32</v>
      </c>
      <c r="C37" s="158"/>
      <c r="D37" s="158">
        <v>5.42</v>
      </c>
      <c r="E37" s="159"/>
      <c r="F37" s="158">
        <v>6.31</v>
      </c>
      <c r="G37" s="155"/>
      <c r="H37" s="158">
        <v>3.5348837209302326</v>
      </c>
      <c r="I37" s="155"/>
      <c r="J37" s="158">
        <v>3.18</v>
      </c>
      <c r="K37" s="153"/>
      <c r="L37" s="153">
        <v>3.22</v>
      </c>
      <c r="M37" s="155"/>
      <c r="N37" s="158">
        <v>6.41</v>
      </c>
      <c r="O37" s="155"/>
      <c r="P37" s="158">
        <v>3.51</v>
      </c>
      <c r="Q37" s="155"/>
      <c r="R37" s="158">
        <v>3.3530571992110452</v>
      </c>
      <c r="S37" s="155"/>
      <c r="T37" s="158">
        <v>1.85</v>
      </c>
    </row>
    <row r="38" spans="1:20">
      <c r="A38" s="40" t="s">
        <v>183</v>
      </c>
      <c r="B38" s="43" t="s">
        <v>176</v>
      </c>
      <c r="C38" s="43" t="s">
        <v>176</v>
      </c>
      <c r="D38" s="43" t="s">
        <v>176</v>
      </c>
      <c r="E38" s="43" t="s">
        <v>176</v>
      </c>
      <c r="F38" s="43" t="s">
        <v>176</v>
      </c>
      <c r="G38" s="43" t="s">
        <v>176</v>
      </c>
      <c r="H38" s="43" t="s">
        <v>176</v>
      </c>
      <c r="I38" s="43" t="s">
        <v>176</v>
      </c>
      <c r="J38" s="43" t="s">
        <v>184</v>
      </c>
      <c r="K38" s="153"/>
      <c r="L38" s="43" t="s">
        <v>176</v>
      </c>
      <c r="M38" s="155"/>
      <c r="N38" s="43" t="s">
        <v>176</v>
      </c>
      <c r="O38" s="155"/>
      <c r="P38" s="43" t="s">
        <v>176</v>
      </c>
      <c r="Q38" s="155"/>
      <c r="R38" s="43" t="s">
        <v>176</v>
      </c>
      <c r="S38" s="155"/>
      <c r="T38" s="43" t="s">
        <v>184</v>
      </c>
    </row>
    <row r="39" spans="1:20">
      <c r="A39" s="40" t="s">
        <v>185</v>
      </c>
      <c r="B39" s="43" t="s">
        <v>176</v>
      </c>
      <c r="C39" s="43" t="s">
        <v>176</v>
      </c>
      <c r="D39" s="43" t="s">
        <v>176</v>
      </c>
      <c r="E39" s="43" t="s">
        <v>176</v>
      </c>
      <c r="F39" s="43" t="s">
        <v>176</v>
      </c>
      <c r="G39" s="43" t="s">
        <v>176</v>
      </c>
      <c r="H39" s="43" t="s">
        <v>176</v>
      </c>
      <c r="I39" s="43" t="s">
        <v>176</v>
      </c>
      <c r="J39" s="43" t="s">
        <v>184</v>
      </c>
      <c r="K39" s="153"/>
      <c r="L39" s="43" t="s">
        <v>176</v>
      </c>
      <c r="M39" s="155"/>
      <c r="N39" s="43" t="s">
        <v>176</v>
      </c>
      <c r="O39" s="155"/>
      <c r="P39" s="43" t="s">
        <v>176</v>
      </c>
      <c r="Q39" s="155"/>
      <c r="R39" s="43" t="s">
        <v>176</v>
      </c>
      <c r="S39" s="155"/>
      <c r="T39" s="43" t="s">
        <v>184</v>
      </c>
    </row>
    <row r="40" spans="1:20">
      <c r="A40" s="40" t="s">
        <v>186</v>
      </c>
      <c r="B40" s="158"/>
      <c r="C40" s="158"/>
      <c r="D40" s="158"/>
      <c r="E40" s="159"/>
      <c r="F40" s="158"/>
      <c r="G40" s="155"/>
      <c r="H40" s="158"/>
      <c r="I40" s="155"/>
      <c r="J40" s="158"/>
      <c r="K40" s="153"/>
      <c r="L40" s="153"/>
      <c r="M40" s="155"/>
      <c r="N40" s="158"/>
      <c r="O40" s="155"/>
      <c r="P40" s="158"/>
      <c r="Q40" s="155"/>
      <c r="R40" s="158"/>
      <c r="S40" s="155"/>
      <c r="T40" s="158"/>
    </row>
    <row r="41" spans="1:20">
      <c r="A41" s="40" t="s">
        <v>187</v>
      </c>
      <c r="B41" s="158">
        <v>9.36</v>
      </c>
      <c r="C41" s="158"/>
      <c r="D41" s="158">
        <v>5.12</v>
      </c>
      <c r="E41" s="159"/>
      <c r="F41" s="158">
        <v>9.57</v>
      </c>
      <c r="G41" s="155"/>
      <c r="H41" s="158">
        <v>8.3665338645418323</v>
      </c>
      <c r="I41" s="155"/>
      <c r="J41" s="158">
        <v>6.96</v>
      </c>
      <c r="K41" s="153"/>
      <c r="L41" s="153">
        <v>3.63</v>
      </c>
      <c r="M41" s="155"/>
      <c r="N41" s="158">
        <v>3.66</v>
      </c>
      <c r="O41" s="155"/>
      <c r="P41" s="158">
        <v>10.26</v>
      </c>
      <c r="Q41" s="155"/>
      <c r="R41" s="158">
        <v>7.4245939675174011</v>
      </c>
      <c r="S41" s="155"/>
      <c r="T41" s="158">
        <v>4.34</v>
      </c>
    </row>
    <row r="42" spans="1:20">
      <c r="A42" s="40" t="s">
        <v>188</v>
      </c>
      <c r="B42" s="158">
        <v>6.14</v>
      </c>
      <c r="C42" s="158"/>
      <c r="D42" s="158">
        <v>13.21</v>
      </c>
      <c r="E42" s="159"/>
      <c r="F42" s="158">
        <v>7.81</v>
      </c>
      <c r="G42" s="155"/>
      <c r="H42" s="158">
        <v>10.159362549800797</v>
      </c>
      <c r="I42" s="155"/>
      <c r="J42" s="158">
        <v>8.15</v>
      </c>
      <c r="K42" s="153"/>
      <c r="L42" s="153">
        <v>5.03</v>
      </c>
      <c r="M42" s="155"/>
      <c r="N42" s="158">
        <v>9.01</v>
      </c>
      <c r="O42" s="155"/>
      <c r="P42" s="158">
        <v>4.62</v>
      </c>
      <c r="Q42" s="155"/>
      <c r="R42" s="158">
        <v>5.5684454756380504</v>
      </c>
      <c r="S42" s="155"/>
      <c r="T42" s="157">
        <v>8.2200000000000006</v>
      </c>
    </row>
    <row r="43" spans="1:20">
      <c r="A43" s="40" t="s">
        <v>189</v>
      </c>
      <c r="B43" s="43" t="s">
        <v>176</v>
      </c>
      <c r="C43" s="43" t="s">
        <v>176</v>
      </c>
      <c r="D43" s="43" t="s">
        <v>176</v>
      </c>
      <c r="E43" s="43" t="s">
        <v>176</v>
      </c>
      <c r="F43" s="43" t="s">
        <v>176</v>
      </c>
      <c r="G43" s="43" t="s">
        <v>176</v>
      </c>
      <c r="H43" s="43" t="s">
        <v>176</v>
      </c>
      <c r="I43" s="43" t="s">
        <v>176</v>
      </c>
      <c r="J43" s="157">
        <v>0.6</v>
      </c>
      <c r="K43" s="153"/>
      <c r="L43" s="43" t="s">
        <v>176</v>
      </c>
      <c r="M43" s="155"/>
      <c r="N43" s="43" t="s">
        <v>176</v>
      </c>
      <c r="O43" s="155"/>
      <c r="P43" s="43">
        <v>0</v>
      </c>
      <c r="Q43" s="155"/>
      <c r="R43" s="43">
        <v>0</v>
      </c>
      <c r="S43" s="155"/>
      <c r="T43" s="43" t="s">
        <v>184</v>
      </c>
    </row>
    <row r="44" spans="1:20">
      <c r="A44" s="40" t="s">
        <v>190</v>
      </c>
      <c r="B44" s="158"/>
      <c r="C44" s="158"/>
      <c r="D44" s="158"/>
      <c r="E44" s="159"/>
      <c r="F44" s="158"/>
      <c r="G44" s="155"/>
      <c r="H44" s="158"/>
      <c r="I44" s="155"/>
      <c r="J44" s="158"/>
      <c r="K44" s="153"/>
      <c r="L44" s="153"/>
      <c r="M44" s="155"/>
      <c r="N44" s="158"/>
      <c r="O44" s="155"/>
      <c r="P44" s="158"/>
      <c r="Q44" s="155"/>
      <c r="R44" s="158"/>
      <c r="S44" s="155"/>
      <c r="T44" s="158"/>
    </row>
    <row r="45" spans="1:20">
      <c r="A45" s="40" t="s">
        <v>191</v>
      </c>
      <c r="B45" s="158">
        <v>26.92</v>
      </c>
      <c r="C45" s="158"/>
      <c r="D45" s="158">
        <v>0</v>
      </c>
      <c r="E45" s="159"/>
      <c r="F45" s="158">
        <v>29.28</v>
      </c>
      <c r="G45" s="155"/>
      <c r="H45" s="158">
        <v>24.561403508771928</v>
      </c>
      <c r="I45" s="155"/>
      <c r="J45" s="158">
        <v>21.82</v>
      </c>
      <c r="K45" s="153"/>
      <c r="L45" s="153">
        <v>37.520000000000003</v>
      </c>
      <c r="M45" s="155"/>
      <c r="N45" s="158">
        <v>29.04</v>
      </c>
      <c r="O45" s="155"/>
      <c r="P45" s="158">
        <v>31.78</v>
      </c>
      <c r="Q45" s="155"/>
      <c r="R45" s="158">
        <v>28.655544651619238</v>
      </c>
      <c r="S45" s="155"/>
      <c r="T45" s="158">
        <v>27.17</v>
      </c>
    </row>
    <row r="46" spans="1:20">
      <c r="A46" s="40" t="s">
        <v>192</v>
      </c>
      <c r="B46" s="158">
        <v>28.6</v>
      </c>
      <c r="C46" s="158"/>
      <c r="D46" s="158">
        <v>28.56</v>
      </c>
      <c r="E46" s="159"/>
      <c r="F46" s="158">
        <v>27.08</v>
      </c>
      <c r="G46" s="155"/>
      <c r="H46" s="158">
        <v>20.590951061865191</v>
      </c>
      <c r="I46" s="155"/>
      <c r="J46" s="158">
        <v>26.52</v>
      </c>
      <c r="K46" s="153"/>
      <c r="L46" s="153">
        <v>18.850000000000001</v>
      </c>
      <c r="M46" s="155"/>
      <c r="N46" s="158">
        <v>29.51</v>
      </c>
      <c r="O46" s="155"/>
      <c r="P46" s="158">
        <v>25.27</v>
      </c>
      <c r="Q46" s="155"/>
      <c r="R46" s="158">
        <v>19.823356231599607</v>
      </c>
      <c r="S46" s="155"/>
      <c r="T46" s="158">
        <v>23.66</v>
      </c>
    </row>
    <row r="47" spans="1:20">
      <c r="A47" s="40" t="s">
        <v>193</v>
      </c>
      <c r="B47" s="158">
        <v>6.19</v>
      </c>
      <c r="C47" s="158"/>
      <c r="D47" s="158">
        <v>23.6</v>
      </c>
      <c r="E47" s="159"/>
      <c r="F47" s="158">
        <v>16.100000000000001</v>
      </c>
      <c r="G47" s="155"/>
      <c r="H47" s="158">
        <v>11.911357340720222</v>
      </c>
      <c r="I47" s="155"/>
      <c r="J47" s="158">
        <v>14.18</v>
      </c>
      <c r="K47" s="153"/>
      <c r="L47" s="153">
        <v>2.2200000000000002</v>
      </c>
      <c r="M47" s="155"/>
      <c r="N47" s="158">
        <v>18.34</v>
      </c>
      <c r="O47" s="155"/>
      <c r="P47" s="158">
        <v>12.24</v>
      </c>
      <c r="Q47" s="155"/>
      <c r="R47" s="158">
        <v>8.1452404317958784</v>
      </c>
      <c r="S47" s="155"/>
      <c r="T47" s="158">
        <v>6.55</v>
      </c>
    </row>
    <row r="48" spans="1:20">
      <c r="A48" s="40" t="s">
        <v>194</v>
      </c>
      <c r="B48" s="158">
        <v>2.68</v>
      </c>
      <c r="C48" s="158"/>
      <c r="D48" s="158">
        <v>1.74</v>
      </c>
      <c r="E48" s="159"/>
      <c r="F48" s="158">
        <v>1.92</v>
      </c>
      <c r="G48" s="155"/>
      <c r="H48" s="158">
        <v>0.92336103416435833</v>
      </c>
      <c r="I48" s="155"/>
      <c r="J48" s="158">
        <v>3.04</v>
      </c>
      <c r="K48" s="153"/>
      <c r="L48" s="153">
        <v>3.33</v>
      </c>
      <c r="M48" s="155"/>
      <c r="N48" s="158">
        <v>2.96</v>
      </c>
      <c r="O48" s="155"/>
      <c r="P48" s="158">
        <v>5.15</v>
      </c>
      <c r="Q48" s="155"/>
      <c r="R48" s="158">
        <v>2.649656526005888</v>
      </c>
      <c r="S48" s="155"/>
      <c r="T48" s="158">
        <v>3.23</v>
      </c>
    </row>
    <row r="49" spans="1:21">
      <c r="A49" s="40" t="s">
        <v>195</v>
      </c>
      <c r="B49" s="158">
        <v>2.68</v>
      </c>
      <c r="C49" s="158"/>
      <c r="D49" s="158">
        <v>9.73</v>
      </c>
      <c r="E49" s="159"/>
      <c r="F49" s="158">
        <v>31.56</v>
      </c>
      <c r="G49" s="155"/>
      <c r="H49" s="158">
        <v>5.7248384118190216</v>
      </c>
      <c r="I49" s="155"/>
      <c r="J49" s="158">
        <v>4.5999999999999996</v>
      </c>
      <c r="K49" s="153"/>
      <c r="L49" s="153">
        <v>2.0299999999999998</v>
      </c>
      <c r="M49" s="155"/>
      <c r="N49" s="158">
        <v>8.2100000000000009</v>
      </c>
      <c r="O49" s="155"/>
      <c r="P49" s="158">
        <v>27.7</v>
      </c>
      <c r="Q49" s="155"/>
      <c r="R49" s="158">
        <v>3.2384690873405302</v>
      </c>
      <c r="S49" s="155"/>
      <c r="T49" s="158">
        <v>2.83</v>
      </c>
    </row>
    <row r="50" spans="1:21">
      <c r="A50" s="40" t="s">
        <v>196</v>
      </c>
      <c r="B50" s="43" t="s">
        <v>176</v>
      </c>
      <c r="C50" s="43" t="s">
        <v>176</v>
      </c>
      <c r="D50" s="43" t="s">
        <v>176</v>
      </c>
      <c r="E50" s="159"/>
      <c r="F50" s="43" t="s">
        <v>176</v>
      </c>
      <c r="G50" s="155"/>
      <c r="H50" s="43" t="s">
        <v>176</v>
      </c>
      <c r="I50" s="155"/>
      <c r="J50" s="43" t="s">
        <v>184</v>
      </c>
      <c r="K50" s="153"/>
      <c r="L50" s="43" t="s">
        <v>176</v>
      </c>
      <c r="M50" s="155"/>
      <c r="N50" s="43" t="s">
        <v>176</v>
      </c>
      <c r="O50" s="155"/>
      <c r="P50" s="43">
        <v>0</v>
      </c>
      <c r="Q50" s="155"/>
      <c r="R50" s="43" t="s">
        <v>176</v>
      </c>
      <c r="S50" s="155"/>
      <c r="T50" s="43" t="s">
        <v>184</v>
      </c>
    </row>
    <row r="51" spans="1:21">
      <c r="A51" s="40" t="s">
        <v>197</v>
      </c>
      <c r="B51" s="43" t="s">
        <v>176</v>
      </c>
      <c r="C51" s="43" t="s">
        <v>176</v>
      </c>
      <c r="D51" s="43" t="s">
        <v>176</v>
      </c>
      <c r="E51" s="159"/>
      <c r="F51" s="158">
        <v>0.36</v>
      </c>
      <c r="G51" s="155"/>
      <c r="H51" s="157">
        <v>0.09</v>
      </c>
      <c r="I51" s="155"/>
      <c r="J51" s="157">
        <v>1.82</v>
      </c>
      <c r="K51" s="153"/>
      <c r="L51" s="43" t="s">
        <v>176</v>
      </c>
      <c r="M51" s="155"/>
      <c r="N51" s="43" t="s">
        <v>176</v>
      </c>
      <c r="O51" s="155"/>
      <c r="P51" s="43">
        <v>0</v>
      </c>
      <c r="Q51" s="155"/>
      <c r="R51" s="43">
        <v>0</v>
      </c>
      <c r="S51" s="155"/>
      <c r="T51" s="157">
        <v>0.86</v>
      </c>
    </row>
    <row r="52" spans="1:21">
      <c r="A52" s="40" t="s">
        <v>212</v>
      </c>
      <c r="B52" s="158">
        <v>3.87</v>
      </c>
      <c r="C52" s="158"/>
      <c r="D52" s="158">
        <v>1.9</v>
      </c>
      <c r="E52" s="159"/>
      <c r="F52" s="158">
        <v>2.0099999999999998</v>
      </c>
      <c r="G52" s="155"/>
      <c r="H52" s="158">
        <v>1.28</v>
      </c>
      <c r="I52" s="155"/>
      <c r="J52" s="158">
        <v>3.67</v>
      </c>
      <c r="K52" s="153"/>
      <c r="L52" s="153">
        <v>3.76</v>
      </c>
      <c r="M52" s="155"/>
      <c r="N52" s="158">
        <v>3</v>
      </c>
      <c r="O52" s="155"/>
      <c r="P52" s="158">
        <v>3.78</v>
      </c>
      <c r="Q52" s="155"/>
      <c r="R52" s="158">
        <v>1.26</v>
      </c>
      <c r="S52" s="155"/>
      <c r="T52" s="158">
        <v>2.5099999999999998</v>
      </c>
    </row>
    <row r="53" spans="1:21">
      <c r="A53" s="40" t="s">
        <v>199</v>
      </c>
      <c r="B53" s="43" t="s">
        <v>176</v>
      </c>
      <c r="C53" s="43" t="s">
        <v>176</v>
      </c>
      <c r="D53" s="43" t="s">
        <v>176</v>
      </c>
      <c r="E53" s="43" t="s">
        <v>176</v>
      </c>
      <c r="F53" s="43" t="s">
        <v>176</v>
      </c>
      <c r="G53" s="155"/>
      <c r="H53" s="43" t="s">
        <v>176</v>
      </c>
      <c r="I53" s="155"/>
      <c r="J53" s="43" t="s">
        <v>184</v>
      </c>
      <c r="K53" s="153"/>
      <c r="L53" s="43" t="s">
        <v>176</v>
      </c>
      <c r="M53" s="155"/>
      <c r="N53" s="43" t="s">
        <v>176</v>
      </c>
      <c r="O53" s="155"/>
      <c r="P53" s="43">
        <v>0</v>
      </c>
      <c r="Q53" s="155"/>
      <c r="R53" s="43" t="s">
        <v>176</v>
      </c>
      <c r="S53" s="155"/>
      <c r="T53" s="43" t="s">
        <v>184</v>
      </c>
    </row>
    <row r="54" spans="1:21">
      <c r="A54" s="40" t="s">
        <v>200</v>
      </c>
      <c r="B54" s="43" t="s">
        <v>176</v>
      </c>
      <c r="C54" s="43" t="s">
        <v>176</v>
      </c>
      <c r="D54" s="43" t="s">
        <v>176</v>
      </c>
      <c r="E54" s="43" t="s">
        <v>176</v>
      </c>
      <c r="F54" s="43" t="s">
        <v>176</v>
      </c>
      <c r="G54" s="155"/>
      <c r="H54" s="43" t="s">
        <v>176</v>
      </c>
      <c r="I54" s="155"/>
      <c r="J54" s="43" t="s">
        <v>184</v>
      </c>
      <c r="K54" s="153"/>
      <c r="L54" s="43" t="s">
        <v>176</v>
      </c>
      <c r="M54" s="155"/>
      <c r="N54" s="43" t="s">
        <v>176</v>
      </c>
      <c r="O54" s="155"/>
      <c r="P54" s="43">
        <v>0</v>
      </c>
      <c r="Q54" s="155"/>
      <c r="R54" s="43" t="s">
        <v>176</v>
      </c>
      <c r="S54" s="155"/>
      <c r="T54" s="43" t="s">
        <v>184</v>
      </c>
    </row>
    <row r="55" spans="1:21">
      <c r="A55" s="40" t="s">
        <v>201</v>
      </c>
      <c r="B55" s="158"/>
      <c r="C55" s="158"/>
      <c r="D55" s="158"/>
      <c r="E55" s="159"/>
      <c r="F55" s="158"/>
      <c r="G55" s="155"/>
      <c r="H55" s="158"/>
      <c r="I55" s="155"/>
      <c r="J55" s="158"/>
      <c r="K55" s="153"/>
      <c r="L55" s="153"/>
      <c r="M55" s="155"/>
      <c r="N55" s="158"/>
      <c r="O55" s="155"/>
      <c r="P55" s="158"/>
      <c r="Q55" s="155"/>
      <c r="R55" s="158"/>
      <c r="S55" s="155"/>
      <c r="T55" s="158"/>
    </row>
    <row r="56" spans="1:21">
      <c r="A56" s="160" t="s">
        <v>202</v>
      </c>
      <c r="B56" s="158">
        <v>0.65</v>
      </c>
      <c r="C56" s="158"/>
      <c r="D56" s="158">
        <v>0.81</v>
      </c>
      <c r="E56" s="159"/>
      <c r="F56" s="158">
        <v>0.28999999999999998</v>
      </c>
      <c r="G56" s="155"/>
      <c r="H56" s="158">
        <v>0.27297543221110104</v>
      </c>
      <c r="I56" s="155"/>
      <c r="J56" s="158">
        <v>0.09</v>
      </c>
      <c r="K56" s="153"/>
      <c r="L56" s="153">
        <v>0.37</v>
      </c>
      <c r="M56" s="155"/>
      <c r="N56" s="43" t="s">
        <v>176</v>
      </c>
      <c r="O56" s="155"/>
      <c r="P56" s="157">
        <v>0.98</v>
      </c>
      <c r="Q56" s="155"/>
      <c r="R56" s="157">
        <v>0.38684719535783368</v>
      </c>
      <c r="S56" s="155"/>
      <c r="T56" s="43" t="s">
        <v>184</v>
      </c>
    </row>
    <row r="57" spans="1:21">
      <c r="A57" s="40" t="s">
        <v>203</v>
      </c>
      <c r="B57" s="158">
        <v>1.2</v>
      </c>
      <c r="C57" s="158"/>
      <c r="D57" s="158">
        <v>0.99</v>
      </c>
      <c r="E57" s="159"/>
      <c r="F57" s="158">
        <v>1.37</v>
      </c>
      <c r="G57" s="155"/>
      <c r="H57" s="158">
        <v>0.27297543221110104</v>
      </c>
      <c r="I57" s="155"/>
      <c r="J57" s="158">
        <v>1.1000000000000001</v>
      </c>
      <c r="K57" s="153"/>
      <c r="L57" s="153">
        <v>1.29</v>
      </c>
      <c r="M57" s="155"/>
      <c r="N57" s="158">
        <v>1.03</v>
      </c>
      <c r="O57" s="155"/>
      <c r="P57" s="158">
        <v>0.78</v>
      </c>
      <c r="Q57" s="155"/>
      <c r="R57" s="158">
        <v>0.38684719535783368</v>
      </c>
      <c r="S57" s="155"/>
      <c r="T57" s="158">
        <v>0.97</v>
      </c>
    </row>
    <row r="58" spans="1:21">
      <c r="A58" s="40" t="s">
        <v>204</v>
      </c>
      <c r="B58" s="43" t="s">
        <v>176</v>
      </c>
      <c r="C58" s="158"/>
      <c r="D58" s="158">
        <v>0.1</v>
      </c>
      <c r="E58" s="159"/>
      <c r="F58" s="158">
        <v>0.1</v>
      </c>
      <c r="G58" s="155"/>
      <c r="H58" s="158">
        <v>0</v>
      </c>
      <c r="I58" s="155"/>
      <c r="J58" s="158">
        <v>0.09</v>
      </c>
      <c r="K58" s="153"/>
      <c r="L58" s="43" t="s">
        <v>176</v>
      </c>
      <c r="M58" s="155"/>
      <c r="N58" s="158">
        <v>0.1</v>
      </c>
      <c r="O58" s="155"/>
      <c r="P58" s="43">
        <v>0</v>
      </c>
      <c r="Q58" s="155"/>
      <c r="R58" s="43">
        <v>0</v>
      </c>
      <c r="S58" s="155"/>
      <c r="T58" s="43" t="s">
        <v>184</v>
      </c>
    </row>
    <row r="59" spans="1:21">
      <c r="A59" s="40" t="s">
        <v>205</v>
      </c>
      <c r="B59" s="158">
        <v>1.81</v>
      </c>
      <c r="C59" s="158"/>
      <c r="D59" s="158">
        <v>2.58</v>
      </c>
      <c r="E59" s="159"/>
      <c r="F59" s="158">
        <v>2.6</v>
      </c>
      <c r="G59" s="155"/>
      <c r="H59" s="158">
        <v>1.004566210045662</v>
      </c>
      <c r="I59" s="155"/>
      <c r="J59" s="158">
        <v>0.91</v>
      </c>
      <c r="K59" s="153"/>
      <c r="L59" s="153">
        <v>1.1200000000000001</v>
      </c>
      <c r="M59" s="155"/>
      <c r="N59" s="158">
        <v>2.0499999999999998</v>
      </c>
      <c r="O59" s="155"/>
      <c r="P59" s="158">
        <v>1.33</v>
      </c>
      <c r="Q59" s="155"/>
      <c r="R59" s="158">
        <v>1.452081316553727</v>
      </c>
      <c r="S59" s="155"/>
      <c r="T59" s="158">
        <v>0.28999999999999998</v>
      </c>
    </row>
    <row r="60" spans="1:21">
      <c r="A60" s="40" t="s">
        <v>206</v>
      </c>
      <c r="B60" s="43" t="s">
        <v>176</v>
      </c>
      <c r="C60" s="158"/>
      <c r="D60" s="158">
        <v>0.19</v>
      </c>
      <c r="E60" s="159"/>
      <c r="F60" s="158">
        <v>0.1</v>
      </c>
      <c r="G60" s="155"/>
      <c r="H60" s="158">
        <v>9.0991810737033677E-2</v>
      </c>
      <c r="I60" s="155"/>
      <c r="J60" s="158">
        <v>0.18</v>
      </c>
      <c r="K60" s="153"/>
      <c r="L60" s="153">
        <v>0.09</v>
      </c>
      <c r="M60" s="155"/>
      <c r="N60" s="158">
        <v>0.49</v>
      </c>
      <c r="O60" s="155"/>
      <c r="P60" s="158">
        <v>0.21</v>
      </c>
      <c r="Q60" s="155"/>
      <c r="R60" s="158">
        <v>9.6711798839458421E-2</v>
      </c>
      <c r="S60" s="155"/>
      <c r="T60" s="158">
        <v>0.48</v>
      </c>
    </row>
    <row r="61" spans="1:21">
      <c r="A61" s="40" t="s">
        <v>207</v>
      </c>
      <c r="B61" s="43" t="s">
        <v>176</v>
      </c>
      <c r="C61" s="43" t="s">
        <v>176</v>
      </c>
      <c r="D61" s="43" t="s">
        <v>176</v>
      </c>
      <c r="E61" s="43" t="s">
        <v>176</v>
      </c>
      <c r="F61" s="43" t="s">
        <v>176</v>
      </c>
      <c r="G61" s="43" t="s">
        <v>176</v>
      </c>
      <c r="H61" s="43" t="s">
        <v>176</v>
      </c>
      <c r="I61" s="43" t="s">
        <v>176</v>
      </c>
      <c r="J61" s="43" t="s">
        <v>184</v>
      </c>
      <c r="K61" s="153"/>
      <c r="L61" s="43" t="s">
        <v>176</v>
      </c>
      <c r="M61" s="43" t="s">
        <v>176</v>
      </c>
      <c r="N61" s="43" t="s">
        <v>176</v>
      </c>
      <c r="O61" s="43" t="s">
        <v>176</v>
      </c>
      <c r="P61" s="43" t="s">
        <v>176</v>
      </c>
      <c r="Q61" s="43" t="s">
        <v>176</v>
      </c>
      <c r="R61" s="43" t="s">
        <v>176</v>
      </c>
      <c r="S61" s="43" t="s">
        <v>176</v>
      </c>
      <c r="T61" s="43" t="s">
        <v>184</v>
      </c>
    </row>
    <row r="62" spans="1:21">
      <c r="A62" s="40" t="s">
        <v>208</v>
      </c>
      <c r="B62" s="161">
        <v>0.46</v>
      </c>
      <c r="C62" s="161"/>
      <c r="D62" s="161">
        <v>0.57999999999999996</v>
      </c>
      <c r="E62" s="159"/>
      <c r="F62" s="158">
        <v>0.52</v>
      </c>
      <c r="G62" s="155"/>
      <c r="H62" s="158">
        <v>0</v>
      </c>
      <c r="I62" s="155"/>
      <c r="J62" s="158">
        <v>0.18</v>
      </c>
      <c r="K62" s="162"/>
      <c r="L62" s="162">
        <v>0.45</v>
      </c>
      <c r="M62" s="155"/>
      <c r="N62" s="158">
        <v>0.68</v>
      </c>
      <c r="O62" s="155"/>
      <c r="P62" s="158">
        <v>0.42</v>
      </c>
      <c r="Q62" s="155"/>
      <c r="R62" s="158">
        <v>0.38722168441432719</v>
      </c>
      <c r="S62" s="155"/>
      <c r="T62" s="158">
        <v>0.57999999999999996</v>
      </c>
    </row>
    <row r="63" spans="1:21" ht="5.0999999999999996" customHeight="1">
      <c r="A63" s="163"/>
      <c r="B63" s="20"/>
      <c r="C63" s="20"/>
      <c r="D63" s="20"/>
      <c r="E63" s="20"/>
      <c r="F63" s="20"/>
      <c r="G63" s="20"/>
      <c r="H63" s="20"/>
      <c r="I63" s="20"/>
      <c r="J63" s="164"/>
      <c r="K63" s="20"/>
      <c r="L63" s="20"/>
      <c r="M63" s="20"/>
      <c r="N63" s="20"/>
      <c r="O63" s="20"/>
      <c r="P63" s="20"/>
      <c r="Q63" s="20"/>
      <c r="R63" s="20"/>
      <c r="S63" s="20"/>
      <c r="T63" s="20"/>
      <c r="U63" s="20"/>
    </row>
  </sheetData>
  <mergeCells count="15">
    <mergeCell ref="D6:E6"/>
    <mergeCell ref="N6:O6"/>
    <mergeCell ref="B7:T7"/>
    <mergeCell ref="B35:T35"/>
    <mergeCell ref="A5:A6"/>
    <mergeCell ref="B5:K5"/>
    <mergeCell ref="L5:U5"/>
    <mergeCell ref="B6:C6"/>
    <mergeCell ref="H6:I6"/>
    <mergeCell ref="J6:K6"/>
    <mergeCell ref="L6:M6"/>
    <mergeCell ref="R6:S6"/>
    <mergeCell ref="T6:U6"/>
    <mergeCell ref="F6:G6"/>
    <mergeCell ref="P6:Q6"/>
  </mergeCells>
  <phoneticPr fontId="2"/>
  <pageMargins left="0.59055118110236227" right="0.39370078740157483" top="0.39370078740157483" bottom="0.39370078740157483" header="0.31496062992125984" footer="0.31496062992125984"/>
  <pageSetup paperSize="9" firstPageNumber="141"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7"/>
  <sheetViews>
    <sheetView view="pageBreakPreview" zoomScaleNormal="100" zoomScaleSheetLayoutView="100" workbookViewId="0"/>
  </sheetViews>
  <sheetFormatPr defaultColWidth="9" defaultRowHeight="13.5"/>
  <cols>
    <col min="1" max="1" width="17.375" style="4" customWidth="1"/>
    <col min="2" max="9" width="9.625" style="4" customWidth="1"/>
    <col min="10" max="16384" width="9" style="4"/>
  </cols>
  <sheetData>
    <row r="1" spans="1:9" s="2" customFormat="1" ht="11.25">
      <c r="A1" s="34" t="s">
        <v>0</v>
      </c>
      <c r="I1" s="3"/>
    </row>
    <row r="2" spans="1:9">
      <c r="A2" s="2"/>
      <c r="B2" s="2"/>
      <c r="C2" s="2"/>
      <c r="D2" s="2"/>
      <c r="E2" s="2"/>
      <c r="F2" s="2"/>
      <c r="G2" s="2"/>
      <c r="H2" s="2"/>
      <c r="I2" s="2"/>
    </row>
    <row r="3" spans="1:9" ht="14.25">
      <c r="A3" s="5" t="s">
        <v>214</v>
      </c>
      <c r="B3" s="2"/>
      <c r="C3" s="2"/>
      <c r="D3" s="2"/>
      <c r="E3" s="2"/>
      <c r="F3" s="2"/>
      <c r="G3" s="2"/>
      <c r="H3" s="2"/>
      <c r="I3" s="2"/>
    </row>
    <row r="4" spans="1:9">
      <c r="A4" s="2"/>
      <c r="B4" s="2"/>
      <c r="C4" s="2"/>
      <c r="D4" s="2"/>
      <c r="E4" s="2"/>
      <c r="F4" s="2"/>
      <c r="G4" s="2"/>
      <c r="H4" s="2"/>
      <c r="I4" s="2"/>
    </row>
    <row r="5" spans="1:9">
      <c r="A5" s="46" t="s">
        <v>215</v>
      </c>
      <c r="B5" s="2"/>
      <c r="C5" s="2"/>
      <c r="D5" s="2"/>
      <c r="E5" s="2"/>
      <c r="F5" s="2"/>
      <c r="G5" s="2"/>
      <c r="H5" s="2"/>
      <c r="I5" s="2"/>
    </row>
    <row r="6" spans="1:9">
      <c r="A6" s="2" t="s">
        <v>516</v>
      </c>
      <c r="B6" s="2"/>
      <c r="C6" s="2"/>
      <c r="D6" s="2"/>
      <c r="E6" s="2"/>
      <c r="F6" s="2"/>
      <c r="G6" s="2"/>
      <c r="H6" s="2"/>
      <c r="I6" s="3" t="s">
        <v>561</v>
      </c>
    </row>
    <row r="7" spans="1:9">
      <c r="A7" s="189" t="s">
        <v>216</v>
      </c>
      <c r="B7" s="190" t="s">
        <v>217</v>
      </c>
      <c r="C7" s="190"/>
      <c r="D7" s="190"/>
      <c r="E7" s="190"/>
      <c r="F7" s="190"/>
      <c r="G7" s="190"/>
      <c r="H7" s="190" t="s">
        <v>218</v>
      </c>
      <c r="I7" s="191" t="s">
        <v>219</v>
      </c>
    </row>
    <row r="8" spans="1:9">
      <c r="A8" s="189"/>
      <c r="B8" s="190" t="s">
        <v>220</v>
      </c>
      <c r="C8" s="190"/>
      <c r="D8" s="190" t="s">
        <v>221</v>
      </c>
      <c r="E8" s="190"/>
      <c r="F8" s="190" t="s">
        <v>222</v>
      </c>
      <c r="G8" s="190"/>
      <c r="H8" s="190"/>
      <c r="I8" s="191"/>
    </row>
    <row r="9" spans="1:9">
      <c r="A9" s="10"/>
      <c r="B9" s="2"/>
      <c r="C9" s="2"/>
      <c r="D9" s="2"/>
      <c r="E9" s="36" t="s">
        <v>223</v>
      </c>
      <c r="F9" s="36"/>
      <c r="G9" s="2"/>
      <c r="H9" s="2"/>
      <c r="I9" s="2"/>
    </row>
    <row r="10" spans="1:9" ht="12.2" customHeight="1">
      <c r="A10" s="40" t="s">
        <v>640</v>
      </c>
      <c r="B10" s="55"/>
      <c r="C10" s="137">
        <v>209961</v>
      </c>
      <c r="D10" s="137"/>
      <c r="E10" s="137">
        <v>174338</v>
      </c>
      <c r="F10" s="137"/>
      <c r="G10" s="137">
        <v>35623</v>
      </c>
      <c r="H10" s="137">
        <v>758344</v>
      </c>
      <c r="I10" s="137">
        <v>215686</v>
      </c>
    </row>
    <row r="11" spans="1:9" ht="12.2" customHeight="1">
      <c r="A11" s="140" t="s">
        <v>641</v>
      </c>
      <c r="B11" s="55"/>
      <c r="C11" s="137">
        <v>235792</v>
      </c>
      <c r="D11" s="137"/>
      <c r="E11" s="137">
        <v>194378</v>
      </c>
      <c r="F11" s="137"/>
      <c r="G11" s="137">
        <v>41414</v>
      </c>
      <c r="H11" s="137">
        <v>837748</v>
      </c>
      <c r="I11" s="137">
        <v>220182</v>
      </c>
    </row>
    <row r="12" spans="1:9" ht="12.2" customHeight="1">
      <c r="A12" s="140" t="s">
        <v>642</v>
      </c>
      <c r="B12" s="55"/>
      <c r="C12" s="137">
        <v>221166</v>
      </c>
      <c r="D12" s="137"/>
      <c r="E12" s="137">
        <v>183286</v>
      </c>
      <c r="F12" s="137"/>
      <c r="G12" s="137">
        <v>37880</v>
      </c>
      <c r="H12" s="137">
        <v>794896</v>
      </c>
      <c r="I12" s="137">
        <v>213770</v>
      </c>
    </row>
    <row r="13" spans="1:9" ht="12.2" customHeight="1">
      <c r="A13" s="140" t="s">
        <v>643</v>
      </c>
      <c r="B13" s="55"/>
      <c r="C13" s="137">
        <v>214153</v>
      </c>
      <c r="D13" s="137"/>
      <c r="E13" s="137">
        <v>180827</v>
      </c>
      <c r="F13" s="137"/>
      <c r="G13" s="137">
        <v>33326</v>
      </c>
      <c r="H13" s="137">
        <v>829454</v>
      </c>
      <c r="I13" s="137">
        <v>218310</v>
      </c>
    </row>
    <row r="14" spans="1:9" ht="12.2" customHeight="1">
      <c r="A14" s="140" t="s">
        <v>639</v>
      </c>
      <c r="B14" s="55"/>
      <c r="C14" s="137">
        <v>224030</v>
      </c>
      <c r="D14" s="137"/>
      <c r="E14" s="137">
        <v>192438</v>
      </c>
      <c r="F14" s="137"/>
      <c r="G14" s="137">
        <v>31592</v>
      </c>
      <c r="H14" s="137">
        <v>829288</v>
      </c>
      <c r="I14" s="137">
        <v>231679</v>
      </c>
    </row>
    <row r="15" spans="1:9" ht="12.2" customHeight="1">
      <c r="A15" s="40" t="s">
        <v>224</v>
      </c>
      <c r="B15" s="55"/>
      <c r="C15" s="147">
        <v>69818</v>
      </c>
      <c r="D15" s="147"/>
      <c r="E15" s="147">
        <v>60264</v>
      </c>
      <c r="F15" s="147"/>
      <c r="G15" s="147">
        <v>9554</v>
      </c>
      <c r="H15" s="147">
        <v>303659</v>
      </c>
      <c r="I15" s="148" t="s">
        <v>184</v>
      </c>
    </row>
    <row r="16" spans="1:9" ht="12.2" customHeight="1">
      <c r="A16" s="40" t="s">
        <v>225</v>
      </c>
      <c r="B16" s="55"/>
      <c r="C16" s="147">
        <v>60264</v>
      </c>
      <c r="D16" s="147"/>
      <c r="E16" s="147">
        <v>60264</v>
      </c>
      <c r="F16" s="147"/>
      <c r="G16" s="148" t="s">
        <v>184</v>
      </c>
      <c r="H16" s="147">
        <v>167448</v>
      </c>
      <c r="I16" s="148" t="s">
        <v>184</v>
      </c>
    </row>
    <row r="17" spans="1:9" ht="12.2" customHeight="1">
      <c r="A17" s="40" t="s">
        <v>226</v>
      </c>
      <c r="B17" s="55"/>
      <c r="C17" s="147">
        <v>9554</v>
      </c>
      <c r="D17" s="147"/>
      <c r="E17" s="148" t="s">
        <v>184</v>
      </c>
      <c r="F17" s="147"/>
      <c r="G17" s="147">
        <v>9554</v>
      </c>
      <c r="H17" s="147">
        <v>136211</v>
      </c>
      <c r="I17" s="148" t="s">
        <v>184</v>
      </c>
    </row>
    <row r="18" spans="1:9" ht="12.2" customHeight="1">
      <c r="A18" s="40" t="s">
        <v>551</v>
      </c>
      <c r="B18" s="55"/>
      <c r="C18" s="147">
        <v>952</v>
      </c>
      <c r="D18" s="147"/>
      <c r="E18" s="147">
        <v>952</v>
      </c>
      <c r="F18" s="147"/>
      <c r="G18" s="148" t="s">
        <v>184</v>
      </c>
      <c r="H18" s="147">
        <v>23990</v>
      </c>
      <c r="I18" s="148" t="s">
        <v>184</v>
      </c>
    </row>
    <row r="19" spans="1:9" ht="12.2" customHeight="1">
      <c r="A19" s="40" t="s">
        <v>549</v>
      </c>
      <c r="B19" s="55"/>
      <c r="C19" s="147">
        <v>154212</v>
      </c>
      <c r="D19" s="147"/>
      <c r="E19" s="147">
        <v>132174</v>
      </c>
      <c r="F19" s="147"/>
      <c r="G19" s="147">
        <v>22038</v>
      </c>
      <c r="H19" s="147">
        <v>525629</v>
      </c>
      <c r="I19" s="148" t="s">
        <v>184</v>
      </c>
    </row>
    <row r="20" spans="1:9" ht="12.2" customHeight="1">
      <c r="A20" s="40" t="s">
        <v>550</v>
      </c>
      <c r="B20" s="55"/>
      <c r="C20" s="148" t="s">
        <v>184</v>
      </c>
      <c r="D20" s="147"/>
      <c r="E20" s="148" t="s">
        <v>184</v>
      </c>
      <c r="F20" s="147"/>
      <c r="G20" s="148" t="s">
        <v>184</v>
      </c>
      <c r="H20" s="148" t="s">
        <v>184</v>
      </c>
      <c r="I20" s="148" t="s">
        <v>184</v>
      </c>
    </row>
    <row r="21" spans="1:9" ht="18" customHeight="1">
      <c r="A21" s="40"/>
      <c r="B21" s="55"/>
      <c r="C21" s="55"/>
      <c r="D21" s="55"/>
      <c r="E21" s="136" t="s">
        <v>228</v>
      </c>
      <c r="F21" s="136"/>
      <c r="G21" s="55"/>
      <c r="H21" s="55"/>
      <c r="I21" s="55"/>
    </row>
    <row r="22" spans="1:9" ht="12.2" customHeight="1">
      <c r="A22" s="40" t="s">
        <v>644</v>
      </c>
      <c r="B22" s="55"/>
      <c r="C22" s="137">
        <v>140631</v>
      </c>
      <c r="D22" s="137"/>
      <c r="E22" s="137">
        <v>119220</v>
      </c>
      <c r="F22" s="137"/>
      <c r="G22" s="137">
        <v>21411</v>
      </c>
      <c r="H22" s="137">
        <v>516294</v>
      </c>
      <c r="I22" s="138" t="s">
        <v>184</v>
      </c>
    </row>
    <row r="23" spans="1:9" ht="12.2" customHeight="1">
      <c r="A23" s="140" t="s">
        <v>641</v>
      </c>
      <c r="B23" s="55"/>
      <c r="C23" s="137">
        <v>162164</v>
      </c>
      <c r="D23" s="137"/>
      <c r="E23" s="137">
        <v>136619</v>
      </c>
      <c r="F23" s="137"/>
      <c r="G23" s="137">
        <v>25545</v>
      </c>
      <c r="H23" s="137">
        <v>596540</v>
      </c>
      <c r="I23" s="148" t="s">
        <v>184</v>
      </c>
    </row>
    <row r="24" spans="1:9" ht="12.2" customHeight="1">
      <c r="A24" s="140" t="s">
        <v>642</v>
      </c>
      <c r="B24" s="55"/>
      <c r="C24" s="137">
        <v>151806</v>
      </c>
      <c r="D24" s="137"/>
      <c r="E24" s="137">
        <v>129383</v>
      </c>
      <c r="F24" s="137"/>
      <c r="G24" s="137">
        <v>22423</v>
      </c>
      <c r="H24" s="137">
        <v>573621</v>
      </c>
      <c r="I24" s="148" t="s">
        <v>176</v>
      </c>
    </row>
    <row r="25" spans="1:9" ht="12.2" customHeight="1">
      <c r="A25" s="140" t="s">
        <v>643</v>
      </c>
      <c r="B25" s="55"/>
      <c r="C25" s="137">
        <v>140799</v>
      </c>
      <c r="D25" s="137"/>
      <c r="E25" s="137">
        <v>122234</v>
      </c>
      <c r="F25" s="137"/>
      <c r="G25" s="137">
        <v>18565</v>
      </c>
      <c r="H25" s="137">
        <v>582807</v>
      </c>
      <c r="I25" s="148" t="s">
        <v>176</v>
      </c>
    </row>
    <row r="26" spans="1:9" ht="12.2" customHeight="1">
      <c r="A26" s="140" t="s">
        <v>639</v>
      </c>
      <c r="B26" s="55"/>
      <c r="C26" s="137">
        <v>133360</v>
      </c>
      <c r="D26" s="137"/>
      <c r="E26" s="137">
        <v>115861</v>
      </c>
      <c r="F26" s="137"/>
      <c r="G26" s="137">
        <v>17499</v>
      </c>
      <c r="H26" s="137">
        <v>528661</v>
      </c>
      <c r="I26" s="148" t="s">
        <v>184</v>
      </c>
    </row>
    <row r="27" spans="1:9" ht="12.2" customHeight="1">
      <c r="A27" s="40" t="s">
        <v>552</v>
      </c>
      <c r="B27" s="55"/>
      <c r="C27" s="147">
        <v>115861</v>
      </c>
      <c r="D27" s="147"/>
      <c r="E27" s="147">
        <v>115861</v>
      </c>
      <c r="F27" s="147"/>
      <c r="G27" s="148" t="s">
        <v>184</v>
      </c>
      <c r="H27" s="147">
        <v>268056</v>
      </c>
      <c r="I27" s="148" t="s">
        <v>184</v>
      </c>
    </row>
    <row r="28" spans="1:9" ht="12.2" customHeight="1">
      <c r="A28" s="40" t="s">
        <v>553</v>
      </c>
      <c r="B28" s="55"/>
      <c r="C28" s="147">
        <v>17499</v>
      </c>
      <c r="D28" s="147"/>
      <c r="E28" s="148" t="s">
        <v>184</v>
      </c>
      <c r="F28" s="147"/>
      <c r="G28" s="147">
        <v>17499</v>
      </c>
      <c r="H28" s="147">
        <v>260605</v>
      </c>
      <c r="I28" s="148" t="s">
        <v>184</v>
      </c>
    </row>
    <row r="29" spans="1:9" ht="12.2" customHeight="1">
      <c r="A29" s="40" t="s">
        <v>551</v>
      </c>
      <c r="B29" s="55"/>
      <c r="C29" s="147">
        <v>460</v>
      </c>
      <c r="D29" s="147"/>
      <c r="E29" s="147">
        <v>460</v>
      </c>
      <c r="F29" s="147"/>
      <c r="G29" s="148" t="s">
        <v>184</v>
      </c>
      <c r="H29" s="147">
        <v>15225</v>
      </c>
      <c r="I29" s="148" t="s">
        <v>184</v>
      </c>
    </row>
    <row r="30" spans="1:9" ht="12.2" customHeight="1">
      <c r="A30" s="40" t="s">
        <v>550</v>
      </c>
      <c r="B30" s="55"/>
      <c r="C30" s="148" t="s">
        <v>184</v>
      </c>
      <c r="D30" s="148"/>
      <c r="E30" s="148" t="s">
        <v>184</v>
      </c>
      <c r="F30" s="148"/>
      <c r="G30" s="148" t="s">
        <v>184</v>
      </c>
      <c r="H30" s="148" t="s">
        <v>184</v>
      </c>
      <c r="I30" s="148" t="s">
        <v>184</v>
      </c>
    </row>
    <row r="31" spans="1:9" ht="5.0999999999999996" customHeight="1">
      <c r="A31" s="14"/>
      <c r="B31" s="15"/>
      <c r="C31" s="15"/>
      <c r="D31" s="15"/>
      <c r="E31" s="15"/>
      <c r="F31" s="15"/>
      <c r="G31" s="15"/>
      <c r="H31" s="15"/>
      <c r="I31" s="15"/>
    </row>
    <row r="32" spans="1:9">
      <c r="A32" s="37" t="s">
        <v>229</v>
      </c>
      <c r="B32" s="2"/>
      <c r="C32" s="2"/>
      <c r="D32" s="2"/>
      <c r="E32" s="2"/>
      <c r="F32" s="2"/>
      <c r="G32" s="2"/>
      <c r="H32" s="2"/>
      <c r="I32" s="2"/>
    </row>
    <row r="33" spans="1:9">
      <c r="A33" s="2"/>
      <c r="B33" s="2"/>
      <c r="C33" s="2"/>
      <c r="D33" s="2"/>
      <c r="E33" s="2"/>
      <c r="F33" s="2"/>
      <c r="G33" s="2"/>
      <c r="H33" s="2"/>
      <c r="I33" s="2"/>
    </row>
    <row r="34" spans="1:9">
      <c r="A34" s="46" t="s">
        <v>230</v>
      </c>
      <c r="B34" s="2"/>
      <c r="C34" s="2"/>
      <c r="D34" s="2"/>
      <c r="E34" s="2"/>
      <c r="F34" s="2"/>
      <c r="G34" s="2"/>
      <c r="H34" s="2"/>
      <c r="I34" s="2"/>
    </row>
    <row r="35" spans="1:9">
      <c r="A35" s="2" t="s">
        <v>516</v>
      </c>
      <c r="B35" s="2"/>
      <c r="C35" s="2"/>
      <c r="D35" s="2"/>
      <c r="E35" s="2"/>
      <c r="F35" s="2"/>
      <c r="G35" s="2"/>
      <c r="H35" s="2"/>
      <c r="I35" s="3" t="s">
        <v>562</v>
      </c>
    </row>
    <row r="36" spans="1:9" ht="13.5" customHeight="1">
      <c r="A36" s="189" t="s">
        <v>231</v>
      </c>
      <c r="B36" s="190" t="s">
        <v>645</v>
      </c>
      <c r="C36" s="203" t="s">
        <v>554</v>
      </c>
      <c r="D36" s="203" t="s">
        <v>590</v>
      </c>
      <c r="E36" s="203" t="s">
        <v>646</v>
      </c>
      <c r="F36" s="190" t="s">
        <v>586</v>
      </c>
      <c r="G36" s="190"/>
      <c r="H36" s="190"/>
      <c r="I36" s="191"/>
    </row>
    <row r="37" spans="1:9">
      <c r="A37" s="189"/>
      <c r="B37" s="190"/>
      <c r="C37" s="190"/>
      <c r="D37" s="190"/>
      <c r="E37" s="190"/>
      <c r="F37" s="8" t="s">
        <v>232</v>
      </c>
      <c r="G37" s="8" t="s">
        <v>233</v>
      </c>
      <c r="H37" s="8" t="s">
        <v>234</v>
      </c>
      <c r="I37" s="9" t="s">
        <v>227</v>
      </c>
    </row>
    <row r="38" spans="1:9">
      <c r="A38" s="40"/>
      <c r="B38" s="55"/>
      <c r="C38" s="55"/>
      <c r="D38" s="55"/>
      <c r="E38" s="136" t="s">
        <v>223</v>
      </c>
      <c r="F38" s="136"/>
      <c r="G38" s="55"/>
      <c r="H38" s="55"/>
      <c r="I38" s="55"/>
    </row>
    <row r="39" spans="1:9" ht="12.2" customHeight="1">
      <c r="A39" s="40" t="s">
        <v>235</v>
      </c>
      <c r="B39" s="57">
        <v>758344</v>
      </c>
      <c r="C39" s="57">
        <v>837748</v>
      </c>
      <c r="D39" s="57">
        <v>794896</v>
      </c>
      <c r="E39" s="57">
        <v>829454</v>
      </c>
      <c r="F39" s="57">
        <v>829288</v>
      </c>
      <c r="G39" s="147">
        <v>389497</v>
      </c>
      <c r="H39" s="147">
        <v>439791</v>
      </c>
      <c r="I39" s="148" t="s">
        <v>184</v>
      </c>
    </row>
    <row r="40" spans="1:9" ht="12.2" customHeight="1">
      <c r="A40" s="40" t="s">
        <v>236</v>
      </c>
      <c r="B40" s="57">
        <v>322795</v>
      </c>
      <c r="C40" s="57">
        <v>350754</v>
      </c>
      <c r="D40" s="57">
        <v>333099</v>
      </c>
      <c r="E40" s="57">
        <v>310688</v>
      </c>
      <c r="F40" s="57">
        <v>303659</v>
      </c>
      <c r="G40" s="147">
        <v>167448</v>
      </c>
      <c r="H40" s="148" t="s">
        <v>184</v>
      </c>
      <c r="I40" s="148" t="s">
        <v>184</v>
      </c>
    </row>
    <row r="41" spans="1:9" ht="12.2" customHeight="1">
      <c r="A41" s="40" t="s">
        <v>237</v>
      </c>
      <c r="B41" s="57">
        <v>9475</v>
      </c>
      <c r="C41" s="57">
        <v>10269</v>
      </c>
      <c r="D41" s="57">
        <v>89447</v>
      </c>
      <c r="E41" s="57">
        <v>73043</v>
      </c>
      <c r="F41" s="57">
        <v>72512</v>
      </c>
      <c r="G41" s="147">
        <v>8432</v>
      </c>
      <c r="H41" s="148" t="s">
        <v>184</v>
      </c>
      <c r="I41" s="148" t="s">
        <v>184</v>
      </c>
    </row>
    <row r="42" spans="1:9" ht="12.2" customHeight="1">
      <c r="A42" s="40" t="s">
        <v>238</v>
      </c>
      <c r="B42" s="57">
        <v>6377</v>
      </c>
      <c r="C42" s="57">
        <v>6105</v>
      </c>
      <c r="D42" s="57">
        <v>7479</v>
      </c>
      <c r="E42" s="57">
        <v>7242</v>
      </c>
      <c r="F42" s="57">
        <v>7134</v>
      </c>
      <c r="G42" s="147">
        <v>6044</v>
      </c>
      <c r="H42" s="148" t="s">
        <v>184</v>
      </c>
      <c r="I42" s="148" t="s">
        <v>184</v>
      </c>
    </row>
    <row r="43" spans="1:9" ht="12.2" customHeight="1">
      <c r="A43" s="40" t="s">
        <v>239</v>
      </c>
      <c r="B43" s="57">
        <v>11480</v>
      </c>
      <c r="C43" s="57">
        <v>11574</v>
      </c>
      <c r="D43" s="57">
        <v>19149</v>
      </c>
      <c r="E43" s="57">
        <v>20829</v>
      </c>
      <c r="F43" s="57">
        <v>20115</v>
      </c>
      <c r="G43" s="147">
        <v>13575</v>
      </c>
      <c r="H43" s="148" t="s">
        <v>184</v>
      </c>
      <c r="I43" s="148" t="s">
        <v>184</v>
      </c>
    </row>
    <row r="44" spans="1:9" ht="12.2" customHeight="1">
      <c r="A44" s="40" t="s">
        <v>240</v>
      </c>
      <c r="B44" s="57">
        <v>13302</v>
      </c>
      <c r="C44" s="57">
        <v>12683</v>
      </c>
      <c r="D44" s="57">
        <v>16031</v>
      </c>
      <c r="E44" s="57">
        <v>16861</v>
      </c>
      <c r="F44" s="57">
        <v>16512</v>
      </c>
      <c r="G44" s="147">
        <v>12618</v>
      </c>
      <c r="H44" s="148" t="s">
        <v>184</v>
      </c>
      <c r="I44" s="148" t="s">
        <v>184</v>
      </c>
    </row>
    <row r="45" spans="1:9" ht="12.2" customHeight="1">
      <c r="A45" s="40" t="s">
        <v>241</v>
      </c>
      <c r="B45" s="57">
        <v>9657</v>
      </c>
      <c r="C45" s="57">
        <v>11488</v>
      </c>
      <c r="D45" s="57">
        <v>0</v>
      </c>
      <c r="E45" s="57">
        <v>24962</v>
      </c>
      <c r="F45" s="57">
        <v>24013</v>
      </c>
      <c r="G45" s="147">
        <v>10360</v>
      </c>
      <c r="H45" s="148" t="s">
        <v>184</v>
      </c>
      <c r="I45" s="148" t="s">
        <v>184</v>
      </c>
    </row>
    <row r="46" spans="1:9" ht="12.2" customHeight="1">
      <c r="A46" s="40" t="s">
        <v>242</v>
      </c>
      <c r="B46" s="57">
        <v>16217</v>
      </c>
      <c r="C46" s="57">
        <v>15691</v>
      </c>
      <c r="D46" s="57">
        <v>20269</v>
      </c>
      <c r="E46" s="57">
        <v>20078</v>
      </c>
      <c r="F46" s="57">
        <v>20819</v>
      </c>
      <c r="G46" s="147">
        <v>15497</v>
      </c>
      <c r="H46" s="148" t="s">
        <v>184</v>
      </c>
      <c r="I46" s="148" t="s">
        <v>184</v>
      </c>
    </row>
    <row r="47" spans="1:9" ht="12.2" customHeight="1">
      <c r="A47" s="40" t="s">
        <v>243</v>
      </c>
      <c r="B47" s="57">
        <v>3462</v>
      </c>
      <c r="C47" s="57">
        <v>4057</v>
      </c>
      <c r="D47" s="57">
        <v>5401</v>
      </c>
      <c r="E47" s="57">
        <v>5592</v>
      </c>
      <c r="F47" s="57">
        <v>5398</v>
      </c>
      <c r="G47" s="147">
        <v>3548</v>
      </c>
      <c r="H47" s="148" t="s">
        <v>184</v>
      </c>
      <c r="I47" s="148" t="s">
        <v>184</v>
      </c>
    </row>
    <row r="48" spans="1:9" ht="12.2" customHeight="1">
      <c r="A48" s="40" t="s">
        <v>244</v>
      </c>
      <c r="B48" s="57">
        <v>10386</v>
      </c>
      <c r="C48" s="57">
        <v>9383</v>
      </c>
      <c r="D48" s="57">
        <v>13756</v>
      </c>
      <c r="E48" s="57">
        <v>13879</v>
      </c>
      <c r="F48" s="57">
        <v>13002</v>
      </c>
      <c r="G48" s="147">
        <v>8681</v>
      </c>
      <c r="H48" s="148" t="s">
        <v>184</v>
      </c>
      <c r="I48" s="148" t="s">
        <v>184</v>
      </c>
    </row>
    <row r="49" spans="1:9" ht="12.2" customHeight="1">
      <c r="A49" s="40" t="s">
        <v>245</v>
      </c>
      <c r="B49" s="57">
        <v>1822</v>
      </c>
      <c r="C49" s="57">
        <v>1774</v>
      </c>
      <c r="D49" s="57">
        <v>3409</v>
      </c>
      <c r="E49" s="57">
        <v>2992</v>
      </c>
      <c r="F49" s="57">
        <v>2715</v>
      </c>
      <c r="G49" s="147">
        <v>1540</v>
      </c>
      <c r="H49" s="148" t="s">
        <v>184</v>
      </c>
      <c r="I49" s="148" t="s">
        <v>184</v>
      </c>
    </row>
    <row r="50" spans="1:9" ht="12.2" customHeight="1">
      <c r="A50" s="40" t="s">
        <v>246</v>
      </c>
      <c r="B50" s="57">
        <v>100046</v>
      </c>
      <c r="C50" s="57">
        <v>106442</v>
      </c>
      <c r="D50" s="57">
        <v>133549</v>
      </c>
      <c r="E50" s="57">
        <v>125210</v>
      </c>
      <c r="F50" s="57">
        <v>121439</v>
      </c>
      <c r="G50" s="147">
        <v>87153</v>
      </c>
      <c r="H50" s="148" t="s">
        <v>184</v>
      </c>
      <c r="I50" s="148" t="s">
        <v>184</v>
      </c>
    </row>
    <row r="51" spans="1:9" ht="12.2" customHeight="1">
      <c r="A51" s="40" t="s">
        <v>247</v>
      </c>
      <c r="B51" s="59" t="s">
        <v>184</v>
      </c>
      <c r="C51" s="59" t="s">
        <v>184</v>
      </c>
      <c r="D51" s="59" t="s">
        <v>176</v>
      </c>
      <c r="E51" s="59" t="s">
        <v>176</v>
      </c>
      <c r="F51" s="59" t="s">
        <v>184</v>
      </c>
      <c r="G51" s="148" t="s">
        <v>184</v>
      </c>
      <c r="H51" s="148" t="s">
        <v>184</v>
      </c>
      <c r="I51" s="148" t="s">
        <v>184</v>
      </c>
    </row>
    <row r="52" spans="1:9" ht="12.2" customHeight="1">
      <c r="A52" s="40" t="s">
        <v>248</v>
      </c>
      <c r="B52" s="57">
        <v>435549</v>
      </c>
      <c r="C52" s="57">
        <v>486994</v>
      </c>
      <c r="D52" s="57">
        <v>461797</v>
      </c>
      <c r="E52" s="57">
        <v>518766</v>
      </c>
      <c r="F52" s="57">
        <v>525629</v>
      </c>
      <c r="G52" s="147">
        <v>222049</v>
      </c>
      <c r="H52" s="147">
        <v>303580</v>
      </c>
      <c r="I52" s="148" t="s">
        <v>184</v>
      </c>
    </row>
    <row r="53" spans="1:9" ht="18" customHeight="1">
      <c r="A53" s="40"/>
      <c r="B53" s="55"/>
      <c r="C53" s="55"/>
      <c r="D53" s="55" t="s">
        <v>249</v>
      </c>
      <c r="E53" s="136"/>
      <c r="F53" s="149"/>
      <c r="G53" s="127"/>
      <c r="H53" s="127"/>
      <c r="I53" s="127"/>
    </row>
    <row r="54" spans="1:9" ht="12.2" customHeight="1">
      <c r="A54" s="40" t="s">
        <v>235</v>
      </c>
      <c r="B54" s="57">
        <v>516294</v>
      </c>
      <c r="C54" s="57">
        <v>596540</v>
      </c>
      <c r="D54" s="57">
        <v>573621</v>
      </c>
      <c r="E54" s="57">
        <v>582807</v>
      </c>
      <c r="F54" s="57">
        <v>528661</v>
      </c>
      <c r="G54" s="147">
        <v>268056</v>
      </c>
      <c r="H54" s="147">
        <v>260605</v>
      </c>
      <c r="I54" s="148" t="s">
        <v>184</v>
      </c>
    </row>
    <row r="55" spans="1:9" ht="12.2" customHeight="1">
      <c r="A55" s="40" t="s">
        <v>237</v>
      </c>
      <c r="B55" s="57">
        <v>13062</v>
      </c>
      <c r="C55" s="57">
        <v>15138</v>
      </c>
      <c r="D55" s="57">
        <v>171861</v>
      </c>
      <c r="E55" s="57">
        <v>195098</v>
      </c>
      <c r="F55" s="57">
        <v>184137</v>
      </c>
      <c r="G55" s="147">
        <v>18023</v>
      </c>
      <c r="H55" s="148" t="s">
        <v>184</v>
      </c>
      <c r="I55" s="148" t="s">
        <v>184</v>
      </c>
    </row>
    <row r="56" spans="1:9" ht="12.2" customHeight="1">
      <c r="A56" s="40" t="s">
        <v>238</v>
      </c>
      <c r="B56" s="57">
        <v>9796</v>
      </c>
      <c r="C56" s="57">
        <v>10959</v>
      </c>
      <c r="D56" s="57">
        <v>13982</v>
      </c>
      <c r="E56" s="57">
        <v>13613</v>
      </c>
      <c r="F56" s="57">
        <v>11511</v>
      </c>
      <c r="G56" s="147">
        <v>10105</v>
      </c>
      <c r="H56" s="148" t="s">
        <v>184</v>
      </c>
      <c r="I56" s="148" t="s">
        <v>184</v>
      </c>
    </row>
    <row r="57" spans="1:9" ht="12.2" customHeight="1">
      <c r="A57" s="40" t="s">
        <v>239</v>
      </c>
      <c r="B57" s="57">
        <v>15783</v>
      </c>
      <c r="C57" s="57">
        <v>18196</v>
      </c>
      <c r="D57" s="57">
        <v>31096</v>
      </c>
      <c r="E57" s="57">
        <v>33722</v>
      </c>
      <c r="F57" s="57">
        <v>30789</v>
      </c>
      <c r="G57" s="147">
        <v>18937</v>
      </c>
      <c r="H57" s="148" t="s">
        <v>184</v>
      </c>
      <c r="I57" s="148" t="s">
        <v>184</v>
      </c>
    </row>
    <row r="58" spans="1:9" ht="12.2" customHeight="1">
      <c r="A58" s="40" t="s">
        <v>240</v>
      </c>
      <c r="B58" s="57">
        <v>20409</v>
      </c>
      <c r="C58" s="57">
        <v>22107</v>
      </c>
      <c r="D58" s="57">
        <v>29666</v>
      </c>
      <c r="E58" s="57">
        <v>31706</v>
      </c>
      <c r="F58" s="57">
        <v>31054</v>
      </c>
      <c r="G58" s="147">
        <v>17366</v>
      </c>
      <c r="H58" s="148" t="s">
        <v>184</v>
      </c>
      <c r="I58" s="148" t="s">
        <v>184</v>
      </c>
    </row>
    <row r="59" spans="1:9" ht="12.2" customHeight="1">
      <c r="A59" s="40" t="s">
        <v>241</v>
      </c>
      <c r="B59" s="57">
        <v>14695</v>
      </c>
      <c r="C59" s="57">
        <v>17504</v>
      </c>
      <c r="D59" s="57">
        <v>41156</v>
      </c>
      <c r="E59" s="57">
        <v>42031</v>
      </c>
      <c r="F59" s="57">
        <v>31021</v>
      </c>
      <c r="G59" s="147">
        <v>13199</v>
      </c>
      <c r="H59" s="148" t="s">
        <v>184</v>
      </c>
      <c r="I59" s="148" t="s">
        <v>184</v>
      </c>
    </row>
    <row r="60" spans="1:9" ht="12.2" customHeight="1">
      <c r="A60" s="40" t="s">
        <v>242</v>
      </c>
      <c r="B60" s="57">
        <v>26396</v>
      </c>
      <c r="C60" s="57">
        <v>28182</v>
      </c>
      <c r="D60" s="57">
        <v>33696</v>
      </c>
      <c r="E60" s="57">
        <v>35864</v>
      </c>
      <c r="F60" s="57">
        <v>33462</v>
      </c>
      <c r="G60" s="147">
        <v>25976</v>
      </c>
      <c r="H60" s="148" t="s">
        <v>184</v>
      </c>
      <c r="I60" s="148" t="s">
        <v>184</v>
      </c>
    </row>
    <row r="61" spans="1:9" ht="12.2" customHeight="1">
      <c r="A61" s="40" t="s">
        <v>243</v>
      </c>
      <c r="B61" s="57">
        <v>5170</v>
      </c>
      <c r="C61" s="57">
        <v>6397</v>
      </c>
      <c r="D61" s="57">
        <v>8455</v>
      </c>
      <c r="E61" s="57">
        <v>9400</v>
      </c>
      <c r="F61" s="57">
        <v>8359</v>
      </c>
      <c r="G61" s="147">
        <v>5091</v>
      </c>
      <c r="H61" s="148" t="s">
        <v>184</v>
      </c>
      <c r="I61" s="148" t="s">
        <v>184</v>
      </c>
    </row>
    <row r="62" spans="1:9" ht="12.2" customHeight="1">
      <c r="A62" s="40" t="s">
        <v>244</v>
      </c>
      <c r="B62" s="57">
        <v>14967</v>
      </c>
      <c r="C62" s="57">
        <v>17468</v>
      </c>
      <c r="D62" s="57">
        <v>22942</v>
      </c>
      <c r="E62" s="57">
        <v>24853</v>
      </c>
      <c r="F62" s="57">
        <v>23500</v>
      </c>
      <c r="G62" s="147">
        <v>15018</v>
      </c>
      <c r="H62" s="148" t="s">
        <v>184</v>
      </c>
      <c r="I62" s="148" t="s">
        <v>184</v>
      </c>
    </row>
    <row r="63" spans="1:9" ht="12.2" customHeight="1">
      <c r="A63" s="40" t="s">
        <v>245</v>
      </c>
      <c r="B63" s="57">
        <v>2721</v>
      </c>
      <c r="C63" s="57">
        <v>2922</v>
      </c>
      <c r="D63" s="57">
        <v>5240</v>
      </c>
      <c r="E63" s="57">
        <v>5791</v>
      </c>
      <c r="F63" s="57">
        <v>4765</v>
      </c>
      <c r="G63" s="147">
        <v>3059</v>
      </c>
      <c r="H63" s="148" t="s">
        <v>184</v>
      </c>
      <c r="I63" s="148" t="s">
        <v>184</v>
      </c>
    </row>
    <row r="64" spans="1:9" ht="12.2" customHeight="1">
      <c r="A64" s="40" t="s">
        <v>246</v>
      </c>
      <c r="B64" s="57">
        <v>149134</v>
      </c>
      <c r="C64" s="57">
        <v>164574</v>
      </c>
      <c r="D64" s="57">
        <v>215527</v>
      </c>
      <c r="E64" s="57">
        <v>190729</v>
      </c>
      <c r="F64" s="57">
        <v>170063</v>
      </c>
      <c r="G64" s="147">
        <v>141282</v>
      </c>
      <c r="H64" s="148" t="s">
        <v>184</v>
      </c>
      <c r="I64" s="148" t="s">
        <v>184</v>
      </c>
    </row>
    <row r="65" spans="1:9" ht="5.0999999999999996" customHeight="1">
      <c r="A65" s="14"/>
      <c r="B65" s="15"/>
      <c r="C65" s="15"/>
      <c r="D65" s="15"/>
      <c r="E65" s="15"/>
      <c r="F65" s="15"/>
      <c r="G65" s="15"/>
      <c r="H65" s="15"/>
      <c r="I65" s="15"/>
    </row>
    <row r="66" spans="1:9">
      <c r="A66" s="37" t="s">
        <v>250</v>
      </c>
      <c r="B66" s="2"/>
      <c r="C66" s="2"/>
      <c r="D66" s="2"/>
      <c r="E66" s="2"/>
      <c r="F66" s="2"/>
      <c r="G66" s="2"/>
      <c r="H66" s="2"/>
      <c r="I66" s="2"/>
    </row>
    <row r="67" spans="1:9">
      <c r="A67" s="2" t="s">
        <v>251</v>
      </c>
      <c r="B67" s="2"/>
      <c r="C67" s="2"/>
      <c r="D67" s="2"/>
      <c r="E67" s="2"/>
      <c r="F67" s="2"/>
      <c r="G67" s="2"/>
      <c r="H67" s="2"/>
      <c r="I67" s="2"/>
    </row>
  </sheetData>
  <mergeCells count="13">
    <mergeCell ref="F36:I36"/>
    <mergeCell ref="A7:A8"/>
    <mergeCell ref="B7:G7"/>
    <mergeCell ref="H7:H8"/>
    <mergeCell ref="I7:I8"/>
    <mergeCell ref="B8:C8"/>
    <mergeCell ref="D8:E8"/>
    <mergeCell ref="F8:G8"/>
    <mergeCell ref="A36:A37"/>
    <mergeCell ref="B36:B37"/>
    <mergeCell ref="D36:D37"/>
    <mergeCell ref="E36:E37"/>
    <mergeCell ref="C36:C37"/>
  </mergeCells>
  <phoneticPr fontId="2"/>
  <pageMargins left="0.59055118110236227" right="0.39370078740157483" top="0.39370078740157483" bottom="0.39370078740157483" header="0.31496062992125984" footer="0.31496062992125984"/>
  <pageSetup paperSize="9" firstPageNumber="14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134</vt:lpstr>
      <vt:lpstr>136</vt:lpstr>
      <vt:lpstr>135</vt:lpstr>
      <vt:lpstr>137</vt:lpstr>
      <vt:lpstr>138</vt:lpstr>
      <vt:lpstr>139</vt:lpstr>
      <vt:lpstr>140</vt:lpstr>
      <vt:lpstr>141</vt:lpstr>
      <vt:lpstr>142</vt:lpstr>
      <vt:lpstr>143</vt:lpstr>
      <vt:lpstr>144</vt:lpstr>
      <vt:lpstr>145</vt:lpstr>
      <vt:lpstr>146</vt:lpstr>
      <vt:lpstr>147</vt:lpstr>
      <vt:lpstr>148</vt:lpstr>
      <vt:lpstr>149</vt:lpstr>
      <vt:lpstr>'135'!Print_Area</vt:lpstr>
      <vt:lpstr>'136'!Print_Area</vt:lpstr>
      <vt:lpstr>'137'!Print_Area</vt:lpstr>
      <vt:lpstr>'138'!Print_Area</vt:lpstr>
      <vt:lpstr>'140'!Print_Area</vt:lpstr>
      <vt:lpstr>'142'!Print_Area</vt:lpstr>
      <vt:lpstr>'144'!Print_Area</vt:lpstr>
      <vt:lpstr>'145'!Print_Area</vt:lpstr>
      <vt:lpstr>'146'!Print_Area</vt:lpstr>
      <vt:lpstr>'147'!Print_Area</vt:lpstr>
      <vt:lpstr>'148'!Print_Area</vt:lpstr>
      <vt:lpstr>'149'!Print_Area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2026-03-27T06:10:18Z</cp:lastPrinted>
  <dcterms:created xsi:type="dcterms:W3CDTF">2021-03-01T02:17:00Z</dcterms:created>
  <dcterms:modified xsi:type="dcterms:W3CDTF">2026-03-27T06:17:53Z</dcterms:modified>
</cp:coreProperties>
</file>