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総務局\行政マネジメント部国勢調査・統計担当\202_刊行関係\尼崎市統計書\R7統計書\照会前準備_前年度ファイルの修正\編集後\今年度データ入力済分\HP用 - コピー\"/>
    </mc:Choice>
  </mc:AlternateContent>
  <xr:revisionPtr revIDLastSave="0" documentId="13_ncr:1_{CF2CEFD4-1392-47D2-A083-E75A3A625BBF}" xr6:coauthVersionLast="47" xr6:coauthVersionMax="47" xr10:uidLastSave="{00000000-0000-0000-0000-000000000000}"/>
  <bookViews>
    <workbookView xWindow="-120" yWindow="-120" windowWidth="20730" windowHeight="11040" xr2:uid="{00000000-000D-0000-FFFF-FFFF00000000}"/>
  </bookViews>
  <sheets>
    <sheet name="83ページ" sheetId="10" r:id="rId1"/>
    <sheet name="84-85ページ" sheetId="11" r:id="rId2"/>
    <sheet name="86-87ページ" sheetId="12" r:id="rId3"/>
    <sheet name="88-89ページ" sheetId="13" r:id="rId4"/>
    <sheet name="90ページ" sheetId="8" r:id="rId5"/>
    <sheet name="91ページ" sheetId="9" r:id="rId6"/>
    <sheet name="92ページ" sheetId="7" r:id="rId7"/>
  </sheets>
  <definedNames>
    <definedName name="_xlnm.Print_Area" localSheetId="4">'90ページ'!$A$1:$H$76</definedName>
    <definedName name="_xlnm.Print_Area" localSheetId="6">'92ページ'!$A$1:$M$55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9" i="9" l="1"/>
  <c r="E69" i="9"/>
  <c r="D69" i="9"/>
  <c r="C69" i="9"/>
  <c r="B69" i="9"/>
  <c r="E40" i="9"/>
  <c r="D40" i="9"/>
  <c r="C40" i="9"/>
  <c r="B40" i="9"/>
  <c r="F69" i="8"/>
  <c r="E69" i="8"/>
  <c r="D69" i="8"/>
  <c r="C69" i="8"/>
  <c r="B69" i="8"/>
  <c r="B40" i="8"/>
  <c r="G39" i="7"/>
  <c r="F39" i="7"/>
  <c r="E39" i="7"/>
  <c r="D39" i="7"/>
  <c r="J10" i="7"/>
  <c r="G10" i="7"/>
</calcChain>
</file>

<file path=xl/sharedStrings.xml><?xml version="1.0" encoding="utf-8"?>
<sst xmlns="http://schemas.openxmlformats.org/spreadsheetml/2006/main" count="1534" uniqueCount="729">
  <si>
    <t>11　物価・消費</t>
    <rPh sb="3" eb="5">
      <t>ブッカ</t>
    </rPh>
    <rPh sb="6" eb="8">
      <t>ショウヒ</t>
    </rPh>
    <phoneticPr fontId="1"/>
  </si>
  <si>
    <t>物　　　価　　・　　消　　　費</t>
    <rPh sb="0" eb="5">
      <t>ブッカ</t>
    </rPh>
    <rPh sb="10" eb="15">
      <t>ショウヒ</t>
    </rPh>
    <phoneticPr fontId="1"/>
  </si>
  <si>
    <t>１１ － １．　　消　費　者　物　価　指　数　（　１０　大　費　目　）</t>
    <rPh sb="9" eb="14">
      <t>ショウヒシャ</t>
    </rPh>
    <rPh sb="15" eb="18">
      <t>ブッカ</t>
    </rPh>
    <rPh sb="19" eb="22">
      <t>シスウ</t>
    </rPh>
    <rPh sb="28" eb="29">
      <t>ダイ</t>
    </rPh>
    <rPh sb="30" eb="33">
      <t>ヒモク</t>
    </rPh>
    <phoneticPr fontId="1"/>
  </si>
  <si>
    <t>年　次　・　月</t>
    <rPh sb="0" eb="1">
      <t>ネン</t>
    </rPh>
    <rPh sb="2" eb="3">
      <t>ツギ</t>
    </rPh>
    <rPh sb="6" eb="7">
      <t>ツキ</t>
    </rPh>
    <phoneticPr fontId="1"/>
  </si>
  <si>
    <t>総　合</t>
    <rPh sb="0" eb="3">
      <t>ソウゴウ</t>
    </rPh>
    <phoneticPr fontId="1"/>
  </si>
  <si>
    <t>生　鮮
食　品
(1)</t>
    <rPh sb="0" eb="3">
      <t>セイセン</t>
    </rPh>
    <rPh sb="4" eb="7">
      <t>ショクヒン</t>
    </rPh>
    <phoneticPr fontId="1"/>
  </si>
  <si>
    <t>食　料</t>
    <rPh sb="0" eb="3">
      <t>ショクリョウ</t>
    </rPh>
    <phoneticPr fontId="1"/>
  </si>
  <si>
    <t>住　居</t>
    <rPh sb="0" eb="3">
      <t>ジュウキョ</t>
    </rPh>
    <phoneticPr fontId="1"/>
  </si>
  <si>
    <t>光　熱
水　道</t>
    <rPh sb="0" eb="3">
      <t>コウネツ</t>
    </rPh>
    <rPh sb="4" eb="7">
      <t>スイドウ</t>
    </rPh>
    <phoneticPr fontId="1"/>
  </si>
  <si>
    <t>家具・家事用品</t>
    <rPh sb="0" eb="2">
      <t>カグ</t>
    </rPh>
    <rPh sb="3" eb="4">
      <t>イエ</t>
    </rPh>
    <rPh sb="4" eb="5">
      <t>コト</t>
    </rPh>
    <rPh sb="5" eb="7">
      <t>ヨウヒン</t>
    </rPh>
    <phoneticPr fontId="1"/>
  </si>
  <si>
    <t>被服及び履物</t>
    <rPh sb="0" eb="2">
      <t>ヒフク</t>
    </rPh>
    <rPh sb="2" eb="3">
      <t>オヨ</t>
    </rPh>
    <rPh sb="4" eb="6">
      <t>ハキモノ</t>
    </rPh>
    <phoneticPr fontId="1"/>
  </si>
  <si>
    <t>保　健
医　療</t>
    <rPh sb="0" eb="3">
      <t>ホケン</t>
    </rPh>
    <rPh sb="4" eb="7">
      <t>イリョウ</t>
    </rPh>
    <phoneticPr fontId="1"/>
  </si>
  <si>
    <t>交　通
通　信</t>
    <rPh sb="0" eb="3">
      <t>コウツウ</t>
    </rPh>
    <rPh sb="4" eb="7">
      <t>ツウシン</t>
    </rPh>
    <phoneticPr fontId="1"/>
  </si>
  <si>
    <t>教　育</t>
    <rPh sb="0" eb="3">
      <t>キョウイク</t>
    </rPh>
    <phoneticPr fontId="1"/>
  </si>
  <si>
    <t>教　養
娯　楽</t>
    <rPh sb="0" eb="3">
      <t>キョウヨウ</t>
    </rPh>
    <rPh sb="4" eb="7">
      <t>ゴラク</t>
    </rPh>
    <phoneticPr fontId="1"/>
  </si>
  <si>
    <t>諸雑費</t>
    <rPh sb="0" eb="1">
      <t>ショ</t>
    </rPh>
    <rPh sb="1" eb="3">
      <t>ザッピ</t>
    </rPh>
    <phoneticPr fontId="1"/>
  </si>
  <si>
    <t>県　　　庁　　　所　　　在　　　市　・　神　戸　市</t>
    <rPh sb="0" eb="1">
      <t>ケン</t>
    </rPh>
    <rPh sb="4" eb="5">
      <t>チョウ</t>
    </rPh>
    <rPh sb="8" eb="9">
      <t>ショ</t>
    </rPh>
    <rPh sb="12" eb="13">
      <t>ザイ</t>
    </rPh>
    <rPh sb="16" eb="17">
      <t>シ</t>
    </rPh>
    <rPh sb="20" eb="21">
      <t>カミ</t>
    </rPh>
    <rPh sb="22" eb="23">
      <t>ト</t>
    </rPh>
    <rPh sb="24" eb="25">
      <t>シ</t>
    </rPh>
    <phoneticPr fontId="1"/>
  </si>
  <si>
    <t>対前年比</t>
  </si>
  <si>
    <t>　(１)　生鮮食品とは、生鮮魚介、生鮮野菜及び生鮮果物をいう。</t>
    <phoneticPr fontId="3"/>
  </si>
  <si>
    <t>資料    総務省統計局統計調査部消費統計課「消費者物価指数（ＣＰＩ）」</t>
    <rPh sb="0" eb="2">
      <t>シリョウ</t>
    </rPh>
    <rPh sb="6" eb="9">
      <t>ソウムショウ</t>
    </rPh>
    <rPh sb="9" eb="12">
      <t>トウケイキョク</t>
    </rPh>
    <rPh sb="12" eb="14">
      <t>トウケイ</t>
    </rPh>
    <rPh sb="14" eb="16">
      <t>チョウサ</t>
    </rPh>
    <rPh sb="16" eb="17">
      <t>ブ</t>
    </rPh>
    <rPh sb="17" eb="19">
      <t>ショウヒ</t>
    </rPh>
    <rPh sb="19" eb="22">
      <t>トウケイカ</t>
    </rPh>
    <rPh sb="23" eb="26">
      <t>ショウヒシャ</t>
    </rPh>
    <rPh sb="26" eb="28">
      <t>ブッカ</t>
    </rPh>
    <rPh sb="28" eb="30">
      <t>シスウ</t>
    </rPh>
    <phoneticPr fontId="1"/>
  </si>
  <si>
    <t>図 １１ － １　　消　費　者　物　価　指　数　推　移　（ 総 合 ）</t>
    <rPh sb="0" eb="1">
      <t>ズ</t>
    </rPh>
    <rPh sb="10" eb="11">
      <t>ケ</t>
    </rPh>
    <rPh sb="12" eb="13">
      <t>ヒ</t>
    </rPh>
    <rPh sb="14" eb="15">
      <t>シャ</t>
    </rPh>
    <rPh sb="16" eb="17">
      <t>ブツ</t>
    </rPh>
    <rPh sb="18" eb="19">
      <t>アタイ</t>
    </rPh>
    <rPh sb="20" eb="21">
      <t>ユビ</t>
    </rPh>
    <rPh sb="22" eb="23">
      <t>カズ</t>
    </rPh>
    <rPh sb="24" eb="25">
      <t>スイ</t>
    </rPh>
    <rPh sb="26" eb="27">
      <t>ウツリ</t>
    </rPh>
    <rPh sb="30" eb="31">
      <t>フサ</t>
    </rPh>
    <rPh sb="32" eb="33">
      <t>ゴウ</t>
    </rPh>
    <phoneticPr fontId="3"/>
  </si>
  <si>
    <t>１１ － ２．　　地       価       公       示</t>
    <rPh sb="9" eb="18">
      <t>チカ</t>
    </rPh>
    <rPh sb="25" eb="34">
      <t>コウジ</t>
    </rPh>
    <phoneticPr fontId="1"/>
  </si>
  <si>
    <t>　本表は地価公示法の規定に基づき、土地鑑定委員会が公示したもののうち尼崎市分を抜粋したものである。</t>
    <rPh sb="1" eb="2">
      <t>ホン</t>
    </rPh>
    <rPh sb="2" eb="3">
      <t>ヒョウ</t>
    </rPh>
    <rPh sb="4" eb="6">
      <t>チカ</t>
    </rPh>
    <rPh sb="6" eb="8">
      <t>コウジ</t>
    </rPh>
    <rPh sb="8" eb="9">
      <t>ホウ</t>
    </rPh>
    <rPh sb="10" eb="11">
      <t>キテイ</t>
    </rPh>
    <rPh sb="11" eb="12">
      <t>サダ</t>
    </rPh>
    <rPh sb="13" eb="14">
      <t>モト</t>
    </rPh>
    <rPh sb="17" eb="19">
      <t>トチ</t>
    </rPh>
    <rPh sb="19" eb="21">
      <t>カンテイ</t>
    </rPh>
    <rPh sb="21" eb="24">
      <t>イインカイ</t>
    </rPh>
    <rPh sb="25" eb="27">
      <t>コウジ</t>
    </rPh>
    <rPh sb="34" eb="37">
      <t>アマ</t>
    </rPh>
    <rPh sb="37" eb="38">
      <t>ブン</t>
    </rPh>
    <rPh sb="39" eb="41">
      <t>バッスイ</t>
    </rPh>
    <phoneticPr fontId="1"/>
  </si>
  <si>
    <t>標準地
番 　号</t>
    <rPh sb="0" eb="2">
      <t>ヒョウジュンチ</t>
    </rPh>
    <rPh sb="2" eb="3">
      <t>チ</t>
    </rPh>
    <rPh sb="4" eb="8">
      <t>バンゴウ</t>
    </rPh>
    <phoneticPr fontId="1"/>
  </si>
  <si>
    <t>標準地の所在及び地番
並 び に 住  居  表  示</t>
    <rPh sb="0" eb="2">
      <t>ヒョウジュンチ</t>
    </rPh>
    <rPh sb="2" eb="3">
      <t>チ</t>
    </rPh>
    <rPh sb="4" eb="6">
      <t>ショザイ</t>
    </rPh>
    <rPh sb="6" eb="7">
      <t>オヨ</t>
    </rPh>
    <rPh sb="8" eb="10">
      <t>チバン</t>
    </rPh>
    <rPh sb="11" eb="12">
      <t>ナラ</t>
    </rPh>
    <rPh sb="17" eb="21">
      <t>ジュウキョ</t>
    </rPh>
    <rPh sb="23" eb="27">
      <t>ヒョウジ</t>
    </rPh>
    <phoneticPr fontId="1"/>
  </si>
  <si>
    <t>標準地
の地積
（ ㎡ ）</t>
    <rPh sb="0" eb="2">
      <t>ヒョウジュン</t>
    </rPh>
    <rPh sb="2" eb="3">
      <t>チ</t>
    </rPh>
    <rPh sb="5" eb="7">
      <t>チセキ</t>
    </rPh>
    <phoneticPr fontId="1"/>
  </si>
  <si>
    <t>標準地の
形状（１）</t>
    <rPh sb="0" eb="2">
      <t>ヒョウジュン</t>
    </rPh>
    <rPh sb="2" eb="3">
      <t>チ</t>
    </rPh>
    <rPh sb="5" eb="7">
      <t>ケイジョウ</t>
    </rPh>
    <phoneticPr fontId="1"/>
  </si>
  <si>
    <t>標準地の利用
の現況    （２）</t>
    <rPh sb="0" eb="2">
      <t>ヒョウジュン</t>
    </rPh>
    <rPh sb="2" eb="3">
      <t>チ</t>
    </rPh>
    <rPh sb="4" eb="6">
      <t>リヨウ</t>
    </rPh>
    <rPh sb="8" eb="10">
      <t>ゲンキョウ</t>
    </rPh>
    <phoneticPr fontId="1"/>
  </si>
  <si>
    <t>標 準 地 の 周 辺 の 土 地 の 利 用 の 現 況</t>
    <rPh sb="0" eb="3">
      <t>ヒョウジュン</t>
    </rPh>
    <rPh sb="4" eb="5">
      <t>チ</t>
    </rPh>
    <rPh sb="8" eb="11">
      <t>シュウヘン</t>
    </rPh>
    <rPh sb="14" eb="17">
      <t>トチ</t>
    </rPh>
    <rPh sb="20" eb="23">
      <t>リヨウ</t>
    </rPh>
    <rPh sb="26" eb="29">
      <t>ゲンキョウ</t>
    </rPh>
    <phoneticPr fontId="1"/>
  </si>
  <si>
    <t>標準地の前面
道路の状況</t>
    <rPh sb="0" eb="2">
      <t>ヒョウジュン</t>
    </rPh>
    <rPh sb="2" eb="3">
      <t>チ</t>
    </rPh>
    <rPh sb="4" eb="6">
      <t>ゼンメン</t>
    </rPh>
    <rPh sb="7" eb="8">
      <t>ミチ</t>
    </rPh>
    <rPh sb="8" eb="9">
      <t>ミチ</t>
    </rPh>
    <rPh sb="10" eb="12">
      <t>ジョウキョウ</t>
    </rPh>
    <phoneticPr fontId="1"/>
  </si>
  <si>
    <t>標準地についての
水道、ガス供給
施設及び下水道
の整備の状況</t>
    <rPh sb="0" eb="2">
      <t>ヒョウジュン</t>
    </rPh>
    <rPh sb="2" eb="3">
      <t>チ</t>
    </rPh>
    <rPh sb="9" eb="11">
      <t>スイドウ</t>
    </rPh>
    <rPh sb="14" eb="15">
      <t>トモ</t>
    </rPh>
    <rPh sb="15" eb="16">
      <t>キュウ</t>
    </rPh>
    <rPh sb="17" eb="18">
      <t>ホドコ</t>
    </rPh>
    <rPh sb="18" eb="19">
      <t>セツ</t>
    </rPh>
    <rPh sb="19" eb="20">
      <t>オヨ</t>
    </rPh>
    <rPh sb="21" eb="23">
      <t>ゲスイ</t>
    </rPh>
    <rPh sb="23" eb="24">
      <t>ミチ</t>
    </rPh>
    <rPh sb="26" eb="28">
      <t>セイビ</t>
    </rPh>
    <rPh sb="29" eb="31">
      <t>ジョウキョウ</t>
    </rPh>
    <phoneticPr fontId="1"/>
  </si>
  <si>
    <t>標準地の鉄道その
他の主要な交通施
設との接近の状況</t>
    <rPh sb="0" eb="2">
      <t>ヒョウジュン</t>
    </rPh>
    <rPh sb="2" eb="3">
      <t>チ</t>
    </rPh>
    <rPh sb="4" eb="6">
      <t>テツドウ</t>
    </rPh>
    <rPh sb="9" eb="10">
      <t>ホカ</t>
    </rPh>
    <rPh sb="11" eb="13">
      <t>シュヨウ</t>
    </rPh>
    <rPh sb="14" eb="16">
      <t>コウツウ</t>
    </rPh>
    <rPh sb="16" eb="17">
      <t>ホドコ</t>
    </rPh>
    <rPh sb="18" eb="19">
      <t>セツ</t>
    </rPh>
    <rPh sb="21" eb="23">
      <t>セッキン</t>
    </rPh>
    <rPh sb="24" eb="26">
      <t>ジョウキョウ</t>
    </rPh>
    <phoneticPr fontId="1"/>
  </si>
  <si>
    <t>標準地に係る都市計
画法その他法令の制
限で主要なもの  （３）</t>
    <rPh sb="0" eb="2">
      <t>ヒョウジュン</t>
    </rPh>
    <rPh sb="2" eb="3">
      <t>チ</t>
    </rPh>
    <rPh sb="4" eb="5">
      <t>カカ</t>
    </rPh>
    <rPh sb="6" eb="8">
      <t>トシ</t>
    </rPh>
    <rPh sb="8" eb="9">
      <t>ケイ</t>
    </rPh>
    <rPh sb="10" eb="11">
      <t>ガ</t>
    </rPh>
    <rPh sb="11" eb="12">
      <t>ホウ</t>
    </rPh>
    <rPh sb="12" eb="15">
      <t>ソノタ</t>
    </rPh>
    <rPh sb="15" eb="17">
      <t>ホウレイ</t>
    </rPh>
    <rPh sb="18" eb="19">
      <t>セイ</t>
    </rPh>
    <rPh sb="20" eb="21">
      <t>キリ</t>
    </rPh>
    <rPh sb="22" eb="24">
      <t>シュヨウ</t>
    </rPh>
    <phoneticPr fontId="1"/>
  </si>
  <si>
    <t>標準地の１平方メートル当たりの価格（千円）</t>
    <rPh sb="0" eb="2">
      <t>ヒョウジュン</t>
    </rPh>
    <rPh sb="2" eb="3">
      <t>チ</t>
    </rPh>
    <rPh sb="5" eb="7">
      <t>ヘイホウ</t>
    </rPh>
    <rPh sb="11" eb="12">
      <t>ア</t>
    </rPh>
    <rPh sb="15" eb="17">
      <t>カカク</t>
    </rPh>
    <rPh sb="18" eb="19">
      <t>セン</t>
    </rPh>
    <rPh sb="19" eb="20">
      <t>エン</t>
    </rPh>
    <phoneticPr fontId="1"/>
  </si>
  <si>
    <t xml:space="preserve">尼崎 １ </t>
    <rPh sb="0" eb="2">
      <t>アマガサキ</t>
    </rPh>
    <phoneticPr fontId="1"/>
  </si>
  <si>
    <t>　東園田町３丁目１４番１１外</t>
    <rPh sb="1" eb="3">
      <t>ヒガシソノ</t>
    </rPh>
    <rPh sb="3" eb="4">
      <t>タ</t>
    </rPh>
    <rPh sb="4" eb="5">
      <t>チョウ</t>
    </rPh>
    <rPh sb="6" eb="8">
      <t>チョウメ</t>
    </rPh>
    <rPh sb="10" eb="11">
      <t>バン</t>
    </rPh>
    <rPh sb="13" eb="14">
      <t>ソト</t>
    </rPh>
    <phoneticPr fontId="1"/>
  </si>
  <si>
    <t>１   ：   １</t>
  </si>
  <si>
    <t>住宅　Ｗ２</t>
    <rPh sb="0" eb="2">
      <t>ジュウタク</t>
    </rPh>
    <phoneticPr fontId="1"/>
  </si>
  <si>
    <t>水道、ガス、下水</t>
    <rPh sb="0" eb="2">
      <t>スイドウ</t>
    </rPh>
    <rPh sb="6" eb="8">
      <t>ゲスイ</t>
    </rPh>
    <phoneticPr fontId="1"/>
  </si>
  <si>
    <t>１中専（６０、２００）準防</t>
    <rPh sb="1" eb="2">
      <t>チュウ</t>
    </rPh>
    <rPh sb="2" eb="3">
      <t>セン</t>
    </rPh>
    <rPh sb="11" eb="12">
      <t>ジュン</t>
    </rPh>
    <rPh sb="12" eb="13">
      <t>ボウ</t>
    </rPh>
    <phoneticPr fontId="1"/>
  </si>
  <si>
    <t>…</t>
  </si>
  <si>
    <t>　</t>
  </si>
  <si>
    <t xml:space="preserve">２ </t>
  </si>
  <si>
    <t>　上坂部２丁目３５０番</t>
    <rPh sb="1" eb="2">
      <t>カミ</t>
    </rPh>
    <rPh sb="2" eb="4">
      <t>サカベ</t>
    </rPh>
    <rPh sb="5" eb="7">
      <t>チョウメ</t>
    </rPh>
    <rPh sb="10" eb="11">
      <t>バン</t>
    </rPh>
    <phoneticPr fontId="1"/>
  </si>
  <si>
    <t>　一般住宅のほかアパート等が混在する住宅地域</t>
    <rPh sb="1" eb="3">
      <t>イッパン</t>
    </rPh>
    <rPh sb="3" eb="5">
      <t>ジュウタク</t>
    </rPh>
    <rPh sb="12" eb="13">
      <t>トウ</t>
    </rPh>
    <rPh sb="14" eb="16">
      <t>コンザイ</t>
    </rPh>
    <rPh sb="18" eb="20">
      <t>ジュウタク</t>
    </rPh>
    <rPh sb="20" eb="22">
      <t>チイキ</t>
    </rPh>
    <phoneticPr fontId="1"/>
  </si>
  <si>
    <t>東　５ｍ　市道</t>
    <rPh sb="0" eb="1">
      <t>ヒガシ</t>
    </rPh>
    <rPh sb="5" eb="7">
      <t>シドウ</t>
    </rPh>
    <phoneticPr fontId="1"/>
  </si>
  <si>
    <t>塚口 ６００ｍ</t>
    <rPh sb="0" eb="2">
      <t>ツカグチ</t>
    </rPh>
    <phoneticPr fontId="1"/>
  </si>
  <si>
    <t>1住居（６０、２００）準防</t>
    <rPh sb="1" eb="3">
      <t>ジュウキョ</t>
    </rPh>
    <rPh sb="11" eb="12">
      <t>ジュン</t>
    </rPh>
    <rPh sb="12" eb="13">
      <t>ボウ</t>
    </rPh>
    <phoneticPr fontId="1"/>
  </si>
  <si>
    <t>　「上坂部２－２０－２４」</t>
    <rPh sb="2" eb="3">
      <t>カミ</t>
    </rPh>
    <rPh sb="3" eb="5">
      <t>サカベ</t>
    </rPh>
    <phoneticPr fontId="1"/>
  </si>
  <si>
    <t xml:space="preserve">３ </t>
  </si>
  <si>
    <t>　塚口本町４丁目４８０番１８外</t>
    <rPh sb="1" eb="3">
      <t>ツカグチ</t>
    </rPh>
    <rPh sb="3" eb="5">
      <t>ホンマチ</t>
    </rPh>
    <rPh sb="6" eb="8">
      <t>チョウメ</t>
    </rPh>
    <rPh sb="11" eb="12">
      <t>バン</t>
    </rPh>
    <rPh sb="14" eb="15">
      <t>ガイ</t>
    </rPh>
    <phoneticPr fontId="1"/>
  </si>
  <si>
    <t>１   ：  ２</t>
  </si>
  <si>
    <t>住宅　ＬＳ２</t>
    <rPh sb="0" eb="2">
      <t>ジュウタク</t>
    </rPh>
    <phoneticPr fontId="1"/>
  </si>
  <si>
    <t>　一般住宅のほかにアパート等が見られる住宅地域</t>
    <rPh sb="1" eb="3">
      <t>イッパン</t>
    </rPh>
    <rPh sb="3" eb="5">
      <t>ジュウタク</t>
    </rPh>
    <rPh sb="13" eb="14">
      <t>トウ</t>
    </rPh>
    <rPh sb="15" eb="16">
      <t>ミ</t>
    </rPh>
    <rPh sb="19" eb="21">
      <t>ジュウタク</t>
    </rPh>
    <rPh sb="21" eb="23">
      <t>チイキ</t>
    </rPh>
    <phoneticPr fontId="1"/>
  </si>
  <si>
    <t>南　４ｍ　市道</t>
    <rPh sb="0" eb="1">
      <t>ミナミ</t>
    </rPh>
    <rPh sb="5" eb="7">
      <t>シドウ</t>
    </rPh>
    <phoneticPr fontId="1"/>
  </si>
  <si>
    <t>1中専（６０、２００）準防</t>
    <rPh sb="1" eb="2">
      <t>ナカ</t>
    </rPh>
    <rPh sb="2" eb="3">
      <t>セン</t>
    </rPh>
    <rPh sb="11" eb="12">
      <t>ジュン</t>
    </rPh>
    <rPh sb="12" eb="13">
      <t>ボウ</t>
    </rPh>
    <phoneticPr fontId="1"/>
  </si>
  <si>
    <t>　「塚口本町４－３－１８」</t>
    <rPh sb="2" eb="4">
      <t>ツカグチ</t>
    </rPh>
    <rPh sb="4" eb="6">
      <t>ホンマチ</t>
    </rPh>
    <phoneticPr fontId="1"/>
  </si>
  <si>
    <t xml:space="preserve">４ </t>
  </si>
  <si>
    <t>１ ： １．２</t>
  </si>
  <si>
    <t>　中規模一般住宅が多い閑静な住宅地域</t>
    <rPh sb="1" eb="4">
      <t>チュウキボ</t>
    </rPh>
    <rPh sb="4" eb="6">
      <t>イッパン</t>
    </rPh>
    <rPh sb="6" eb="8">
      <t>ジュウタク</t>
    </rPh>
    <rPh sb="9" eb="10">
      <t>オオ</t>
    </rPh>
    <rPh sb="11" eb="13">
      <t>カンセイ</t>
    </rPh>
    <rPh sb="14" eb="16">
      <t>ジュウタク</t>
    </rPh>
    <rPh sb="16" eb="18">
      <t>チイキ</t>
    </rPh>
    <phoneticPr fontId="1"/>
  </si>
  <si>
    <t>２中専（６０、２００）準防</t>
    <rPh sb="1" eb="2">
      <t>チュウ</t>
    </rPh>
    <rPh sb="2" eb="3">
      <t>セン</t>
    </rPh>
    <rPh sb="11" eb="12">
      <t>ジュン</t>
    </rPh>
    <rPh sb="12" eb="13">
      <t>ボウ</t>
    </rPh>
    <phoneticPr fontId="1"/>
  </si>
  <si>
    <t xml:space="preserve">５ </t>
  </si>
  <si>
    <t>　武庫之荘２丁目１３１番</t>
    <rPh sb="1" eb="5">
      <t>ムコノソウ</t>
    </rPh>
    <rPh sb="6" eb="8">
      <t>チョウメ</t>
    </rPh>
    <rPh sb="11" eb="12">
      <t>バン</t>
    </rPh>
    <phoneticPr fontId="1"/>
  </si>
  <si>
    <t>住宅　ＲＣ２</t>
    <rPh sb="0" eb="2">
      <t>ジュウタク</t>
    </rPh>
    <phoneticPr fontId="1"/>
  </si>
  <si>
    <t>　中規模一般住宅が建ち並ぶ閑静な住宅地域</t>
    <rPh sb="1" eb="4">
      <t>チュウキボ</t>
    </rPh>
    <rPh sb="4" eb="6">
      <t>イッパン</t>
    </rPh>
    <rPh sb="6" eb="8">
      <t>ジュウタク</t>
    </rPh>
    <rPh sb="9" eb="12">
      <t>タチナラ</t>
    </rPh>
    <rPh sb="13" eb="15">
      <t>カンセイ</t>
    </rPh>
    <rPh sb="16" eb="18">
      <t>ジュウタク</t>
    </rPh>
    <rPh sb="18" eb="20">
      <t>チイキ</t>
    </rPh>
    <phoneticPr fontId="1"/>
  </si>
  <si>
    <t>南  ６ｍ　市道</t>
    <rPh sb="0" eb="1">
      <t>ミナミ</t>
    </rPh>
    <rPh sb="6" eb="8">
      <t>シドウ</t>
    </rPh>
    <phoneticPr fontId="1"/>
  </si>
  <si>
    <t>武庫之荘 ４３０ｍ</t>
    <rPh sb="0" eb="4">
      <t>ムコノソウ</t>
    </rPh>
    <phoneticPr fontId="1"/>
  </si>
  <si>
    <t xml:space="preserve">１低専（６０、１５０）      </t>
    <rPh sb="1" eb="2">
      <t>テイ</t>
    </rPh>
    <rPh sb="2" eb="3">
      <t>セン</t>
    </rPh>
    <phoneticPr fontId="1"/>
  </si>
  <si>
    <t>　　「武庫之荘２－２０－４」</t>
    <rPh sb="3" eb="7">
      <t>ムコノソウ</t>
    </rPh>
    <phoneticPr fontId="1"/>
  </si>
  <si>
    <t xml:space="preserve">６ </t>
  </si>
  <si>
    <t>　西立花町１丁目４５６番</t>
    <rPh sb="1" eb="2">
      <t>ニシ</t>
    </rPh>
    <rPh sb="2" eb="4">
      <t>タチバナ</t>
    </rPh>
    <rPh sb="4" eb="5">
      <t>チョウ</t>
    </rPh>
    <rPh sb="6" eb="8">
      <t>チョウメ</t>
    </rPh>
    <rPh sb="11" eb="12">
      <t>バン</t>
    </rPh>
    <phoneticPr fontId="1"/>
  </si>
  <si>
    <t>　小規模一般住宅が建ち並ぶ住宅地域</t>
    <rPh sb="1" eb="4">
      <t>ショウキボ</t>
    </rPh>
    <rPh sb="4" eb="6">
      <t>イッパン</t>
    </rPh>
    <rPh sb="6" eb="8">
      <t>ジュウタク</t>
    </rPh>
    <rPh sb="9" eb="10">
      <t>タ</t>
    </rPh>
    <rPh sb="11" eb="12">
      <t>ナラ</t>
    </rPh>
    <rPh sb="13" eb="15">
      <t>ジュウタク</t>
    </rPh>
    <rPh sb="15" eb="17">
      <t>チイキ</t>
    </rPh>
    <phoneticPr fontId="1"/>
  </si>
  <si>
    <t>西　６ｍ　市道</t>
    <rPh sb="0" eb="1">
      <t>ニシ</t>
    </rPh>
    <rPh sb="5" eb="7">
      <t>シドウ</t>
    </rPh>
    <phoneticPr fontId="1"/>
  </si>
  <si>
    <t>立花 ５４０ｍ</t>
    <rPh sb="0" eb="2">
      <t>タチバナ</t>
    </rPh>
    <phoneticPr fontId="1"/>
  </si>
  <si>
    <t>　「西立花町１－１３－２８」</t>
    <rPh sb="2" eb="3">
      <t>ニシ</t>
    </rPh>
    <rPh sb="3" eb="5">
      <t>タチバナ</t>
    </rPh>
    <rPh sb="5" eb="6">
      <t>マチ</t>
    </rPh>
    <phoneticPr fontId="1"/>
  </si>
  <si>
    <t xml:space="preserve">７ </t>
  </si>
  <si>
    <t>　南清水２１９番６</t>
    <rPh sb="1" eb="2">
      <t>ミナミ</t>
    </rPh>
    <rPh sb="2" eb="4">
      <t>シミズ</t>
    </rPh>
    <rPh sb="7" eb="8">
      <t>バン</t>
    </rPh>
    <phoneticPr fontId="1"/>
  </si>
  <si>
    <t>　小規模住宅等が密集する住宅地域</t>
    <rPh sb="1" eb="4">
      <t>ショウキボ</t>
    </rPh>
    <rPh sb="4" eb="6">
      <t>ジュウタク</t>
    </rPh>
    <rPh sb="6" eb="7">
      <t>トウ</t>
    </rPh>
    <rPh sb="8" eb="10">
      <t>ミッシュウ</t>
    </rPh>
    <rPh sb="12" eb="14">
      <t>ジュウタク</t>
    </rPh>
    <rPh sb="14" eb="16">
      <t>チイキ</t>
    </rPh>
    <phoneticPr fontId="1"/>
  </si>
  <si>
    <t>東　４ｍ　市道</t>
    <rPh sb="0" eb="1">
      <t>ヒガシ</t>
    </rPh>
    <rPh sb="5" eb="7">
      <t>シドウ</t>
    </rPh>
    <phoneticPr fontId="1"/>
  </si>
  <si>
    <t>猪名寺 ５００ｍ</t>
    <rPh sb="0" eb="3">
      <t>イナデラ</t>
    </rPh>
    <phoneticPr fontId="1"/>
  </si>
  <si>
    <t>１住居（６０、２００）準防</t>
    <rPh sb="1" eb="3">
      <t>ジュウキョ</t>
    </rPh>
    <rPh sb="11" eb="12">
      <t>ジュン</t>
    </rPh>
    <rPh sb="12" eb="13">
      <t>ボウ</t>
    </rPh>
    <phoneticPr fontId="1"/>
  </si>
  <si>
    <t>　「南清水２２－４」</t>
    <rPh sb="2" eb="3">
      <t>ミナミ</t>
    </rPh>
    <rPh sb="3" eb="5">
      <t>シミズ</t>
    </rPh>
    <phoneticPr fontId="3"/>
  </si>
  <si>
    <t xml:space="preserve">８ </t>
  </si>
  <si>
    <t>　武庫之荘本町３丁目８０番２</t>
    <rPh sb="1" eb="5">
      <t>ムコノソウ</t>
    </rPh>
    <rPh sb="5" eb="7">
      <t>ホンマチ</t>
    </rPh>
    <rPh sb="8" eb="10">
      <t>チョウメ</t>
    </rPh>
    <rPh sb="12" eb="13">
      <t>バン</t>
    </rPh>
    <phoneticPr fontId="1"/>
  </si>
  <si>
    <t>北  ８ｍ　市道</t>
    <rPh sb="0" eb="1">
      <t>キタ</t>
    </rPh>
    <rPh sb="6" eb="8">
      <t>シドウ</t>
    </rPh>
    <phoneticPr fontId="1"/>
  </si>
  <si>
    <t>武庫之荘 １．２ｋｍ</t>
    <rPh sb="0" eb="4">
      <t>ムコノソウ</t>
    </rPh>
    <phoneticPr fontId="1"/>
  </si>
  <si>
    <t>　　「武庫之荘本町３－８－２２」</t>
    <rPh sb="3" eb="7">
      <t>ムコノソウ</t>
    </rPh>
    <rPh sb="7" eb="9">
      <t>ホンマチ</t>
    </rPh>
    <phoneticPr fontId="3"/>
  </si>
  <si>
    <t xml:space="preserve">９ </t>
  </si>
  <si>
    <t>　食満２丁目８２番</t>
    <rPh sb="1" eb="2">
      <t>ショク</t>
    </rPh>
    <rPh sb="2" eb="3">
      <t>マン</t>
    </rPh>
    <rPh sb="4" eb="6">
      <t>チョウメ</t>
    </rPh>
    <rPh sb="8" eb="9">
      <t>バン</t>
    </rPh>
    <phoneticPr fontId="1"/>
  </si>
  <si>
    <t>　小規模一般住宅が建ち並ぶ住宅地域</t>
    <rPh sb="1" eb="2">
      <t>ショウ</t>
    </rPh>
    <rPh sb="2" eb="4">
      <t>チュウキボ</t>
    </rPh>
    <rPh sb="4" eb="6">
      <t>イッパン</t>
    </rPh>
    <rPh sb="6" eb="8">
      <t>ジュウタク</t>
    </rPh>
    <rPh sb="9" eb="10">
      <t>タ</t>
    </rPh>
    <rPh sb="11" eb="12">
      <t>ナラ</t>
    </rPh>
    <rPh sb="13" eb="15">
      <t>ジュウタク</t>
    </rPh>
    <rPh sb="15" eb="17">
      <t>チイキ</t>
    </rPh>
    <phoneticPr fontId="1"/>
  </si>
  <si>
    <t>南西　５ｍ　市道</t>
    <rPh sb="0" eb="2">
      <t>ナンセイ</t>
    </rPh>
    <rPh sb="6" eb="8">
      <t>シドウ</t>
    </rPh>
    <phoneticPr fontId="1"/>
  </si>
  <si>
    <t>猪名寺 １．２ｋｍ</t>
    <rPh sb="0" eb="3">
      <t>イナデラ</t>
    </rPh>
    <phoneticPr fontId="1"/>
  </si>
  <si>
    <t>　「食満２－４－１０」</t>
    <rPh sb="2" eb="4">
      <t>ケマ</t>
    </rPh>
    <phoneticPr fontId="1"/>
  </si>
  <si>
    <t xml:space="preserve">１０ </t>
  </si>
  <si>
    <t>　小中島３丁目２３番</t>
    <rPh sb="1" eb="4">
      <t>コナカジマ</t>
    </rPh>
    <rPh sb="5" eb="7">
      <t>チョウメ</t>
    </rPh>
    <rPh sb="9" eb="10">
      <t>バン</t>
    </rPh>
    <phoneticPr fontId="1"/>
  </si>
  <si>
    <t>１   ：   ２</t>
  </si>
  <si>
    <t>　小規模住宅と共同住宅が混在する住宅地域</t>
    <rPh sb="1" eb="4">
      <t>ショウキボ</t>
    </rPh>
    <rPh sb="4" eb="6">
      <t>ジュウタク</t>
    </rPh>
    <rPh sb="7" eb="9">
      <t>キョウドウ</t>
    </rPh>
    <rPh sb="9" eb="11">
      <t>ジュウタク</t>
    </rPh>
    <rPh sb="12" eb="14">
      <t>コンザイ</t>
    </rPh>
    <rPh sb="16" eb="18">
      <t>ジュウタク</t>
    </rPh>
    <rPh sb="18" eb="20">
      <t>チイキ</t>
    </rPh>
    <phoneticPr fontId="1"/>
  </si>
  <si>
    <t>南　６ｍ　市道</t>
    <rPh sb="0" eb="1">
      <t>ミナミ</t>
    </rPh>
    <rPh sb="5" eb="7">
      <t>シドウ</t>
    </rPh>
    <phoneticPr fontId="1"/>
  </si>
  <si>
    <t>園田 ９５０ｍ</t>
    <rPh sb="0" eb="2">
      <t>ソノダ</t>
    </rPh>
    <phoneticPr fontId="1"/>
  </si>
  <si>
    <t>　「小中島３－２－１２」</t>
    <rPh sb="2" eb="5">
      <t>コナカジマ</t>
    </rPh>
    <phoneticPr fontId="1"/>
  </si>
  <si>
    <t xml:space="preserve">１１ </t>
  </si>
  <si>
    <t>　稲葉荘３丁目５７番２</t>
    <rPh sb="1" eb="4">
      <t>イナバソウ</t>
    </rPh>
    <rPh sb="5" eb="7">
      <t>チョウメ</t>
    </rPh>
    <rPh sb="9" eb="10">
      <t>バン</t>
    </rPh>
    <phoneticPr fontId="1"/>
  </si>
  <si>
    <t>1　：　　３</t>
    <phoneticPr fontId="3"/>
  </si>
  <si>
    <t>南　５ｍ　市道</t>
    <rPh sb="0" eb="1">
      <t>ミナミ</t>
    </rPh>
    <rPh sb="5" eb="7">
      <t>シドウ</t>
    </rPh>
    <phoneticPr fontId="1"/>
  </si>
  <si>
    <t>立花 １．７ｋｍ</t>
    <rPh sb="0" eb="2">
      <t>タチバナ</t>
    </rPh>
    <phoneticPr fontId="1"/>
  </si>
  <si>
    <t>　　「稲葉荘３－７－３」</t>
    <rPh sb="3" eb="6">
      <t>イナバソウ</t>
    </rPh>
    <phoneticPr fontId="1"/>
  </si>
  <si>
    <t xml:space="preserve">１２ </t>
    <phoneticPr fontId="3"/>
  </si>
  <si>
    <t>　南武庫之荘４丁目１０６番</t>
    <rPh sb="1" eb="2">
      <t>ミナミ</t>
    </rPh>
    <rPh sb="2" eb="6">
      <t>ムコノソウ</t>
    </rPh>
    <rPh sb="7" eb="9">
      <t>チョウメ</t>
    </rPh>
    <rPh sb="12" eb="13">
      <t>バン</t>
    </rPh>
    <phoneticPr fontId="1"/>
  </si>
  <si>
    <t>　中規模一般住宅が建ち並ぶ整然とした住宅地域</t>
    <rPh sb="1" eb="4">
      <t>チュウキボ</t>
    </rPh>
    <rPh sb="4" eb="6">
      <t>イッパン</t>
    </rPh>
    <rPh sb="6" eb="8">
      <t>ジュウタク</t>
    </rPh>
    <rPh sb="9" eb="12">
      <t>タチナラ</t>
    </rPh>
    <rPh sb="13" eb="15">
      <t>セイゼン</t>
    </rPh>
    <rPh sb="18" eb="20">
      <t>ジュウタク</t>
    </rPh>
    <rPh sb="20" eb="22">
      <t>チイキ</t>
    </rPh>
    <phoneticPr fontId="1"/>
  </si>
  <si>
    <t>武庫之荘 ８００ｍ</t>
    <rPh sb="0" eb="4">
      <t>ムコノソウ</t>
    </rPh>
    <phoneticPr fontId="1"/>
  </si>
  <si>
    <t>　　「南武庫之荘４－７－１１」</t>
    <rPh sb="3" eb="4">
      <t>ミナミ</t>
    </rPh>
    <rPh sb="4" eb="8">
      <t>ムコノソウ</t>
    </rPh>
    <phoneticPr fontId="1"/>
  </si>
  <si>
    <t xml:space="preserve">１３ </t>
  </si>
  <si>
    <t>　武庫元町１丁目１０６番１１</t>
    <rPh sb="1" eb="3">
      <t>ムコ</t>
    </rPh>
    <rPh sb="3" eb="5">
      <t>モトマチ</t>
    </rPh>
    <rPh sb="6" eb="8">
      <t>チョウメ</t>
    </rPh>
    <rPh sb="11" eb="12">
      <t>バン</t>
    </rPh>
    <phoneticPr fontId="1"/>
  </si>
  <si>
    <t>１ ： １．５</t>
  </si>
  <si>
    <t>　一般住宅、マンション等が混在する住宅地域</t>
    <rPh sb="1" eb="3">
      <t>イッパン</t>
    </rPh>
    <rPh sb="3" eb="5">
      <t>ジュウタク</t>
    </rPh>
    <rPh sb="11" eb="12">
      <t>トウ</t>
    </rPh>
    <rPh sb="13" eb="15">
      <t>コンザイ</t>
    </rPh>
    <rPh sb="17" eb="19">
      <t>ジュウタク</t>
    </rPh>
    <rPh sb="19" eb="21">
      <t>チイキ</t>
    </rPh>
    <phoneticPr fontId="1"/>
  </si>
  <si>
    <t>武庫之荘 １．４ｋｍ</t>
    <rPh sb="0" eb="4">
      <t>ムコノソウ</t>
    </rPh>
    <phoneticPr fontId="1"/>
  </si>
  <si>
    <t>　　「武庫元町１－２８－１６」</t>
    <rPh sb="3" eb="5">
      <t>ムコ</t>
    </rPh>
    <rPh sb="5" eb="7">
      <t>モトマチ</t>
    </rPh>
    <phoneticPr fontId="1"/>
  </si>
  <si>
    <t xml:space="preserve">１４ </t>
  </si>
  <si>
    <t>　南塚口町３丁目８８１番２</t>
    <rPh sb="1" eb="5">
      <t>ミナミツカグチチョウ</t>
    </rPh>
    <rPh sb="6" eb="8">
      <t>チョウメ</t>
    </rPh>
    <rPh sb="11" eb="12">
      <t>バン</t>
    </rPh>
    <phoneticPr fontId="1"/>
  </si>
  <si>
    <t>共同住宅　RC6</t>
    <rPh sb="0" eb="2">
      <t>キョウドウ</t>
    </rPh>
    <rPh sb="2" eb="4">
      <t>ジュウタク</t>
    </rPh>
    <phoneticPr fontId="1"/>
  </si>
  <si>
    <t xml:space="preserve"> 中層マンション、事務所等が建ち並ぶ住宅地域</t>
    <rPh sb="1" eb="3">
      <t>チュウソウ</t>
    </rPh>
    <rPh sb="9" eb="11">
      <t>ジム</t>
    </rPh>
    <rPh sb="11" eb="13">
      <t>ショナド</t>
    </rPh>
    <rPh sb="14" eb="15">
      <t>タ</t>
    </rPh>
    <rPh sb="16" eb="17">
      <t>ナラ</t>
    </rPh>
    <rPh sb="18" eb="19">
      <t>ジュウ</t>
    </rPh>
    <rPh sb="19" eb="20">
      <t>タク</t>
    </rPh>
    <rPh sb="20" eb="22">
      <t>チイキ</t>
    </rPh>
    <phoneticPr fontId="1"/>
  </si>
  <si>
    <t>阪急塚口　５３０ｍ</t>
    <rPh sb="0" eb="2">
      <t>ハンキュウ</t>
    </rPh>
    <rPh sb="2" eb="4">
      <t>ツカグチ</t>
    </rPh>
    <phoneticPr fontId="1"/>
  </si>
  <si>
    <t>　「南塚口町３－９－２３」</t>
    <rPh sb="2" eb="3">
      <t>ミナミ</t>
    </rPh>
    <rPh sb="3" eb="6">
      <t>ツカグチチョウ</t>
    </rPh>
    <phoneticPr fontId="1"/>
  </si>
  <si>
    <t xml:space="preserve">１５ </t>
  </si>
  <si>
    <t>　戸ノ内町３丁目７７１番７７</t>
    <rPh sb="1" eb="4">
      <t>トノウチ</t>
    </rPh>
    <rPh sb="4" eb="5">
      <t>チョウ</t>
    </rPh>
    <rPh sb="6" eb="8">
      <t>チョウメ</t>
    </rPh>
    <rPh sb="11" eb="12">
      <t>バン</t>
    </rPh>
    <phoneticPr fontId="1"/>
  </si>
  <si>
    <t>　小規模な一般住宅が建ち並ぶ住宅地域</t>
    <rPh sb="1" eb="4">
      <t>ショウキボ</t>
    </rPh>
    <rPh sb="5" eb="7">
      <t>イッパン</t>
    </rPh>
    <rPh sb="7" eb="9">
      <t>ジュウタク</t>
    </rPh>
    <rPh sb="10" eb="11">
      <t>タ</t>
    </rPh>
    <rPh sb="12" eb="13">
      <t>ナラ</t>
    </rPh>
    <rPh sb="14" eb="16">
      <t>ジュウタク</t>
    </rPh>
    <rPh sb="16" eb="18">
      <t>チイキ</t>
    </rPh>
    <phoneticPr fontId="1"/>
  </si>
  <si>
    <t>北　５ｍ　市道</t>
    <rPh sb="0" eb="1">
      <t>キタ</t>
    </rPh>
    <rPh sb="5" eb="7">
      <t>シドウ</t>
    </rPh>
    <phoneticPr fontId="1"/>
  </si>
  <si>
    <t>園田　２．２kｍ</t>
    <rPh sb="0" eb="2">
      <t>ソノダ</t>
    </rPh>
    <phoneticPr fontId="1"/>
  </si>
  <si>
    <t>　　「戸ノ内町３－２８－７」</t>
    <rPh sb="3" eb="6">
      <t>トノウチ</t>
    </rPh>
    <rPh sb="6" eb="7">
      <t>チョウ</t>
    </rPh>
    <phoneticPr fontId="1"/>
  </si>
  <si>
    <t xml:space="preserve">１６ </t>
  </si>
  <si>
    <t>　大西町２丁目４３番</t>
    <rPh sb="1" eb="4">
      <t>オオニシチョウ</t>
    </rPh>
    <rPh sb="5" eb="7">
      <t>チョウメ</t>
    </rPh>
    <rPh sb="9" eb="10">
      <t>バン</t>
    </rPh>
    <phoneticPr fontId="1"/>
  </si>
  <si>
    <t>１．２ ： １</t>
  </si>
  <si>
    <t>　住宅、共同住宅のほか駐車場も見られる住宅地域</t>
    <rPh sb="1" eb="3">
      <t>ジュウタク</t>
    </rPh>
    <rPh sb="4" eb="6">
      <t>キョウドウ</t>
    </rPh>
    <rPh sb="6" eb="8">
      <t>ジュウタク</t>
    </rPh>
    <rPh sb="11" eb="14">
      <t>チュウシャジョウ</t>
    </rPh>
    <rPh sb="15" eb="16">
      <t>ミ</t>
    </rPh>
    <rPh sb="19" eb="21">
      <t>ジュウタク</t>
    </rPh>
    <rPh sb="21" eb="23">
      <t>チイキ</t>
    </rPh>
    <phoneticPr fontId="1"/>
  </si>
  <si>
    <t>南　６ｍ　 市道</t>
    <rPh sb="0" eb="1">
      <t>ミナミ</t>
    </rPh>
    <rPh sb="6" eb="8">
      <t>シドウ</t>
    </rPh>
    <phoneticPr fontId="1"/>
  </si>
  <si>
    <t>立花 １．２ｋｍ</t>
    <rPh sb="0" eb="2">
      <t>タチバナ</t>
    </rPh>
    <phoneticPr fontId="1"/>
  </si>
  <si>
    <t>　　「大西町２－２－２４」</t>
    <rPh sb="3" eb="6">
      <t>オオニシチョウ</t>
    </rPh>
    <phoneticPr fontId="1"/>
  </si>
  <si>
    <t xml:space="preserve">１７ </t>
  </si>
  <si>
    <t>　猪名寺１丁目６３５番６</t>
    <rPh sb="1" eb="4">
      <t>イナデラ</t>
    </rPh>
    <rPh sb="5" eb="7">
      <t>チョウメ</t>
    </rPh>
    <rPh sb="10" eb="11">
      <t>バン</t>
    </rPh>
    <phoneticPr fontId="1"/>
  </si>
  <si>
    <t>　一般住宅等が建ち並ぶ既成住宅地域</t>
    <rPh sb="1" eb="3">
      <t>イッパン</t>
    </rPh>
    <rPh sb="3" eb="5">
      <t>ジュウタク</t>
    </rPh>
    <rPh sb="5" eb="6">
      <t>トウ</t>
    </rPh>
    <rPh sb="7" eb="8">
      <t>タ</t>
    </rPh>
    <rPh sb="9" eb="10">
      <t>ナラ</t>
    </rPh>
    <rPh sb="11" eb="13">
      <t>キセイ</t>
    </rPh>
    <rPh sb="13" eb="15">
      <t>ジュウタク</t>
    </rPh>
    <rPh sb="15" eb="17">
      <t>チイキ</t>
    </rPh>
    <phoneticPr fontId="1"/>
  </si>
  <si>
    <t>猪名寺 ３８０ｍ</t>
    <rPh sb="0" eb="3">
      <t>イナデラ</t>
    </rPh>
    <phoneticPr fontId="1"/>
  </si>
  <si>
    <t>　　「猪名寺１－１９－２３」</t>
    <rPh sb="3" eb="6">
      <t>イナデラ</t>
    </rPh>
    <phoneticPr fontId="1"/>
  </si>
  <si>
    <t xml:space="preserve">１８ </t>
  </si>
  <si>
    <t>　武庫の里２丁目２０６番</t>
    <rPh sb="1" eb="3">
      <t>ムコ</t>
    </rPh>
    <rPh sb="4" eb="5">
      <t>サト</t>
    </rPh>
    <rPh sb="6" eb="8">
      <t>チョウメ</t>
    </rPh>
    <rPh sb="11" eb="12">
      <t>バン</t>
    </rPh>
    <phoneticPr fontId="1"/>
  </si>
  <si>
    <t>　一般住宅が多い区画整然とした住宅地域</t>
    <rPh sb="1" eb="3">
      <t>イッパン</t>
    </rPh>
    <rPh sb="3" eb="5">
      <t>ジュウタク</t>
    </rPh>
    <rPh sb="6" eb="7">
      <t>オオ</t>
    </rPh>
    <rPh sb="8" eb="10">
      <t>クカク</t>
    </rPh>
    <rPh sb="10" eb="12">
      <t>セイゼン</t>
    </rPh>
    <rPh sb="15" eb="17">
      <t>ジュウタク</t>
    </rPh>
    <rPh sb="17" eb="19">
      <t>チイキ</t>
    </rPh>
    <phoneticPr fontId="1"/>
  </si>
  <si>
    <t>武庫之荘　２ｋｍ</t>
    <rPh sb="0" eb="4">
      <t>ムコノソウ</t>
    </rPh>
    <phoneticPr fontId="1"/>
  </si>
  <si>
    <t>　「武庫の里２－２１－１３」</t>
    <rPh sb="2" eb="4">
      <t>ムコ</t>
    </rPh>
    <rPh sb="5" eb="6">
      <t>サト</t>
    </rPh>
    <phoneticPr fontId="1"/>
  </si>
  <si>
    <t xml:space="preserve">１９ </t>
  </si>
  <si>
    <t>　潮江３丁目１４９番</t>
    <rPh sb="1" eb="2">
      <t>シオ</t>
    </rPh>
    <rPh sb="2" eb="3">
      <t>エ</t>
    </rPh>
    <rPh sb="4" eb="6">
      <t>チョウメ</t>
    </rPh>
    <rPh sb="9" eb="10">
      <t>バン</t>
    </rPh>
    <phoneticPr fontId="1"/>
  </si>
  <si>
    <t>住宅　Ｓ３</t>
    <rPh sb="0" eb="2">
      <t>ジュウタク</t>
    </rPh>
    <phoneticPr fontId="1"/>
  </si>
  <si>
    <t>　小規模一般住宅が密集する既成住宅地域</t>
    <rPh sb="1" eb="2">
      <t>ショウ</t>
    </rPh>
    <rPh sb="2" eb="4">
      <t>チュウキボ</t>
    </rPh>
    <rPh sb="4" eb="6">
      <t>イッパン</t>
    </rPh>
    <rPh sb="6" eb="8">
      <t>ジュウタク</t>
    </rPh>
    <rPh sb="9" eb="11">
      <t>ミッシュウ</t>
    </rPh>
    <rPh sb="13" eb="15">
      <t>キセイ</t>
    </rPh>
    <rPh sb="15" eb="17">
      <t>ジュウタク</t>
    </rPh>
    <rPh sb="17" eb="19">
      <t>チイキ</t>
    </rPh>
    <phoneticPr fontId="1"/>
  </si>
  <si>
    <t>尼崎 ８５０ｍ</t>
    <rPh sb="0" eb="2">
      <t>アマガサキ</t>
    </rPh>
    <phoneticPr fontId="1"/>
  </si>
  <si>
    <t>　　「潮江３－６－８」</t>
    <rPh sb="3" eb="4">
      <t>シオ</t>
    </rPh>
    <rPh sb="4" eb="5">
      <t>エ</t>
    </rPh>
    <phoneticPr fontId="1"/>
  </si>
  <si>
    <t xml:space="preserve">２０ </t>
  </si>
  <si>
    <t>　武庫町３丁目２０７番</t>
    <rPh sb="1" eb="4">
      <t>ムコチョウ</t>
    </rPh>
    <rPh sb="5" eb="7">
      <t>チョウメ</t>
    </rPh>
    <rPh sb="10" eb="11">
      <t>バン</t>
    </rPh>
    <phoneticPr fontId="1"/>
  </si>
  <si>
    <t>　一般住宅、マンション、農地が混在する住宅地域</t>
    <rPh sb="1" eb="3">
      <t>イッパン</t>
    </rPh>
    <rPh sb="3" eb="5">
      <t>ジュウタク</t>
    </rPh>
    <rPh sb="12" eb="14">
      <t>ノウチ</t>
    </rPh>
    <rPh sb="15" eb="17">
      <t>コンザイ</t>
    </rPh>
    <rPh sb="19" eb="21">
      <t>ジュウタク</t>
    </rPh>
    <rPh sb="21" eb="23">
      <t>チイキ</t>
    </rPh>
    <phoneticPr fontId="1"/>
  </si>
  <si>
    <t>北　６ｍ　市道</t>
    <rPh sb="0" eb="1">
      <t>キタ</t>
    </rPh>
    <rPh sb="5" eb="7">
      <t>シドウ</t>
    </rPh>
    <phoneticPr fontId="1"/>
  </si>
  <si>
    <t>武庫之荘 １．８ｋｍ</t>
    <rPh sb="0" eb="4">
      <t>ムコノソウ</t>
    </rPh>
    <phoneticPr fontId="1"/>
  </si>
  <si>
    <t>１中専（６０、２００）準防</t>
    <rPh sb="1" eb="2">
      <t>ナカ</t>
    </rPh>
    <rPh sb="2" eb="3">
      <t>アツム</t>
    </rPh>
    <rPh sb="11" eb="12">
      <t>ジュン</t>
    </rPh>
    <rPh sb="12" eb="13">
      <t>ボウ</t>
    </rPh>
    <phoneticPr fontId="1"/>
  </si>
  <si>
    <t xml:space="preserve">２１ </t>
  </si>
  <si>
    <t>　常光寺１丁目７７番６</t>
    <rPh sb="1" eb="4">
      <t>ジョウコウジ</t>
    </rPh>
    <rPh sb="5" eb="7">
      <t>チョウメ</t>
    </rPh>
    <rPh sb="9" eb="10">
      <t>バン</t>
    </rPh>
    <phoneticPr fontId="1"/>
  </si>
  <si>
    <t>１ ： ２．５</t>
  </si>
  <si>
    <t>　小規模一般住宅が建ち並ぶ住宅地域</t>
    <rPh sb="1" eb="2">
      <t>ショウ</t>
    </rPh>
    <rPh sb="2" eb="4">
      <t>チュウキボ</t>
    </rPh>
    <rPh sb="4" eb="6">
      <t>イッパン</t>
    </rPh>
    <rPh sb="6" eb="8">
      <t>ジュウタク</t>
    </rPh>
    <rPh sb="9" eb="12">
      <t>タチナラ</t>
    </rPh>
    <rPh sb="13" eb="15">
      <t>ジュウタク</t>
    </rPh>
    <rPh sb="15" eb="17">
      <t>チイキ</t>
    </rPh>
    <phoneticPr fontId="1"/>
  </si>
  <si>
    <t>東  ６ｍ　市道</t>
    <rPh sb="0" eb="1">
      <t>ヒガシ</t>
    </rPh>
    <rPh sb="6" eb="8">
      <t>シドウ</t>
    </rPh>
    <phoneticPr fontId="1"/>
  </si>
  <si>
    <t>尼崎 １ｋｍ</t>
    <rPh sb="0" eb="2">
      <t>アマガサキ</t>
    </rPh>
    <phoneticPr fontId="1"/>
  </si>
  <si>
    <t>　　「常光寺１－１４－８」</t>
    <rPh sb="3" eb="6">
      <t>ジョウコウジ</t>
    </rPh>
    <phoneticPr fontId="1"/>
  </si>
  <si>
    <t xml:space="preserve">２２ </t>
  </si>
  <si>
    <t>　杭瀬寺島１丁目１９９番</t>
    <rPh sb="1" eb="3">
      <t>クイセ</t>
    </rPh>
    <rPh sb="3" eb="5">
      <t>テラシマ</t>
    </rPh>
    <rPh sb="6" eb="8">
      <t>チョウメ</t>
    </rPh>
    <rPh sb="11" eb="12">
      <t>バン</t>
    </rPh>
    <phoneticPr fontId="1"/>
  </si>
  <si>
    <t>杭瀬 ６００ｍ</t>
    <rPh sb="0" eb="2">
      <t>クイセ</t>
    </rPh>
    <phoneticPr fontId="1"/>
  </si>
  <si>
    <t>　　「杭瀬寺島１－１１－１０」</t>
    <rPh sb="3" eb="5">
      <t>クイセ</t>
    </rPh>
    <rPh sb="5" eb="7">
      <t>テラシマ</t>
    </rPh>
    <phoneticPr fontId="1"/>
  </si>
  <si>
    <t xml:space="preserve">２３ </t>
  </si>
  <si>
    <t>　道意町４丁目３２番２</t>
    <rPh sb="1" eb="2">
      <t>ドウ</t>
    </rPh>
    <rPh sb="2" eb="3">
      <t>イ</t>
    </rPh>
    <rPh sb="3" eb="4">
      <t>チョウ</t>
    </rPh>
    <rPh sb="5" eb="7">
      <t>チョウメ</t>
    </rPh>
    <rPh sb="9" eb="10">
      <t>バン</t>
    </rPh>
    <phoneticPr fontId="1"/>
  </si>
  <si>
    <t>　一般住宅、アパート等が混在する既成住宅地域</t>
    <rPh sb="1" eb="3">
      <t>イッパン</t>
    </rPh>
    <rPh sb="3" eb="5">
      <t>ジュウタク</t>
    </rPh>
    <rPh sb="10" eb="11">
      <t>トウ</t>
    </rPh>
    <rPh sb="12" eb="14">
      <t>コンザイ</t>
    </rPh>
    <rPh sb="16" eb="18">
      <t>キセイ</t>
    </rPh>
    <rPh sb="18" eb="20">
      <t>ジュウタク</t>
    </rPh>
    <rPh sb="20" eb="22">
      <t>チイキ</t>
    </rPh>
    <phoneticPr fontId="1"/>
  </si>
  <si>
    <t xml:space="preserve">尼崎センタープー </t>
    <rPh sb="0" eb="2">
      <t>アマガサキ</t>
    </rPh>
    <phoneticPr fontId="1"/>
  </si>
  <si>
    <t>２住居（６０、２００）準防</t>
    <rPh sb="1" eb="3">
      <t>ジュウキョ</t>
    </rPh>
    <rPh sb="11" eb="12">
      <t>ジュン</t>
    </rPh>
    <rPh sb="12" eb="13">
      <t>ボウ</t>
    </rPh>
    <phoneticPr fontId="1"/>
  </si>
  <si>
    <t xml:space="preserve"> ル前 ２００ｍ　</t>
    <rPh sb="2" eb="3">
      <t>マエ</t>
    </rPh>
    <phoneticPr fontId="1"/>
  </si>
  <si>
    <t>（１）　比率は、標準地の間口と奥行のおおむねの比率を表示したものである。
（２）　当該標準地にある建物の構造を次の略号で表示し、数字はその階層（地下階層がある場合、地上階層にはＦを、地下階層にはＢを付してある。）
　　を表示している。「鉄筋鉄骨コンクリート造」…ＳＲＣ、「鉄筋コンクリート造」…ＲＣ、「鉄骨造」…Ｓ、「木造」…Ｗ、「軽量鉄骨造」…ＬＳ</t>
    <rPh sb="4" eb="6">
      <t>ヒリツ</t>
    </rPh>
    <rPh sb="8" eb="10">
      <t>ヒョウジュンチ</t>
    </rPh>
    <rPh sb="10" eb="11">
      <t>チ</t>
    </rPh>
    <rPh sb="12" eb="14">
      <t>マグチ</t>
    </rPh>
    <rPh sb="15" eb="17">
      <t>オクユ</t>
    </rPh>
    <rPh sb="23" eb="25">
      <t>ヒリツ</t>
    </rPh>
    <rPh sb="26" eb="28">
      <t>ヒョウジ</t>
    </rPh>
    <rPh sb="73" eb="74">
      <t>カ</t>
    </rPh>
    <rPh sb="166" eb="168">
      <t>ケイリョウ</t>
    </rPh>
    <rPh sb="168" eb="170">
      <t>テッコツ</t>
    </rPh>
    <rPh sb="170" eb="171">
      <t>ゾウ</t>
    </rPh>
    <phoneticPr fontId="1"/>
  </si>
  <si>
    <t>資料　　国土交通省土地鑑定委員会</t>
    <rPh sb="0" eb="2">
      <t>シリョウ</t>
    </rPh>
    <rPh sb="4" eb="6">
      <t>コクド</t>
    </rPh>
    <rPh sb="6" eb="8">
      <t>コウツウ</t>
    </rPh>
    <rPh sb="8" eb="9">
      <t>ショウ</t>
    </rPh>
    <rPh sb="9" eb="11">
      <t>トチ</t>
    </rPh>
    <rPh sb="11" eb="13">
      <t>カンテイ</t>
    </rPh>
    <rPh sb="13" eb="16">
      <t>イインカイ</t>
    </rPh>
    <phoneticPr fontId="1"/>
  </si>
  <si>
    <t>１１ － ２．　　地       価       公       示　　　（　続　　き　）</t>
    <rPh sb="9" eb="10">
      <t>チ</t>
    </rPh>
    <rPh sb="17" eb="18">
      <t>アタイ</t>
    </rPh>
    <rPh sb="25" eb="26">
      <t>コウ</t>
    </rPh>
    <rPh sb="33" eb="34">
      <t>シメス</t>
    </rPh>
    <rPh sb="39" eb="40">
      <t>ゾク</t>
    </rPh>
    <phoneticPr fontId="1"/>
  </si>
  <si>
    <t xml:space="preserve">尼崎 ２４ </t>
    <rPh sb="0" eb="2">
      <t>アマガサキ</t>
    </rPh>
    <phoneticPr fontId="1"/>
  </si>
  <si>
    <t>　若王寺２丁目２１１番</t>
    <rPh sb="1" eb="2">
      <t>ワカ</t>
    </rPh>
    <rPh sb="2" eb="3">
      <t>オウ</t>
    </rPh>
    <rPh sb="3" eb="4">
      <t>テラ</t>
    </rPh>
    <rPh sb="5" eb="7">
      <t>チョウメ</t>
    </rPh>
    <rPh sb="10" eb="11">
      <t>バン</t>
    </rPh>
    <phoneticPr fontId="1"/>
  </si>
  <si>
    <t>　一般住宅のほかマンション等が見られる住宅地域</t>
    <rPh sb="1" eb="3">
      <t>イッパン</t>
    </rPh>
    <rPh sb="3" eb="5">
      <t>ジュウタク</t>
    </rPh>
    <rPh sb="13" eb="14">
      <t>トウ</t>
    </rPh>
    <rPh sb="15" eb="16">
      <t>ミ</t>
    </rPh>
    <rPh sb="19" eb="21">
      <t>ジュウタク</t>
    </rPh>
    <rPh sb="21" eb="23">
      <t>チイキ</t>
    </rPh>
    <phoneticPr fontId="1"/>
  </si>
  <si>
    <t>南  ８ｍ　市道</t>
    <rPh sb="0" eb="1">
      <t>ミナミ</t>
    </rPh>
    <rPh sb="6" eb="8">
      <t>シドウ</t>
    </rPh>
    <phoneticPr fontId="1"/>
  </si>
  <si>
    <t>園田 １．５kｍ</t>
    <rPh sb="0" eb="2">
      <t>ソノダ</t>
    </rPh>
    <phoneticPr fontId="1"/>
  </si>
  <si>
    <t>　　「若王寺２－２３－１１」</t>
    <rPh sb="3" eb="4">
      <t>ワカ</t>
    </rPh>
    <rPh sb="4" eb="5">
      <t>オウ</t>
    </rPh>
    <rPh sb="5" eb="6">
      <t>テラ</t>
    </rPh>
    <phoneticPr fontId="1"/>
  </si>
  <si>
    <t xml:space="preserve">２５ </t>
  </si>
  <si>
    <t>　大物町１丁目２６番８</t>
    <rPh sb="1" eb="4">
      <t>ダイモツチョウ</t>
    </rPh>
    <rPh sb="5" eb="7">
      <t>チョウメ</t>
    </rPh>
    <rPh sb="9" eb="10">
      <t>バン</t>
    </rPh>
    <phoneticPr fontId="1"/>
  </si>
  <si>
    <t>　一般住宅と作業所等が混在する既成住宅地域</t>
    <rPh sb="1" eb="3">
      <t>イッパン</t>
    </rPh>
    <rPh sb="3" eb="5">
      <t>ジュウタク</t>
    </rPh>
    <rPh sb="6" eb="8">
      <t>サギョウ</t>
    </rPh>
    <rPh sb="8" eb="9">
      <t>ショ</t>
    </rPh>
    <rPh sb="9" eb="10">
      <t>トウ</t>
    </rPh>
    <rPh sb="11" eb="13">
      <t>コンザイ</t>
    </rPh>
    <rPh sb="15" eb="17">
      <t>キセイ</t>
    </rPh>
    <rPh sb="17" eb="19">
      <t>ジュウタク</t>
    </rPh>
    <rPh sb="19" eb="21">
      <t>チイキ</t>
    </rPh>
    <phoneticPr fontId="1"/>
  </si>
  <si>
    <t>大物 ２６０ｍ</t>
    <rPh sb="0" eb="2">
      <t>ダイモツ</t>
    </rPh>
    <phoneticPr fontId="1"/>
  </si>
  <si>
    <t>　「大物町１－７－１６」</t>
    <rPh sb="2" eb="5">
      <t>ダイモツチョウ</t>
    </rPh>
    <phoneticPr fontId="3"/>
  </si>
  <si>
    <t xml:space="preserve">２６ </t>
    <phoneticPr fontId="3"/>
  </si>
  <si>
    <t>　大庄川田町２８番１</t>
    <rPh sb="1" eb="3">
      <t>オオショウ</t>
    </rPh>
    <rPh sb="3" eb="5">
      <t>カワタ</t>
    </rPh>
    <rPh sb="5" eb="6">
      <t>チョウ</t>
    </rPh>
    <rPh sb="8" eb="9">
      <t>バン</t>
    </rPh>
    <phoneticPr fontId="1"/>
  </si>
  <si>
    <t>　住宅、アパート、事業所等の混在する住宅地域</t>
    <rPh sb="1" eb="3">
      <t>ジュウタク</t>
    </rPh>
    <rPh sb="9" eb="12">
      <t>ジギョウショ</t>
    </rPh>
    <rPh sb="12" eb="13">
      <t>トウ</t>
    </rPh>
    <rPh sb="14" eb="16">
      <t>コンザイ</t>
    </rPh>
    <rPh sb="18" eb="20">
      <t>ジュウタク</t>
    </rPh>
    <rPh sb="20" eb="22">
      <t>チイキ</t>
    </rPh>
    <phoneticPr fontId="1"/>
  </si>
  <si>
    <t>南　８ｍ　市道</t>
    <rPh sb="0" eb="1">
      <t>ミナミ</t>
    </rPh>
    <rPh sb="5" eb="7">
      <t>シドウ</t>
    </rPh>
    <phoneticPr fontId="1"/>
  </si>
  <si>
    <t>尼崎センタープー</t>
    <rPh sb="0" eb="2">
      <t>アマガサキ</t>
    </rPh>
    <phoneticPr fontId="1"/>
  </si>
  <si>
    <t>１中専（６０､２００）準防</t>
    <rPh sb="1" eb="2">
      <t>チュウ</t>
    </rPh>
    <rPh sb="2" eb="3">
      <t>セン</t>
    </rPh>
    <rPh sb="11" eb="12">
      <t>ジュン</t>
    </rPh>
    <rPh sb="12" eb="13">
      <t>ボウ</t>
    </rPh>
    <phoneticPr fontId="1"/>
  </si>
  <si>
    <t xml:space="preserve"> ル前  １．２ｋｍ</t>
    <rPh sb="2" eb="3">
      <t>マエ</t>
    </rPh>
    <phoneticPr fontId="1"/>
  </si>
  <si>
    <t xml:space="preserve">２７ </t>
  </si>
  <si>
    <t>　南武庫之荘７丁目９２番２</t>
    <rPh sb="1" eb="2">
      <t>ミナミ</t>
    </rPh>
    <rPh sb="2" eb="6">
      <t>ムコノソウ</t>
    </rPh>
    <rPh sb="7" eb="9">
      <t>チョウメ</t>
    </rPh>
    <rPh sb="11" eb="12">
      <t>バン</t>
    </rPh>
    <phoneticPr fontId="1"/>
  </si>
  <si>
    <t>　中小規模一般住宅と共同住宅が混在する住宅地域</t>
    <rPh sb="1" eb="3">
      <t>チュウショウ</t>
    </rPh>
    <rPh sb="3" eb="5">
      <t>キボ</t>
    </rPh>
    <rPh sb="5" eb="7">
      <t>イッパン</t>
    </rPh>
    <rPh sb="7" eb="9">
      <t>ジュウタク</t>
    </rPh>
    <rPh sb="10" eb="12">
      <t>キョウドウ</t>
    </rPh>
    <rPh sb="12" eb="14">
      <t>ジュウタク</t>
    </rPh>
    <rPh sb="15" eb="17">
      <t>コンザイ</t>
    </rPh>
    <rPh sb="19" eb="21">
      <t>ジュウタク</t>
    </rPh>
    <rPh sb="21" eb="23">
      <t>チイキ</t>
    </rPh>
    <phoneticPr fontId="1"/>
  </si>
  <si>
    <t>東　６ｍ　市道</t>
    <rPh sb="0" eb="1">
      <t>ヒガシ</t>
    </rPh>
    <rPh sb="5" eb="7">
      <t>シドウ</t>
    </rPh>
    <phoneticPr fontId="1"/>
  </si>
  <si>
    <t>武庫之荘 １．３ｋｍ</t>
    <rPh sb="0" eb="4">
      <t>ムコノソウ</t>
    </rPh>
    <phoneticPr fontId="1"/>
  </si>
  <si>
    <t>　　「南武庫之荘７－９－３」</t>
    <rPh sb="3" eb="4">
      <t>ミナミ</t>
    </rPh>
    <rPh sb="4" eb="8">
      <t>ムコノソウ</t>
    </rPh>
    <phoneticPr fontId="1"/>
  </si>
  <si>
    <t xml:space="preserve">２８ </t>
  </si>
  <si>
    <t>　大島２丁目３２３番</t>
    <rPh sb="1" eb="3">
      <t>オオシマ</t>
    </rPh>
    <rPh sb="4" eb="6">
      <t>チョウメ</t>
    </rPh>
    <rPh sb="9" eb="10">
      <t>バン</t>
    </rPh>
    <phoneticPr fontId="1"/>
  </si>
  <si>
    <t>　小規模一般住宅が建ち並ぶ住宅地域</t>
    <rPh sb="1" eb="4">
      <t>ショウキボ</t>
    </rPh>
    <rPh sb="4" eb="6">
      <t>イッパン</t>
    </rPh>
    <rPh sb="6" eb="8">
      <t>ジュウタク</t>
    </rPh>
    <rPh sb="9" eb="12">
      <t>タチナラ</t>
    </rPh>
    <rPh sb="13" eb="15">
      <t>ジュウタク</t>
    </rPh>
    <rPh sb="15" eb="17">
      <t>チイキ</t>
    </rPh>
    <phoneticPr fontId="1"/>
  </si>
  <si>
    <t>武庫川 ９００ｍ</t>
    <rPh sb="0" eb="3">
      <t>ムコガワ</t>
    </rPh>
    <phoneticPr fontId="1"/>
  </si>
  <si>
    <t>　　「大島２－３１－５」</t>
    <rPh sb="3" eb="5">
      <t>オオシマ</t>
    </rPh>
    <phoneticPr fontId="1"/>
  </si>
  <si>
    <t xml:space="preserve">２９ </t>
  </si>
  <si>
    <t>　浜２丁目３４４番</t>
    <rPh sb="1" eb="2">
      <t>ハマ</t>
    </rPh>
    <rPh sb="3" eb="5">
      <t>チョウメ</t>
    </rPh>
    <rPh sb="8" eb="9">
      <t>バン</t>
    </rPh>
    <phoneticPr fontId="1"/>
  </si>
  <si>
    <t>　小規模一般住宅が建ち並ぶ既成住宅地域</t>
    <rPh sb="1" eb="4">
      <t>ショウキボ</t>
    </rPh>
    <rPh sb="4" eb="6">
      <t>イッパン</t>
    </rPh>
    <rPh sb="6" eb="8">
      <t>ジュウタク</t>
    </rPh>
    <rPh sb="9" eb="12">
      <t>タチナラ</t>
    </rPh>
    <rPh sb="13" eb="15">
      <t>キセイ</t>
    </rPh>
    <rPh sb="15" eb="17">
      <t>ジュウタク</t>
    </rPh>
    <rPh sb="17" eb="19">
      <t>チイキ</t>
    </rPh>
    <phoneticPr fontId="1"/>
  </si>
  <si>
    <t>尼崎 ９００ｍ</t>
    <rPh sb="0" eb="2">
      <t>アマガサキ</t>
    </rPh>
    <phoneticPr fontId="1"/>
  </si>
  <si>
    <t>１ 　： 　２</t>
  </si>
  <si>
    <t xml:space="preserve">３１ </t>
    <phoneticPr fontId="3"/>
  </si>
  <si>
    <t>　東難波町３丁目１２４番外</t>
    <rPh sb="1" eb="2">
      <t>ヒガシ</t>
    </rPh>
    <rPh sb="2" eb="4">
      <t>ナニワ</t>
    </rPh>
    <rPh sb="4" eb="5">
      <t>チョウ</t>
    </rPh>
    <rPh sb="6" eb="8">
      <t>チョウメ</t>
    </rPh>
    <rPh sb="11" eb="12">
      <t>バン</t>
    </rPh>
    <rPh sb="12" eb="13">
      <t>ホカ</t>
    </rPh>
    <phoneticPr fontId="1"/>
  </si>
  <si>
    <t>１   ：   ３</t>
  </si>
  <si>
    <t>　一般住宅、アパート等が混在する住宅地域</t>
    <rPh sb="1" eb="3">
      <t>イッパン</t>
    </rPh>
    <rPh sb="3" eb="5">
      <t>ジュウタク</t>
    </rPh>
    <rPh sb="10" eb="11">
      <t>トウ</t>
    </rPh>
    <rPh sb="12" eb="14">
      <t>コンザイ</t>
    </rPh>
    <rPh sb="16" eb="18">
      <t>ジュウタク</t>
    </rPh>
    <rPh sb="18" eb="20">
      <t>チイキ</t>
    </rPh>
    <phoneticPr fontId="1"/>
  </si>
  <si>
    <t>阪神尼崎 １．３ｋｍ</t>
    <rPh sb="0" eb="2">
      <t>ハンシン</t>
    </rPh>
    <rPh sb="2" eb="4">
      <t>アマガサキ</t>
    </rPh>
    <phoneticPr fontId="1"/>
  </si>
  <si>
    <t>　　「東難波町３－６－２２」</t>
    <rPh sb="3" eb="4">
      <t>ヒガシ</t>
    </rPh>
    <rPh sb="4" eb="6">
      <t>ナニワ</t>
    </rPh>
    <rPh sb="6" eb="7">
      <t>チョウ</t>
    </rPh>
    <phoneticPr fontId="1"/>
  </si>
  <si>
    <t xml:space="preserve">３２ </t>
  </si>
  <si>
    <t>　元浜町２丁目６５番５</t>
    <rPh sb="1" eb="3">
      <t>モトハマ</t>
    </rPh>
    <rPh sb="3" eb="4">
      <t>チョウ</t>
    </rPh>
    <rPh sb="5" eb="7">
      <t>チョウメ</t>
    </rPh>
    <rPh sb="9" eb="10">
      <t>バン</t>
    </rPh>
    <phoneticPr fontId="1"/>
  </si>
  <si>
    <t>　小規模一般住宅が密集する既成住宅地域</t>
    <rPh sb="1" eb="4">
      <t>ショウキボ</t>
    </rPh>
    <rPh sb="4" eb="6">
      <t>イッパン</t>
    </rPh>
    <rPh sb="6" eb="8">
      <t>ジュウタク</t>
    </rPh>
    <rPh sb="9" eb="11">
      <t>ミッシュウ</t>
    </rPh>
    <rPh sb="13" eb="15">
      <t>キセイ</t>
    </rPh>
    <rPh sb="15" eb="17">
      <t>ジュウタク</t>
    </rPh>
    <rPh sb="17" eb="19">
      <t>チイキ</t>
    </rPh>
    <phoneticPr fontId="1"/>
  </si>
  <si>
    <t>武庫川 ６２０ｍ</t>
    <rPh sb="0" eb="3">
      <t>ムコガワ</t>
    </rPh>
    <phoneticPr fontId="1"/>
  </si>
  <si>
    <t xml:space="preserve">３３ </t>
  </si>
  <si>
    <t>　西本町1丁目２８番２</t>
    <rPh sb="1" eb="4">
      <t>ニシホンマチ</t>
    </rPh>
    <rPh sb="5" eb="7">
      <t>チョウメ</t>
    </rPh>
    <rPh sb="9" eb="10">
      <t>バン</t>
    </rPh>
    <phoneticPr fontId="1"/>
  </si>
  <si>
    <t>　小規模の一般住宅が建ち並ぶ住宅地域</t>
    <rPh sb="1" eb="4">
      <t>ショウキボ</t>
    </rPh>
    <rPh sb="5" eb="7">
      <t>イッパン</t>
    </rPh>
    <rPh sb="7" eb="9">
      <t>ジュウタク</t>
    </rPh>
    <rPh sb="10" eb="11">
      <t>タ</t>
    </rPh>
    <rPh sb="12" eb="13">
      <t>ナラ</t>
    </rPh>
    <rPh sb="14" eb="16">
      <t>ジュウタク</t>
    </rPh>
    <rPh sb="16" eb="18">
      <t>チイキ</t>
    </rPh>
    <phoneticPr fontId="1"/>
  </si>
  <si>
    <t>西　５．８ｍ　市道</t>
    <rPh sb="0" eb="1">
      <t>ニシ</t>
    </rPh>
    <rPh sb="7" eb="9">
      <t>シドウ</t>
    </rPh>
    <phoneticPr fontId="1"/>
  </si>
  <si>
    <t>阪神尼崎 ４５０ｍ</t>
    <rPh sb="0" eb="2">
      <t>ハンシン</t>
    </rPh>
    <rPh sb="2" eb="4">
      <t>アマガサキ</t>
    </rPh>
    <phoneticPr fontId="1"/>
  </si>
  <si>
    <t xml:space="preserve">３４ </t>
  </si>
  <si>
    <t>　上ノ島町１丁目１２１番</t>
    <rPh sb="1" eb="2">
      <t>ジョウ</t>
    </rPh>
    <rPh sb="3" eb="4">
      <t>シマ</t>
    </rPh>
    <rPh sb="4" eb="5">
      <t>マチ</t>
    </rPh>
    <rPh sb="6" eb="8">
      <t>チョウメ</t>
    </rPh>
    <rPh sb="11" eb="12">
      <t>バン</t>
    </rPh>
    <phoneticPr fontId="1"/>
  </si>
  <si>
    <t>１  ： １．２</t>
  </si>
  <si>
    <t>　小規模一般住宅が建ち並ぶ住宅地域</t>
    <rPh sb="1" eb="2">
      <t>コ</t>
    </rPh>
    <rPh sb="2" eb="4">
      <t>キボ</t>
    </rPh>
    <rPh sb="4" eb="6">
      <t>イッパン</t>
    </rPh>
    <rPh sb="6" eb="8">
      <t>ジュウタク</t>
    </rPh>
    <rPh sb="9" eb="10">
      <t>タ</t>
    </rPh>
    <rPh sb="11" eb="12">
      <t>ナラ</t>
    </rPh>
    <rPh sb="13" eb="15">
      <t>ジュウタク</t>
    </rPh>
    <rPh sb="15" eb="17">
      <t>チイキ</t>
    </rPh>
    <phoneticPr fontId="1"/>
  </si>
  <si>
    <t>南　４ｍ　私道</t>
    <rPh sb="0" eb="1">
      <t>ミナミ</t>
    </rPh>
    <rPh sb="5" eb="7">
      <t>シミチ</t>
    </rPh>
    <phoneticPr fontId="1"/>
  </si>
  <si>
    <t>１中専（６０､２００）準防</t>
    <rPh sb="1" eb="2">
      <t>ナカ</t>
    </rPh>
    <rPh sb="2" eb="3">
      <t>セン</t>
    </rPh>
    <rPh sb="11" eb="12">
      <t>ジュン</t>
    </rPh>
    <rPh sb="12" eb="13">
      <t>ボウ</t>
    </rPh>
    <phoneticPr fontId="1"/>
  </si>
  <si>
    <t>　「上ノ島町１－６－１６」</t>
    <rPh sb="2" eb="3">
      <t>カミ</t>
    </rPh>
    <rPh sb="4" eb="5">
      <t>シマ</t>
    </rPh>
    <rPh sb="5" eb="6">
      <t>マチ</t>
    </rPh>
    <phoneticPr fontId="3"/>
  </si>
  <si>
    <t xml:space="preserve">３５ </t>
  </si>
  <si>
    <t>　長洲中通３丁目１８７番</t>
    <rPh sb="1" eb="3">
      <t>ナガス</t>
    </rPh>
    <rPh sb="3" eb="5">
      <t>ナカドオ</t>
    </rPh>
    <rPh sb="6" eb="8">
      <t>チョウメ</t>
    </rPh>
    <rPh sb="11" eb="12">
      <t>バン</t>
    </rPh>
    <phoneticPr fontId="1"/>
  </si>
  <si>
    <t>　一般住宅の中に大規模住宅が見られる住宅地域</t>
    <rPh sb="1" eb="3">
      <t>イッパン</t>
    </rPh>
    <rPh sb="3" eb="5">
      <t>ジュウタク</t>
    </rPh>
    <rPh sb="6" eb="7">
      <t>ナカ</t>
    </rPh>
    <rPh sb="8" eb="11">
      <t>ダイキボ</t>
    </rPh>
    <rPh sb="11" eb="13">
      <t>ジュウタク</t>
    </rPh>
    <rPh sb="14" eb="15">
      <t>ミ</t>
    </rPh>
    <rPh sb="18" eb="20">
      <t>ジュウタク</t>
    </rPh>
    <rPh sb="20" eb="22">
      <t>チイキ</t>
    </rPh>
    <phoneticPr fontId="1"/>
  </si>
  <si>
    <t>北　８ｍ　市道</t>
    <rPh sb="0" eb="1">
      <t>キタ</t>
    </rPh>
    <rPh sb="5" eb="7">
      <t>シドウ</t>
    </rPh>
    <phoneticPr fontId="1"/>
  </si>
  <si>
    <t>大物 １ｋｍ</t>
    <rPh sb="0" eb="1">
      <t>ダイ</t>
    </rPh>
    <rPh sb="1" eb="2">
      <t>モノ</t>
    </rPh>
    <phoneticPr fontId="1"/>
  </si>
  <si>
    <t>　　「長洲中通３－１３－２」</t>
    <rPh sb="3" eb="5">
      <t>ナガス</t>
    </rPh>
    <rPh sb="5" eb="7">
      <t>ナカドオ</t>
    </rPh>
    <phoneticPr fontId="1"/>
  </si>
  <si>
    <t xml:space="preserve">３６ </t>
  </si>
  <si>
    <t>　南七松町１丁目８１番</t>
    <rPh sb="1" eb="5">
      <t>ミナミナナマツチョウ</t>
    </rPh>
    <rPh sb="6" eb="8">
      <t>チョウメ</t>
    </rPh>
    <rPh sb="10" eb="11">
      <t>バン</t>
    </rPh>
    <phoneticPr fontId="1"/>
  </si>
  <si>
    <t>立花 ７００ｍ</t>
    <rPh sb="0" eb="2">
      <t>タチバナ</t>
    </rPh>
    <phoneticPr fontId="1"/>
  </si>
  <si>
    <t>２中専（６０、２００）準防</t>
    <rPh sb="1" eb="2">
      <t>ナカ</t>
    </rPh>
    <rPh sb="2" eb="3">
      <t>アツム</t>
    </rPh>
    <rPh sb="11" eb="12">
      <t>ジュン</t>
    </rPh>
    <rPh sb="12" eb="13">
      <t>ボウ</t>
    </rPh>
    <phoneticPr fontId="1"/>
  </si>
  <si>
    <t>　　「南七松町１－５－５」</t>
    <rPh sb="3" eb="7">
      <t>ミナミナナマツチョウ</t>
    </rPh>
    <phoneticPr fontId="1"/>
  </si>
  <si>
    <t xml:space="preserve">３７ </t>
  </si>
  <si>
    <t>　南塚口町１丁目２２１番８</t>
    <rPh sb="1" eb="2">
      <t>ミナミ</t>
    </rPh>
    <rPh sb="2" eb="4">
      <t>ツカグチ</t>
    </rPh>
    <rPh sb="4" eb="5">
      <t>チョウ</t>
    </rPh>
    <rPh sb="6" eb="8">
      <t>チョウメ</t>
    </rPh>
    <rPh sb="11" eb="12">
      <t>バン</t>
    </rPh>
    <phoneticPr fontId="1"/>
  </si>
  <si>
    <t>　一般住宅のほかマンション等が見られる住宅地域</t>
    <rPh sb="1" eb="3">
      <t>イッパン</t>
    </rPh>
    <rPh sb="3" eb="5">
      <t>ジュウタク</t>
    </rPh>
    <rPh sb="13" eb="14">
      <t>ナド</t>
    </rPh>
    <rPh sb="15" eb="16">
      <t>ミ</t>
    </rPh>
    <rPh sb="19" eb="21">
      <t>ジュウタク</t>
    </rPh>
    <rPh sb="21" eb="23">
      <t>チイキ</t>
    </rPh>
    <phoneticPr fontId="1"/>
  </si>
  <si>
    <t>阪急塚口 ４８０ｍ</t>
    <rPh sb="0" eb="2">
      <t>ハンキュウ</t>
    </rPh>
    <rPh sb="2" eb="4">
      <t>ツカグチ</t>
    </rPh>
    <phoneticPr fontId="1"/>
  </si>
  <si>
    <t>　　「南塚口町１－１７－３」</t>
    <rPh sb="3" eb="4">
      <t>ミナミ</t>
    </rPh>
    <rPh sb="4" eb="6">
      <t>ツカグチ</t>
    </rPh>
    <rPh sb="6" eb="7">
      <t>チョウ</t>
    </rPh>
    <phoneticPr fontId="1"/>
  </si>
  <si>
    <t xml:space="preserve">３８ </t>
  </si>
  <si>
    <t>　西昆陽１丁目４６６番２</t>
    <rPh sb="1" eb="4">
      <t>ニシコヤ</t>
    </rPh>
    <rPh sb="5" eb="7">
      <t>チョウメ</t>
    </rPh>
    <rPh sb="10" eb="11">
      <t>バン</t>
    </rPh>
    <phoneticPr fontId="1"/>
  </si>
  <si>
    <t>　中小規模一般住宅が建ち並ぶ住宅地域</t>
    <rPh sb="1" eb="2">
      <t>チュウ</t>
    </rPh>
    <rPh sb="2" eb="3">
      <t>ショウ</t>
    </rPh>
    <rPh sb="3" eb="5">
      <t>ショウキボ</t>
    </rPh>
    <rPh sb="5" eb="7">
      <t>イッパン</t>
    </rPh>
    <rPh sb="7" eb="9">
      <t>ジュウタク</t>
    </rPh>
    <rPh sb="10" eb="13">
      <t>タチナラ</t>
    </rPh>
    <rPh sb="14" eb="16">
      <t>ジュウタク</t>
    </rPh>
    <rPh sb="16" eb="18">
      <t>チイキ</t>
    </rPh>
    <phoneticPr fontId="1"/>
  </si>
  <si>
    <t>武庫之荘 ２．６ｋｍ</t>
    <rPh sb="0" eb="4">
      <t>ムコノソウ</t>
    </rPh>
    <phoneticPr fontId="1"/>
  </si>
  <si>
    <t>　　「西昆陽１－１９－１８」</t>
    <rPh sb="3" eb="6">
      <t>ニシコヤ</t>
    </rPh>
    <phoneticPr fontId="3"/>
  </si>
  <si>
    <t xml:space="preserve">３９ </t>
  </si>
  <si>
    <t>　杭瀬南新町１丁目７０番</t>
    <rPh sb="1" eb="6">
      <t>クイセミナミシンマチ</t>
    </rPh>
    <rPh sb="7" eb="9">
      <t>チョウメ</t>
    </rPh>
    <rPh sb="11" eb="12">
      <t>バン</t>
    </rPh>
    <phoneticPr fontId="1"/>
  </si>
  <si>
    <t>住宅　Ｗ１</t>
    <rPh sb="0" eb="2">
      <t>ジュウタク</t>
    </rPh>
    <phoneticPr fontId="1"/>
  </si>
  <si>
    <t>南東 ６ｍ　市道</t>
    <rPh sb="0" eb="2">
      <t>ナントウ</t>
    </rPh>
    <rPh sb="6" eb="8">
      <t>シドウ</t>
    </rPh>
    <phoneticPr fontId="1"/>
  </si>
  <si>
    <t>杭瀬 １５０ｍ</t>
    <rPh sb="0" eb="2">
      <t>クイセ</t>
    </rPh>
    <phoneticPr fontId="1"/>
  </si>
  <si>
    <t>　　「杭瀬南新町１－７－７」</t>
    <rPh sb="3" eb="8">
      <t>クイセミナミシンマチ</t>
    </rPh>
    <phoneticPr fontId="1"/>
  </si>
  <si>
    <t xml:space="preserve">４０ </t>
  </si>
  <si>
    <t>　富松町１丁目５７７番３９外</t>
    <rPh sb="1" eb="3">
      <t>トミマツ</t>
    </rPh>
    <rPh sb="3" eb="4">
      <t>マチ</t>
    </rPh>
    <rPh sb="5" eb="7">
      <t>チョウメ</t>
    </rPh>
    <rPh sb="10" eb="11">
      <t>バン</t>
    </rPh>
    <rPh sb="13" eb="14">
      <t>ソト</t>
    </rPh>
    <phoneticPr fontId="1"/>
  </si>
  <si>
    <t>　小規模一般住宅が建ち並ぶ既成住宅地域</t>
    <rPh sb="1" eb="2">
      <t>コ</t>
    </rPh>
    <rPh sb="2" eb="4">
      <t>キボ</t>
    </rPh>
    <rPh sb="4" eb="6">
      <t>イッパン</t>
    </rPh>
    <rPh sb="6" eb="8">
      <t>ジュウタク</t>
    </rPh>
    <rPh sb="9" eb="10">
      <t>タ</t>
    </rPh>
    <rPh sb="11" eb="12">
      <t>ナラ</t>
    </rPh>
    <rPh sb="13" eb="15">
      <t>キセイ</t>
    </rPh>
    <rPh sb="15" eb="17">
      <t>ジュウタク</t>
    </rPh>
    <rPh sb="17" eb="19">
      <t>チイキ</t>
    </rPh>
    <phoneticPr fontId="1"/>
  </si>
  <si>
    <t>武庫之荘 １．１ｋｍ</t>
    <rPh sb="0" eb="4">
      <t>ムコノソウ</t>
    </rPh>
    <phoneticPr fontId="1"/>
  </si>
  <si>
    <t>　　「富松町１－２４－１３」</t>
    <rPh sb="3" eb="5">
      <t>トミマツ</t>
    </rPh>
    <rPh sb="5" eb="6">
      <t>チョウ</t>
    </rPh>
    <phoneticPr fontId="1"/>
  </si>
  <si>
    <t xml:space="preserve">４１ </t>
  </si>
  <si>
    <t>　尾浜町３丁目８４番</t>
    <rPh sb="1" eb="3">
      <t>オハマ</t>
    </rPh>
    <rPh sb="3" eb="4">
      <t>チョウ</t>
    </rPh>
    <rPh sb="5" eb="7">
      <t>チョウメ</t>
    </rPh>
    <rPh sb="9" eb="10">
      <t>バン</t>
    </rPh>
    <phoneticPr fontId="1"/>
  </si>
  <si>
    <t>１．２  ：  １</t>
    <phoneticPr fontId="3"/>
  </si>
  <si>
    <t>　一般住宅のほかマンション等も見られる住宅地域</t>
    <rPh sb="1" eb="3">
      <t>イッパン</t>
    </rPh>
    <rPh sb="3" eb="5">
      <t>ジュウタク</t>
    </rPh>
    <rPh sb="13" eb="14">
      <t>ナド</t>
    </rPh>
    <rPh sb="15" eb="16">
      <t>ミ</t>
    </rPh>
    <rPh sb="19" eb="21">
      <t>ジュウタク</t>
    </rPh>
    <rPh sb="21" eb="23">
      <t>チイキ</t>
    </rPh>
    <phoneticPr fontId="1"/>
  </si>
  <si>
    <t>尼崎 １．３ｋｍ</t>
    <rPh sb="0" eb="2">
      <t>アマガサキ</t>
    </rPh>
    <phoneticPr fontId="1"/>
  </si>
  <si>
    <t>１住居（６０､２００）準防</t>
    <rPh sb="1" eb="3">
      <t>ジュウキョ</t>
    </rPh>
    <rPh sb="11" eb="12">
      <t>ジュン</t>
    </rPh>
    <rPh sb="12" eb="13">
      <t>ボウ</t>
    </rPh>
    <phoneticPr fontId="1"/>
  </si>
  <si>
    <t>　　「尾浜町３－１２－１２」</t>
    <rPh sb="3" eb="6">
      <t>オハマチョウ</t>
    </rPh>
    <phoneticPr fontId="1"/>
  </si>
  <si>
    <t xml:space="preserve">４２ </t>
  </si>
  <si>
    <t>　浜田町５丁目３９番７</t>
    <rPh sb="1" eb="4">
      <t>ハマダチョウ</t>
    </rPh>
    <rPh sb="5" eb="7">
      <t>チョウメ</t>
    </rPh>
    <rPh sb="9" eb="10">
      <t>バン</t>
    </rPh>
    <phoneticPr fontId="1"/>
  </si>
  <si>
    <t>　中小規模一般住宅が建ち並ぶ既成住宅地域</t>
    <rPh sb="1" eb="3">
      <t>チュウショウ</t>
    </rPh>
    <rPh sb="3" eb="5">
      <t>キボ</t>
    </rPh>
    <rPh sb="5" eb="7">
      <t>イッパン</t>
    </rPh>
    <rPh sb="7" eb="9">
      <t>ジュウタク</t>
    </rPh>
    <rPh sb="10" eb="11">
      <t>タ</t>
    </rPh>
    <rPh sb="12" eb="13">
      <t>ナラ</t>
    </rPh>
    <rPh sb="14" eb="16">
      <t>キセイ</t>
    </rPh>
    <rPh sb="16" eb="18">
      <t>ジュウタク</t>
    </rPh>
    <rPh sb="18" eb="20">
      <t>チイキ</t>
    </rPh>
    <phoneticPr fontId="1"/>
  </si>
  <si>
    <t>立花 １．５ｋｍ</t>
    <rPh sb="0" eb="2">
      <t>タチバナ</t>
    </rPh>
    <phoneticPr fontId="1"/>
  </si>
  <si>
    <t>背面道</t>
    <rPh sb="0" eb="2">
      <t>ハイメン</t>
    </rPh>
    <rPh sb="2" eb="3">
      <t>ミチ</t>
    </rPh>
    <phoneticPr fontId="3"/>
  </si>
  <si>
    <t xml:space="preserve">４３ </t>
    <phoneticPr fontId="3"/>
  </si>
  <si>
    <t>　東園田町９丁目６番２</t>
    <rPh sb="1" eb="2">
      <t>ヒガシ</t>
    </rPh>
    <rPh sb="2" eb="5">
      <t>ソノダチョウ</t>
    </rPh>
    <rPh sb="6" eb="8">
      <t>チョウメ</t>
    </rPh>
    <rPh sb="9" eb="10">
      <t>バン</t>
    </rPh>
    <phoneticPr fontId="1"/>
  </si>
  <si>
    <t>北東　５ｍ　市道</t>
    <rPh sb="0" eb="2">
      <t>ホクトウ</t>
    </rPh>
    <rPh sb="6" eb="8">
      <t>シドウ</t>
    </rPh>
    <phoneticPr fontId="1"/>
  </si>
  <si>
    <t>園田　２５０ｍ</t>
    <rPh sb="0" eb="2">
      <t>ソノダ</t>
    </rPh>
    <phoneticPr fontId="1"/>
  </si>
  <si>
    <t xml:space="preserve">４４ </t>
    <phoneticPr fontId="3"/>
  </si>
  <si>
    <t>　大庄西町１丁目１１７番２外</t>
    <rPh sb="1" eb="3">
      <t>オオショウ</t>
    </rPh>
    <rPh sb="3" eb="4">
      <t>ニシ</t>
    </rPh>
    <rPh sb="4" eb="5">
      <t>マチ</t>
    </rPh>
    <rPh sb="6" eb="8">
      <t>チョウメ</t>
    </rPh>
    <rPh sb="11" eb="12">
      <t>バン</t>
    </rPh>
    <rPh sb="13" eb="14">
      <t>ソト</t>
    </rPh>
    <phoneticPr fontId="1"/>
  </si>
  <si>
    <t>　小規模一般住宅が多い既成住宅地域</t>
    <rPh sb="1" eb="4">
      <t>ショウキボ</t>
    </rPh>
    <rPh sb="4" eb="6">
      <t>イッパン</t>
    </rPh>
    <rPh sb="6" eb="8">
      <t>ジュウタク</t>
    </rPh>
    <rPh sb="9" eb="10">
      <t>オオ</t>
    </rPh>
    <rPh sb="11" eb="13">
      <t>キセイ</t>
    </rPh>
    <rPh sb="13" eb="15">
      <t>ジュウタク</t>
    </rPh>
    <rPh sb="15" eb="17">
      <t>チイキ</t>
    </rPh>
    <phoneticPr fontId="1"/>
  </si>
  <si>
    <t>武庫川　２００ｍ</t>
    <rPh sb="0" eb="3">
      <t>ムコガワ</t>
    </rPh>
    <phoneticPr fontId="1"/>
  </si>
  <si>
    <t>　　「大庄西町１－１３－２３」</t>
    <rPh sb="3" eb="5">
      <t>オオショウ</t>
    </rPh>
    <rPh sb="5" eb="6">
      <t>ニシ</t>
    </rPh>
    <rPh sb="6" eb="7">
      <t>マチ</t>
    </rPh>
    <phoneticPr fontId="1"/>
  </si>
  <si>
    <t xml:space="preserve">４５ </t>
    <phoneticPr fontId="3"/>
  </si>
  <si>
    <t>　南武庫之荘３丁目２０２番２</t>
    <rPh sb="1" eb="2">
      <t>ミナミ</t>
    </rPh>
    <rPh sb="2" eb="6">
      <t>ムコノソウ</t>
    </rPh>
    <rPh sb="7" eb="9">
      <t>チョウメ</t>
    </rPh>
    <rPh sb="12" eb="13">
      <t>バン</t>
    </rPh>
    <phoneticPr fontId="1"/>
  </si>
  <si>
    <t>１．５  ： １</t>
    <phoneticPr fontId="3"/>
  </si>
  <si>
    <t>南　６ｍ　市道</t>
    <rPh sb="0" eb="1">
      <t>ミナミ</t>
    </rPh>
    <rPh sb="5" eb="6">
      <t>シ</t>
    </rPh>
    <rPh sb="6" eb="7">
      <t>シドウ</t>
    </rPh>
    <phoneticPr fontId="1"/>
  </si>
  <si>
    <t>武庫之荘　７００ｍ</t>
    <rPh sb="0" eb="4">
      <t>ムコノソウ</t>
    </rPh>
    <phoneticPr fontId="1"/>
  </si>
  <si>
    <t>　　「南武庫之荘３－１８－１１」</t>
    <rPh sb="3" eb="4">
      <t>ミナミ</t>
    </rPh>
    <rPh sb="4" eb="8">
      <t>ムコノソウ</t>
    </rPh>
    <phoneticPr fontId="1"/>
  </si>
  <si>
    <t xml:space="preserve">４６ </t>
    <phoneticPr fontId="3"/>
  </si>
  <si>
    <t>１ 　：　 ２</t>
  </si>
  <si>
    <t>園田 １．１ｋｍ</t>
    <rPh sb="0" eb="2">
      <t>ソノダ</t>
    </rPh>
    <phoneticPr fontId="1"/>
  </si>
  <si>
    <t xml:space="preserve">４８ </t>
    <phoneticPr fontId="3"/>
  </si>
  <si>
    <t>　御園２丁目１７２番２</t>
    <rPh sb="1" eb="3">
      <t>ミソノ</t>
    </rPh>
    <rPh sb="4" eb="6">
      <t>チョウメ</t>
    </rPh>
    <rPh sb="9" eb="10">
      <t>バン</t>
    </rPh>
    <phoneticPr fontId="1"/>
  </si>
  <si>
    <t>　中小規模の住宅、アパート等が混在する住宅地域</t>
    <rPh sb="1" eb="3">
      <t>チュウショウ</t>
    </rPh>
    <rPh sb="3" eb="5">
      <t>キボ</t>
    </rPh>
    <rPh sb="6" eb="8">
      <t>ジュウタク</t>
    </rPh>
    <rPh sb="13" eb="14">
      <t>トウ</t>
    </rPh>
    <rPh sb="15" eb="17">
      <t>コンザイ</t>
    </rPh>
    <rPh sb="19" eb="21">
      <t>ジュウタク</t>
    </rPh>
    <rPh sb="21" eb="23">
      <t>チイキ</t>
    </rPh>
    <phoneticPr fontId="1"/>
  </si>
  <si>
    <t>塚口 ８４０ｍ</t>
    <rPh sb="0" eb="2">
      <t>ツカグチ</t>
    </rPh>
    <phoneticPr fontId="1"/>
  </si>
  <si>
    <t>　　「御園２－１１－４０」</t>
    <rPh sb="3" eb="5">
      <t>ミソノ</t>
    </rPh>
    <phoneticPr fontId="3"/>
  </si>
  <si>
    <t>　</t>
    <phoneticPr fontId="3"/>
  </si>
  <si>
    <t>　西本町北通５丁目１７０番外</t>
    <rPh sb="1" eb="4">
      <t>ニシホンマチ</t>
    </rPh>
    <rPh sb="4" eb="5">
      <t>キタ</t>
    </rPh>
    <rPh sb="5" eb="6">
      <t>トオ</t>
    </rPh>
    <rPh sb="7" eb="9">
      <t>チョウメ</t>
    </rPh>
    <rPh sb="12" eb="13">
      <t>バン</t>
    </rPh>
    <rPh sb="13" eb="14">
      <t>ソト</t>
    </rPh>
    <phoneticPr fontId="1"/>
  </si>
  <si>
    <t>１   ：   １</t>
    <phoneticPr fontId="3"/>
  </si>
  <si>
    <t>　一般住宅の中にアパート等も見られる住宅地域</t>
    <rPh sb="1" eb="3">
      <t>イッパン</t>
    </rPh>
    <rPh sb="3" eb="5">
      <t>ジュウタク</t>
    </rPh>
    <rPh sb="6" eb="7">
      <t>ナカ</t>
    </rPh>
    <rPh sb="12" eb="13">
      <t>トウ</t>
    </rPh>
    <rPh sb="14" eb="15">
      <t>ミ</t>
    </rPh>
    <rPh sb="18" eb="20">
      <t>ジュウタク</t>
    </rPh>
    <rPh sb="20" eb="22">
      <t>チイキ</t>
    </rPh>
    <phoneticPr fontId="1"/>
  </si>
  <si>
    <t>阪神尼崎 ７５０ｍ</t>
    <rPh sb="0" eb="2">
      <t>ハンシン</t>
    </rPh>
    <rPh sb="2" eb="4">
      <t>アマガサキ</t>
    </rPh>
    <phoneticPr fontId="1"/>
  </si>
  <si>
    <t>　宮内町２丁目３９番４</t>
    <rPh sb="1" eb="2">
      <t>ミヤ</t>
    </rPh>
    <rPh sb="2" eb="3">
      <t>ウチ</t>
    </rPh>
    <rPh sb="3" eb="4">
      <t>チョウ</t>
    </rPh>
    <rPh sb="5" eb="7">
      <t>チョウメ</t>
    </rPh>
    <rPh sb="9" eb="10">
      <t>バン</t>
    </rPh>
    <phoneticPr fontId="1"/>
  </si>
  <si>
    <t xml:space="preserve">医院兼住宅ＲＣ３ </t>
    <rPh sb="0" eb="2">
      <t>イイン</t>
    </rPh>
    <rPh sb="2" eb="3">
      <t>ケン</t>
    </rPh>
    <rPh sb="3" eb="5">
      <t>ジュウタク</t>
    </rPh>
    <phoneticPr fontId="1"/>
  </si>
  <si>
    <t>　中低層の小売店舗、医院等が建ち並ぶ商業地域</t>
    <rPh sb="1" eb="3">
      <t>チュウテイ</t>
    </rPh>
    <rPh sb="3" eb="4">
      <t>ソウ</t>
    </rPh>
    <rPh sb="5" eb="7">
      <t>コウリ</t>
    </rPh>
    <rPh sb="7" eb="9">
      <t>テンポ</t>
    </rPh>
    <rPh sb="10" eb="12">
      <t>イイン</t>
    </rPh>
    <rPh sb="12" eb="13">
      <t>トウ</t>
    </rPh>
    <rPh sb="14" eb="17">
      <t>タチナラ</t>
    </rPh>
    <rPh sb="18" eb="20">
      <t>ショウギョウ</t>
    </rPh>
    <rPh sb="20" eb="22">
      <t>チイキ</t>
    </rPh>
    <phoneticPr fontId="1"/>
  </si>
  <si>
    <t>東　１４ｍ　市道、</t>
    <rPh sb="0" eb="1">
      <t>ヒガシ</t>
    </rPh>
    <rPh sb="6" eb="8">
      <t>シドウ</t>
    </rPh>
    <phoneticPr fontId="1"/>
  </si>
  <si>
    <t>出屋敷 23０ｍ</t>
    <rPh sb="0" eb="3">
      <t>デヤシキ</t>
    </rPh>
    <phoneticPr fontId="1"/>
  </si>
  <si>
    <t>商業 （８０、６００） 防火</t>
    <rPh sb="0" eb="2">
      <t>ショウギョウ</t>
    </rPh>
    <rPh sb="12" eb="13">
      <t>ボウ</t>
    </rPh>
    <rPh sb="13" eb="14">
      <t>ヒ</t>
    </rPh>
    <phoneticPr fontId="1"/>
  </si>
  <si>
    <t xml:space="preserve">５－２ </t>
    <phoneticPr fontId="3"/>
  </si>
  <si>
    <t>　南武庫之荘１丁目１４５番</t>
    <rPh sb="1" eb="6">
      <t>ミナミムコノソウ</t>
    </rPh>
    <rPh sb="7" eb="9">
      <t>チョウメ</t>
    </rPh>
    <rPh sb="12" eb="13">
      <t>バン</t>
    </rPh>
    <phoneticPr fontId="1"/>
  </si>
  <si>
    <t xml:space="preserve">店舗兼共同住宅 </t>
    <rPh sb="0" eb="2">
      <t>テンポ</t>
    </rPh>
    <rPh sb="2" eb="3">
      <t>ケン</t>
    </rPh>
    <rPh sb="3" eb="5">
      <t>キョウドウ</t>
    </rPh>
    <rPh sb="5" eb="7">
      <t>ジュウタク</t>
    </rPh>
    <phoneticPr fontId="1"/>
  </si>
  <si>
    <t>　中層の店舗併用住宅が建ち並ぶ駅前の商業地域</t>
    <rPh sb="1" eb="3">
      <t>チュウソウ</t>
    </rPh>
    <rPh sb="4" eb="6">
      <t>テンポ</t>
    </rPh>
    <rPh sb="6" eb="8">
      <t>ヘイヨウ</t>
    </rPh>
    <rPh sb="8" eb="10">
      <t>ジュウタク</t>
    </rPh>
    <rPh sb="11" eb="14">
      <t>タチナラ</t>
    </rPh>
    <rPh sb="15" eb="17">
      <t>エキマエ</t>
    </rPh>
    <rPh sb="18" eb="20">
      <t>ショウギョウ</t>
    </rPh>
    <rPh sb="20" eb="22">
      <t>チイキ</t>
    </rPh>
    <phoneticPr fontId="1"/>
  </si>
  <si>
    <t>北　１３ｍ　市道</t>
    <rPh sb="0" eb="1">
      <t>キタ</t>
    </rPh>
    <rPh sb="6" eb="8">
      <t>シドウ</t>
    </rPh>
    <phoneticPr fontId="1"/>
  </si>
  <si>
    <t>武庫之荘 ８０ｍ</t>
    <rPh sb="0" eb="4">
      <t>ムコノソウ</t>
    </rPh>
    <phoneticPr fontId="1"/>
  </si>
  <si>
    <t>近商 （８０、３００） 準防</t>
    <rPh sb="0" eb="1">
      <t>キン</t>
    </rPh>
    <rPh sb="1" eb="2">
      <t>ショウ</t>
    </rPh>
    <rPh sb="12" eb="13">
      <t>ジュン</t>
    </rPh>
    <rPh sb="13" eb="14">
      <t>ボウ</t>
    </rPh>
    <phoneticPr fontId="1"/>
  </si>
  <si>
    <t>　「南武庫之荘１－１３－２５」</t>
    <rPh sb="2" eb="3">
      <t>ミナミ</t>
    </rPh>
    <rPh sb="3" eb="7">
      <t>ムコノソウ</t>
    </rPh>
    <phoneticPr fontId="1"/>
  </si>
  <si>
    <t>　　　　　　ＲＣ５</t>
    <phoneticPr fontId="3"/>
  </si>
  <si>
    <t xml:space="preserve">５－３ </t>
    <phoneticPr fontId="3"/>
  </si>
  <si>
    <t>１  ： ２．５</t>
  </si>
  <si>
    <t>　中高層事務所ビル、共同住宅が建ち並ぶ商業地域</t>
    <rPh sb="1" eb="4">
      <t>チュウコウソウ</t>
    </rPh>
    <rPh sb="4" eb="6">
      <t>ジム</t>
    </rPh>
    <rPh sb="6" eb="7">
      <t>ショ</t>
    </rPh>
    <rPh sb="10" eb="12">
      <t>キョウドウ</t>
    </rPh>
    <rPh sb="12" eb="14">
      <t>ジュウタク</t>
    </rPh>
    <rPh sb="15" eb="16">
      <t>タ</t>
    </rPh>
    <rPh sb="17" eb="18">
      <t>ナラ</t>
    </rPh>
    <rPh sb="19" eb="21">
      <t>ショウギョウ</t>
    </rPh>
    <rPh sb="21" eb="23">
      <t>チイキ</t>
    </rPh>
    <phoneticPr fontId="1"/>
  </si>
  <si>
    <t>商業（８０、６００） 防火</t>
    <rPh sb="0" eb="2">
      <t>ショウギョウ</t>
    </rPh>
    <rPh sb="11" eb="12">
      <t>ボウ</t>
    </rPh>
    <rPh sb="12" eb="13">
      <t>ヒ</t>
    </rPh>
    <phoneticPr fontId="1"/>
  </si>
  <si>
    <t xml:space="preserve">５－４ </t>
    <phoneticPr fontId="3"/>
  </si>
  <si>
    <t>１ 　：　 １</t>
  </si>
  <si>
    <t xml:space="preserve">５－５ </t>
    <phoneticPr fontId="3"/>
  </si>
  <si>
    <t>　立花町３丁目５番２</t>
    <rPh sb="1" eb="3">
      <t>タチバナ</t>
    </rPh>
    <rPh sb="3" eb="4">
      <t>チョウ</t>
    </rPh>
    <rPh sb="5" eb="7">
      <t>チョウメ</t>
    </rPh>
    <rPh sb="8" eb="9">
      <t>バン</t>
    </rPh>
    <phoneticPr fontId="1"/>
  </si>
  <si>
    <t>病院 ＲＣ５ＦＢ１</t>
    <rPh sb="0" eb="2">
      <t>ビョウイン</t>
    </rPh>
    <phoneticPr fontId="1"/>
  </si>
  <si>
    <t>　店舗に中層共同住宅等が混在する商業地域</t>
    <rPh sb="1" eb="3">
      <t>テンポ</t>
    </rPh>
    <rPh sb="4" eb="6">
      <t>チュウソウ</t>
    </rPh>
    <rPh sb="6" eb="8">
      <t>キョウドウ</t>
    </rPh>
    <rPh sb="8" eb="11">
      <t>ジュウタクナド</t>
    </rPh>
    <rPh sb="12" eb="14">
      <t>コンザイ</t>
    </rPh>
    <rPh sb="16" eb="18">
      <t>ショウギョウ</t>
    </rPh>
    <rPh sb="18" eb="20">
      <t>チイキ</t>
    </rPh>
    <phoneticPr fontId="1"/>
  </si>
  <si>
    <t>西　１８ｍ　市道</t>
    <rPh sb="0" eb="1">
      <t>ニシ</t>
    </rPh>
    <rPh sb="6" eb="7">
      <t>シ</t>
    </rPh>
    <rPh sb="7" eb="8">
      <t>シドウ</t>
    </rPh>
    <phoneticPr fontId="1"/>
  </si>
  <si>
    <t>立花 ５５０ｍ</t>
    <rPh sb="0" eb="2">
      <t>タチバナ</t>
    </rPh>
    <phoneticPr fontId="1"/>
  </si>
  <si>
    <t>近商（８０、３００） 準防</t>
    <rPh sb="0" eb="1">
      <t>キン</t>
    </rPh>
    <rPh sb="1" eb="2">
      <t>ショウギョウ</t>
    </rPh>
    <rPh sb="11" eb="12">
      <t>ジュン</t>
    </rPh>
    <rPh sb="12" eb="13">
      <t>ボウ</t>
    </rPh>
    <phoneticPr fontId="1"/>
  </si>
  <si>
    <t>　　「立花町３－１－３」</t>
    <rPh sb="3" eb="5">
      <t>タチバナ</t>
    </rPh>
    <rPh sb="5" eb="6">
      <t>チョウ</t>
    </rPh>
    <phoneticPr fontId="1"/>
  </si>
  <si>
    <t xml:space="preserve">５－６ </t>
    <phoneticPr fontId="3"/>
  </si>
  <si>
    <t>　東園田町５丁目４６番８</t>
    <rPh sb="1" eb="2">
      <t>ヒガシ</t>
    </rPh>
    <rPh sb="2" eb="4">
      <t>ソノダ</t>
    </rPh>
    <rPh sb="4" eb="5">
      <t>チョウ</t>
    </rPh>
    <rPh sb="6" eb="8">
      <t>チョウメ</t>
    </rPh>
    <rPh sb="10" eb="11">
      <t>バン</t>
    </rPh>
    <phoneticPr fontId="1"/>
  </si>
  <si>
    <t>１  ： ３．５</t>
  </si>
  <si>
    <t>店舗　Ｓ３</t>
    <rPh sb="0" eb="2">
      <t>テンポ</t>
    </rPh>
    <phoneticPr fontId="1"/>
  </si>
  <si>
    <t>　飲食店、小売店舗等が建ち並ぶ駅前の商業地域</t>
    <rPh sb="1" eb="3">
      <t>インショク</t>
    </rPh>
    <rPh sb="3" eb="4">
      <t>テン</t>
    </rPh>
    <rPh sb="5" eb="7">
      <t>コウリ</t>
    </rPh>
    <rPh sb="7" eb="10">
      <t>テンポナド</t>
    </rPh>
    <rPh sb="11" eb="12">
      <t>タ</t>
    </rPh>
    <rPh sb="13" eb="14">
      <t>ナラ</t>
    </rPh>
    <rPh sb="15" eb="17">
      <t>エキマエ</t>
    </rPh>
    <rPh sb="18" eb="20">
      <t>ショウギョウ</t>
    </rPh>
    <rPh sb="20" eb="22">
      <t>チイキ</t>
    </rPh>
    <phoneticPr fontId="1"/>
  </si>
  <si>
    <t>西　４．２ｍ　市道</t>
    <rPh sb="0" eb="1">
      <t>ニシ</t>
    </rPh>
    <rPh sb="7" eb="8">
      <t>シ</t>
    </rPh>
    <rPh sb="8" eb="9">
      <t>シドウ</t>
    </rPh>
    <phoneticPr fontId="1"/>
  </si>
  <si>
    <t>園田 １６０ｍ</t>
    <rPh sb="0" eb="2">
      <t>ソノダ</t>
    </rPh>
    <phoneticPr fontId="1"/>
  </si>
  <si>
    <t xml:space="preserve">５－７ </t>
    <phoneticPr fontId="3"/>
  </si>
  <si>
    <t>　南塚口町２丁目３１１番２</t>
    <rPh sb="1" eb="2">
      <t>ミナミ</t>
    </rPh>
    <rPh sb="2" eb="4">
      <t>ツカグチ</t>
    </rPh>
    <rPh sb="4" eb="5">
      <t>チョウ</t>
    </rPh>
    <rPh sb="6" eb="8">
      <t>チョウメ</t>
    </rPh>
    <rPh sb="11" eb="12">
      <t>バン</t>
    </rPh>
    <phoneticPr fontId="1"/>
  </si>
  <si>
    <t>　店舗兼事務所</t>
    <rPh sb="1" eb="4">
      <t>テンポケン</t>
    </rPh>
    <rPh sb="4" eb="6">
      <t>ジム</t>
    </rPh>
    <rPh sb="6" eb="7">
      <t>ショ</t>
    </rPh>
    <phoneticPr fontId="1"/>
  </si>
  <si>
    <t>　店舗、店舗兼事務所等が多い駅に近い商業地域</t>
    <rPh sb="1" eb="3">
      <t>テンポ</t>
    </rPh>
    <rPh sb="4" eb="6">
      <t>テンポ</t>
    </rPh>
    <rPh sb="6" eb="7">
      <t>ケン</t>
    </rPh>
    <rPh sb="7" eb="9">
      <t>ジム</t>
    </rPh>
    <rPh sb="9" eb="10">
      <t>ショ</t>
    </rPh>
    <rPh sb="10" eb="11">
      <t>トウ</t>
    </rPh>
    <rPh sb="12" eb="13">
      <t>オオ</t>
    </rPh>
    <rPh sb="14" eb="15">
      <t>エキ</t>
    </rPh>
    <rPh sb="16" eb="17">
      <t>チカ</t>
    </rPh>
    <rPh sb="18" eb="20">
      <t>ショウギョウ</t>
    </rPh>
    <rPh sb="20" eb="22">
      <t>チイキ</t>
    </rPh>
    <phoneticPr fontId="1"/>
  </si>
  <si>
    <t>南　１１ｍ　市道</t>
    <rPh sb="0" eb="1">
      <t>ミナミ</t>
    </rPh>
    <rPh sb="7" eb="8">
      <t>シドウ</t>
    </rPh>
    <phoneticPr fontId="1"/>
  </si>
  <si>
    <t>阪急塚口　２５０ｍ</t>
    <rPh sb="0" eb="2">
      <t>ハンキュウ</t>
    </rPh>
    <rPh sb="2" eb="4">
      <t>ツカグチ</t>
    </rPh>
    <phoneticPr fontId="1"/>
  </si>
  <si>
    <t>近商（８０、４００） 準防</t>
    <rPh sb="0" eb="1">
      <t>キン</t>
    </rPh>
    <rPh sb="1" eb="2">
      <t>ショウギョウ</t>
    </rPh>
    <rPh sb="11" eb="12">
      <t>ジュン</t>
    </rPh>
    <rPh sb="12" eb="13">
      <t>ボウ</t>
    </rPh>
    <phoneticPr fontId="1"/>
  </si>
  <si>
    <t>　　「南塚口町２－１２－２１」</t>
    <rPh sb="3" eb="4">
      <t>ミナミ</t>
    </rPh>
    <rPh sb="4" eb="6">
      <t>ツカグチ</t>
    </rPh>
    <rPh sb="6" eb="7">
      <t>チョウ</t>
    </rPh>
    <phoneticPr fontId="1"/>
  </si>
  <si>
    <t>　　　　　　ＲＣ３　</t>
  </si>
  <si>
    <t xml:space="preserve">５－８ </t>
    <phoneticPr fontId="3"/>
  </si>
  <si>
    <t>南　２８ｍ　国道</t>
    <rPh sb="0" eb="1">
      <t>ミナミ</t>
    </rPh>
    <rPh sb="6" eb="7">
      <t>クニ</t>
    </rPh>
    <rPh sb="7" eb="8">
      <t>シドウ</t>
    </rPh>
    <phoneticPr fontId="1"/>
  </si>
  <si>
    <t xml:space="preserve">５－９ </t>
    <phoneticPr fontId="3"/>
  </si>
  <si>
    <t>　武庫元町１丁目１０２番６</t>
    <rPh sb="1" eb="3">
      <t>ムコ</t>
    </rPh>
    <rPh sb="3" eb="5">
      <t>モトマチ</t>
    </rPh>
    <rPh sb="6" eb="8">
      <t>チョウメ</t>
    </rPh>
    <rPh sb="11" eb="12">
      <t>バン</t>
    </rPh>
    <phoneticPr fontId="1"/>
  </si>
  <si>
    <t>店舗兼住宅</t>
    <rPh sb="0" eb="2">
      <t>テンポ</t>
    </rPh>
    <rPh sb="2" eb="3">
      <t>ケン</t>
    </rPh>
    <rPh sb="3" eb="5">
      <t>ジュウタク</t>
    </rPh>
    <phoneticPr fontId="1"/>
  </si>
  <si>
    <t>　中小規模の小売店舗が建ち並ぶ商業地域</t>
    <rPh sb="1" eb="3">
      <t>チュウショウ</t>
    </rPh>
    <rPh sb="3" eb="5">
      <t>キボ</t>
    </rPh>
    <rPh sb="6" eb="8">
      <t>コウリ</t>
    </rPh>
    <rPh sb="8" eb="10">
      <t>テンポ</t>
    </rPh>
    <rPh sb="11" eb="14">
      <t>タチナラ</t>
    </rPh>
    <rPh sb="15" eb="17">
      <t>ショウギョウ</t>
    </rPh>
    <rPh sb="17" eb="19">
      <t>チイキ</t>
    </rPh>
    <phoneticPr fontId="1"/>
  </si>
  <si>
    <t>北　１５ｍ　市道</t>
    <rPh sb="0" eb="1">
      <t>キタ</t>
    </rPh>
    <rPh sb="6" eb="7">
      <t>シ</t>
    </rPh>
    <rPh sb="7" eb="8">
      <t>シドウ</t>
    </rPh>
    <phoneticPr fontId="1"/>
  </si>
  <si>
    <t>　　「武庫元町１－２２－１３」</t>
    <rPh sb="3" eb="5">
      <t>ムコ</t>
    </rPh>
    <rPh sb="5" eb="7">
      <t>モトマチ</t>
    </rPh>
    <phoneticPr fontId="1"/>
  </si>
  <si>
    <t>　　　　　　Ｓ３</t>
  </si>
  <si>
    <t xml:space="preserve">５－１０ </t>
    <phoneticPr fontId="3"/>
  </si>
  <si>
    <t>　御園町２１番２</t>
    <rPh sb="1" eb="3">
      <t>ミソノ</t>
    </rPh>
    <rPh sb="3" eb="4">
      <t>チョウ</t>
    </rPh>
    <rPh sb="6" eb="7">
      <t>バン</t>
    </rPh>
    <phoneticPr fontId="1"/>
  </si>
  <si>
    <t>１．２ ：   １</t>
  </si>
  <si>
    <t>店舗兼事務所</t>
    <rPh sb="0" eb="2">
      <t>テンポ</t>
    </rPh>
    <rPh sb="2" eb="3">
      <t>ケン</t>
    </rPh>
    <rPh sb="3" eb="6">
      <t>ジムショ</t>
    </rPh>
    <phoneticPr fontId="1"/>
  </si>
  <si>
    <t>　中高層の店舗、事務所が建ち並ぶ駅前の商業地域</t>
    <rPh sb="1" eb="4">
      <t>チュウコウソウ</t>
    </rPh>
    <rPh sb="5" eb="7">
      <t>テンポ</t>
    </rPh>
    <rPh sb="8" eb="11">
      <t>ジムショ</t>
    </rPh>
    <rPh sb="12" eb="15">
      <t>タチナラ</t>
    </rPh>
    <rPh sb="16" eb="18">
      <t>エキマエ</t>
    </rPh>
    <rPh sb="19" eb="21">
      <t>ショウギョウ</t>
    </rPh>
    <rPh sb="21" eb="23">
      <t>チイキ</t>
    </rPh>
    <phoneticPr fontId="1"/>
  </si>
  <si>
    <t>北東　１７ｍ 市道</t>
    <rPh sb="0" eb="1">
      <t>キタ</t>
    </rPh>
    <rPh sb="1" eb="2">
      <t>トウ</t>
    </rPh>
    <rPh sb="7" eb="8">
      <t>シ</t>
    </rPh>
    <rPh sb="8" eb="9">
      <t>シドウ</t>
    </rPh>
    <phoneticPr fontId="1"/>
  </si>
  <si>
    <t>阪神尼崎　１２０ｍ</t>
    <rPh sb="0" eb="2">
      <t>ハンシン</t>
    </rPh>
    <rPh sb="2" eb="4">
      <t>アマガサキ</t>
    </rPh>
    <phoneticPr fontId="1"/>
  </si>
  <si>
    <t xml:space="preserve">　　ＳＲＣ７ＦＢ１  </t>
  </si>
  <si>
    <t xml:space="preserve">５－１１ </t>
    <phoneticPr fontId="3"/>
  </si>
  <si>
    <t>　尾浜町３丁目２８０番３</t>
    <rPh sb="1" eb="3">
      <t>オハマ</t>
    </rPh>
    <rPh sb="3" eb="4">
      <t>チョウ</t>
    </rPh>
    <rPh sb="5" eb="7">
      <t>チョウメ</t>
    </rPh>
    <rPh sb="10" eb="11">
      <t>バン</t>
    </rPh>
    <phoneticPr fontId="1"/>
  </si>
  <si>
    <t xml:space="preserve">店舗兼住宅 </t>
    <rPh sb="0" eb="2">
      <t>テンポ</t>
    </rPh>
    <rPh sb="2" eb="3">
      <t>ケン</t>
    </rPh>
    <rPh sb="3" eb="5">
      <t>ジュウタク</t>
    </rPh>
    <phoneticPr fontId="1"/>
  </si>
  <si>
    <t>　低層の店舗併用住宅が多い近隣商業地域</t>
    <rPh sb="1" eb="3">
      <t>テイソウ</t>
    </rPh>
    <rPh sb="4" eb="6">
      <t>テンポ</t>
    </rPh>
    <rPh sb="6" eb="8">
      <t>ヘイヨウ</t>
    </rPh>
    <rPh sb="8" eb="10">
      <t>ジュウタク</t>
    </rPh>
    <rPh sb="11" eb="12">
      <t>オオ</t>
    </rPh>
    <rPh sb="13" eb="15">
      <t>キンリン</t>
    </rPh>
    <rPh sb="15" eb="17">
      <t>ショウギョウ</t>
    </rPh>
    <rPh sb="17" eb="19">
      <t>チイキ</t>
    </rPh>
    <phoneticPr fontId="1"/>
  </si>
  <si>
    <t>尼崎 １．７ｋｍ</t>
    <rPh sb="0" eb="2">
      <t>アマガサキ</t>
    </rPh>
    <phoneticPr fontId="1"/>
  </si>
  <si>
    <t>　　「尾浜町３－２９－２７」</t>
    <rPh sb="3" eb="5">
      <t>オハマ</t>
    </rPh>
    <rPh sb="5" eb="6">
      <t>チョウ</t>
    </rPh>
    <phoneticPr fontId="1"/>
  </si>
  <si>
    <t>　　　　　　Ｗ３</t>
    <phoneticPr fontId="3"/>
  </si>
  <si>
    <t xml:space="preserve">５－１２ </t>
    <phoneticPr fontId="3"/>
  </si>
  <si>
    <t>　武庫之荘１丁目５４番１外</t>
    <rPh sb="1" eb="5">
      <t>ムコノソウ</t>
    </rPh>
    <rPh sb="6" eb="8">
      <t>チョウメ</t>
    </rPh>
    <rPh sb="10" eb="11">
      <t>バン</t>
    </rPh>
    <rPh sb="12" eb="13">
      <t>ホカ</t>
    </rPh>
    <phoneticPr fontId="1"/>
  </si>
  <si>
    <t>店舗兼住宅　</t>
    <rPh sb="0" eb="2">
      <t>テンポ</t>
    </rPh>
    <rPh sb="2" eb="3">
      <t>ケン</t>
    </rPh>
    <rPh sb="3" eb="5">
      <t>ジュウタク</t>
    </rPh>
    <phoneticPr fontId="1"/>
  </si>
  <si>
    <t>　中層の店舗等が建ち並ぶ駅前の商業地域</t>
    <rPh sb="1" eb="3">
      <t>チュウソウ</t>
    </rPh>
    <rPh sb="4" eb="6">
      <t>テンポ</t>
    </rPh>
    <rPh sb="6" eb="7">
      <t>トウ</t>
    </rPh>
    <rPh sb="8" eb="11">
      <t>タチナラ</t>
    </rPh>
    <rPh sb="12" eb="14">
      <t>エキマエ</t>
    </rPh>
    <rPh sb="15" eb="17">
      <t>ショウギョウ</t>
    </rPh>
    <rPh sb="17" eb="19">
      <t>チイキ</t>
    </rPh>
    <phoneticPr fontId="1"/>
  </si>
  <si>
    <t>南西　１０ｍ 市道</t>
    <rPh sb="0" eb="2">
      <t>ナンセイ</t>
    </rPh>
    <rPh sb="7" eb="8">
      <t>シ</t>
    </rPh>
    <rPh sb="8" eb="9">
      <t>シドウ</t>
    </rPh>
    <phoneticPr fontId="1"/>
  </si>
  <si>
    <t>武庫之荘　２１０ｍ</t>
    <rPh sb="0" eb="4">
      <t>ムコノソウ</t>
    </rPh>
    <phoneticPr fontId="1"/>
  </si>
  <si>
    <t>　　「武庫之荘１－６－４」</t>
    <rPh sb="3" eb="7">
      <t>ムコノソウ</t>
    </rPh>
    <phoneticPr fontId="1"/>
  </si>
  <si>
    <t xml:space="preserve">　　　　　　ＲＣ４  </t>
  </si>
  <si>
    <t xml:space="preserve">５－１３ </t>
    <phoneticPr fontId="3"/>
  </si>
  <si>
    <t>　潮江１丁目８１４番外</t>
    <rPh sb="1" eb="3">
      <t>シオエ</t>
    </rPh>
    <rPh sb="4" eb="6">
      <t>チョウメ</t>
    </rPh>
    <rPh sb="9" eb="10">
      <t>バン</t>
    </rPh>
    <rPh sb="10" eb="11">
      <t>ソト</t>
    </rPh>
    <phoneticPr fontId="1"/>
  </si>
  <si>
    <t>２．５ ：   １</t>
    <phoneticPr fontId="3"/>
  </si>
  <si>
    <t>店舗兼事務所</t>
    <rPh sb="0" eb="2">
      <t>テンポ</t>
    </rPh>
    <rPh sb="2" eb="3">
      <t>ケン</t>
    </rPh>
    <rPh sb="3" eb="5">
      <t>ジム</t>
    </rPh>
    <rPh sb="5" eb="6">
      <t>ショ</t>
    </rPh>
    <phoneticPr fontId="1"/>
  </si>
  <si>
    <t>　高層店舗・事務所ビルが建ち並ぶ商業地域</t>
    <rPh sb="1" eb="3">
      <t>コウソウ</t>
    </rPh>
    <rPh sb="3" eb="5">
      <t>テンポ</t>
    </rPh>
    <rPh sb="6" eb="8">
      <t>ジム</t>
    </rPh>
    <rPh sb="8" eb="9">
      <t>ショ</t>
    </rPh>
    <rPh sb="12" eb="13">
      <t>タ</t>
    </rPh>
    <rPh sb="14" eb="15">
      <t>ナラ</t>
    </rPh>
    <rPh sb="16" eb="18">
      <t>ショウギョウ</t>
    </rPh>
    <rPh sb="18" eb="20">
      <t>チイキ</t>
    </rPh>
    <phoneticPr fontId="1"/>
  </si>
  <si>
    <t>北　２７ｍ　市道</t>
    <rPh sb="0" eb="1">
      <t>キタ</t>
    </rPh>
    <rPh sb="6" eb="8">
      <t>シドウ</t>
    </rPh>
    <phoneticPr fontId="1"/>
  </si>
  <si>
    <t>尼崎　２７０ｍ</t>
    <rPh sb="0" eb="2">
      <t>アマガサキ</t>
    </rPh>
    <phoneticPr fontId="1"/>
  </si>
  <si>
    <t>商業（８０、５００） 防火</t>
    <rPh sb="0" eb="2">
      <t>ショウギョウ</t>
    </rPh>
    <rPh sb="11" eb="12">
      <t>ボウ</t>
    </rPh>
    <rPh sb="12" eb="13">
      <t>ヒ</t>
    </rPh>
    <phoneticPr fontId="1"/>
  </si>
  <si>
    <t>　「潮江１－２－６」</t>
    <rPh sb="2" eb="3">
      <t>シオ</t>
    </rPh>
    <rPh sb="3" eb="4">
      <t>エ</t>
    </rPh>
    <phoneticPr fontId="1"/>
  </si>
  <si>
    <t xml:space="preserve">　 　　ＳＲＣ１０ </t>
    <phoneticPr fontId="3"/>
  </si>
  <si>
    <t xml:space="preserve">５－１４ </t>
    <phoneticPr fontId="3"/>
  </si>
  <si>
    <t>　上坂部３丁目３２５番</t>
    <rPh sb="1" eb="2">
      <t>カミ</t>
    </rPh>
    <rPh sb="2" eb="4">
      <t>サカベ</t>
    </rPh>
    <rPh sb="5" eb="7">
      <t>チョウメ</t>
    </rPh>
    <rPh sb="10" eb="11">
      <t>バン</t>
    </rPh>
    <phoneticPr fontId="1"/>
  </si>
  <si>
    <t>　低層の店舗併用住宅が建ち並ぶ近隣商業地域</t>
    <rPh sb="1" eb="3">
      <t>テイソウ</t>
    </rPh>
    <rPh sb="4" eb="6">
      <t>テンポ</t>
    </rPh>
    <rPh sb="6" eb="8">
      <t>ヘイヨウ</t>
    </rPh>
    <rPh sb="8" eb="10">
      <t>ジュウタク</t>
    </rPh>
    <rPh sb="11" eb="12">
      <t>タ</t>
    </rPh>
    <rPh sb="13" eb="14">
      <t>ナラ</t>
    </rPh>
    <rPh sb="15" eb="17">
      <t>キンリン</t>
    </rPh>
    <rPh sb="17" eb="19">
      <t>ショウギョウ</t>
    </rPh>
    <rPh sb="19" eb="21">
      <t>チイキ</t>
    </rPh>
    <phoneticPr fontId="1"/>
  </si>
  <si>
    <t>塚口　８３０ｍ</t>
    <rPh sb="0" eb="2">
      <t>ツカグチ</t>
    </rPh>
    <phoneticPr fontId="1"/>
  </si>
  <si>
    <t>　　「上坂部３－１３－１０」</t>
    <rPh sb="3" eb="4">
      <t>カミ</t>
    </rPh>
    <rPh sb="4" eb="6">
      <t>サカベ</t>
    </rPh>
    <phoneticPr fontId="3"/>
  </si>
  <si>
    <t xml:space="preserve">　　　　　　ＲＣ３  </t>
    <phoneticPr fontId="3"/>
  </si>
  <si>
    <t xml:space="preserve">５－１５ </t>
    <phoneticPr fontId="3"/>
  </si>
  <si>
    <t>　東塚口町１丁目４４８番４外</t>
    <rPh sb="1" eb="2">
      <t>ヒガシ</t>
    </rPh>
    <rPh sb="2" eb="4">
      <t>ツカグチ</t>
    </rPh>
    <rPh sb="4" eb="5">
      <t>チョウ</t>
    </rPh>
    <rPh sb="6" eb="8">
      <t>チョウメ</t>
    </rPh>
    <rPh sb="11" eb="12">
      <t>バン</t>
    </rPh>
    <rPh sb="13" eb="14">
      <t>ソト</t>
    </rPh>
    <phoneticPr fontId="1"/>
  </si>
  <si>
    <t>　中高層の店舗兼共同住宅が多い駅前の商業地域</t>
    <rPh sb="1" eb="4">
      <t>チュウコウソウ</t>
    </rPh>
    <rPh sb="5" eb="7">
      <t>テンポ</t>
    </rPh>
    <rPh sb="7" eb="8">
      <t>ケン</t>
    </rPh>
    <rPh sb="8" eb="10">
      <t>キョウドウ</t>
    </rPh>
    <rPh sb="10" eb="12">
      <t>ジュウタク</t>
    </rPh>
    <rPh sb="13" eb="14">
      <t>オオ</t>
    </rPh>
    <rPh sb="15" eb="17">
      <t>エキマエ</t>
    </rPh>
    <rPh sb="18" eb="20">
      <t>ショウギョウ</t>
    </rPh>
    <rPh sb="20" eb="22">
      <t>チイキ</t>
    </rPh>
    <phoneticPr fontId="1"/>
  </si>
  <si>
    <t>東 駅前広場 市道</t>
    <rPh sb="0" eb="1">
      <t>ヒガシ</t>
    </rPh>
    <rPh sb="2" eb="4">
      <t>エキマエ</t>
    </rPh>
    <rPh sb="4" eb="6">
      <t>ヒロバ</t>
    </rPh>
    <rPh sb="7" eb="8">
      <t>シ</t>
    </rPh>
    <rPh sb="8" eb="9">
      <t>シドウ</t>
    </rPh>
    <phoneticPr fontId="1"/>
  </si>
  <si>
    <t>塚口 駅前広場接面</t>
    <rPh sb="0" eb="2">
      <t>ツカグチ</t>
    </rPh>
    <rPh sb="3" eb="5">
      <t>エキマエ</t>
    </rPh>
    <rPh sb="5" eb="7">
      <t>ヒロバ</t>
    </rPh>
    <rPh sb="7" eb="8">
      <t>セツ</t>
    </rPh>
    <rPh sb="8" eb="9">
      <t>メン</t>
    </rPh>
    <phoneticPr fontId="1"/>
  </si>
  <si>
    <t>　　「東塚口町１－１０－１０」</t>
    <rPh sb="3" eb="4">
      <t>ヒガシ</t>
    </rPh>
    <rPh sb="4" eb="6">
      <t>ツカグチ</t>
    </rPh>
    <rPh sb="6" eb="7">
      <t>チョウ</t>
    </rPh>
    <phoneticPr fontId="1"/>
  </si>
  <si>
    <t xml:space="preserve">　　　　　　ＲＣ１０  </t>
    <phoneticPr fontId="3"/>
  </si>
  <si>
    <t xml:space="preserve">９－１ </t>
  </si>
  <si>
    <t>　西長洲町１丁目３７番</t>
    <rPh sb="1" eb="2">
      <t>ニシ</t>
    </rPh>
    <rPh sb="2" eb="4">
      <t>ナガス</t>
    </rPh>
    <rPh sb="4" eb="5">
      <t>チョウ</t>
    </rPh>
    <rPh sb="6" eb="8">
      <t>チョウメ</t>
    </rPh>
    <rPh sb="10" eb="11">
      <t>バン</t>
    </rPh>
    <phoneticPr fontId="1"/>
  </si>
  <si>
    <t>１  ： １．５</t>
  </si>
  <si>
    <t xml:space="preserve">倉庫兼事務所 </t>
    <rPh sb="0" eb="2">
      <t>ソウコ</t>
    </rPh>
    <rPh sb="2" eb="3">
      <t>ケン</t>
    </rPh>
    <rPh sb="3" eb="6">
      <t>ジムショ</t>
    </rPh>
    <phoneticPr fontId="1"/>
  </si>
  <si>
    <t>　中小規模の工場、営業所が建ち並ぶ工業地域</t>
    <rPh sb="1" eb="3">
      <t>チュウショウ</t>
    </rPh>
    <rPh sb="3" eb="5">
      <t>キボ</t>
    </rPh>
    <rPh sb="6" eb="8">
      <t>コウジョウ</t>
    </rPh>
    <rPh sb="9" eb="12">
      <t>エイギョウショ</t>
    </rPh>
    <rPh sb="13" eb="16">
      <t>タチナラ</t>
    </rPh>
    <rPh sb="17" eb="19">
      <t>コウギョウ</t>
    </rPh>
    <rPh sb="19" eb="21">
      <t>チイキ</t>
    </rPh>
    <phoneticPr fontId="1"/>
  </si>
  <si>
    <t>西　１１ｍ　市道</t>
    <rPh sb="0" eb="1">
      <t>ニシ</t>
    </rPh>
    <rPh sb="6" eb="7">
      <t>シ</t>
    </rPh>
    <rPh sb="7" eb="8">
      <t>シドウ</t>
    </rPh>
    <phoneticPr fontId="1"/>
  </si>
  <si>
    <t>尼崎　１．２ｋｍ</t>
    <rPh sb="0" eb="2">
      <t>アマガサキ</t>
    </rPh>
    <phoneticPr fontId="1"/>
  </si>
  <si>
    <t>工業（６０、２００）　　 　</t>
    <rPh sb="0" eb="2">
      <t>コウギョウ</t>
    </rPh>
    <phoneticPr fontId="1"/>
  </si>
  <si>
    <t>　　「西長洲町１－３－３３」</t>
    <rPh sb="3" eb="4">
      <t>ニシ</t>
    </rPh>
    <rPh sb="4" eb="6">
      <t>ナガス</t>
    </rPh>
    <rPh sb="6" eb="7">
      <t>チョウ</t>
    </rPh>
    <phoneticPr fontId="1"/>
  </si>
  <si>
    <t>　　　　　　Ｓ２</t>
    <phoneticPr fontId="3"/>
  </si>
  <si>
    <t xml:space="preserve">９－２ </t>
  </si>
  <si>
    <t>　久々知３丁目３９５番</t>
    <rPh sb="1" eb="4">
      <t>ククチ</t>
    </rPh>
    <rPh sb="5" eb="7">
      <t>チョウメ</t>
    </rPh>
    <rPh sb="10" eb="11">
      <t>バン</t>
    </rPh>
    <phoneticPr fontId="1"/>
  </si>
  <si>
    <t>１  　： 　７</t>
  </si>
  <si>
    <t>工        場</t>
    <rPh sb="0" eb="10">
      <t>コウジョウ</t>
    </rPh>
    <phoneticPr fontId="1"/>
  </si>
  <si>
    <t>　中規模工場が多い内陸型の工業地域</t>
    <rPh sb="1" eb="4">
      <t>チュウキボ</t>
    </rPh>
    <rPh sb="4" eb="6">
      <t>コウジョウ</t>
    </rPh>
    <rPh sb="7" eb="8">
      <t>オオ</t>
    </rPh>
    <rPh sb="9" eb="12">
      <t>ナイリクガタ</t>
    </rPh>
    <rPh sb="13" eb="15">
      <t>コウギョウ</t>
    </rPh>
    <rPh sb="15" eb="17">
      <t>チイキ</t>
    </rPh>
    <phoneticPr fontId="1"/>
  </si>
  <si>
    <t>西　５．４ｍ　市道</t>
    <rPh sb="0" eb="1">
      <t>ニシ</t>
    </rPh>
    <rPh sb="7" eb="8">
      <t>シ</t>
    </rPh>
    <rPh sb="8" eb="9">
      <t>シドウ</t>
    </rPh>
    <phoneticPr fontId="1"/>
  </si>
  <si>
    <t>水道、下水、ガス</t>
    <rPh sb="0" eb="2">
      <t>スイドウ</t>
    </rPh>
    <rPh sb="3" eb="5">
      <t>ゲスイ</t>
    </rPh>
    <phoneticPr fontId="1"/>
  </si>
  <si>
    <t>尼崎　１．３ｋｍ</t>
    <rPh sb="0" eb="2">
      <t>アマガサキ</t>
    </rPh>
    <phoneticPr fontId="1"/>
  </si>
  <si>
    <t>工業（６０、２００）　　 　</t>
    <rPh sb="0" eb="1">
      <t>コウギョウ</t>
    </rPh>
    <rPh sb="1" eb="2">
      <t>ギョウ</t>
    </rPh>
    <phoneticPr fontId="1"/>
  </si>
  <si>
    <t>　　「久々知３－２４－３５」</t>
    <rPh sb="3" eb="6">
      <t>ククチ</t>
    </rPh>
    <phoneticPr fontId="1"/>
  </si>
  <si>
    <t xml:space="preserve">９－３ </t>
  </si>
  <si>
    <t>　大浜町２丁目５０番外</t>
    <rPh sb="1" eb="3">
      <t>オオハマ</t>
    </rPh>
    <rPh sb="3" eb="4">
      <t>チョウ</t>
    </rPh>
    <rPh sb="5" eb="7">
      <t>チョウメ</t>
    </rPh>
    <rPh sb="9" eb="10">
      <t>バン</t>
    </rPh>
    <rPh sb="10" eb="11">
      <t>ガイ</t>
    </rPh>
    <phoneticPr fontId="1"/>
  </si>
  <si>
    <t>　中小規模工場が建ち並ぶ区画整然とした工業地域</t>
    <rPh sb="1" eb="3">
      <t>チュウショウ</t>
    </rPh>
    <rPh sb="3" eb="5">
      <t>キボ</t>
    </rPh>
    <rPh sb="5" eb="7">
      <t>コウジョウ</t>
    </rPh>
    <rPh sb="8" eb="9">
      <t>タ</t>
    </rPh>
    <rPh sb="10" eb="11">
      <t>ナラ</t>
    </rPh>
    <rPh sb="12" eb="14">
      <t>クカク</t>
    </rPh>
    <rPh sb="14" eb="16">
      <t>セイゼン</t>
    </rPh>
    <rPh sb="19" eb="21">
      <t>コウギョウ</t>
    </rPh>
    <rPh sb="21" eb="23">
      <t>チイキ</t>
    </rPh>
    <phoneticPr fontId="1"/>
  </si>
  <si>
    <t>北　１６ｍ　市道</t>
    <rPh sb="0" eb="1">
      <t>キタ</t>
    </rPh>
    <rPh sb="6" eb="7">
      <t>シ</t>
    </rPh>
    <rPh sb="7" eb="8">
      <t>シドウ</t>
    </rPh>
    <phoneticPr fontId="1"/>
  </si>
  <si>
    <t>武庫川 ２．４ｋｍ</t>
    <rPh sb="0" eb="3">
      <t>ムコガワ</t>
    </rPh>
    <phoneticPr fontId="1"/>
  </si>
  <si>
    <t>工専（６０、２００）　　 　</t>
    <rPh sb="0" eb="1">
      <t>コウギョウ</t>
    </rPh>
    <rPh sb="1" eb="2">
      <t>セン</t>
    </rPh>
    <phoneticPr fontId="1"/>
  </si>
  <si>
    <t xml:space="preserve">９－４ </t>
  </si>
  <si>
    <t>　南塚口町４丁目３７番外</t>
    <rPh sb="1" eb="2">
      <t>ミナミ</t>
    </rPh>
    <rPh sb="2" eb="4">
      <t>ツカグチ</t>
    </rPh>
    <rPh sb="4" eb="5">
      <t>チョウ</t>
    </rPh>
    <rPh sb="6" eb="8">
      <t>チョウメ</t>
    </rPh>
    <rPh sb="10" eb="11">
      <t>バン</t>
    </rPh>
    <rPh sb="11" eb="12">
      <t>ホカ</t>
    </rPh>
    <phoneticPr fontId="1"/>
  </si>
  <si>
    <t>１  　： 　２</t>
  </si>
  <si>
    <t>　中規模工場、営業所等が建ち並ぶ内陸型工業地域</t>
    <rPh sb="1" eb="2">
      <t>チュウ</t>
    </rPh>
    <rPh sb="2" eb="4">
      <t>キボ</t>
    </rPh>
    <rPh sb="4" eb="6">
      <t>コウジョウ</t>
    </rPh>
    <rPh sb="7" eb="10">
      <t>エイギョウショ</t>
    </rPh>
    <rPh sb="10" eb="11">
      <t>トウ</t>
    </rPh>
    <rPh sb="12" eb="15">
      <t>タチナラ</t>
    </rPh>
    <rPh sb="16" eb="18">
      <t>ナイリク</t>
    </rPh>
    <rPh sb="18" eb="19">
      <t>カタ</t>
    </rPh>
    <rPh sb="19" eb="21">
      <t>コウギョウ</t>
    </rPh>
    <rPh sb="21" eb="23">
      <t>チイキ</t>
    </rPh>
    <phoneticPr fontId="1"/>
  </si>
  <si>
    <t>東　２０ｍ　県道、</t>
    <rPh sb="0" eb="1">
      <t>ヒガシ</t>
    </rPh>
    <rPh sb="6" eb="7">
      <t>ケン</t>
    </rPh>
    <rPh sb="7" eb="8">
      <t>シドウ</t>
    </rPh>
    <phoneticPr fontId="1"/>
  </si>
  <si>
    <t>塚口　６５０ｍ</t>
    <rPh sb="0" eb="2">
      <t>ツカグチ</t>
    </rPh>
    <phoneticPr fontId="1"/>
  </si>
  <si>
    <t>　　「南塚口町４－２－３７」</t>
    <rPh sb="3" eb="4">
      <t>ミナミ</t>
    </rPh>
    <rPh sb="4" eb="6">
      <t>ツカグチ</t>
    </rPh>
    <rPh sb="6" eb="7">
      <t>チョウ</t>
    </rPh>
    <phoneticPr fontId="1"/>
  </si>
  <si>
    <t>三方路</t>
    <rPh sb="0" eb="2">
      <t>サンポウ</t>
    </rPh>
    <rPh sb="2" eb="3">
      <t>ミチ</t>
    </rPh>
    <phoneticPr fontId="1"/>
  </si>
  <si>
    <t xml:space="preserve">９－５ </t>
  </si>
  <si>
    <t>　西向島町１４５番１</t>
    <rPh sb="1" eb="5">
      <t>ニシムコウジマチョウ</t>
    </rPh>
    <rPh sb="8" eb="9">
      <t>バン</t>
    </rPh>
    <phoneticPr fontId="1"/>
  </si>
  <si>
    <t>　大中規模工場、倉庫等が建ち並ぶ工業地域</t>
    <rPh sb="1" eb="2">
      <t>オオ</t>
    </rPh>
    <rPh sb="2" eb="5">
      <t>チュウキボ</t>
    </rPh>
    <rPh sb="5" eb="7">
      <t>コウジョウ</t>
    </rPh>
    <rPh sb="8" eb="11">
      <t>ソウコナド</t>
    </rPh>
    <rPh sb="12" eb="13">
      <t>タ</t>
    </rPh>
    <rPh sb="14" eb="15">
      <t>ナラ</t>
    </rPh>
    <rPh sb="16" eb="18">
      <t>コウギョウ</t>
    </rPh>
    <rPh sb="18" eb="20">
      <t>チイキ</t>
    </rPh>
    <phoneticPr fontId="1"/>
  </si>
  <si>
    <t>西　１８ｍ　県道</t>
    <rPh sb="0" eb="1">
      <t>ニシ</t>
    </rPh>
    <rPh sb="6" eb="8">
      <t>ケンドウ</t>
    </rPh>
    <phoneticPr fontId="1"/>
  </si>
  <si>
    <t>出屋敷　６７０ｍ</t>
    <rPh sb="0" eb="3">
      <t>デヤシキ</t>
    </rPh>
    <phoneticPr fontId="1"/>
  </si>
  <si>
    <t>工専（６０、２００）</t>
    <rPh sb="0" eb="1">
      <t>コウギョウ</t>
    </rPh>
    <rPh sb="1" eb="2">
      <t>セン</t>
    </rPh>
    <phoneticPr fontId="1"/>
  </si>
  <si>
    <t xml:space="preserve">９－６ </t>
    <phoneticPr fontId="3"/>
  </si>
  <si>
    <t>　西長洲町３丁目１３番外</t>
    <rPh sb="1" eb="4">
      <t>ニシナガス</t>
    </rPh>
    <rPh sb="4" eb="5">
      <t>チョウ</t>
    </rPh>
    <rPh sb="6" eb="8">
      <t>チョウメ</t>
    </rPh>
    <rPh sb="10" eb="11">
      <t>バン</t>
    </rPh>
    <rPh sb="11" eb="12">
      <t>ガイ</t>
    </rPh>
    <phoneticPr fontId="1"/>
  </si>
  <si>
    <t xml:space="preserve">不整形 </t>
    <rPh sb="0" eb="2">
      <t>フセイ</t>
    </rPh>
    <rPh sb="2" eb="3">
      <t>カタチ</t>
    </rPh>
    <phoneticPr fontId="1"/>
  </si>
  <si>
    <t>　中小規模の工場が多い市道沿いの工業地域</t>
    <rPh sb="1" eb="3">
      <t>チュウショウ</t>
    </rPh>
    <rPh sb="3" eb="5">
      <t>キボ</t>
    </rPh>
    <rPh sb="6" eb="8">
      <t>コウジョウ</t>
    </rPh>
    <rPh sb="9" eb="10">
      <t>オオ</t>
    </rPh>
    <rPh sb="11" eb="13">
      <t>シドウ</t>
    </rPh>
    <rPh sb="13" eb="14">
      <t>ゾ</t>
    </rPh>
    <rPh sb="16" eb="18">
      <t>コウギョウ</t>
    </rPh>
    <rPh sb="18" eb="20">
      <t>チイキ</t>
    </rPh>
    <phoneticPr fontId="1"/>
  </si>
  <si>
    <t>北　１５ｍ　市道</t>
    <rPh sb="0" eb="1">
      <t>キタ</t>
    </rPh>
    <rPh sb="6" eb="8">
      <t>シドウ</t>
    </rPh>
    <phoneticPr fontId="1"/>
  </si>
  <si>
    <t>工業（６０、２００）</t>
    <rPh sb="0" eb="1">
      <t>コウギョウ</t>
    </rPh>
    <rPh sb="1" eb="2">
      <t>ギョウ</t>
    </rPh>
    <phoneticPr fontId="1"/>
  </si>
  <si>
    <t>　「西長洲町３－１－７７」</t>
    <rPh sb="2" eb="3">
      <t>ニシ</t>
    </rPh>
    <rPh sb="3" eb="5">
      <t>ナガス</t>
    </rPh>
    <rPh sb="5" eb="6">
      <t>チョウ</t>
    </rPh>
    <phoneticPr fontId="1"/>
  </si>
  <si>
    <t>１  ： １．５</t>
    <phoneticPr fontId="3"/>
  </si>
  <si>
    <t xml:space="preserve">９－７ </t>
  </si>
  <si>
    <t>　東海岸町１番６０</t>
    <rPh sb="1" eb="2">
      <t>ヒガシ</t>
    </rPh>
    <rPh sb="2" eb="4">
      <t>カイガン</t>
    </rPh>
    <rPh sb="4" eb="5">
      <t>チョウ</t>
    </rPh>
    <rPh sb="6" eb="7">
      <t>バン</t>
    </rPh>
    <phoneticPr fontId="1"/>
  </si>
  <si>
    <t>１  　： 　３</t>
  </si>
  <si>
    <t>　中小規模の工場が建ち並ぶ臨海工業地域</t>
    <rPh sb="1" eb="3">
      <t>チュウショウ</t>
    </rPh>
    <rPh sb="3" eb="5">
      <t>キボ</t>
    </rPh>
    <rPh sb="6" eb="8">
      <t>コウジョウ</t>
    </rPh>
    <rPh sb="9" eb="12">
      <t>タチナラ</t>
    </rPh>
    <rPh sb="13" eb="15">
      <t>リンカイ</t>
    </rPh>
    <rPh sb="15" eb="17">
      <t>コウギョウ</t>
    </rPh>
    <rPh sb="17" eb="19">
      <t>チイキ</t>
    </rPh>
    <phoneticPr fontId="1"/>
  </si>
  <si>
    <t>南西　１０ｍ 市道、</t>
    <rPh sb="0" eb="1">
      <t>ナンセイ</t>
    </rPh>
    <rPh sb="1" eb="2">
      <t>ニシ</t>
    </rPh>
    <rPh sb="7" eb="8">
      <t>シ</t>
    </rPh>
    <rPh sb="8" eb="9">
      <t>シドウ</t>
    </rPh>
    <phoneticPr fontId="1"/>
  </si>
  <si>
    <t xml:space="preserve">水道、ガス        </t>
    <rPh sb="0" eb="2">
      <t>スイドウ</t>
    </rPh>
    <phoneticPr fontId="1"/>
  </si>
  <si>
    <t>阪神尼崎 ３．１ｋｍ</t>
    <rPh sb="0" eb="2">
      <t>ハンシン</t>
    </rPh>
    <rPh sb="2" eb="4">
      <t>アマガサキ</t>
    </rPh>
    <phoneticPr fontId="1"/>
  </si>
  <si>
    <t xml:space="preserve">工専（６０、２００）　　　 </t>
    <rPh sb="0" eb="1">
      <t>コウギョウ</t>
    </rPh>
    <rPh sb="1" eb="2">
      <t>セン</t>
    </rPh>
    <phoneticPr fontId="1"/>
  </si>
  <si>
    <t>背面道</t>
    <rPh sb="0" eb="2">
      <t>ハイメン</t>
    </rPh>
    <rPh sb="2" eb="3">
      <t>ドウ</t>
    </rPh>
    <phoneticPr fontId="1"/>
  </si>
  <si>
    <t xml:space="preserve">９－８ </t>
  </si>
  <si>
    <t>　西向島町８１番２</t>
    <rPh sb="1" eb="2">
      <t>ニシ</t>
    </rPh>
    <rPh sb="2" eb="4">
      <t>ムコウジマ</t>
    </rPh>
    <rPh sb="4" eb="5">
      <t>チョウ</t>
    </rPh>
    <rPh sb="7" eb="8">
      <t>バン</t>
    </rPh>
    <phoneticPr fontId="1"/>
  </si>
  <si>
    <t>　中規模工場、倉庫等の建ち並ぶ工業地域</t>
    <rPh sb="1" eb="2">
      <t>チュウ</t>
    </rPh>
    <rPh sb="2" eb="4">
      <t>キボ</t>
    </rPh>
    <rPh sb="4" eb="6">
      <t>コウジョウ</t>
    </rPh>
    <rPh sb="7" eb="9">
      <t>ソウコ</t>
    </rPh>
    <rPh sb="9" eb="10">
      <t>トウ</t>
    </rPh>
    <rPh sb="11" eb="14">
      <t>タチナラ</t>
    </rPh>
    <rPh sb="15" eb="17">
      <t>コウギョウ</t>
    </rPh>
    <rPh sb="17" eb="19">
      <t>チイキ</t>
    </rPh>
    <phoneticPr fontId="1"/>
  </si>
  <si>
    <t>北　５０ｍ　国道、</t>
    <rPh sb="0" eb="1">
      <t>キタ</t>
    </rPh>
    <rPh sb="6" eb="7">
      <t>クニ</t>
    </rPh>
    <rPh sb="7" eb="8">
      <t>シドウ</t>
    </rPh>
    <phoneticPr fontId="1"/>
  </si>
  <si>
    <t>出屋敷 ６００ｍ</t>
    <rPh sb="0" eb="3">
      <t>デヤシキ</t>
    </rPh>
    <phoneticPr fontId="1"/>
  </si>
  <si>
    <t>工専（６０、２００） 準防</t>
    <rPh sb="0" eb="1">
      <t>コウギョウ</t>
    </rPh>
    <rPh sb="1" eb="2">
      <t>セン</t>
    </rPh>
    <rPh sb="11" eb="12">
      <t>ジュン</t>
    </rPh>
    <rPh sb="12" eb="13">
      <t>ボウ</t>
    </rPh>
    <phoneticPr fontId="1"/>
  </si>
  <si>
    <t xml:space="preserve">９－９ </t>
    <phoneticPr fontId="3"/>
  </si>
  <si>
    <t>阪急塚口　１．６ｋｍ</t>
    <rPh sb="0" eb="2">
      <t>ハンキュウ</t>
    </rPh>
    <rPh sb="2" eb="4">
      <t>ツカグチ</t>
    </rPh>
    <phoneticPr fontId="1"/>
  </si>
  <si>
    <t xml:space="preserve">９－１０ </t>
    <phoneticPr fontId="3"/>
  </si>
  <si>
    <t>　若王寺３丁目１５５番</t>
    <rPh sb="1" eb="2">
      <t>ワカ</t>
    </rPh>
    <rPh sb="2" eb="4">
      <t>オウジ</t>
    </rPh>
    <rPh sb="5" eb="7">
      <t>チョウメ</t>
    </rPh>
    <rPh sb="10" eb="11">
      <t>バン</t>
    </rPh>
    <phoneticPr fontId="1"/>
  </si>
  <si>
    <t>　小規模の工場が建ち並ぶ山手幹線背後の工業地域</t>
    <rPh sb="1" eb="4">
      <t>ショウキボ</t>
    </rPh>
    <rPh sb="5" eb="7">
      <t>コウジョウ</t>
    </rPh>
    <rPh sb="8" eb="9">
      <t>タ</t>
    </rPh>
    <rPh sb="10" eb="11">
      <t>ナラ</t>
    </rPh>
    <rPh sb="12" eb="14">
      <t>ヤマテ</t>
    </rPh>
    <rPh sb="14" eb="16">
      <t>カンセン</t>
    </rPh>
    <rPh sb="16" eb="18">
      <t>ハイゴ</t>
    </rPh>
    <rPh sb="19" eb="21">
      <t>コウギョウ</t>
    </rPh>
    <rPh sb="21" eb="23">
      <t>チイキ</t>
    </rPh>
    <phoneticPr fontId="1"/>
  </si>
  <si>
    <t>西　８ｍ　市道</t>
    <rPh sb="0" eb="1">
      <t>ニシ</t>
    </rPh>
    <rPh sb="5" eb="6">
      <t>シ</t>
    </rPh>
    <rPh sb="6" eb="7">
      <t>シドウ</t>
    </rPh>
    <phoneticPr fontId="1"/>
  </si>
  <si>
    <t>園田　１．４ｋｍ</t>
    <rPh sb="0" eb="2">
      <t>ソノダ</t>
    </rPh>
    <phoneticPr fontId="1"/>
  </si>
  <si>
    <t>　　「若王寺３－１９－１」</t>
    <rPh sb="3" eb="4">
      <t>ワカ</t>
    </rPh>
    <rPh sb="4" eb="6">
      <t>オウジ</t>
    </rPh>
    <phoneticPr fontId="1"/>
  </si>
  <si>
    <t xml:space="preserve">９－１１ </t>
    <phoneticPr fontId="3"/>
  </si>
  <si>
    <t>　北初島町１６番９</t>
    <rPh sb="1" eb="2">
      <t>キタ</t>
    </rPh>
    <rPh sb="2" eb="3">
      <t>ショ</t>
    </rPh>
    <rPh sb="3" eb="4">
      <t>シマ</t>
    </rPh>
    <rPh sb="4" eb="5">
      <t>マチ</t>
    </rPh>
    <rPh sb="7" eb="8">
      <t>バン</t>
    </rPh>
    <phoneticPr fontId="1"/>
  </si>
  <si>
    <t>　中規模の工場、倉庫等が建ち並ぶ工業地域</t>
    <rPh sb="1" eb="2">
      <t>ナカ</t>
    </rPh>
    <rPh sb="2" eb="4">
      <t>キボ</t>
    </rPh>
    <rPh sb="5" eb="7">
      <t>コウジョウ</t>
    </rPh>
    <rPh sb="8" eb="10">
      <t>ソウコ</t>
    </rPh>
    <rPh sb="10" eb="11">
      <t>トウ</t>
    </rPh>
    <rPh sb="12" eb="15">
      <t>タチナラ</t>
    </rPh>
    <rPh sb="16" eb="18">
      <t>コウギョウ</t>
    </rPh>
    <rPh sb="18" eb="20">
      <t>チイキ</t>
    </rPh>
    <phoneticPr fontId="1"/>
  </si>
  <si>
    <t>大物　１．６ｋｍ</t>
    <rPh sb="0" eb="2">
      <t>ダイモツ</t>
    </rPh>
    <phoneticPr fontId="1"/>
  </si>
  <si>
    <t>年次　・　産地</t>
    <rPh sb="0" eb="2">
      <t>ネンジ</t>
    </rPh>
    <rPh sb="5" eb="7">
      <t>サンチ</t>
    </rPh>
    <phoneticPr fontId="1"/>
  </si>
  <si>
    <t>野　　　菜</t>
    <rPh sb="0" eb="5">
      <t>ヤサイ</t>
    </rPh>
    <phoneticPr fontId="1"/>
  </si>
  <si>
    <t>果　　　実</t>
    <rPh sb="0" eb="5">
      <t>カジツ</t>
    </rPh>
    <phoneticPr fontId="1"/>
  </si>
  <si>
    <t>乾　　　物</t>
    <rPh sb="0" eb="5">
      <t>カンブツ</t>
    </rPh>
    <phoneticPr fontId="1"/>
  </si>
  <si>
    <t xml:space="preserve"> … </t>
  </si>
  <si>
    <t>北 海 道</t>
    <rPh sb="0" eb="5">
      <t>ホッカイドウ</t>
    </rPh>
    <phoneticPr fontId="1"/>
  </si>
  <si>
    <t>青 森 県</t>
    <rPh sb="0" eb="5">
      <t>アオモリケン</t>
    </rPh>
    <phoneticPr fontId="1"/>
  </si>
  <si>
    <t>岩 手 県</t>
    <rPh sb="0" eb="5">
      <t>イワテケン</t>
    </rPh>
    <phoneticPr fontId="1"/>
  </si>
  <si>
    <t>宮 城 県</t>
    <rPh sb="0" eb="5">
      <t>ミヤギケン</t>
    </rPh>
    <phoneticPr fontId="1"/>
  </si>
  <si>
    <t>秋 田 県</t>
    <rPh sb="0" eb="5">
      <t>アキタケン</t>
    </rPh>
    <phoneticPr fontId="1"/>
  </si>
  <si>
    <t>山 形 県</t>
    <rPh sb="0" eb="5">
      <t>ヤマガタケン</t>
    </rPh>
    <phoneticPr fontId="1"/>
  </si>
  <si>
    <t>福 島 県</t>
    <rPh sb="0" eb="5">
      <t>フクシマケン</t>
    </rPh>
    <phoneticPr fontId="1"/>
  </si>
  <si>
    <t>茨 城 県</t>
    <rPh sb="0" eb="5">
      <t>イバラギケン</t>
    </rPh>
    <phoneticPr fontId="1"/>
  </si>
  <si>
    <t>栃 木 県</t>
    <rPh sb="0" eb="5">
      <t>トチギケン</t>
    </rPh>
    <phoneticPr fontId="1"/>
  </si>
  <si>
    <t>群 馬 県</t>
    <rPh sb="0" eb="5">
      <t>グンマケン</t>
    </rPh>
    <phoneticPr fontId="1"/>
  </si>
  <si>
    <t>埼 玉 県</t>
    <rPh sb="0" eb="5">
      <t>サイタマケン</t>
    </rPh>
    <phoneticPr fontId="1"/>
  </si>
  <si>
    <t>千 葉 県</t>
    <rPh sb="0" eb="5">
      <t>チバケン</t>
    </rPh>
    <phoneticPr fontId="1"/>
  </si>
  <si>
    <t>東 京 都</t>
    <rPh sb="0" eb="5">
      <t>トウキョウト</t>
    </rPh>
    <phoneticPr fontId="1"/>
  </si>
  <si>
    <t>神 奈 川 県</t>
    <rPh sb="0" eb="7">
      <t>カナガワケン</t>
    </rPh>
    <phoneticPr fontId="1"/>
  </si>
  <si>
    <t>新 潟 県</t>
    <rPh sb="0" eb="5">
      <t>ニイガタケン</t>
    </rPh>
    <phoneticPr fontId="1"/>
  </si>
  <si>
    <t>富 山 県</t>
    <rPh sb="0" eb="5">
      <t>トヤマケン</t>
    </rPh>
    <phoneticPr fontId="1"/>
  </si>
  <si>
    <t>石 川 県</t>
    <rPh sb="0" eb="5">
      <t>イシカワケン</t>
    </rPh>
    <phoneticPr fontId="1"/>
  </si>
  <si>
    <t>福 井 県</t>
    <rPh sb="0" eb="5">
      <t>フクイケン</t>
    </rPh>
    <phoneticPr fontId="1"/>
  </si>
  <si>
    <t>山 梨 県</t>
    <rPh sb="0" eb="5">
      <t>ヤマナシケン</t>
    </rPh>
    <phoneticPr fontId="1"/>
  </si>
  <si>
    <t>長 野 県</t>
    <rPh sb="0" eb="5">
      <t>ナガノケン</t>
    </rPh>
    <phoneticPr fontId="1"/>
  </si>
  <si>
    <t>岐 阜 県</t>
    <rPh sb="0" eb="5">
      <t>ギフケン</t>
    </rPh>
    <phoneticPr fontId="1"/>
  </si>
  <si>
    <t>静 岡 県</t>
    <rPh sb="0" eb="5">
      <t>シズオカケン</t>
    </rPh>
    <phoneticPr fontId="1"/>
  </si>
  <si>
    <t>愛 知 県</t>
    <rPh sb="0" eb="5">
      <t>アイチケン</t>
    </rPh>
    <phoneticPr fontId="1"/>
  </si>
  <si>
    <t>三 重 県</t>
    <rPh sb="0" eb="5">
      <t>ミエケン</t>
    </rPh>
    <phoneticPr fontId="1"/>
  </si>
  <si>
    <t>滋 賀 県</t>
    <rPh sb="0" eb="5">
      <t>シガケン</t>
    </rPh>
    <phoneticPr fontId="1"/>
  </si>
  <si>
    <t>京 都 府</t>
    <rPh sb="0" eb="5">
      <t>キョウトフ</t>
    </rPh>
    <phoneticPr fontId="1"/>
  </si>
  <si>
    <t>大 阪 府</t>
    <rPh sb="0" eb="5">
      <t>オオサカフ</t>
    </rPh>
    <phoneticPr fontId="1"/>
  </si>
  <si>
    <t>奈 良 県</t>
    <rPh sb="0" eb="5">
      <t>ナラケン</t>
    </rPh>
    <phoneticPr fontId="1"/>
  </si>
  <si>
    <t>和 歌 山 県</t>
    <rPh sb="0" eb="7">
      <t>ワカヤマケン</t>
    </rPh>
    <phoneticPr fontId="1"/>
  </si>
  <si>
    <t>鳥 取 県</t>
    <rPh sb="0" eb="5">
      <t>トットリケン</t>
    </rPh>
    <phoneticPr fontId="1"/>
  </si>
  <si>
    <t>島 根 県</t>
    <rPh sb="0" eb="5">
      <t>シマネケン</t>
    </rPh>
    <phoneticPr fontId="1"/>
  </si>
  <si>
    <t>岡 山 県</t>
    <rPh sb="0" eb="5">
      <t>オカヤマケン</t>
    </rPh>
    <phoneticPr fontId="1"/>
  </si>
  <si>
    <t>広 島 県</t>
    <rPh sb="0" eb="5">
      <t>ヒロシマケン</t>
    </rPh>
    <phoneticPr fontId="1"/>
  </si>
  <si>
    <t>山 口 県</t>
    <rPh sb="0" eb="5">
      <t>ヤマグチケン</t>
    </rPh>
    <phoneticPr fontId="1"/>
  </si>
  <si>
    <t>徳 島 県</t>
    <rPh sb="0" eb="5">
      <t>トクシマケン</t>
    </rPh>
    <phoneticPr fontId="1"/>
  </si>
  <si>
    <t>香 川 県</t>
    <rPh sb="0" eb="5">
      <t>カガワケン</t>
    </rPh>
    <phoneticPr fontId="1"/>
  </si>
  <si>
    <t>愛 媛 県</t>
    <rPh sb="0" eb="5">
      <t>エヒメケン</t>
    </rPh>
    <phoneticPr fontId="1"/>
  </si>
  <si>
    <t>高 知 県</t>
    <rPh sb="0" eb="5">
      <t>コウチケン</t>
    </rPh>
    <phoneticPr fontId="1"/>
  </si>
  <si>
    <t>福 岡 県</t>
    <rPh sb="0" eb="5">
      <t>フクオカケン</t>
    </rPh>
    <phoneticPr fontId="1"/>
  </si>
  <si>
    <t>佐 賀 県</t>
    <rPh sb="0" eb="5">
      <t>サガケン</t>
    </rPh>
    <phoneticPr fontId="1"/>
  </si>
  <si>
    <t>長 崎 県</t>
    <rPh sb="0" eb="5">
      <t>ナガサキケン</t>
    </rPh>
    <phoneticPr fontId="1"/>
  </si>
  <si>
    <t>熊 本 県</t>
    <rPh sb="0" eb="5">
      <t>クマモトケン</t>
    </rPh>
    <phoneticPr fontId="1"/>
  </si>
  <si>
    <t>大 分 県</t>
    <rPh sb="0" eb="5">
      <t>オオイタケン</t>
    </rPh>
    <phoneticPr fontId="1"/>
  </si>
  <si>
    <t>宮 崎 県</t>
    <rPh sb="0" eb="5">
      <t>ミヤザキケン</t>
    </rPh>
    <phoneticPr fontId="1"/>
  </si>
  <si>
    <t>鹿 児 島 県</t>
    <rPh sb="0" eb="7">
      <t>カゴシマケン</t>
    </rPh>
    <phoneticPr fontId="1"/>
  </si>
  <si>
    <t>沖 縄 県</t>
    <rPh sb="0" eb="5">
      <t>オキナワケン</t>
    </rPh>
    <phoneticPr fontId="1"/>
  </si>
  <si>
    <t>中 国</t>
    <rPh sb="0" eb="3">
      <t>チュウゴク</t>
    </rPh>
    <phoneticPr fontId="1"/>
  </si>
  <si>
    <t>韓 国</t>
    <rPh sb="0" eb="3">
      <t>カンコク</t>
    </rPh>
    <phoneticPr fontId="1"/>
  </si>
  <si>
    <t>台 湾</t>
    <rPh sb="0" eb="3">
      <t>タイワン</t>
    </rPh>
    <phoneticPr fontId="1"/>
  </si>
  <si>
    <t>フ ィ リ ピ ン</t>
  </si>
  <si>
    <t>ア メ リ カ</t>
  </si>
  <si>
    <t>ニュージーランド</t>
  </si>
  <si>
    <t>メ キ シ コ</t>
  </si>
  <si>
    <t>そ の 他</t>
    <rPh sb="0" eb="5">
      <t>ソノタ</t>
    </rPh>
    <phoneticPr fontId="1"/>
  </si>
  <si>
    <t>資料　 尼崎市公設地方卸売市場「市場年報」</t>
    <rPh sb="0" eb="2">
      <t>シリョウ</t>
    </rPh>
    <rPh sb="4" eb="7">
      <t>アマガサキシ</t>
    </rPh>
    <rPh sb="7" eb="9">
      <t>コウセツ</t>
    </rPh>
    <rPh sb="9" eb="11">
      <t>チホウ</t>
    </rPh>
    <rPh sb="11" eb="13">
      <t>オロシウリ</t>
    </rPh>
    <rPh sb="13" eb="15">
      <t>イチバ</t>
    </rPh>
    <rPh sb="16" eb="18">
      <t>イチバ</t>
    </rPh>
    <rPh sb="18" eb="20">
      <t>ネンポウ</t>
    </rPh>
    <phoneticPr fontId="1"/>
  </si>
  <si>
    <t>１１ － ４．　　公 設 地 方 卸 売 市 場 産 地、品 種 別 入 荷 金 額</t>
    <rPh sb="9" eb="10">
      <t>コウ</t>
    </rPh>
    <rPh sb="11" eb="12">
      <t>セツ</t>
    </rPh>
    <rPh sb="13" eb="14">
      <t>チ</t>
    </rPh>
    <rPh sb="15" eb="16">
      <t>カタ</t>
    </rPh>
    <rPh sb="17" eb="20">
      <t>オロシウリ</t>
    </rPh>
    <rPh sb="21" eb="24">
      <t>イチバ</t>
    </rPh>
    <rPh sb="25" eb="28">
      <t>サンチ</t>
    </rPh>
    <rPh sb="29" eb="32">
      <t>ヒンシュ</t>
    </rPh>
    <rPh sb="33" eb="34">
      <t>ベツ</t>
    </rPh>
    <rPh sb="35" eb="38">
      <t>ニュウカ</t>
    </rPh>
    <rPh sb="39" eb="42">
      <t>キンガク</t>
    </rPh>
    <phoneticPr fontId="1"/>
  </si>
  <si>
    <t>１１ － ５．　  酒　類　・　た　ば　こ　消　費　高</t>
    <rPh sb="10" eb="11">
      <t>サケ</t>
    </rPh>
    <rPh sb="12" eb="13">
      <t>ルイ</t>
    </rPh>
    <rPh sb="22" eb="25">
      <t>ショウヒ</t>
    </rPh>
    <rPh sb="26" eb="27">
      <t>ダカ</t>
    </rPh>
    <phoneticPr fontId="1"/>
  </si>
  <si>
    <t>年　　　　度</t>
    <rPh sb="0" eb="1">
      <t>トシ</t>
    </rPh>
    <rPh sb="5" eb="6">
      <t>タビ</t>
    </rPh>
    <phoneticPr fontId="1"/>
  </si>
  <si>
    <t>酒　　　　　　　　　類　　　　　（　ｋｌ　）</t>
    <rPh sb="0" eb="1">
      <t>サケ</t>
    </rPh>
    <rPh sb="10" eb="11">
      <t>ルイ</t>
    </rPh>
    <phoneticPr fontId="1"/>
  </si>
  <si>
    <t>た　　　ば　　　こ</t>
  </si>
  <si>
    <t>総　　　　量</t>
    <rPh sb="0" eb="6">
      <t>ソウリョウ</t>
    </rPh>
    <phoneticPr fontId="1"/>
  </si>
  <si>
    <t>清　酒</t>
    <rPh sb="0" eb="3">
      <t>セイシュ</t>
    </rPh>
    <phoneticPr fontId="1"/>
  </si>
  <si>
    <t>合成清酒</t>
    <rPh sb="0" eb="2">
      <t>ゴウセイ</t>
    </rPh>
    <rPh sb="2" eb="4">
      <t>セイシュ</t>
    </rPh>
    <phoneticPr fontId="1"/>
  </si>
  <si>
    <t>しょうちゅう</t>
  </si>
  <si>
    <t>みりん</t>
  </si>
  <si>
    <t>ビール</t>
  </si>
  <si>
    <t>その他</t>
    <rPh sb="0" eb="3">
      <t>ソノタ</t>
    </rPh>
    <phoneticPr fontId="1"/>
  </si>
  <si>
    <t>（千本）</t>
    <rPh sb="1" eb="2">
      <t>セン</t>
    </rPh>
    <rPh sb="2" eb="3">
      <t>ホン</t>
    </rPh>
    <phoneticPr fontId="1"/>
  </si>
  <si>
    <t>資料　  国税庁ホームページ「統計情報（大阪国税局）」、資産統括局税務管理部税務管理課「税務統計」</t>
    <rPh sb="0" eb="2">
      <t>シリョウ</t>
    </rPh>
    <rPh sb="5" eb="7">
      <t>コクゼイ</t>
    </rPh>
    <rPh sb="7" eb="8">
      <t>チョウ</t>
    </rPh>
    <rPh sb="15" eb="17">
      <t>トウケイ</t>
    </rPh>
    <rPh sb="17" eb="19">
      <t>ジョウホウ</t>
    </rPh>
    <rPh sb="20" eb="22">
      <t>オオサカ</t>
    </rPh>
    <rPh sb="28" eb="30">
      <t>シサン</t>
    </rPh>
    <rPh sb="30" eb="32">
      <t>トウカツ</t>
    </rPh>
    <rPh sb="32" eb="33">
      <t>キョク</t>
    </rPh>
    <rPh sb="33" eb="35">
      <t>ゼイム</t>
    </rPh>
    <rPh sb="35" eb="38">
      <t>カンリブ</t>
    </rPh>
    <rPh sb="38" eb="40">
      <t>ゼイム</t>
    </rPh>
    <rPh sb="40" eb="43">
      <t>カンリカ</t>
    </rPh>
    <rPh sb="44" eb="46">
      <t>ゼイム</t>
    </rPh>
    <rPh sb="46" eb="48">
      <t>トウケイ</t>
    </rPh>
    <phoneticPr fontId="1"/>
  </si>
  <si>
    <t>１１ － ６．　  消　費　生　活　相　談　件　数</t>
    <rPh sb="10" eb="13">
      <t>ショウヒ</t>
    </rPh>
    <rPh sb="14" eb="17">
      <t>セイカツ</t>
    </rPh>
    <rPh sb="18" eb="21">
      <t>ソウダン</t>
    </rPh>
    <rPh sb="22" eb="25">
      <t>ケンスウ</t>
    </rPh>
    <phoneticPr fontId="1"/>
  </si>
  <si>
    <t>総       数</t>
    <rPh sb="0" eb="9">
      <t>ソウスウ</t>
    </rPh>
    <phoneticPr fontId="1"/>
  </si>
  <si>
    <t>土地・
住  宅</t>
    <rPh sb="0" eb="1">
      <t>ツチ</t>
    </rPh>
    <rPh sb="1" eb="2">
      <t>チ</t>
    </rPh>
    <rPh sb="4" eb="5">
      <t>ジュウ</t>
    </rPh>
    <rPh sb="7" eb="8">
      <t>タク</t>
    </rPh>
    <phoneticPr fontId="1"/>
  </si>
  <si>
    <t>役  務</t>
    <rPh sb="0" eb="4">
      <t>エキム</t>
    </rPh>
    <phoneticPr fontId="1"/>
  </si>
  <si>
    <t>生　活
一　般</t>
    <rPh sb="0" eb="3">
      <t>セイカツ</t>
    </rPh>
    <rPh sb="4" eb="7">
      <t>イッパン</t>
    </rPh>
    <phoneticPr fontId="1"/>
  </si>
  <si>
    <t>商                               品</t>
    <rPh sb="0" eb="33">
      <t>ショウヒン</t>
    </rPh>
    <phoneticPr fontId="1"/>
  </si>
  <si>
    <t>総  数</t>
    <rPh sb="0" eb="4">
      <t>ソウスウ</t>
    </rPh>
    <phoneticPr fontId="1"/>
  </si>
  <si>
    <t>食料品</t>
    <rPh sb="0" eb="3">
      <t>ショクリョウヒン</t>
    </rPh>
    <phoneticPr fontId="1"/>
  </si>
  <si>
    <t>住居品</t>
    <rPh sb="0" eb="2">
      <t>ジュウキョ</t>
    </rPh>
    <rPh sb="2" eb="3">
      <t>ヒン</t>
    </rPh>
    <phoneticPr fontId="1"/>
  </si>
  <si>
    <t>光熱水品</t>
    <rPh sb="0" eb="2">
      <t>コウネツ</t>
    </rPh>
    <rPh sb="2" eb="3">
      <t>スイ</t>
    </rPh>
    <rPh sb="3" eb="4">
      <t>ヒン</t>
    </rPh>
    <phoneticPr fontId="1"/>
  </si>
  <si>
    <t>被服品</t>
    <rPh sb="0" eb="2">
      <t>ヒフク</t>
    </rPh>
    <rPh sb="2" eb="3">
      <t>ヒン</t>
    </rPh>
    <phoneticPr fontId="1"/>
  </si>
  <si>
    <t>雑  品</t>
    <rPh sb="0" eb="4">
      <t>ザッピン</t>
    </rPh>
    <phoneticPr fontId="1"/>
  </si>
  <si>
    <t xml:space="preserve"> </t>
  </si>
  <si>
    <t>１１ － ７．　  計　量　器　定　期　検　査</t>
    <rPh sb="10" eb="15">
      <t>ケイリョウキ</t>
    </rPh>
    <rPh sb="16" eb="19">
      <t>テイキ</t>
    </rPh>
    <rPh sb="20" eb="23">
      <t>ケンサ</t>
    </rPh>
    <phoneticPr fontId="1"/>
  </si>
  <si>
    <t>器　　　　　　　種</t>
    <rPh sb="0" eb="1">
      <t>ウツワ</t>
    </rPh>
    <rPh sb="8" eb="9">
      <t>シュルイ</t>
    </rPh>
    <phoneticPr fontId="1"/>
  </si>
  <si>
    <t>検　査
器　数</t>
    <rPh sb="0" eb="3">
      <t>ケンサ</t>
    </rPh>
    <rPh sb="4" eb="5">
      <t>ウツワ</t>
    </rPh>
    <rPh sb="6" eb="7">
      <t>スウ</t>
    </rPh>
    <phoneticPr fontId="1"/>
  </si>
  <si>
    <t>不合格
器　数</t>
    <phoneticPr fontId="3"/>
  </si>
  <si>
    <t>　　　　総　　　　　　　数</t>
    <rPh sb="4" eb="13">
      <t>ソウスウ</t>
    </rPh>
    <phoneticPr fontId="1"/>
  </si>
  <si>
    <t>手動天びん</t>
    <rPh sb="0" eb="1">
      <t>テ</t>
    </rPh>
    <rPh sb="1" eb="2">
      <t>ドウ</t>
    </rPh>
    <rPh sb="2" eb="3">
      <t>テンビン</t>
    </rPh>
    <phoneticPr fontId="1"/>
  </si>
  <si>
    <t>棒はかり</t>
    <rPh sb="0" eb="1">
      <t>ボウ</t>
    </rPh>
    <phoneticPr fontId="1"/>
  </si>
  <si>
    <t>等比皿手動はかり</t>
    <rPh sb="0" eb="1">
      <t>トウ</t>
    </rPh>
    <rPh sb="1" eb="2">
      <t>ヒ</t>
    </rPh>
    <rPh sb="2" eb="3">
      <t>サラ</t>
    </rPh>
    <rPh sb="3" eb="5">
      <t>シュドウ</t>
    </rPh>
    <phoneticPr fontId="1"/>
  </si>
  <si>
    <t>皿手動はかり</t>
    <rPh sb="0" eb="1">
      <t>サラ</t>
    </rPh>
    <rPh sb="1" eb="2">
      <t>テ</t>
    </rPh>
    <rPh sb="2" eb="3">
      <t>ドウ</t>
    </rPh>
    <phoneticPr fontId="1"/>
  </si>
  <si>
    <t>台手動はかり</t>
    <rPh sb="0" eb="1">
      <t>ダイ</t>
    </rPh>
    <rPh sb="1" eb="3">
      <t>シュドウ</t>
    </rPh>
    <phoneticPr fontId="1"/>
  </si>
  <si>
    <t>手動指示併用はかり</t>
    <rPh sb="0" eb="2">
      <t>シュドウ</t>
    </rPh>
    <rPh sb="2" eb="4">
      <t>シジ</t>
    </rPh>
    <rPh sb="4" eb="6">
      <t>ヘイヨウ</t>
    </rPh>
    <phoneticPr fontId="1"/>
  </si>
  <si>
    <t>その他の指示はかり</t>
    <rPh sb="2" eb="3">
      <t>タ</t>
    </rPh>
    <rPh sb="4" eb="6">
      <t>シジ</t>
    </rPh>
    <phoneticPr fontId="4"/>
  </si>
  <si>
    <t>定量おもり、定量増おもり</t>
    <rPh sb="0" eb="2">
      <t>テイリョウ</t>
    </rPh>
    <rPh sb="6" eb="8">
      <t>テイリョウ</t>
    </rPh>
    <rPh sb="8" eb="9">
      <t>ゾウ</t>
    </rPh>
    <phoneticPr fontId="1"/>
  </si>
  <si>
    <t>分銅</t>
    <rPh sb="0" eb="2">
      <t>ブンドウ</t>
    </rPh>
    <phoneticPr fontId="1"/>
  </si>
  <si>
    <t>皮革面積計</t>
    <rPh sb="0" eb="2">
      <t>ヒカク</t>
    </rPh>
    <rPh sb="2" eb="4">
      <t>メンセキ</t>
    </rPh>
    <rPh sb="4" eb="5">
      <t>ケイ</t>
    </rPh>
    <phoneticPr fontId="1"/>
  </si>
  <si>
    <t>１．５　：　1</t>
    <phoneticPr fontId="3"/>
  </si>
  <si>
    <t>平均</t>
    <rPh sb="0" eb="2">
      <t>ヘイキン</t>
    </rPh>
    <phoneticPr fontId="3"/>
  </si>
  <si>
    <t>　戸建住宅を中心とする区画整然とした住宅地域</t>
    <rPh sb="1" eb="3">
      <t>コダ</t>
    </rPh>
    <rPh sb="3" eb="5">
      <t>ジュウタク</t>
    </rPh>
    <rPh sb="6" eb="8">
      <t>チュウシン</t>
    </rPh>
    <rPh sb="11" eb="13">
      <t>クカク</t>
    </rPh>
    <rPh sb="13" eb="15">
      <t>セイゼン</t>
    </rPh>
    <rPh sb="18" eb="20">
      <t>ジュウタク</t>
    </rPh>
    <rPh sb="20" eb="22">
      <t>チイキ</t>
    </rPh>
    <phoneticPr fontId="1"/>
  </si>
  <si>
    <t>北 ５．９ｍ 市道</t>
    <rPh sb="0" eb="1">
      <t>キタ</t>
    </rPh>
    <rPh sb="7" eb="9">
      <t>シドウ</t>
    </rPh>
    <phoneticPr fontId="1"/>
  </si>
  <si>
    <t>　住宅、共同住宅のほか農地等が見られる住宅地域</t>
    <rPh sb="1" eb="3">
      <t>ジュウタク</t>
    </rPh>
    <rPh sb="4" eb="6">
      <t>キョウドウ</t>
    </rPh>
    <rPh sb="6" eb="8">
      <t>ジュウタク</t>
    </rPh>
    <rPh sb="11" eb="13">
      <t>ノウチ</t>
    </rPh>
    <rPh sb="13" eb="14">
      <t>トウ</t>
    </rPh>
    <rPh sb="15" eb="16">
      <t>ミ</t>
    </rPh>
    <rPh sb="19" eb="21">
      <t>ジュウタク</t>
    </rPh>
    <rPh sb="21" eb="23">
      <t>チイキ</t>
    </rPh>
    <phoneticPr fontId="1"/>
  </si>
  <si>
    <t>　　「浜２－１８－１４」</t>
    <rPh sb="3" eb="4">
      <t>ハマ</t>
    </rPh>
    <phoneticPr fontId="1"/>
  </si>
  <si>
    <t>住宅　Ｗ３</t>
    <rPh sb="0" eb="2">
      <t>ジュウタク</t>
    </rPh>
    <phoneticPr fontId="1"/>
  </si>
  <si>
    <t>　稲葉元町２丁目４６番</t>
    <rPh sb="1" eb="5">
      <t>イナバモトマチ</t>
    </rPh>
    <rPh sb="6" eb="8">
      <t>チョウメ</t>
    </rPh>
    <rPh sb="10" eb="11">
      <t>バン</t>
    </rPh>
    <phoneticPr fontId="1"/>
  </si>
  <si>
    <t>　　「稲葉元町２－４－８」</t>
    <rPh sb="3" eb="7">
      <t>イナバモトマチ</t>
    </rPh>
    <phoneticPr fontId="3"/>
  </si>
  <si>
    <t>　一般住宅、共同住宅等が混在する住宅地域</t>
    <rPh sb="1" eb="3">
      <t>イッパン</t>
    </rPh>
    <rPh sb="3" eb="5">
      <t>ジュウタク</t>
    </rPh>
    <rPh sb="6" eb="8">
      <t>キョウドウ</t>
    </rPh>
    <rPh sb="8" eb="10">
      <t>ジュウタク</t>
    </rPh>
    <rPh sb="10" eb="11">
      <t>トウ</t>
    </rPh>
    <rPh sb="12" eb="14">
      <t>コンザイ</t>
    </rPh>
    <rPh sb="16" eb="18">
      <t>ジュウタク</t>
    </rPh>
    <rPh sb="18" eb="20">
      <t>チイキ</t>
    </rPh>
    <phoneticPr fontId="1"/>
  </si>
  <si>
    <t>立花 ９００ｍ</t>
    <rPh sb="0" eb="2">
      <t>タチバナ</t>
    </rPh>
    <phoneticPr fontId="1"/>
  </si>
  <si>
    <t>東  ４ｍ　市道</t>
    <rPh sb="0" eb="1">
      <t>ヒガシ</t>
    </rPh>
    <rPh sb="6" eb="8">
      <t>シドウ</t>
    </rPh>
    <phoneticPr fontId="1"/>
  </si>
  <si>
    <t>東  ４ｍ　私道</t>
    <rPh sb="0" eb="1">
      <t>ヒガシ</t>
    </rPh>
    <rPh sb="6" eb="7">
      <t>ワタシ</t>
    </rPh>
    <rPh sb="7" eb="8">
      <t>ミチ</t>
    </rPh>
    <phoneticPr fontId="1"/>
  </si>
  <si>
    <t>１   ：   ２</t>
    <phoneticPr fontId="3"/>
  </si>
  <si>
    <t>味　噌 ・ 漬　物</t>
    <rPh sb="0" eb="1">
      <t>アジ</t>
    </rPh>
    <rPh sb="2" eb="3">
      <t>ソ</t>
    </rPh>
    <rPh sb="6" eb="7">
      <t>ヅケ</t>
    </rPh>
    <rPh sb="8" eb="9">
      <t>モノ</t>
    </rPh>
    <phoneticPr fontId="1"/>
  </si>
  <si>
    <t>北　６ｍ　 市道</t>
    <rPh sb="0" eb="1">
      <t>キタ</t>
    </rPh>
    <rPh sb="6" eb="8">
      <t>シドウ</t>
    </rPh>
    <phoneticPr fontId="1"/>
  </si>
  <si>
    <t>南　１０．８ｍ　市道</t>
    <rPh sb="0" eb="1">
      <t>ミナミ</t>
    </rPh>
    <rPh sb="8" eb="10">
      <t>シドウ</t>
    </rPh>
    <phoneticPr fontId="1"/>
  </si>
  <si>
    <t>南　４．４ｍ　市道</t>
    <rPh sb="0" eb="1">
      <t>ミナミ</t>
    </rPh>
    <rPh sb="7" eb="8">
      <t>シ</t>
    </rPh>
    <rPh sb="8" eb="9">
      <t>シドウ</t>
    </rPh>
    <phoneticPr fontId="1"/>
  </si>
  <si>
    <t>北　４．５ｍ　私道</t>
    <rPh sb="0" eb="1">
      <t>キタ</t>
    </rPh>
    <rPh sb="7" eb="8">
      <t>ワタシ</t>
    </rPh>
    <rPh sb="8" eb="9">
      <t>シドウ</t>
    </rPh>
    <phoneticPr fontId="1"/>
  </si>
  <si>
    <t>南東　５．５ｍ　市道</t>
    <rPh sb="0" eb="1">
      <t>ミナミ</t>
    </rPh>
    <rPh sb="1" eb="2">
      <t>ヒガシ</t>
    </rPh>
    <rPh sb="8" eb="10">
      <t>シドウ</t>
    </rPh>
    <phoneticPr fontId="1"/>
  </si>
  <si>
    <t>稲野 ４５０ｍ</t>
    <rPh sb="0" eb="2">
      <t>イナノ</t>
    </rPh>
    <phoneticPr fontId="1"/>
  </si>
  <si>
    <t>南西　６ｍ　市道</t>
    <rPh sb="0" eb="2">
      <t>ナンセイ</t>
    </rPh>
    <rPh sb="6" eb="8">
      <t>シドウ</t>
    </rPh>
    <phoneticPr fontId="1"/>
  </si>
  <si>
    <t>南　４．５ｍ　市道</t>
    <rPh sb="0" eb="1">
      <t>ミナミ</t>
    </rPh>
    <rPh sb="7" eb="9">
      <t>シドウ</t>
    </rPh>
    <phoneticPr fontId="1"/>
  </si>
  <si>
    <t>南　５．５ｍ　市道</t>
    <rPh sb="0" eb="1">
      <t>ミナミ</t>
    </rPh>
    <rPh sb="7" eb="9">
      <t>シドウ</t>
    </rPh>
    <phoneticPr fontId="1"/>
  </si>
  <si>
    <t>北　４．５ｍ　市道</t>
    <rPh sb="0" eb="1">
      <t>キタ</t>
    </rPh>
    <rPh sb="7" eb="9">
      <t>シドウ</t>
    </rPh>
    <phoneticPr fontId="1"/>
  </si>
  <si>
    <t>西　４．８ｍ　市道</t>
    <rPh sb="0" eb="1">
      <t>ニシ</t>
    </rPh>
    <rPh sb="7" eb="8">
      <t>シ</t>
    </rPh>
    <rPh sb="8" eb="9">
      <t>ミチ</t>
    </rPh>
    <phoneticPr fontId="1"/>
  </si>
  <si>
    <t>南東　１５ｍ 市道</t>
    <rPh sb="0" eb="1">
      <t>ナンセイ</t>
    </rPh>
    <rPh sb="1" eb="2">
      <t>ヒガシ</t>
    </rPh>
    <rPh sb="7" eb="8">
      <t>シ</t>
    </rPh>
    <rPh sb="8" eb="9">
      <t>シドウ</t>
    </rPh>
    <phoneticPr fontId="1"/>
  </si>
  <si>
    <t>鮮　　　魚 (3)</t>
    <rPh sb="0" eb="5">
      <t>センギョ</t>
    </rPh>
    <phoneticPr fontId="1"/>
  </si>
  <si>
    <t>冷凍水産物 (3)</t>
    <rPh sb="0" eb="2">
      <t>レイトウ</t>
    </rPh>
    <rPh sb="2" eb="5">
      <t>スイサンブツ</t>
    </rPh>
    <phoneticPr fontId="1"/>
  </si>
  <si>
    <t>加工水産物 (3)</t>
    <rPh sb="0" eb="2">
      <t>カコウ</t>
    </rPh>
    <rPh sb="2" eb="5">
      <t>スイサンブツ</t>
    </rPh>
    <phoneticPr fontId="1"/>
  </si>
  <si>
    <t>兵 庫 県 (2)</t>
    <rPh sb="0" eb="5">
      <t>ヒョウゴケン</t>
    </rPh>
    <phoneticPr fontId="1"/>
  </si>
  <si>
    <t>資料　  危機管理安全局危機管理安全部生活安全課</t>
    <rPh sb="0" eb="2">
      <t>シリョウ</t>
    </rPh>
    <rPh sb="5" eb="7">
      <t>キキ</t>
    </rPh>
    <rPh sb="7" eb="9">
      <t>カンリ</t>
    </rPh>
    <rPh sb="9" eb="11">
      <t>アンゼン</t>
    </rPh>
    <rPh sb="11" eb="12">
      <t>キョク</t>
    </rPh>
    <rPh sb="12" eb="14">
      <t>キキ</t>
    </rPh>
    <rPh sb="14" eb="16">
      <t>カンリ</t>
    </rPh>
    <rPh sb="16" eb="18">
      <t>アンゼン</t>
    </rPh>
    <rPh sb="18" eb="19">
      <t>ブ</t>
    </rPh>
    <rPh sb="19" eb="21">
      <t>セイカツ</t>
    </rPh>
    <rPh sb="21" eb="24">
      <t>アンゼンカ</t>
    </rPh>
    <phoneticPr fontId="1"/>
  </si>
  <si>
    <t xml:space="preserve">店舗,事務所兼共同住宅 </t>
    <rPh sb="0" eb="2">
      <t>テンポ</t>
    </rPh>
    <rPh sb="3" eb="5">
      <t>ジム</t>
    </rPh>
    <rPh sb="5" eb="6">
      <t>ショ</t>
    </rPh>
    <rPh sb="6" eb="7">
      <t>ケン</t>
    </rPh>
    <rPh sb="7" eb="9">
      <t>キョウドウ</t>
    </rPh>
    <rPh sb="9" eb="11">
      <t>ジュウタク</t>
    </rPh>
    <phoneticPr fontId="1"/>
  </si>
  <si>
    <t>　　　　　　ＲＣ１０</t>
    <phoneticPr fontId="3"/>
  </si>
  <si>
    <t>北　３３．０ｍ　国道</t>
    <rPh sb="0" eb="1">
      <t>キタ</t>
    </rPh>
    <rPh sb="8" eb="9">
      <t>クニ</t>
    </rPh>
    <rPh sb="9" eb="10">
      <t>シドウ</t>
    </rPh>
    <phoneticPr fontId="1"/>
  </si>
  <si>
    <t>阪神尼崎 ４２０ｍ</t>
    <rPh sb="0" eb="2">
      <t>ハンシン</t>
    </rPh>
    <rPh sb="2" eb="4">
      <t>アマガサキ</t>
    </rPh>
    <phoneticPr fontId="1"/>
  </si>
  <si>
    <t>　一般住宅、共同住宅が混在する駅に近い住宅地域</t>
    <rPh sb="1" eb="3">
      <t>イッパン</t>
    </rPh>
    <rPh sb="3" eb="5">
      <t>ジュウタク</t>
    </rPh>
    <rPh sb="6" eb="8">
      <t>キョウドウ</t>
    </rPh>
    <rPh sb="8" eb="10">
      <t>ジュウタク</t>
    </rPh>
    <rPh sb="11" eb="13">
      <t>コンザイ</t>
    </rPh>
    <rPh sb="15" eb="16">
      <t>エキ</t>
    </rPh>
    <rPh sb="17" eb="18">
      <t>チカ</t>
    </rPh>
    <rPh sb="19" eb="21">
      <t>ジュウタク</t>
    </rPh>
    <rPh sb="21" eb="23">
      <t>チイキ</t>
    </rPh>
    <phoneticPr fontId="1"/>
  </si>
  <si>
    <t>令和
２年</t>
    <rPh sb="0" eb="1">
      <t>レイ</t>
    </rPh>
    <rPh sb="1" eb="2">
      <t>カズ</t>
    </rPh>
    <rPh sb="4" eb="5">
      <t>ネン</t>
    </rPh>
    <phoneticPr fontId="1"/>
  </si>
  <si>
    <t>３年</t>
    <rPh sb="1" eb="2">
      <t>ネン</t>
    </rPh>
    <phoneticPr fontId="1"/>
  </si>
  <si>
    <t>４年</t>
    <rPh sb="1" eb="2">
      <t>ネン</t>
    </rPh>
    <phoneticPr fontId="1"/>
  </si>
  <si>
    <t>（３）　用途地域等は、次の略号で表示している。「第一種低層住居専用地域」…１低専、「第二種低層住居専用地域」…２低専、「第一種中高層
　　住居専用地域」…１中専、「第二種中高層住居専用地域」…２中専、「第一種住居地域」…１住居、「第二種住居地域」…２住居、「準住居地
　　域」…準住居、「近隣商業地域」…近商、「商業地域」…商業、「準工業地域」…準工、「工業地域」…工業、「工業専用地域」…工専、「防火
　　地域」…防火、「準防火地域」…準防
　　　なお、商業地域以外の用途地域については、（　）内の左側に建ぺい率を、右側に容積率を、商業地域については（　）内に指定容積率を
　　それぞれ％で表示したものである。　　</t>
    <phoneticPr fontId="3"/>
  </si>
  <si>
    <t>５年</t>
    <rPh sb="1" eb="2">
      <t>ネン</t>
    </rPh>
    <phoneticPr fontId="1"/>
  </si>
  <si>
    <t>２</t>
    <phoneticPr fontId="3"/>
  </si>
  <si>
    <t>３</t>
    <phoneticPr fontId="3"/>
  </si>
  <si>
    <t>(1) 令和3年の野菜においては過年度の取扱を含む。　　(2)野菜・果実のみ市内産を含む。　　</t>
    <rPh sb="31" eb="33">
      <t>ヤサイ</t>
    </rPh>
    <rPh sb="34" eb="36">
      <t>カジツ</t>
    </rPh>
    <rPh sb="38" eb="40">
      <t>シナイ</t>
    </rPh>
    <rPh sb="40" eb="41">
      <t>サン</t>
    </rPh>
    <rPh sb="42" eb="43">
      <t>フク</t>
    </rPh>
    <phoneticPr fontId="3"/>
  </si>
  <si>
    <t>(1) 令和3年の野菜においては過年度の取扱を含む。　　(2) 野菜・果実のみ市内産を含む。　　</t>
    <rPh sb="32" eb="34">
      <t>ヤサイ</t>
    </rPh>
    <rPh sb="35" eb="37">
      <t>カジツ</t>
    </rPh>
    <rPh sb="39" eb="41">
      <t>シナイ</t>
    </rPh>
    <rPh sb="41" eb="42">
      <t>サン</t>
    </rPh>
    <rPh sb="43" eb="44">
      <t>フク</t>
    </rPh>
    <phoneticPr fontId="3"/>
  </si>
  <si>
    <t>(3) 平成29年次から令和元年9月まで、鮮魚・冷凍水産物・加工水産物の入荷数量データが取れなくなった。記載のデータは令和元年10月～12月まで。</t>
    <rPh sb="4" eb="6">
      <t>ヘイセイ</t>
    </rPh>
    <rPh sb="8" eb="10">
      <t>ネンジ</t>
    </rPh>
    <rPh sb="12" eb="14">
      <t>レイワ</t>
    </rPh>
    <rPh sb="14" eb="16">
      <t>ガンネン</t>
    </rPh>
    <rPh sb="17" eb="18">
      <t>ガツ</t>
    </rPh>
    <rPh sb="21" eb="23">
      <t>センギョ</t>
    </rPh>
    <rPh sb="24" eb="26">
      <t>レイトウ</t>
    </rPh>
    <rPh sb="26" eb="29">
      <t>スイサンブツ</t>
    </rPh>
    <rPh sb="30" eb="32">
      <t>カコウ</t>
    </rPh>
    <rPh sb="32" eb="35">
      <t>スイサンブツ</t>
    </rPh>
    <rPh sb="36" eb="38">
      <t>ニュウカ</t>
    </rPh>
    <rPh sb="38" eb="40">
      <t>スウリョウ</t>
    </rPh>
    <rPh sb="44" eb="45">
      <t>ト</t>
    </rPh>
    <rPh sb="52" eb="54">
      <t>キサイ</t>
    </rPh>
    <rPh sb="59" eb="61">
      <t>レイワ</t>
    </rPh>
    <rPh sb="61" eb="63">
      <t>ガンネン</t>
    </rPh>
    <rPh sb="65" eb="66">
      <t>ガツ</t>
    </rPh>
    <rPh sb="69" eb="70">
      <t>ガツ</t>
    </rPh>
    <phoneticPr fontId="3"/>
  </si>
  <si>
    <t>　　</t>
    <phoneticPr fontId="1"/>
  </si>
  <si>
    <t>（単位：ｋｇ）</t>
    <phoneticPr fontId="3"/>
  </si>
  <si>
    <t>（単位：千円）</t>
    <phoneticPr fontId="3"/>
  </si>
  <si>
    <t>（単位：器）</t>
    <rPh sb="4" eb="5">
      <t>キ</t>
    </rPh>
    <phoneticPr fontId="3"/>
  </si>
  <si>
    <t>（単位：件）</t>
    <phoneticPr fontId="3"/>
  </si>
  <si>
    <t>電気式はかり</t>
    <rPh sb="0" eb="2">
      <t>デンキ</t>
    </rPh>
    <rPh sb="2" eb="3">
      <t>シキ</t>
    </rPh>
    <phoneticPr fontId="1"/>
  </si>
  <si>
    <t>懸垂式はかり</t>
    <rPh sb="0" eb="2">
      <t>ケンスイ</t>
    </rPh>
    <rPh sb="2" eb="3">
      <t>シキ</t>
    </rPh>
    <phoneticPr fontId="1"/>
  </si>
  <si>
    <t>月</t>
    <rPh sb="0" eb="1">
      <t>ツキ</t>
    </rPh>
    <phoneticPr fontId="3"/>
  </si>
  <si>
    <t>４</t>
    <phoneticPr fontId="3"/>
  </si>
  <si>
    <t xml:space="preserve"> ５</t>
    <phoneticPr fontId="3"/>
  </si>
  <si>
    <t>６</t>
    <phoneticPr fontId="3"/>
  </si>
  <si>
    <t>７</t>
    <phoneticPr fontId="3"/>
  </si>
  <si>
    <t>８</t>
    <phoneticPr fontId="3"/>
  </si>
  <si>
    <t>９</t>
    <phoneticPr fontId="3"/>
  </si>
  <si>
    <t>１０</t>
    <phoneticPr fontId="3"/>
  </si>
  <si>
    <t>１１</t>
    <phoneticPr fontId="3"/>
  </si>
  <si>
    <t>１２</t>
    <phoneticPr fontId="3"/>
  </si>
  <si>
    <t>５</t>
    <phoneticPr fontId="3"/>
  </si>
  <si>
    <t>準工（６０、２００）準防</t>
    <rPh sb="0" eb="1">
      <t>ジュン</t>
    </rPh>
    <rPh sb="1" eb="2">
      <t>コウ</t>
    </rPh>
    <rPh sb="10" eb="11">
      <t>ジュン</t>
    </rPh>
    <rPh sb="11" eb="12">
      <t>ボウ</t>
    </rPh>
    <phoneticPr fontId="1"/>
  </si>
  <si>
    <t xml:space="preserve">４９ </t>
    <phoneticPr fontId="3"/>
  </si>
  <si>
    <t>上坂部１丁目３６番８８</t>
  </si>
  <si>
    <t>１：１．２</t>
  </si>
  <si>
    <t>住宅　Ｗ２</t>
  </si>
  <si>
    <t>小規模一般住宅が建ち並ぶ駅に近い新興住宅地域</t>
  </si>
  <si>
    <t>南　６ｍ　市道</t>
  </si>
  <si>
    <t>塚口　３５０ｍ</t>
  </si>
  <si>
    <t>工業（６０、２００）準防</t>
  </si>
  <si>
    <t>「上坂部１－７－３１」</t>
  </si>
  <si>
    <t>　浜田町４丁目４６番外</t>
    <phoneticPr fontId="3"/>
  </si>
  <si>
    <t>店舗　Ｓ１</t>
    <rPh sb="0" eb="2">
      <t>テンポ</t>
    </rPh>
    <phoneticPr fontId="1"/>
  </si>
  <si>
    <t>　国道沿いに店舗等が建ち並ぶ路線商業地域</t>
    <phoneticPr fontId="3"/>
  </si>
  <si>
    <t>近商（８０、３００） 防火</t>
    <phoneticPr fontId="3"/>
  </si>
  <si>
    <t>倉庫　Ｓ４</t>
    <rPh sb="0" eb="2">
      <t>ソウコ</t>
    </rPh>
    <phoneticPr fontId="1"/>
  </si>
  <si>
    <t xml:space="preserve">準工（６０、２００）準防　　　 </t>
    <rPh sb="0" eb="1">
      <t>ジュン</t>
    </rPh>
    <rPh sb="1" eb="2">
      <t>コウ</t>
    </rPh>
    <rPh sb="10" eb="11">
      <t>ジュン</t>
    </rPh>
    <rPh sb="11" eb="12">
      <t>ボウ</t>
    </rPh>
    <phoneticPr fontId="1"/>
  </si>
  <si>
    <t xml:space="preserve">準工（６０、２００）　　　 </t>
    <rPh sb="0" eb="1">
      <t>ジュン</t>
    </rPh>
    <rPh sb="1" eb="2">
      <t>コウ</t>
    </rPh>
    <phoneticPr fontId="1"/>
  </si>
  <si>
    <t>ばね式指示はかり</t>
    <rPh sb="2" eb="3">
      <t>シキ</t>
    </rPh>
    <rPh sb="3" eb="5">
      <t>シジ</t>
    </rPh>
    <phoneticPr fontId="1"/>
  </si>
  <si>
    <t>　　（令和２年＝１００）（単位：％）</t>
    <rPh sb="3" eb="4">
      <t>レイ</t>
    </rPh>
    <rPh sb="4" eb="5">
      <t>ワ</t>
    </rPh>
    <rPh sb="6" eb="7">
      <t>ネン</t>
    </rPh>
    <rPh sb="13" eb="15">
      <t>タンイ</t>
    </rPh>
    <phoneticPr fontId="1"/>
  </si>
  <si>
    <t>６年</t>
    <rPh sb="1" eb="2">
      <t>ネン</t>
    </rPh>
    <phoneticPr fontId="1"/>
  </si>
  <si>
    <t>令 和</t>
    <rPh sb="0" eb="1">
      <t>レイ</t>
    </rPh>
    <rPh sb="2" eb="3">
      <t>ワ</t>
    </rPh>
    <phoneticPr fontId="3"/>
  </si>
  <si>
    <t>１１ － ３．　　公 設 地 方 卸 売 市 場 産 地、品 種 別 入 荷 数 量</t>
    <rPh sb="9" eb="10">
      <t>コウ</t>
    </rPh>
    <rPh sb="11" eb="12">
      <t>セツ</t>
    </rPh>
    <rPh sb="13" eb="14">
      <t>チ</t>
    </rPh>
    <rPh sb="15" eb="16">
      <t>カタ</t>
    </rPh>
    <rPh sb="17" eb="20">
      <t>オロシウリ</t>
    </rPh>
    <rPh sb="21" eb="24">
      <t>イチバ</t>
    </rPh>
    <rPh sb="25" eb="28">
      <t>サンチ</t>
    </rPh>
    <rPh sb="29" eb="32">
      <t>ヒンシュ</t>
    </rPh>
    <rPh sb="33" eb="34">
      <t>ベツ</t>
    </rPh>
    <rPh sb="35" eb="38">
      <t>ニュウカ</t>
    </rPh>
    <rPh sb="39" eb="40">
      <t>カズ</t>
    </rPh>
    <rPh sb="41" eb="42">
      <t>リョウ</t>
    </rPh>
    <phoneticPr fontId="1"/>
  </si>
  <si>
    <t>３ 年 度</t>
    <rPh sb="2" eb="3">
      <t>トシ</t>
    </rPh>
    <rPh sb="4" eb="5">
      <t>ド</t>
    </rPh>
    <phoneticPr fontId="1"/>
  </si>
  <si>
    <t>４ 年 度</t>
    <rPh sb="2" eb="3">
      <t>トシ</t>
    </rPh>
    <rPh sb="4" eb="5">
      <t>ド</t>
    </rPh>
    <phoneticPr fontId="1"/>
  </si>
  <si>
    <t>５ 年 度</t>
    <rPh sb="2" eb="3">
      <t>トシ</t>
    </rPh>
    <rPh sb="4" eb="5">
      <t>ド</t>
    </rPh>
    <phoneticPr fontId="1"/>
  </si>
  <si>
    <t>-</t>
  </si>
  <si>
    <t>その他の手動はかり</t>
    <phoneticPr fontId="3"/>
  </si>
  <si>
    <t xml:space="preserve">４７ </t>
    <phoneticPr fontId="3"/>
  </si>
  <si>
    <t>　瓦宮２丁目１６番１９</t>
    <rPh sb="1" eb="2">
      <t>カワラ</t>
    </rPh>
    <rPh sb="2" eb="3">
      <t>ミヤ</t>
    </rPh>
    <rPh sb="4" eb="6">
      <t>チョウメ</t>
    </rPh>
    <rPh sb="8" eb="9">
      <t>バン</t>
    </rPh>
    <phoneticPr fontId="1"/>
  </si>
  <si>
    <t>住宅　RC２</t>
    <rPh sb="0" eb="2">
      <t>ジュウタク</t>
    </rPh>
    <phoneticPr fontId="1"/>
  </si>
  <si>
    <t>　一般住宅のほかアパート等が見られる住宅地域</t>
    <rPh sb="1" eb="3">
      <t>イッパン</t>
    </rPh>
    <rPh sb="3" eb="5">
      <t>ジュウタク</t>
    </rPh>
    <rPh sb="12" eb="13">
      <t>トウ</t>
    </rPh>
    <rPh sb="14" eb="15">
      <t>ミ</t>
    </rPh>
    <rPh sb="18" eb="20">
      <t>ジュウタク</t>
    </rPh>
    <rPh sb="20" eb="22">
      <t>チイキ</t>
    </rPh>
    <phoneticPr fontId="1"/>
  </si>
  <si>
    <t>北　４．５ｍ　市道</t>
    <rPh sb="0" eb="1">
      <t>キタ</t>
    </rPh>
    <rPh sb="7" eb="8">
      <t>シ</t>
    </rPh>
    <rPh sb="8" eb="9">
      <t>ミチ</t>
    </rPh>
    <phoneticPr fontId="1"/>
  </si>
  <si>
    <t>　　「瓦宮２－２０－６」</t>
    <rPh sb="3" eb="4">
      <t>カワラ</t>
    </rPh>
    <rPh sb="4" eb="5">
      <t>ミヤ</t>
    </rPh>
    <phoneticPr fontId="1"/>
  </si>
  <si>
    <t xml:space="preserve"> ル前  １．１ｋｍ</t>
    <rPh sb="2" eb="3">
      <t>マエ</t>
    </rPh>
    <phoneticPr fontId="1"/>
  </si>
  <si>
    <t>　　「名神町１－７－３」</t>
    <rPh sb="3" eb="6">
      <t>メイシンチョウ</t>
    </rPh>
    <phoneticPr fontId="1"/>
  </si>
  <si>
    <t>西　６ｍ　市道</t>
    <rPh sb="0" eb="1">
      <t>ニシ</t>
    </rPh>
    <rPh sb="5" eb="6">
      <t>シ</t>
    </rPh>
    <rPh sb="6" eb="7">
      <t>シドウ</t>
    </rPh>
    <phoneticPr fontId="1"/>
  </si>
  <si>
    <t>　東園田町６丁目１０８番１０</t>
    <rPh sb="1" eb="3">
      <t>ヒガシソノ</t>
    </rPh>
    <rPh sb="3" eb="4">
      <t>タ</t>
    </rPh>
    <rPh sb="4" eb="5">
      <t>チョウ</t>
    </rPh>
    <rPh sb="6" eb="8">
      <t>チョウメ</t>
    </rPh>
    <rPh sb="11" eb="12">
      <t>バン</t>
    </rPh>
    <phoneticPr fontId="1"/>
  </si>
  <si>
    <t>西　5.4ｍ 市道</t>
    <rPh sb="0" eb="1">
      <t>ニシ</t>
    </rPh>
    <rPh sb="7" eb="9">
      <t>シドウ</t>
    </rPh>
    <phoneticPr fontId="1"/>
  </si>
  <si>
    <t>園田 ５３０ｍ</t>
    <rPh sb="0" eb="2">
      <t>ソノダ</t>
    </rPh>
    <phoneticPr fontId="1"/>
  </si>
  <si>
    <t>　「武庫町３－１８－１８」</t>
    <rPh sb="2" eb="4">
      <t>ムコ</t>
    </rPh>
    <rPh sb="4" eb="5">
      <t>マチ</t>
    </rPh>
    <phoneticPr fontId="1"/>
  </si>
  <si>
    <t>　名神町１丁目５９番外</t>
    <rPh sb="1" eb="3">
      <t>メイシン</t>
    </rPh>
    <rPh sb="3" eb="4">
      <t>マチ</t>
    </rPh>
    <rPh sb="5" eb="7">
      <t>チョウメ</t>
    </rPh>
    <rPh sb="9" eb="10">
      <t>バン</t>
    </rPh>
    <rPh sb="10" eb="11">
      <t>ガイ</t>
    </rPh>
    <phoneticPr fontId="1"/>
  </si>
  <si>
    <t>事務所兼倉庫</t>
    <rPh sb="0" eb="2">
      <t>ジム</t>
    </rPh>
    <rPh sb="2" eb="3">
      <t>ショ</t>
    </rPh>
    <rPh sb="3" eb="4">
      <t>ケン</t>
    </rPh>
    <rPh sb="4" eb="6">
      <t>ソウコ</t>
    </rPh>
    <phoneticPr fontId="1"/>
  </si>
  <si>
    <t>　中小規模の倉庫、工場等が建ち並ぶ工業地域</t>
    <rPh sb="1" eb="2">
      <t>チュウ</t>
    </rPh>
    <rPh sb="2" eb="3">
      <t>チイ</t>
    </rPh>
    <rPh sb="3" eb="5">
      <t>キボ</t>
    </rPh>
    <rPh sb="6" eb="8">
      <t>ソウコ</t>
    </rPh>
    <rPh sb="9" eb="11">
      <t>コウジョウ</t>
    </rPh>
    <rPh sb="11" eb="12">
      <t>ｔ</t>
    </rPh>
    <rPh sb="13" eb="16">
      <t>タチナラ</t>
    </rPh>
    <rPh sb="17" eb="19">
      <t>コウギョウ</t>
    </rPh>
    <rPh sb="19" eb="21">
      <t>チイキ</t>
    </rPh>
    <phoneticPr fontId="1"/>
  </si>
  <si>
    <t>令和２年</t>
    <rPh sb="0" eb="2">
      <t>レイワ</t>
    </rPh>
    <phoneticPr fontId="2"/>
  </si>
  <si>
    <t>令和５年 １</t>
    <rPh sb="0" eb="2">
      <t>レイワ</t>
    </rPh>
    <rPh sb="3" eb="4">
      <t>ネン</t>
    </rPh>
    <phoneticPr fontId="3"/>
  </si>
  <si>
    <t>６年 １</t>
    <phoneticPr fontId="3"/>
  </si>
  <si>
    <t>　令  和  ２  年</t>
    <rPh sb="1" eb="2">
      <t>ワ</t>
    </rPh>
    <rPh sb="4" eb="5">
      <t>モト</t>
    </rPh>
    <rPh sb="10" eb="11">
      <t>ネン</t>
    </rPh>
    <phoneticPr fontId="3"/>
  </si>
  <si>
    <t xml:space="preserve">             ３ (1)　</t>
    <phoneticPr fontId="3"/>
  </si>
  <si>
    <t xml:space="preserve">             ４</t>
    <phoneticPr fontId="3"/>
  </si>
  <si>
    <t xml:space="preserve">             ５</t>
    <phoneticPr fontId="3"/>
  </si>
  <si>
    <t xml:space="preserve">             ６　</t>
    <phoneticPr fontId="3"/>
  </si>
  <si>
    <t>　令  和　２　年</t>
    <rPh sb="3" eb="4">
      <t>ワ</t>
    </rPh>
    <rPh sb="8" eb="9">
      <t>ネン</t>
    </rPh>
    <phoneticPr fontId="3"/>
  </si>
  <si>
    <t>２ 年 度</t>
    <rPh sb="2" eb="3">
      <t>トシ</t>
    </rPh>
    <rPh sb="4" eb="5">
      <t>ド</t>
    </rPh>
    <phoneticPr fontId="3"/>
  </si>
  <si>
    <t xml:space="preserve">３ </t>
    <phoneticPr fontId="3"/>
  </si>
  <si>
    <t>４</t>
    <phoneticPr fontId="3"/>
  </si>
  <si>
    <t>５</t>
    <phoneticPr fontId="3"/>
  </si>
  <si>
    <t>６</t>
    <phoneticPr fontId="3"/>
  </si>
  <si>
    <t>６ 年 度</t>
    <rPh sb="2" eb="3">
      <t>トシ</t>
    </rPh>
    <rPh sb="4" eb="5">
      <t>ド</t>
    </rPh>
    <phoneticPr fontId="1"/>
  </si>
  <si>
    <t>令 和 ２ 年 度</t>
    <rPh sb="0" eb="1">
      <t>レイ</t>
    </rPh>
    <rPh sb="2" eb="3">
      <t>ワ</t>
    </rPh>
    <rPh sb="6" eb="7">
      <t>トシ</t>
    </rPh>
    <rPh sb="8" eb="9">
      <t>ド</t>
    </rPh>
    <phoneticPr fontId="1"/>
  </si>
  <si>
    <t>７年</t>
    <rPh sb="1" eb="2">
      <t>ネン</t>
    </rPh>
    <phoneticPr fontId="1"/>
  </si>
  <si>
    <t xml:space="preserve">３０ </t>
    <phoneticPr fontId="3"/>
  </si>
  <si>
    <t xml:space="preserve">尼崎 ５－１ </t>
    <rPh sb="0" eb="2">
      <t>アマガサキ</t>
    </rPh>
    <phoneticPr fontId="3"/>
  </si>
  <si>
    <t>南側道</t>
    <rPh sb="0" eb="1">
      <t>ミナミ</t>
    </rPh>
    <rPh sb="1" eb="2">
      <t>ソク</t>
    </rPh>
    <rPh sb="2" eb="3">
      <t>ドウ</t>
    </rPh>
    <phoneticPr fontId="3"/>
  </si>
  <si>
    <t>昭和通４丁目１３１番４外</t>
    <rPh sb="0" eb="3">
      <t>ショウワドオリ</t>
    </rPh>
    <rPh sb="4" eb="6">
      <t>チョウメ</t>
    </rPh>
    <rPh sb="9" eb="10">
      <t>バン</t>
    </rPh>
    <rPh sb="11" eb="12">
      <t>ホカ</t>
    </rPh>
    <phoneticPr fontId="1"/>
  </si>
  <si>
    <t>　神田北通１丁目７番１外</t>
    <rPh sb="1" eb="3">
      <t>カンダ</t>
    </rPh>
    <rPh sb="3" eb="4">
      <t>キタ</t>
    </rPh>
    <rPh sb="4" eb="5">
      <t>ドオリ</t>
    </rPh>
    <rPh sb="6" eb="8">
      <t>チョウメ</t>
    </rPh>
    <rPh sb="9" eb="10">
      <t>バン</t>
    </rPh>
    <rPh sb="11" eb="12">
      <t>ソト</t>
    </rPh>
    <phoneticPr fontId="1"/>
  </si>
  <si>
    <t>　高層の店舗兼事務所等が建ち並ぶ商業地域</t>
    <rPh sb="1" eb="3">
      <t>コウソウ</t>
    </rPh>
    <rPh sb="4" eb="6">
      <t>テンポ</t>
    </rPh>
    <rPh sb="6" eb="7">
      <t>ケン</t>
    </rPh>
    <rPh sb="7" eb="9">
      <t>ジム</t>
    </rPh>
    <rPh sb="9" eb="10">
      <t>ショ</t>
    </rPh>
    <rPh sb="10" eb="11">
      <t>トウ</t>
    </rPh>
    <rPh sb="12" eb="15">
      <t>タチナラ</t>
    </rPh>
    <rPh sb="16" eb="18">
      <t>ショウギョウ</t>
    </rPh>
    <rPh sb="18" eb="20">
      <t>チイキ</t>
    </rPh>
    <phoneticPr fontId="1"/>
  </si>
  <si>
    <t>西　１８ｍ　市道</t>
    <rPh sb="0" eb="1">
      <t>ニシ</t>
    </rPh>
    <rPh sb="6" eb="8">
      <t>シドウ</t>
    </rPh>
    <phoneticPr fontId="1"/>
  </si>
  <si>
    <t>阪神尼崎 ２００ｍ</t>
    <rPh sb="0" eb="2">
      <t>ハンシン</t>
    </rPh>
    <rPh sb="2" eb="4">
      <t>アマガサキ</t>
    </rPh>
    <phoneticPr fontId="1"/>
  </si>
  <si>
    <t>　　　　　　Ｓ９ＦＢ１</t>
    <phoneticPr fontId="3"/>
  </si>
  <si>
    <t>台形</t>
    <rPh sb="0" eb="2">
      <t>ダイケイ</t>
    </rPh>
    <phoneticPr fontId="3"/>
  </si>
  <si>
    <t>西側道</t>
    <rPh sb="0" eb="1">
      <t>ニシ</t>
    </rPh>
    <rPh sb="1" eb="2">
      <t>ソバ</t>
    </rPh>
    <rPh sb="2" eb="3">
      <t>ミチ</t>
    </rPh>
    <phoneticPr fontId="3"/>
  </si>
  <si>
    <t>北側道</t>
    <rPh sb="0" eb="1">
      <t>キタ</t>
    </rPh>
    <rPh sb="1" eb="2">
      <t>ソバ</t>
    </rPh>
    <rPh sb="2" eb="3">
      <t>ミチ</t>
    </rPh>
    <phoneticPr fontId="3"/>
  </si>
  <si>
    <t>東側道</t>
    <rPh sb="0" eb="1">
      <t>ヒガシ</t>
    </rPh>
    <rPh sb="1" eb="2">
      <t>ソク</t>
    </rPh>
    <rPh sb="2" eb="3">
      <t>ソクドウ</t>
    </rPh>
    <phoneticPr fontId="1"/>
  </si>
  <si>
    <t>北側道</t>
    <rPh sb="0" eb="1">
      <t>キタ</t>
    </rPh>
    <rPh sb="1" eb="2">
      <t>ソク</t>
    </rPh>
    <rPh sb="2" eb="3">
      <t>ソクドウ</t>
    </rPh>
    <phoneticPr fontId="1"/>
  </si>
  <si>
    <t>３年</t>
    <phoneticPr fontId="2"/>
  </si>
  <si>
    <t>４年</t>
    <phoneticPr fontId="2"/>
  </si>
  <si>
    <t>５年</t>
    <phoneticPr fontId="2"/>
  </si>
  <si>
    <t>６年</t>
    <phoneticPr fontId="3"/>
  </si>
  <si>
    <t>(1)酒類の令和６年度データは本統計書作成時点で公表されていない。</t>
    <rPh sb="3" eb="5">
      <t>シュルイ</t>
    </rPh>
    <rPh sb="6" eb="8">
      <t>レイワ</t>
    </rPh>
    <rPh sb="9" eb="11">
      <t>ネンド</t>
    </rPh>
    <rPh sb="15" eb="16">
      <t>ホン</t>
    </rPh>
    <rPh sb="16" eb="19">
      <t>トウケイショ</t>
    </rPh>
    <rPh sb="19" eb="21">
      <t>サクセイ</t>
    </rPh>
    <rPh sb="21" eb="23">
      <t>ジテン</t>
    </rPh>
    <rPh sb="24" eb="26">
      <t>コウヒョウ</t>
    </rPh>
    <phoneticPr fontId="3"/>
  </si>
  <si>
    <t>６ (1)</t>
    <phoneticPr fontId="3"/>
  </si>
  <si>
    <t xml:space="preserve">５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</si>
</sst>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_ * #,##0.0_ ;_ * \-#,##0.0_ ;_ * &quot;-&quot;?_ ;_ @_ "/>
    <numFmt numFmtId="177" formatCode="#,##0_);[Red]\(#,##0\)"/>
    <numFmt numFmtId="178" formatCode="#,##0_ "/>
    <numFmt numFmtId="179" formatCode="0_ "/>
    <numFmt numFmtId="180" formatCode="_ * #,##0.0_ ;_ * &quot;△&quot;#,##0.0_ ;_ * &quot;-&quot;?_ ;_ @_ "/>
  </numFmts>
  <fonts count="13"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6"/>
      <name val="ＭＳ Ｐゴシック"/>
      <family val="2"/>
      <charset val="128"/>
    </font>
    <font>
      <sz val="9"/>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8"/>
      <color theme="1"/>
      <name val="ＭＳ Ｐ明朝"/>
      <family val="1"/>
      <charset val="128"/>
    </font>
    <font>
      <sz val="9"/>
      <color theme="1"/>
      <name val="ＭＳ 明朝"/>
      <family val="1"/>
      <charset val="128"/>
    </font>
    <font>
      <b/>
      <sz val="12"/>
      <color theme="1"/>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22">
    <xf numFmtId="0" fontId="0" fillId="0" borderId="0" xfId="0">
      <alignment vertical="center"/>
    </xf>
    <xf numFmtId="0" fontId="5" fillId="2" borderId="7" xfId="0" applyFont="1" applyFill="1" applyBorder="1" applyAlignment="1">
      <alignment horizontal="center" vertical="center" wrapText="1"/>
    </xf>
    <xf numFmtId="0" fontId="5" fillId="2" borderId="0" xfId="0" applyFont="1" applyFill="1" applyAlignment="1"/>
    <xf numFmtId="0" fontId="5" fillId="2" borderId="0" xfId="0" applyFont="1" applyFill="1">
      <alignment vertical="center"/>
    </xf>
    <xf numFmtId="0" fontId="6" fillId="2" borderId="0" xfId="0" applyFont="1" applyFill="1">
      <alignment vertical="center"/>
    </xf>
    <xf numFmtId="0" fontId="5" fillId="2" borderId="0" xfId="0" applyFont="1" applyFill="1" applyAlignment="1">
      <alignment horizontal="right" vertical="center"/>
    </xf>
    <xf numFmtId="0" fontId="7" fillId="2" borderId="0" xfId="0" applyFont="1" applyFill="1">
      <alignment vertical="center"/>
    </xf>
    <xf numFmtId="0" fontId="5" fillId="2" borderId="4" xfId="0" applyFont="1" applyFill="1" applyBorder="1" applyAlignment="1">
      <alignment horizontal="center" vertical="center" wrapText="1"/>
    </xf>
    <xf numFmtId="49" fontId="5" fillId="2" borderId="0" xfId="0" applyNumberFormat="1" applyFont="1" applyFill="1" applyAlignment="1">
      <alignment horizontal="right"/>
    </xf>
    <xf numFmtId="0" fontId="5" fillId="2" borderId="0" xfId="0" applyFont="1" applyFill="1" applyAlignment="1">
      <alignment horizontal="center"/>
    </xf>
    <xf numFmtId="1" fontId="5" fillId="2" borderId="0" xfId="0" applyNumberFormat="1" applyFont="1" applyFill="1" applyAlignment="1"/>
    <xf numFmtId="0" fontId="5" fillId="2" borderId="0" xfId="0" applyFont="1" applyFill="1" applyAlignment="1">
      <alignment horizontal="right"/>
    </xf>
    <xf numFmtId="0" fontId="6" fillId="2" borderId="0" xfId="0" applyFont="1" applyFill="1" applyAlignment="1"/>
    <xf numFmtId="38" fontId="5" fillId="2" borderId="0" xfId="1" applyFont="1" applyFill="1" applyAlignment="1"/>
    <xf numFmtId="49" fontId="5" fillId="2" borderId="0" xfId="0" applyNumberFormat="1" applyFont="1" applyFill="1" applyAlignment="1">
      <alignment horizontal="center"/>
    </xf>
    <xf numFmtId="0" fontId="5" fillId="2" borderId="0" xfId="0" applyFont="1" applyFill="1" applyAlignment="1">
      <alignment horizontal="center" shrinkToFit="1"/>
    </xf>
    <xf numFmtId="1" fontId="5" fillId="2" borderId="0" xfId="0" applyNumberFormat="1" applyFont="1" applyFill="1" applyAlignment="1">
      <alignment horizontal="right"/>
    </xf>
    <xf numFmtId="3" fontId="5" fillId="2" borderId="0" xfId="0" applyNumberFormat="1" applyFont="1" applyFill="1" applyAlignment="1"/>
    <xf numFmtId="0" fontId="5" fillId="2" borderId="9" xfId="0" applyFont="1" applyFill="1" applyBorder="1">
      <alignment vertical="center"/>
    </xf>
    <xf numFmtId="0" fontId="8" fillId="2" borderId="0" xfId="0" applyFont="1" applyFill="1">
      <alignment vertical="center"/>
    </xf>
    <xf numFmtId="0" fontId="5" fillId="2" borderId="0" xfId="0" applyFont="1" applyFill="1" applyAlignment="1">
      <alignment horizontal="center" vertical="center"/>
    </xf>
    <xf numFmtId="179" fontId="5" fillId="2" borderId="0" xfId="0" applyNumberFormat="1" applyFont="1" applyFill="1" applyAlignment="1"/>
    <xf numFmtId="179" fontId="5" fillId="2" borderId="0" xfId="0" applyNumberFormat="1" applyFont="1" applyFill="1">
      <alignment vertical="center"/>
    </xf>
    <xf numFmtId="0" fontId="5" fillId="2" borderId="0" xfId="0" quotePrefix="1" applyFont="1" applyFill="1" applyAlignment="1">
      <alignment horizontal="right"/>
    </xf>
    <xf numFmtId="0" fontId="5" fillId="2" borderId="0" xfId="0" applyFont="1" applyFill="1" applyBorder="1">
      <alignment vertical="center"/>
    </xf>
    <xf numFmtId="0" fontId="9" fillId="2" borderId="0" xfId="0" applyFont="1" applyFill="1" applyAlignment="1">
      <alignment horizontal="centerContinuous" vertical="center"/>
    </xf>
    <xf numFmtId="0" fontId="9" fillId="2" borderId="0" xfId="0" applyFont="1" applyFill="1" applyBorder="1" applyAlignment="1">
      <alignment horizontal="centerContinuous" vertical="center"/>
    </xf>
    <xf numFmtId="0" fontId="5" fillId="2" borderId="0" xfId="0" applyFont="1" applyFill="1" applyAlignment="1">
      <alignment horizontal="centerContinuous" vertical="center"/>
    </xf>
    <xf numFmtId="0" fontId="7" fillId="2" borderId="0" xfId="0" applyFont="1" applyFill="1" applyBorder="1">
      <alignment vertical="center"/>
    </xf>
    <xf numFmtId="176" fontId="5" fillId="2" borderId="0" xfId="0" applyNumberFormat="1" applyFont="1" applyFill="1">
      <alignment vertical="center"/>
    </xf>
    <xf numFmtId="0" fontId="5" fillId="2" borderId="3" xfId="0" applyFont="1" applyFill="1" applyBorder="1">
      <alignment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xf numFmtId="0" fontId="10" fillId="2" borderId="0" xfId="0" applyFont="1" applyFill="1" applyAlignment="1">
      <alignment horizontal="center"/>
    </xf>
    <xf numFmtId="0" fontId="5" fillId="2" borderId="0" xfId="0" applyFont="1" applyFill="1" applyBorder="1" applyAlignment="1">
      <alignment horizontal="right"/>
    </xf>
    <xf numFmtId="0" fontId="5" fillId="2" borderId="0" xfId="0" applyFont="1" applyFill="1" applyBorder="1" applyAlignment="1">
      <alignment horizontal="left"/>
    </xf>
    <xf numFmtId="176" fontId="5" fillId="2" borderId="0" xfId="0" applyNumberFormat="1" applyFont="1" applyFill="1" applyAlignment="1"/>
    <xf numFmtId="0" fontId="5" fillId="2" borderId="0" xfId="0" applyFont="1" applyFill="1" applyBorder="1" applyAlignment="1">
      <alignment horizontal="center"/>
    </xf>
    <xf numFmtId="180" fontId="5" fillId="2" borderId="0" xfId="0" applyNumberFormat="1" applyFont="1" applyFill="1" applyAlignment="1"/>
    <xf numFmtId="49" fontId="5" fillId="2" borderId="0" xfId="0" applyNumberFormat="1" applyFont="1" applyFill="1" applyBorder="1" applyAlignment="1">
      <alignment horizontal="right"/>
    </xf>
    <xf numFmtId="49" fontId="5" fillId="2" borderId="0" xfId="0" applyNumberFormat="1" applyFont="1" applyFill="1" applyBorder="1" applyAlignment="1">
      <alignment horizontal="center"/>
    </xf>
    <xf numFmtId="49" fontId="5" fillId="2" borderId="0" xfId="0" applyNumberFormat="1" applyFont="1" applyFill="1" applyBorder="1" applyAlignment="1">
      <alignment horizontal="left"/>
    </xf>
    <xf numFmtId="49" fontId="5" fillId="2" borderId="0" xfId="0" applyNumberFormat="1" applyFont="1" applyFill="1" applyAlignment="1">
      <alignment horizontal="left"/>
    </xf>
    <xf numFmtId="0" fontId="5" fillId="2" borderId="9" xfId="0" applyFont="1" applyFill="1" applyBorder="1" applyAlignment="1"/>
    <xf numFmtId="0" fontId="8" fillId="2" borderId="0" xfId="0" applyFont="1" applyFill="1" applyBorder="1">
      <alignment vertical="center"/>
    </xf>
    <xf numFmtId="0" fontId="6" fillId="2" borderId="0" xfId="0" applyFont="1" applyFill="1" applyBorder="1">
      <alignment vertical="center"/>
    </xf>
    <xf numFmtId="0" fontId="11" fillId="2" borderId="0" xfId="0" applyFont="1" applyFill="1" applyAlignment="1">
      <alignment horizontal="center" vertical="center"/>
    </xf>
    <xf numFmtId="0" fontId="5" fillId="2" borderId="7" xfId="0" applyFont="1" applyFill="1" applyBorder="1" applyAlignment="1">
      <alignment horizontal="center" vertical="center" shrinkToFit="1"/>
    </xf>
    <xf numFmtId="0" fontId="5" fillId="2" borderId="8" xfId="0" applyFont="1" applyFill="1" applyBorder="1">
      <alignment vertical="center"/>
    </xf>
    <xf numFmtId="0" fontId="5" fillId="2" borderId="0" xfId="0" quotePrefix="1" applyFont="1" applyFill="1" applyBorder="1" applyAlignment="1">
      <alignment horizontal="right"/>
    </xf>
    <xf numFmtId="0" fontId="5" fillId="2" borderId="8" xfId="0" quotePrefix="1" applyFont="1" applyFill="1" applyBorder="1" applyAlignment="1"/>
    <xf numFmtId="177" fontId="5" fillId="2" borderId="13" xfId="0" applyNumberFormat="1" applyFont="1" applyFill="1" applyBorder="1" applyAlignment="1">
      <alignment horizontal="centerContinuous"/>
    </xf>
    <xf numFmtId="177" fontId="5" fillId="2" borderId="0" xfId="0" applyNumberFormat="1" applyFont="1" applyFill="1" applyBorder="1" applyAlignment="1">
      <alignment horizontal="centerContinuous"/>
    </xf>
    <xf numFmtId="177" fontId="5" fillId="2" borderId="0" xfId="0" applyNumberFormat="1" applyFont="1" applyFill="1" applyAlignment="1">
      <alignment horizontal="right"/>
    </xf>
    <xf numFmtId="38" fontId="5" fillId="2" borderId="0" xfId="1" applyFont="1" applyFill="1" applyAlignment="1">
      <alignment horizontal="centerContinuous"/>
    </xf>
    <xf numFmtId="3" fontId="5" fillId="2" borderId="0" xfId="0" applyNumberFormat="1" applyFont="1" applyFill="1" applyAlignment="1">
      <alignment horizontal="centerContinuous"/>
    </xf>
    <xf numFmtId="49" fontId="5" fillId="2" borderId="0" xfId="0" quotePrefix="1" applyNumberFormat="1" applyFont="1" applyFill="1" applyBorder="1" applyAlignment="1"/>
    <xf numFmtId="177" fontId="5" fillId="2" borderId="13" xfId="1" applyNumberFormat="1" applyFont="1" applyFill="1" applyBorder="1" applyAlignment="1">
      <alignment horizontal="centerContinuous"/>
    </xf>
    <xf numFmtId="0" fontId="5" fillId="2" borderId="0" xfId="0" applyFont="1" applyFill="1" applyBorder="1" applyAlignment="1">
      <alignment horizontal="centerContinuous"/>
    </xf>
    <xf numFmtId="0" fontId="5" fillId="2" borderId="0" xfId="0" applyFont="1" applyFill="1" applyAlignment="1">
      <alignment horizontal="centerContinuous"/>
    </xf>
    <xf numFmtId="177" fontId="6" fillId="2" borderId="0" xfId="0" applyNumberFormat="1" applyFont="1" applyFill="1">
      <alignment vertical="center"/>
    </xf>
    <xf numFmtId="177" fontId="5" fillId="2" borderId="0" xfId="0" applyNumberFormat="1" applyFont="1" applyFill="1" applyAlignment="1">
      <alignment horizontal="centerContinuous"/>
    </xf>
    <xf numFmtId="0" fontId="5" fillId="2" borderId="5" xfId="0" applyFont="1" applyFill="1" applyBorder="1">
      <alignment vertical="center"/>
    </xf>
    <xf numFmtId="41" fontId="5" fillId="2" borderId="0" xfId="0" applyNumberFormat="1" applyFont="1" applyFill="1">
      <alignment vertical="center"/>
    </xf>
    <xf numFmtId="41" fontId="5" fillId="2" borderId="0" xfId="0" applyNumberFormat="1" applyFont="1" applyFill="1" applyAlignment="1"/>
    <xf numFmtId="0" fontId="5" fillId="2" borderId="1" xfId="0" applyFont="1" applyFill="1" applyBorder="1">
      <alignment vertical="center"/>
    </xf>
    <xf numFmtId="0" fontId="5" fillId="2" borderId="8" xfId="0" applyFont="1" applyFill="1" applyBorder="1" applyAlignment="1"/>
    <xf numFmtId="41" fontId="5" fillId="2" borderId="0" xfId="0" applyNumberFormat="1" applyFont="1" applyFill="1" applyAlignment="1">
      <alignment horizontal="right" vertical="center"/>
    </xf>
    <xf numFmtId="0" fontId="5" fillId="2" borderId="0" xfId="2" applyFont="1" applyFill="1" applyAlignment="1"/>
    <xf numFmtId="0" fontId="5" fillId="2" borderId="8" xfId="2" applyFont="1" applyFill="1" applyBorder="1" applyAlignment="1"/>
    <xf numFmtId="41" fontId="5" fillId="2" borderId="0" xfId="2" applyNumberFormat="1" applyFont="1" applyFill="1">
      <alignment vertical="center"/>
    </xf>
    <xf numFmtId="41" fontId="5" fillId="2" borderId="0" xfId="2" applyNumberFormat="1" applyFont="1" applyFill="1" applyAlignment="1">
      <alignment horizontal="right" vertical="center"/>
    </xf>
    <xf numFmtId="0" fontId="6" fillId="2" borderId="0" xfId="2" applyFont="1" applyFill="1">
      <alignment vertical="center"/>
    </xf>
    <xf numFmtId="0" fontId="12" fillId="2" borderId="0" xfId="0" applyFont="1" applyFill="1">
      <alignment vertical="center"/>
    </xf>
    <xf numFmtId="0" fontId="5" fillId="2" borderId="12" xfId="0" applyFont="1" applyFill="1" applyBorder="1" applyAlignment="1">
      <alignment horizontal="center" vertical="center"/>
    </xf>
    <xf numFmtId="41" fontId="5" fillId="2" borderId="0" xfId="1" applyNumberFormat="1" applyFont="1" applyFill="1" applyAlignment="1">
      <alignment horizontal="right"/>
    </xf>
    <xf numFmtId="41" fontId="5" fillId="2" borderId="0" xfId="0" applyNumberFormat="1" applyFont="1" applyFill="1" applyAlignment="1">
      <alignment horizontal="right"/>
    </xf>
    <xf numFmtId="41" fontId="5" fillId="2" borderId="13" xfId="1" applyNumberFormat="1" applyFont="1" applyFill="1" applyBorder="1" applyAlignment="1">
      <alignment horizontal="right"/>
    </xf>
    <xf numFmtId="41" fontId="5" fillId="2" borderId="0" xfId="1" applyNumberFormat="1" applyFont="1" applyFill="1" applyBorder="1" applyAlignment="1">
      <alignment horizontal="right"/>
    </xf>
    <xf numFmtId="41" fontId="5" fillId="2" borderId="13" xfId="0" applyNumberFormat="1" applyFont="1" applyFill="1" applyBorder="1" applyAlignment="1"/>
    <xf numFmtId="0" fontId="5" fillId="2" borderId="6" xfId="0" applyFont="1" applyFill="1" applyBorder="1">
      <alignment vertical="center"/>
    </xf>
    <xf numFmtId="41" fontId="8" fillId="2" borderId="0" xfId="0" applyNumberFormat="1" applyFont="1" applyFill="1">
      <alignment vertical="center"/>
    </xf>
    <xf numFmtId="41" fontId="12" fillId="2" borderId="0" xfId="0" applyNumberFormat="1" applyFont="1" applyFill="1">
      <alignment vertical="center"/>
    </xf>
    <xf numFmtId="38" fontId="5" fillId="2" borderId="13" xfId="1" applyFont="1" applyFill="1" applyBorder="1" applyAlignment="1">
      <alignment horizontal="right"/>
    </xf>
    <xf numFmtId="38" fontId="5" fillId="2" borderId="0" xfId="1" applyFont="1" applyFill="1" applyBorder="1" applyAlignment="1">
      <alignment horizontal="right"/>
    </xf>
    <xf numFmtId="38" fontId="6" fillId="2" borderId="0" xfId="1" applyFont="1" applyFill="1" applyBorder="1" applyAlignment="1">
      <alignment horizontal="right"/>
    </xf>
    <xf numFmtId="0" fontId="12" fillId="2" borderId="6" xfId="0" applyFont="1" applyFill="1" applyBorder="1">
      <alignment vertical="center"/>
    </xf>
    <xf numFmtId="0" fontId="5" fillId="2" borderId="9" xfId="0" applyFont="1" applyFill="1" applyBorder="1" applyAlignment="1">
      <alignment horizontal="right" vertical="center"/>
    </xf>
    <xf numFmtId="41" fontId="5" fillId="2" borderId="3" xfId="0" applyNumberFormat="1" applyFont="1" applyFill="1" applyBorder="1">
      <alignment vertical="center"/>
    </xf>
    <xf numFmtId="0" fontId="5" fillId="2" borderId="0" xfId="0" quotePrefix="1" applyFont="1" applyFill="1" applyAlignment="1">
      <alignment horizontal="center"/>
    </xf>
    <xf numFmtId="0" fontId="5"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Alignment="1">
      <alignment horizontal="center"/>
    </xf>
    <xf numFmtId="0" fontId="6" fillId="2" borderId="0" xfId="0" applyFont="1" applyFill="1" applyAlignment="1">
      <alignment horizontal="center"/>
    </xf>
    <xf numFmtId="0" fontId="8" fillId="2" borderId="3" xfId="0" applyFont="1" applyFill="1" applyBorder="1" applyAlignment="1">
      <alignment vertical="center" wrapText="1"/>
    </xf>
    <xf numFmtId="0" fontId="8" fillId="2" borderId="0" xfId="0" applyFont="1" applyFill="1" applyAlignment="1">
      <alignment vertical="center" wrapText="1"/>
    </xf>
    <xf numFmtId="0" fontId="8" fillId="2" borderId="3" xfId="0" applyFont="1" applyFill="1" applyBorder="1" applyAlignment="1">
      <alignment vertical="top" wrapText="1"/>
    </xf>
    <xf numFmtId="0" fontId="8" fillId="2" borderId="0" xfId="0" applyFont="1" applyFill="1" applyAlignment="1">
      <alignment vertical="top"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38" fontId="5" fillId="2" borderId="10" xfId="1" applyFont="1" applyFill="1" applyBorder="1" applyAlignment="1">
      <alignment horizontal="center" vertical="center" wrapText="1"/>
    </xf>
    <xf numFmtId="38" fontId="5" fillId="2" borderId="11" xfId="1" applyFont="1" applyFill="1" applyBorder="1" applyAlignment="1">
      <alignment horizontal="center" vertical="center"/>
    </xf>
    <xf numFmtId="0" fontId="5" fillId="2" borderId="10"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178" fontId="5" fillId="2" borderId="13" xfId="0" applyNumberFormat="1" applyFont="1" applyFill="1" applyBorder="1" applyAlignment="1">
      <alignment horizontal="center"/>
    </xf>
    <xf numFmtId="178" fontId="5" fillId="2" borderId="0" xfId="0" applyNumberFormat="1" applyFont="1" applyFill="1" applyBorder="1" applyAlignment="1">
      <alignment horizontal="center"/>
    </xf>
    <xf numFmtId="0" fontId="5" fillId="2" borderId="12" xfId="0" applyFont="1" applyFill="1" applyBorder="1" applyAlignment="1">
      <alignment horizontal="center" vertical="center"/>
    </xf>
    <xf numFmtId="178" fontId="5" fillId="2" borderId="13" xfId="0" applyNumberFormat="1" applyFont="1" applyFill="1" applyBorder="1" applyAlignment="1">
      <alignment horizontal="center" vertical="center"/>
    </xf>
    <xf numFmtId="178" fontId="5" fillId="2" borderId="0" xfId="0" applyNumberFormat="1" applyFont="1" applyFill="1" applyBorder="1" applyAlignment="1">
      <alignment horizontal="center" vertical="center"/>
    </xf>
    <xf numFmtId="178" fontId="5" fillId="2" borderId="0" xfId="0" applyNumberFormat="1" applyFont="1" applyFill="1" applyAlignment="1">
      <alignment horizontal="center"/>
    </xf>
    <xf numFmtId="0" fontId="5" fillId="2" borderId="6" xfId="0" applyFont="1" applyFill="1" applyBorder="1" applyAlignment="1">
      <alignment horizontal="right" vertical="center"/>
    </xf>
    <xf numFmtId="0" fontId="5" fillId="2" borderId="9" xfId="0" applyFont="1" applyFill="1" applyBorder="1" applyAlignment="1">
      <alignment horizontal="righ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714356054979748E-2"/>
          <c:y val="0.12186422583524466"/>
          <c:w val="0.90756376999389599"/>
          <c:h val="0.73118535501146331"/>
        </c:manualLayout>
      </c:layout>
      <c:lineChart>
        <c:grouping val="standard"/>
        <c:varyColors val="0"/>
        <c:ser>
          <c:idx val="0"/>
          <c:order val="0"/>
          <c:tx>
            <c:strRef>
              <c:f>'83ページ'!$A$13</c:f>
              <c:strCache>
                <c:ptCount val="1"/>
                <c:pt idx="0">
                  <c:v>５年</c:v>
                </c:pt>
              </c:strCache>
            </c:strRef>
          </c:tx>
          <c:cat>
            <c:strLit>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Lit>
          </c:cat>
          <c:val>
            <c:numRef>
              <c:f>'83ページ'!$C$16:$C$27</c:f>
              <c:numCache>
                <c:formatCode>_ * #,##0.0_ ;_ * \-#,##0.0_ ;_ * "-"?_ ;_ @_ </c:formatCode>
                <c:ptCount val="12"/>
                <c:pt idx="0">
                  <c:v>103.9</c:v>
                </c:pt>
                <c:pt idx="1">
                  <c:v>103.1</c:v>
                </c:pt>
                <c:pt idx="2">
                  <c:v>103.4</c:v>
                </c:pt>
                <c:pt idx="3">
                  <c:v>104.1</c:v>
                </c:pt>
                <c:pt idx="4">
                  <c:v>104.4</c:v>
                </c:pt>
                <c:pt idx="5">
                  <c:v>104.2</c:v>
                </c:pt>
                <c:pt idx="6">
                  <c:v>104.7</c:v>
                </c:pt>
                <c:pt idx="7">
                  <c:v>104.9</c:v>
                </c:pt>
                <c:pt idx="8">
                  <c:v>105.3</c:v>
                </c:pt>
                <c:pt idx="9">
                  <c:v>106.2</c:v>
                </c:pt>
                <c:pt idx="10">
                  <c:v>106.3</c:v>
                </c:pt>
                <c:pt idx="11">
                  <c:v>106.1</c:v>
                </c:pt>
              </c:numCache>
            </c:numRef>
          </c:val>
          <c:smooth val="0"/>
          <c:extLst>
            <c:ext xmlns:c16="http://schemas.microsoft.com/office/drawing/2014/chart" uri="{C3380CC4-5D6E-409C-BE32-E72D297353CC}">
              <c16:uniqueId val="{00000000-6CA0-43F2-9C4B-999645F62FB9}"/>
            </c:ext>
          </c:extLst>
        </c:ser>
        <c:ser>
          <c:idx val="1"/>
          <c:order val="1"/>
          <c:tx>
            <c:strRef>
              <c:f>'83ページ'!$A$14</c:f>
              <c:strCache>
                <c:ptCount val="1"/>
                <c:pt idx="0">
                  <c:v>６年</c:v>
                </c:pt>
              </c:strCache>
            </c:strRef>
          </c:tx>
          <c:spPr>
            <a:ln w="12700">
              <a:solidFill>
                <a:srgbClr val="FF00FF"/>
              </a:solidFill>
              <a:prstDash val="solid"/>
            </a:ln>
          </c:spPr>
          <c:marker>
            <c:symbol val="square"/>
            <c:size val="6"/>
            <c:spPr>
              <a:solidFill>
                <a:srgbClr val="FF00FF"/>
              </a:solidFill>
              <a:ln>
                <a:solidFill>
                  <a:srgbClr val="FF00FF"/>
                </a:solidFill>
                <a:prstDash val="solid"/>
              </a:ln>
            </c:spPr>
          </c:marker>
          <c:cat>
            <c:strLit>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Lit>
          </c:cat>
          <c:val>
            <c:numRef>
              <c:f>'83ページ'!$C$28:$C$39</c:f>
              <c:numCache>
                <c:formatCode>_ * #,##0.0_ ;_ * \-#,##0.0_ ;_ * "-"?_ ;_ @_ </c:formatCode>
                <c:ptCount val="12"/>
                <c:pt idx="0">
                  <c:v>106.1</c:v>
                </c:pt>
                <c:pt idx="1">
                  <c:v>106.1</c:v>
                </c:pt>
                <c:pt idx="2">
                  <c:v>106.5</c:v>
                </c:pt>
                <c:pt idx="3">
                  <c:v>106.9</c:v>
                </c:pt>
                <c:pt idx="4">
                  <c:v>107.2</c:v>
                </c:pt>
                <c:pt idx="5">
                  <c:v>107.4</c:v>
                </c:pt>
                <c:pt idx="6">
                  <c:v>107.6</c:v>
                </c:pt>
                <c:pt idx="7">
                  <c:v>108.3</c:v>
                </c:pt>
                <c:pt idx="8">
                  <c:v>108.4</c:v>
                </c:pt>
                <c:pt idx="9">
                  <c:v>108.8</c:v>
                </c:pt>
                <c:pt idx="10">
                  <c:v>109.5</c:v>
                </c:pt>
                <c:pt idx="11">
                  <c:v>110.1</c:v>
                </c:pt>
              </c:numCache>
            </c:numRef>
          </c:val>
          <c:smooth val="0"/>
          <c:extLst>
            <c:ext xmlns:c16="http://schemas.microsoft.com/office/drawing/2014/chart" uri="{C3380CC4-5D6E-409C-BE32-E72D297353CC}">
              <c16:uniqueId val="{00000001-6CA0-43F2-9C4B-999645F62FB9}"/>
            </c:ext>
          </c:extLst>
        </c:ser>
        <c:dLbls>
          <c:showLegendKey val="0"/>
          <c:showVal val="0"/>
          <c:showCatName val="0"/>
          <c:showSerName val="0"/>
          <c:showPercent val="0"/>
          <c:showBubbleSize val="0"/>
        </c:dLbls>
        <c:marker val="1"/>
        <c:smooth val="0"/>
        <c:axId val="85082112"/>
        <c:axId val="85084032"/>
      </c:lineChart>
      <c:catAx>
        <c:axId val="85082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85084032"/>
        <c:crosses val="autoZero"/>
        <c:auto val="1"/>
        <c:lblAlgn val="ctr"/>
        <c:lblOffset val="100"/>
        <c:tickLblSkip val="1"/>
        <c:tickMarkSkip val="1"/>
        <c:noMultiLvlLbl val="0"/>
      </c:catAx>
      <c:valAx>
        <c:axId val="85084032"/>
        <c:scaling>
          <c:orientation val="minMax"/>
          <c:min val="98"/>
        </c:scaling>
        <c:delete val="0"/>
        <c:axPos val="l"/>
        <c:title>
          <c:tx>
            <c:rich>
              <a:bodyPr rot="0" vert="horz"/>
              <a:lstStyle/>
              <a:p>
                <a:pPr algn="ctr">
                  <a:defRPr sz="1100" b="0" i="0" u="none" strike="noStrike" baseline="0">
                    <a:solidFill>
                      <a:srgbClr val="000000"/>
                    </a:solidFill>
                    <a:latin typeface="ＭＳ Ｐ明朝"/>
                    <a:ea typeface="ＭＳ Ｐ明朝"/>
                    <a:cs typeface="ＭＳ Ｐ明朝"/>
                  </a:defRPr>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a:t>
                </a:r>
              </a:p>
            </c:rich>
          </c:tx>
          <c:layout>
            <c:manualLayout>
              <c:xMode val="edge"/>
              <c:yMode val="edge"/>
              <c:x val="6.2184873949579833E-2"/>
              <c:y val="1.7921146953405017E-2"/>
            </c:manualLayout>
          </c:layout>
          <c:overlay val="0"/>
          <c:spPr>
            <a:noFill/>
            <a:ln w="25400">
              <a:noFill/>
            </a:ln>
          </c:spPr>
        </c:title>
        <c:numFmt formatCode="_ * #,##0.0_ ;_ * \-#,##0.0_ ;_ * &quot;-&quot;?_ ;_ @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85082112"/>
        <c:crosses val="autoZero"/>
        <c:crossBetween val="between"/>
        <c:majorUnit val="1"/>
      </c:valAx>
    </c:plotArea>
    <c:legend>
      <c:legendPos val="r"/>
      <c:layout>
        <c:manualLayout>
          <c:xMode val="edge"/>
          <c:yMode val="edge"/>
          <c:x val="0.77086834733893561"/>
          <c:y val="0.57228195937873361"/>
          <c:w val="0.20392156862745098"/>
          <c:h val="0.23416965352449223"/>
        </c:manualLayout>
      </c:layout>
      <c:overlay val="0"/>
    </c:legend>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45</xdr:row>
      <xdr:rowOff>0</xdr:rowOff>
    </xdr:from>
    <xdr:to>
      <xdr:col>13</xdr:col>
      <xdr:colOff>0</xdr:colOff>
      <xdr:row>60</xdr:row>
      <xdr:rowOff>85725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tabSelected="1" view="pageBreakPreview" zoomScale="112" zoomScaleNormal="100" zoomScaleSheetLayoutView="112" workbookViewId="0"/>
  </sheetViews>
  <sheetFormatPr defaultRowHeight="13.5" x14ac:dyDescent="0.15"/>
  <cols>
    <col min="1" max="1" width="8.75" style="4" customWidth="1"/>
    <col min="2" max="2" width="4.25" style="46" customWidth="1"/>
    <col min="3" max="7" width="6.75" style="4" customWidth="1"/>
    <col min="8" max="8" width="6.875" style="4" customWidth="1"/>
    <col min="9" max="14" width="6.75" style="4" customWidth="1"/>
    <col min="15" max="16384" width="9" style="4"/>
  </cols>
  <sheetData>
    <row r="1" spans="1:14" x14ac:dyDescent="0.15">
      <c r="A1" s="3"/>
      <c r="B1" s="24"/>
      <c r="C1" s="3"/>
      <c r="D1" s="3"/>
      <c r="E1" s="3"/>
      <c r="F1" s="3"/>
      <c r="G1" s="3"/>
      <c r="H1" s="3"/>
      <c r="I1" s="3"/>
      <c r="J1" s="3"/>
      <c r="K1" s="3"/>
      <c r="L1" s="3"/>
      <c r="M1" s="3"/>
      <c r="N1" s="5" t="s">
        <v>0</v>
      </c>
    </row>
    <row r="2" spans="1:14" x14ac:dyDescent="0.15">
      <c r="A2" s="3"/>
      <c r="B2" s="24"/>
      <c r="C2" s="3"/>
      <c r="D2" s="3"/>
      <c r="E2" s="3"/>
      <c r="F2" s="3"/>
      <c r="G2" s="3"/>
      <c r="H2" s="3"/>
      <c r="I2" s="3"/>
      <c r="J2" s="3"/>
      <c r="K2" s="3"/>
      <c r="L2" s="3"/>
      <c r="M2" s="3"/>
      <c r="N2" s="3"/>
    </row>
    <row r="3" spans="1:14" ht="21" x14ac:dyDescent="0.15">
      <c r="A3" s="25" t="s">
        <v>1</v>
      </c>
      <c r="B3" s="26"/>
      <c r="C3" s="27"/>
      <c r="D3" s="27"/>
      <c r="E3" s="27"/>
      <c r="F3" s="27"/>
      <c r="G3" s="27"/>
      <c r="H3" s="27"/>
      <c r="I3" s="27"/>
      <c r="J3" s="27"/>
      <c r="K3" s="27"/>
      <c r="L3" s="27"/>
      <c r="M3" s="27"/>
      <c r="N3" s="27"/>
    </row>
    <row r="4" spans="1:14" x14ac:dyDescent="0.15">
      <c r="A4" s="3"/>
      <c r="B4" s="24"/>
      <c r="C4" s="3"/>
      <c r="D4" s="3"/>
      <c r="E4" s="3"/>
      <c r="F4" s="3"/>
      <c r="G4" s="3"/>
      <c r="H4" s="3"/>
      <c r="I4" s="3"/>
      <c r="J4" s="3"/>
      <c r="K4" s="3"/>
      <c r="L4" s="3"/>
      <c r="M4" s="3"/>
      <c r="N4" s="3"/>
    </row>
    <row r="5" spans="1:14" ht="14.25" x14ac:dyDescent="0.15">
      <c r="A5" s="6" t="s">
        <v>2</v>
      </c>
      <c r="B5" s="28"/>
      <c r="C5" s="3"/>
      <c r="D5" s="3"/>
      <c r="E5" s="3"/>
      <c r="F5" s="3"/>
      <c r="G5" s="3"/>
      <c r="H5" s="3"/>
      <c r="I5" s="3"/>
      <c r="J5" s="3"/>
      <c r="K5" s="3"/>
      <c r="L5" s="3"/>
      <c r="M5" s="3"/>
      <c r="N5" s="3"/>
    </row>
    <row r="6" spans="1:14" x14ac:dyDescent="0.15">
      <c r="B6" s="24"/>
      <c r="C6" s="29"/>
      <c r="D6" s="3"/>
      <c r="E6" s="3"/>
      <c r="F6" s="3"/>
      <c r="G6" s="3"/>
      <c r="H6" s="3"/>
      <c r="I6" s="3"/>
      <c r="J6" s="3"/>
      <c r="K6" s="3"/>
      <c r="L6" s="3"/>
      <c r="M6" s="3"/>
      <c r="N6" s="5" t="s">
        <v>666</v>
      </c>
    </row>
    <row r="7" spans="1:14" x14ac:dyDescent="0.15">
      <c r="A7" s="91" t="s">
        <v>3</v>
      </c>
      <c r="B7" s="92"/>
      <c r="C7" s="95" t="s">
        <v>4</v>
      </c>
      <c r="D7" s="30"/>
      <c r="E7" s="30"/>
      <c r="F7" s="30"/>
      <c r="G7" s="30"/>
      <c r="H7" s="30"/>
      <c r="I7" s="30"/>
      <c r="J7" s="30"/>
      <c r="K7" s="30"/>
      <c r="L7" s="30"/>
      <c r="M7" s="30"/>
      <c r="N7" s="97" t="s">
        <v>5</v>
      </c>
    </row>
    <row r="8" spans="1:14" ht="22.5" x14ac:dyDescent="0.15">
      <c r="A8" s="93"/>
      <c r="B8" s="94"/>
      <c r="C8" s="96"/>
      <c r="D8" s="31" t="s">
        <v>6</v>
      </c>
      <c r="E8" s="31" t="s">
        <v>7</v>
      </c>
      <c r="F8" s="1" t="s">
        <v>8</v>
      </c>
      <c r="G8" s="1" t="s">
        <v>9</v>
      </c>
      <c r="H8" s="1" t="s">
        <v>10</v>
      </c>
      <c r="I8" s="1" t="s">
        <v>11</v>
      </c>
      <c r="J8" s="1" t="s">
        <v>12</v>
      </c>
      <c r="K8" s="31" t="s">
        <v>13</v>
      </c>
      <c r="L8" s="1" t="s">
        <v>14</v>
      </c>
      <c r="M8" s="32" t="s">
        <v>15</v>
      </c>
      <c r="N8" s="98"/>
    </row>
    <row r="9" spans="1:14" x14ac:dyDescent="0.15">
      <c r="A9" s="33"/>
      <c r="B9" s="33"/>
      <c r="C9" s="12"/>
      <c r="D9" s="2"/>
      <c r="E9" s="2"/>
      <c r="F9" s="2"/>
      <c r="G9" s="2"/>
      <c r="H9" s="34" t="s">
        <v>16</v>
      </c>
      <c r="I9" s="2"/>
      <c r="J9" s="2"/>
      <c r="K9" s="2"/>
      <c r="L9" s="2"/>
      <c r="M9" s="2"/>
      <c r="N9" s="2"/>
    </row>
    <row r="10" spans="1:14" ht="11.45" customHeight="1" x14ac:dyDescent="0.15">
      <c r="A10" s="35" t="s">
        <v>691</v>
      </c>
      <c r="B10" s="36" t="s">
        <v>584</v>
      </c>
      <c r="C10" s="37">
        <v>100</v>
      </c>
      <c r="D10" s="37">
        <v>100</v>
      </c>
      <c r="E10" s="37">
        <v>100</v>
      </c>
      <c r="F10" s="37">
        <v>100</v>
      </c>
      <c r="G10" s="37">
        <v>100</v>
      </c>
      <c r="H10" s="37">
        <v>100</v>
      </c>
      <c r="I10" s="37">
        <v>100</v>
      </c>
      <c r="J10" s="37">
        <v>100</v>
      </c>
      <c r="K10" s="37">
        <v>100</v>
      </c>
      <c r="L10" s="37">
        <v>100</v>
      </c>
      <c r="M10" s="37">
        <v>100</v>
      </c>
      <c r="N10" s="37">
        <v>100</v>
      </c>
    </row>
    <row r="11" spans="1:14" ht="11.45" customHeight="1" x14ac:dyDescent="0.15">
      <c r="A11" s="35" t="s">
        <v>722</v>
      </c>
      <c r="B11" s="38"/>
      <c r="C11" s="37">
        <v>99.3</v>
      </c>
      <c r="D11" s="37">
        <v>100.1</v>
      </c>
      <c r="E11" s="37">
        <v>99.8</v>
      </c>
      <c r="F11" s="37">
        <v>99.4</v>
      </c>
      <c r="G11" s="37">
        <v>99.6</v>
      </c>
      <c r="H11" s="37">
        <v>101.4</v>
      </c>
      <c r="I11" s="37">
        <v>99.9</v>
      </c>
      <c r="J11" s="37">
        <v>93.7</v>
      </c>
      <c r="K11" s="37">
        <v>98.9</v>
      </c>
      <c r="L11" s="37">
        <v>101.2</v>
      </c>
      <c r="M11" s="37">
        <v>101.4</v>
      </c>
      <c r="N11" s="37">
        <v>99.7</v>
      </c>
    </row>
    <row r="12" spans="1:14" ht="11.45" customHeight="1" x14ac:dyDescent="0.15">
      <c r="A12" s="35" t="s">
        <v>723</v>
      </c>
      <c r="B12" s="33"/>
      <c r="C12" s="37">
        <v>101.3</v>
      </c>
      <c r="D12" s="37">
        <v>104.2</v>
      </c>
      <c r="E12" s="37">
        <v>99.4</v>
      </c>
      <c r="F12" s="37">
        <v>112.8</v>
      </c>
      <c r="G12" s="37">
        <v>102.9</v>
      </c>
      <c r="H12" s="37">
        <v>104</v>
      </c>
      <c r="I12" s="37">
        <v>99.4</v>
      </c>
      <c r="J12" s="37">
        <v>91.3</v>
      </c>
      <c r="K12" s="37">
        <v>97.9</v>
      </c>
      <c r="L12" s="37">
        <v>102.8</v>
      </c>
      <c r="M12" s="37">
        <v>102.7</v>
      </c>
      <c r="N12" s="37">
        <v>105.8</v>
      </c>
    </row>
    <row r="13" spans="1:14" ht="11.45" customHeight="1" x14ac:dyDescent="0.15">
      <c r="A13" s="35" t="s">
        <v>724</v>
      </c>
      <c r="B13" s="38"/>
      <c r="C13" s="37">
        <v>104.7</v>
      </c>
      <c r="D13" s="37">
        <v>112.1</v>
      </c>
      <c r="E13" s="37">
        <v>101.3</v>
      </c>
      <c r="F13" s="37">
        <v>101.8</v>
      </c>
      <c r="G13" s="37">
        <v>112.4</v>
      </c>
      <c r="H13" s="37">
        <v>107.8</v>
      </c>
      <c r="I13" s="37">
        <v>100.8</v>
      </c>
      <c r="J13" s="37">
        <v>93.9</v>
      </c>
      <c r="K13" s="37">
        <v>98.2</v>
      </c>
      <c r="L13" s="37">
        <v>106.9</v>
      </c>
      <c r="M13" s="37">
        <v>104.2</v>
      </c>
      <c r="N13" s="37">
        <v>112.4</v>
      </c>
    </row>
    <row r="14" spans="1:14" ht="17.100000000000001" customHeight="1" x14ac:dyDescent="0.15">
      <c r="A14" s="11" t="s">
        <v>725</v>
      </c>
      <c r="B14" s="4"/>
      <c r="C14" s="37">
        <v>107.7</v>
      </c>
      <c r="D14" s="37">
        <v>117.6</v>
      </c>
      <c r="E14" s="37">
        <v>102.4</v>
      </c>
      <c r="F14" s="37">
        <v>106.8</v>
      </c>
      <c r="G14" s="37">
        <v>115.7</v>
      </c>
      <c r="H14" s="37">
        <v>110.4</v>
      </c>
      <c r="I14" s="37">
        <v>102.1</v>
      </c>
      <c r="J14" s="37">
        <v>95.1</v>
      </c>
      <c r="K14" s="37">
        <v>98.5</v>
      </c>
      <c r="L14" s="37">
        <v>111.5</v>
      </c>
      <c r="M14" s="37">
        <v>105.3</v>
      </c>
      <c r="N14" s="37">
        <v>120.5</v>
      </c>
    </row>
    <row r="15" spans="1:14" ht="17.100000000000001" customHeight="1" x14ac:dyDescent="0.15">
      <c r="A15" s="99" t="s">
        <v>17</v>
      </c>
      <c r="B15" s="100"/>
      <c r="C15" s="37">
        <v>2.9</v>
      </c>
      <c r="D15" s="37">
        <v>4.9000000000000004</v>
      </c>
      <c r="E15" s="37">
        <v>1.1000000000000001</v>
      </c>
      <c r="F15" s="39">
        <v>4.9000000000000004</v>
      </c>
      <c r="G15" s="37">
        <v>3</v>
      </c>
      <c r="H15" s="37">
        <v>2.4</v>
      </c>
      <c r="I15" s="37">
        <v>1.3</v>
      </c>
      <c r="J15" s="37">
        <v>1.3</v>
      </c>
      <c r="K15" s="37">
        <v>0.4</v>
      </c>
      <c r="L15" s="37">
        <v>4.3</v>
      </c>
      <c r="M15" s="37">
        <v>1.1000000000000001</v>
      </c>
      <c r="N15" s="37">
        <v>7.2</v>
      </c>
    </row>
    <row r="16" spans="1:14" ht="21.95" customHeight="1" x14ac:dyDescent="0.15">
      <c r="A16" s="35" t="s">
        <v>692</v>
      </c>
      <c r="B16" s="36" t="s">
        <v>637</v>
      </c>
      <c r="C16" s="37">
        <v>103.9</v>
      </c>
      <c r="D16" s="37">
        <v>108.7</v>
      </c>
      <c r="E16" s="37">
        <v>101.2</v>
      </c>
      <c r="F16" s="37">
        <v>121.7</v>
      </c>
      <c r="G16" s="37">
        <v>107.6</v>
      </c>
      <c r="H16" s="37">
        <v>103.8</v>
      </c>
      <c r="I16" s="37">
        <v>99.9</v>
      </c>
      <c r="J16" s="37">
        <v>92</v>
      </c>
      <c r="K16" s="37">
        <v>97.6</v>
      </c>
      <c r="L16" s="37">
        <v>103.6</v>
      </c>
      <c r="M16" s="37">
        <v>103.5</v>
      </c>
      <c r="N16" s="37">
        <v>112.3</v>
      </c>
    </row>
    <row r="17" spans="1:14" ht="11.45" customHeight="1" x14ac:dyDescent="0.15">
      <c r="A17" s="40" t="s">
        <v>625</v>
      </c>
      <c r="B17" s="41"/>
      <c r="C17" s="37">
        <v>103.1</v>
      </c>
      <c r="D17" s="37">
        <v>108.8</v>
      </c>
      <c r="E17" s="37">
        <v>101.1</v>
      </c>
      <c r="F17" s="37">
        <v>106.7</v>
      </c>
      <c r="G17" s="37">
        <v>108.4</v>
      </c>
      <c r="H17" s="37">
        <v>103.9</v>
      </c>
      <c r="I17" s="37">
        <v>100.4</v>
      </c>
      <c r="J17" s="37">
        <v>92.1</v>
      </c>
      <c r="K17" s="37">
        <v>97.9</v>
      </c>
      <c r="L17" s="37">
        <v>103.6</v>
      </c>
      <c r="M17" s="37">
        <v>103.2</v>
      </c>
      <c r="N17" s="37">
        <v>110.5</v>
      </c>
    </row>
    <row r="18" spans="1:14" ht="11.45" customHeight="1" x14ac:dyDescent="0.15">
      <c r="A18" s="40" t="s">
        <v>626</v>
      </c>
      <c r="B18" s="41"/>
      <c r="C18" s="37">
        <v>103.4</v>
      </c>
      <c r="D18" s="37">
        <v>109</v>
      </c>
      <c r="E18" s="37">
        <v>100.9</v>
      </c>
      <c r="F18" s="37">
        <v>106.2</v>
      </c>
      <c r="G18" s="37">
        <v>108.7</v>
      </c>
      <c r="H18" s="37">
        <v>106.4</v>
      </c>
      <c r="I18" s="37">
        <v>100.2</v>
      </c>
      <c r="J18" s="37">
        <v>92.5</v>
      </c>
      <c r="K18" s="37">
        <v>98.4</v>
      </c>
      <c r="L18" s="37">
        <v>104.7</v>
      </c>
      <c r="M18" s="37">
        <v>103.8</v>
      </c>
      <c r="N18" s="37">
        <v>108.7</v>
      </c>
    </row>
    <row r="19" spans="1:14" ht="11.45" customHeight="1" x14ac:dyDescent="0.15">
      <c r="A19" s="40" t="s">
        <v>638</v>
      </c>
      <c r="B19" s="41"/>
      <c r="C19" s="37">
        <v>104.1</v>
      </c>
      <c r="D19" s="37">
        <v>110.4</v>
      </c>
      <c r="E19" s="37">
        <v>100.9</v>
      </c>
      <c r="F19" s="37">
        <v>104.8</v>
      </c>
      <c r="G19" s="37">
        <v>111.9</v>
      </c>
      <c r="H19" s="37">
        <v>109</v>
      </c>
      <c r="I19" s="37">
        <v>100.1</v>
      </c>
      <c r="J19" s="37">
        <v>93</v>
      </c>
      <c r="K19" s="37">
        <v>98.7</v>
      </c>
      <c r="L19" s="37">
        <v>106</v>
      </c>
      <c r="M19" s="37">
        <v>103.8</v>
      </c>
      <c r="N19" s="37">
        <v>107.9</v>
      </c>
    </row>
    <row r="20" spans="1:14" ht="11.45" customHeight="1" x14ac:dyDescent="0.15">
      <c r="A20" s="40" t="s">
        <v>639</v>
      </c>
      <c r="B20" s="42"/>
      <c r="C20" s="37">
        <v>104.4</v>
      </c>
      <c r="D20" s="37">
        <v>111.2</v>
      </c>
      <c r="E20" s="37">
        <v>101.3</v>
      </c>
      <c r="F20" s="37">
        <v>100.1</v>
      </c>
      <c r="G20" s="37">
        <v>115.7</v>
      </c>
      <c r="H20" s="37">
        <v>108.9</v>
      </c>
      <c r="I20" s="37">
        <v>100.6</v>
      </c>
      <c r="J20" s="37">
        <v>93.2</v>
      </c>
      <c r="K20" s="37">
        <v>98.2</v>
      </c>
      <c r="L20" s="37">
        <v>106.8</v>
      </c>
      <c r="M20" s="37">
        <v>104.3</v>
      </c>
      <c r="N20" s="37">
        <v>110.5</v>
      </c>
    </row>
    <row r="21" spans="1:14" ht="11.45" customHeight="1" x14ac:dyDescent="0.15">
      <c r="A21" s="40" t="s">
        <v>640</v>
      </c>
      <c r="B21" s="41"/>
      <c r="C21" s="37">
        <v>104.2</v>
      </c>
      <c r="D21" s="37">
        <v>111.4</v>
      </c>
      <c r="E21" s="37">
        <v>101.3</v>
      </c>
      <c r="F21" s="37">
        <v>98.3</v>
      </c>
      <c r="G21" s="37">
        <v>114.6</v>
      </c>
      <c r="H21" s="37">
        <v>108.7</v>
      </c>
      <c r="I21" s="37">
        <v>100.8</v>
      </c>
      <c r="J21" s="37">
        <v>93.2</v>
      </c>
      <c r="K21" s="37">
        <v>98.2</v>
      </c>
      <c r="L21" s="37">
        <v>105.4</v>
      </c>
      <c r="M21" s="37">
        <v>104.2</v>
      </c>
      <c r="N21" s="37">
        <v>106.8</v>
      </c>
    </row>
    <row r="22" spans="1:14" ht="11.45" customHeight="1" x14ac:dyDescent="0.15">
      <c r="A22" s="40" t="s">
        <v>641</v>
      </c>
      <c r="B22" s="41"/>
      <c r="C22" s="37">
        <v>104.7</v>
      </c>
      <c r="D22" s="37">
        <v>112.5</v>
      </c>
      <c r="E22" s="37">
        <v>101.3</v>
      </c>
      <c r="F22" s="37">
        <v>96.2</v>
      </c>
      <c r="G22" s="37">
        <v>115.3</v>
      </c>
      <c r="H22" s="37">
        <v>106.9</v>
      </c>
      <c r="I22" s="37">
        <v>100.5</v>
      </c>
      <c r="J22" s="37">
        <v>94.6</v>
      </c>
      <c r="K22" s="37">
        <v>98.2</v>
      </c>
      <c r="L22" s="37">
        <v>107.7</v>
      </c>
      <c r="M22" s="37">
        <v>104.3</v>
      </c>
      <c r="N22" s="37">
        <v>107.8</v>
      </c>
    </row>
    <row r="23" spans="1:14" ht="11.45" customHeight="1" x14ac:dyDescent="0.15">
      <c r="A23" s="40" t="s">
        <v>642</v>
      </c>
      <c r="B23" s="41"/>
      <c r="C23" s="37">
        <v>104.9</v>
      </c>
      <c r="D23" s="37">
        <v>113</v>
      </c>
      <c r="E23" s="37">
        <v>101.3</v>
      </c>
      <c r="F23" s="37">
        <v>94.1</v>
      </c>
      <c r="G23" s="37">
        <v>112.3</v>
      </c>
      <c r="H23" s="37">
        <v>105.2</v>
      </c>
      <c r="I23" s="37">
        <v>101.2</v>
      </c>
      <c r="J23" s="37">
        <v>95.4</v>
      </c>
      <c r="K23" s="37">
        <v>98.2</v>
      </c>
      <c r="L23" s="37">
        <v>109.4</v>
      </c>
      <c r="M23" s="37">
        <v>104.4</v>
      </c>
      <c r="N23" s="37">
        <v>109.2</v>
      </c>
    </row>
    <row r="24" spans="1:14" ht="11.45" customHeight="1" x14ac:dyDescent="0.15">
      <c r="A24" s="40" t="s">
        <v>643</v>
      </c>
      <c r="B24" s="41"/>
      <c r="C24" s="37">
        <v>105.3</v>
      </c>
      <c r="D24" s="37">
        <v>114.4</v>
      </c>
      <c r="E24" s="37">
        <v>101.4</v>
      </c>
      <c r="F24" s="37">
        <v>92.6</v>
      </c>
      <c r="G24" s="37">
        <v>112.9</v>
      </c>
      <c r="H24" s="37">
        <v>109.8</v>
      </c>
      <c r="I24" s="37">
        <v>100.9</v>
      </c>
      <c r="J24" s="37">
        <v>95.2</v>
      </c>
      <c r="K24" s="37">
        <v>98.2</v>
      </c>
      <c r="L24" s="37">
        <v>108.5</v>
      </c>
      <c r="M24" s="37">
        <v>104.8</v>
      </c>
      <c r="N24" s="37">
        <v>116.4</v>
      </c>
    </row>
    <row r="25" spans="1:14" ht="11.45" customHeight="1" x14ac:dyDescent="0.15">
      <c r="A25" s="40" t="s">
        <v>644</v>
      </c>
      <c r="B25" s="41"/>
      <c r="C25" s="37">
        <v>106.2</v>
      </c>
      <c r="D25" s="37">
        <v>115.5</v>
      </c>
      <c r="E25" s="37">
        <v>101.5</v>
      </c>
      <c r="F25" s="37">
        <v>100.6</v>
      </c>
      <c r="G25" s="37">
        <v>113.9</v>
      </c>
      <c r="H25" s="37">
        <v>110</v>
      </c>
      <c r="I25" s="37">
        <v>101.3</v>
      </c>
      <c r="J25" s="37">
        <v>95.4</v>
      </c>
      <c r="K25" s="37">
        <v>98.2</v>
      </c>
      <c r="L25" s="37">
        <v>109.1</v>
      </c>
      <c r="M25" s="37">
        <v>104.5</v>
      </c>
      <c r="N25" s="37">
        <v>122.9</v>
      </c>
    </row>
    <row r="26" spans="1:14" ht="11.45" customHeight="1" x14ac:dyDescent="0.15">
      <c r="A26" s="40" t="s">
        <v>645</v>
      </c>
      <c r="B26" s="41"/>
      <c r="C26" s="37">
        <v>106.3</v>
      </c>
      <c r="D26" s="37">
        <v>115.6</v>
      </c>
      <c r="E26" s="37">
        <v>101.8</v>
      </c>
      <c r="F26" s="37">
        <v>100.4</v>
      </c>
      <c r="G26" s="37">
        <v>113.1</v>
      </c>
      <c r="H26" s="37">
        <v>110.8</v>
      </c>
      <c r="I26" s="37">
        <v>102</v>
      </c>
      <c r="J26" s="37">
        <v>95</v>
      </c>
      <c r="K26" s="37">
        <v>98.2</v>
      </c>
      <c r="L26" s="37">
        <v>109.1</v>
      </c>
      <c r="M26" s="37">
        <v>104.6</v>
      </c>
      <c r="N26" s="37">
        <v>121</v>
      </c>
    </row>
    <row r="27" spans="1:14" ht="11.45" customHeight="1" x14ac:dyDescent="0.15">
      <c r="A27" s="40" t="s">
        <v>646</v>
      </c>
      <c r="B27" s="41"/>
      <c r="C27" s="37">
        <v>106.1</v>
      </c>
      <c r="D27" s="37">
        <v>114.8</v>
      </c>
      <c r="E27" s="37">
        <v>101.8</v>
      </c>
      <c r="F27" s="37">
        <v>100.4</v>
      </c>
      <c r="G27" s="37">
        <v>113.9</v>
      </c>
      <c r="H27" s="37">
        <v>110.2</v>
      </c>
      <c r="I27" s="37">
        <v>101.4</v>
      </c>
      <c r="J27" s="37">
        <v>95</v>
      </c>
      <c r="K27" s="37">
        <v>98.2</v>
      </c>
      <c r="L27" s="37">
        <v>109.4</v>
      </c>
      <c r="M27" s="37">
        <v>104.5</v>
      </c>
      <c r="N27" s="37">
        <v>114.6</v>
      </c>
    </row>
    <row r="28" spans="1:14" ht="17.100000000000001" customHeight="1" x14ac:dyDescent="0.15">
      <c r="A28" s="11" t="s">
        <v>693</v>
      </c>
      <c r="B28" s="2" t="s">
        <v>637</v>
      </c>
      <c r="C28" s="37">
        <v>106.1</v>
      </c>
      <c r="D28" s="37">
        <v>115.2</v>
      </c>
      <c r="E28" s="37">
        <v>101.9</v>
      </c>
      <c r="F28" s="37">
        <v>100.6</v>
      </c>
      <c r="G28" s="37">
        <v>113.3</v>
      </c>
      <c r="H28" s="37">
        <v>108.5</v>
      </c>
      <c r="I28" s="37">
        <v>101.5</v>
      </c>
      <c r="J28" s="37">
        <v>94.9</v>
      </c>
      <c r="K28" s="37">
        <v>98.2</v>
      </c>
      <c r="L28" s="37">
        <v>109.1</v>
      </c>
      <c r="M28" s="37">
        <v>104.9</v>
      </c>
      <c r="N28" s="37">
        <v>117.4</v>
      </c>
    </row>
    <row r="29" spans="1:14" ht="11.45" customHeight="1" x14ac:dyDescent="0.15">
      <c r="A29" s="8" t="s">
        <v>625</v>
      </c>
      <c r="B29" s="14"/>
      <c r="C29" s="37">
        <v>106.1</v>
      </c>
      <c r="D29" s="37">
        <v>114.8</v>
      </c>
      <c r="E29" s="37">
        <v>101.8</v>
      </c>
      <c r="F29" s="37">
        <v>100.9</v>
      </c>
      <c r="G29" s="37">
        <v>112.5</v>
      </c>
      <c r="H29" s="37">
        <v>108.3</v>
      </c>
      <c r="I29" s="37">
        <v>101.6</v>
      </c>
      <c r="J29" s="37">
        <v>94.8</v>
      </c>
      <c r="K29" s="37">
        <v>98.6</v>
      </c>
      <c r="L29" s="37">
        <v>110</v>
      </c>
      <c r="M29" s="37">
        <v>104.9</v>
      </c>
      <c r="N29" s="37">
        <v>112.8</v>
      </c>
    </row>
    <row r="30" spans="1:14" ht="11.45" customHeight="1" x14ac:dyDescent="0.15">
      <c r="A30" s="8" t="s">
        <v>626</v>
      </c>
      <c r="B30" s="14"/>
      <c r="C30" s="37">
        <v>106.5</v>
      </c>
      <c r="D30" s="37">
        <v>115.8</v>
      </c>
      <c r="E30" s="37">
        <v>102.1</v>
      </c>
      <c r="F30" s="37">
        <v>101.8</v>
      </c>
      <c r="G30" s="37">
        <v>112.1</v>
      </c>
      <c r="H30" s="37">
        <v>109.1</v>
      </c>
      <c r="I30" s="37">
        <v>101.5</v>
      </c>
      <c r="J30" s="37">
        <v>94.7</v>
      </c>
      <c r="K30" s="37">
        <v>98.8</v>
      </c>
      <c r="L30" s="37">
        <v>110.9</v>
      </c>
      <c r="M30" s="37">
        <v>105</v>
      </c>
      <c r="N30" s="37">
        <v>116.8</v>
      </c>
    </row>
    <row r="31" spans="1:14" ht="11.45" customHeight="1" x14ac:dyDescent="0.15">
      <c r="A31" s="8" t="s">
        <v>638</v>
      </c>
      <c r="B31" s="14"/>
      <c r="C31" s="37">
        <v>106.9</v>
      </c>
      <c r="D31" s="37">
        <v>116.2</v>
      </c>
      <c r="E31" s="37">
        <v>102.1</v>
      </c>
      <c r="F31" s="37">
        <v>102.4</v>
      </c>
      <c r="G31" s="37">
        <v>114.1</v>
      </c>
      <c r="H31" s="37">
        <v>111.6</v>
      </c>
      <c r="I31" s="37">
        <v>101.3</v>
      </c>
      <c r="J31" s="37">
        <v>95</v>
      </c>
      <c r="K31" s="37">
        <v>98.8</v>
      </c>
      <c r="L31" s="37">
        <v>111.1</v>
      </c>
      <c r="M31" s="37">
        <v>105.2</v>
      </c>
      <c r="N31" s="37">
        <v>118.8</v>
      </c>
    </row>
    <row r="32" spans="1:14" ht="11.45" customHeight="1" x14ac:dyDescent="0.15">
      <c r="A32" s="8" t="s">
        <v>647</v>
      </c>
      <c r="B32" s="43"/>
      <c r="C32" s="37">
        <v>107.2</v>
      </c>
      <c r="D32" s="37">
        <v>116.2</v>
      </c>
      <c r="E32" s="37">
        <v>102.2</v>
      </c>
      <c r="F32" s="37">
        <v>106.2</v>
      </c>
      <c r="G32" s="37">
        <v>116.4</v>
      </c>
      <c r="H32" s="37">
        <v>111</v>
      </c>
      <c r="I32" s="37">
        <v>101.7</v>
      </c>
      <c r="J32" s="37">
        <v>94.8</v>
      </c>
      <c r="K32" s="37">
        <v>98.5</v>
      </c>
      <c r="L32" s="37">
        <v>111.3</v>
      </c>
      <c r="M32" s="37">
        <v>105.1</v>
      </c>
      <c r="N32" s="37">
        <v>118.8</v>
      </c>
    </row>
    <row r="33" spans="1:14" ht="11.45" customHeight="1" x14ac:dyDescent="0.15">
      <c r="A33" s="8" t="s">
        <v>640</v>
      </c>
      <c r="B33" s="14"/>
      <c r="C33" s="37">
        <v>107.4</v>
      </c>
      <c r="D33" s="37">
        <v>116</v>
      </c>
      <c r="E33" s="37">
        <v>102.2</v>
      </c>
      <c r="F33" s="37">
        <v>110.1</v>
      </c>
      <c r="G33" s="37">
        <v>116.9</v>
      </c>
      <c r="H33" s="37">
        <v>110.7</v>
      </c>
      <c r="I33" s="37">
        <v>102.2</v>
      </c>
      <c r="J33" s="37">
        <v>94.9</v>
      </c>
      <c r="K33" s="37">
        <v>98.5</v>
      </c>
      <c r="L33" s="37">
        <v>110.5</v>
      </c>
      <c r="M33" s="37">
        <v>105.1</v>
      </c>
      <c r="N33" s="37">
        <v>117.3</v>
      </c>
    </row>
    <row r="34" spans="1:14" ht="11.45" customHeight="1" x14ac:dyDescent="0.15">
      <c r="A34" s="8" t="s">
        <v>641</v>
      </c>
      <c r="B34" s="14"/>
      <c r="C34" s="37">
        <v>107.6</v>
      </c>
      <c r="D34" s="37">
        <v>115.9</v>
      </c>
      <c r="E34" s="37">
        <v>102.2</v>
      </c>
      <c r="F34" s="37">
        <v>113.7</v>
      </c>
      <c r="G34" s="37">
        <v>117.8</v>
      </c>
      <c r="H34" s="37">
        <v>108.1</v>
      </c>
      <c r="I34" s="37">
        <v>101.9</v>
      </c>
      <c r="J34" s="37">
        <v>95.3</v>
      </c>
      <c r="K34" s="37">
        <v>98.5</v>
      </c>
      <c r="L34" s="37">
        <v>111.5</v>
      </c>
      <c r="M34" s="37">
        <v>105.4</v>
      </c>
      <c r="N34" s="37">
        <v>113.4</v>
      </c>
    </row>
    <row r="35" spans="1:14" ht="11.45" customHeight="1" x14ac:dyDescent="0.15">
      <c r="A35" s="8" t="s">
        <v>642</v>
      </c>
      <c r="B35" s="14"/>
      <c r="C35" s="37">
        <v>108.3</v>
      </c>
      <c r="D35" s="37">
        <v>117.1</v>
      </c>
      <c r="E35" s="37">
        <v>102.7</v>
      </c>
      <c r="F35" s="37">
        <v>113.3</v>
      </c>
      <c r="G35" s="37">
        <v>118.2</v>
      </c>
      <c r="H35" s="37">
        <v>107.5</v>
      </c>
      <c r="I35" s="37">
        <v>102.4</v>
      </c>
      <c r="J35" s="37">
        <v>95.3</v>
      </c>
      <c r="K35" s="37">
        <v>98.5</v>
      </c>
      <c r="L35" s="37">
        <v>113.7</v>
      </c>
      <c r="M35" s="37">
        <v>105.2</v>
      </c>
      <c r="N35" s="37">
        <v>117</v>
      </c>
    </row>
    <row r="36" spans="1:14" ht="11.45" customHeight="1" x14ac:dyDescent="0.15">
      <c r="A36" s="8" t="s">
        <v>643</v>
      </c>
      <c r="B36" s="14"/>
      <c r="C36" s="37">
        <v>108.4</v>
      </c>
      <c r="D36" s="37">
        <v>119.7</v>
      </c>
      <c r="E36" s="37">
        <v>102.7</v>
      </c>
      <c r="F36" s="37">
        <v>103.4</v>
      </c>
      <c r="G36" s="37">
        <v>117.3</v>
      </c>
      <c r="H36" s="37">
        <v>112.2</v>
      </c>
      <c r="I36" s="37">
        <v>102.4</v>
      </c>
      <c r="J36" s="37">
        <v>94.9</v>
      </c>
      <c r="K36" s="37">
        <v>98.5</v>
      </c>
      <c r="L36" s="37">
        <v>112.1</v>
      </c>
      <c r="M36" s="37">
        <v>105.6</v>
      </c>
      <c r="N36" s="37">
        <v>125.1</v>
      </c>
    </row>
    <row r="37" spans="1:14" ht="11.45" customHeight="1" x14ac:dyDescent="0.15">
      <c r="A37" s="8" t="s">
        <v>644</v>
      </c>
      <c r="B37" s="14"/>
      <c r="C37" s="37">
        <v>108.8</v>
      </c>
      <c r="D37" s="37">
        <v>120.1</v>
      </c>
      <c r="E37" s="37">
        <v>102.8</v>
      </c>
      <c r="F37" s="37">
        <v>103.8</v>
      </c>
      <c r="G37" s="37">
        <v>118.1</v>
      </c>
      <c r="H37" s="37">
        <v>113.5</v>
      </c>
      <c r="I37" s="37">
        <v>102.5</v>
      </c>
      <c r="J37" s="37">
        <v>95.5</v>
      </c>
      <c r="K37" s="37">
        <v>98.5</v>
      </c>
      <c r="L37" s="37">
        <v>112.8</v>
      </c>
      <c r="M37" s="37">
        <v>105.8</v>
      </c>
      <c r="N37" s="37">
        <v>125.1</v>
      </c>
    </row>
    <row r="38" spans="1:14" ht="11.45" customHeight="1" x14ac:dyDescent="0.15">
      <c r="A38" s="8" t="s">
        <v>645</v>
      </c>
      <c r="B38" s="14"/>
      <c r="C38" s="37">
        <v>109.5</v>
      </c>
      <c r="D38" s="37">
        <v>121.6</v>
      </c>
      <c r="E38" s="37">
        <v>102.8</v>
      </c>
      <c r="F38" s="37">
        <v>109.8</v>
      </c>
      <c r="G38" s="37">
        <v>116.6</v>
      </c>
      <c r="H38" s="37">
        <v>112.6</v>
      </c>
      <c r="I38" s="37">
        <v>103</v>
      </c>
      <c r="J38" s="37">
        <v>95.4</v>
      </c>
      <c r="K38" s="37">
        <v>98.5</v>
      </c>
      <c r="L38" s="37">
        <v>112.8</v>
      </c>
      <c r="M38" s="37">
        <v>106.1</v>
      </c>
      <c r="N38" s="37">
        <v>129.5</v>
      </c>
    </row>
    <row r="39" spans="1:14" ht="11.45" customHeight="1" x14ac:dyDescent="0.15">
      <c r="A39" s="8" t="s">
        <v>646</v>
      </c>
      <c r="B39" s="14"/>
      <c r="C39" s="37">
        <v>110.1</v>
      </c>
      <c r="D39" s="37">
        <v>122.7</v>
      </c>
      <c r="E39" s="37">
        <v>103.1</v>
      </c>
      <c r="F39" s="37">
        <v>115.6</v>
      </c>
      <c r="G39" s="37">
        <v>115.7</v>
      </c>
      <c r="H39" s="37">
        <v>112.1</v>
      </c>
      <c r="I39" s="37">
        <v>102.8</v>
      </c>
      <c r="J39" s="37">
        <v>95.7</v>
      </c>
      <c r="K39" s="37">
        <v>98.5</v>
      </c>
      <c r="L39" s="37">
        <v>112.4</v>
      </c>
      <c r="M39" s="37">
        <v>105.5</v>
      </c>
      <c r="N39" s="37">
        <v>133.69999999999999</v>
      </c>
    </row>
    <row r="40" spans="1:14" ht="5.0999999999999996" customHeight="1" x14ac:dyDescent="0.15">
      <c r="A40" s="44"/>
      <c r="B40" s="44"/>
      <c r="C40" s="44"/>
      <c r="D40" s="44"/>
      <c r="E40" s="44"/>
      <c r="F40" s="44"/>
      <c r="G40" s="44"/>
      <c r="H40" s="44"/>
      <c r="I40" s="44"/>
      <c r="J40" s="44"/>
      <c r="K40" s="44"/>
      <c r="L40" s="44"/>
      <c r="M40" s="44"/>
      <c r="N40" s="44"/>
    </row>
    <row r="41" spans="1:14" ht="12" customHeight="1" x14ac:dyDescent="0.15">
      <c r="A41" s="19" t="s">
        <v>18</v>
      </c>
      <c r="B41" s="45"/>
      <c r="C41" s="3"/>
      <c r="D41" s="3"/>
      <c r="E41" s="3"/>
      <c r="F41" s="3"/>
      <c r="G41" s="3"/>
      <c r="H41" s="3"/>
      <c r="I41" s="3"/>
      <c r="J41" s="3"/>
      <c r="K41" s="3"/>
      <c r="L41" s="3"/>
      <c r="M41" s="3"/>
      <c r="N41" s="3"/>
    </row>
    <row r="42" spans="1:14" x14ac:dyDescent="0.15">
      <c r="A42" s="3" t="s">
        <v>19</v>
      </c>
      <c r="B42" s="24"/>
      <c r="C42" s="3"/>
      <c r="D42" s="3"/>
      <c r="E42" s="3"/>
      <c r="F42" s="3"/>
      <c r="G42" s="3"/>
      <c r="H42" s="3"/>
      <c r="I42" s="3"/>
      <c r="J42" s="3"/>
      <c r="K42" s="3"/>
      <c r="L42" s="3"/>
      <c r="M42" s="3"/>
      <c r="N42" s="3"/>
    </row>
    <row r="45" spans="1:14" ht="14.25" x14ac:dyDescent="0.15">
      <c r="H45" s="47" t="s">
        <v>20</v>
      </c>
    </row>
  </sheetData>
  <mergeCells count="4">
    <mergeCell ref="A7:B8"/>
    <mergeCell ref="C7:C8"/>
    <mergeCell ref="N7:N8"/>
    <mergeCell ref="A15:B15"/>
  </mergeCells>
  <phoneticPr fontId="3"/>
  <pageMargins left="0.78740157480314965" right="0.19685039370078741" top="0.39370078740157483" bottom="0.39370078740157483" header="0.31496062992125984" footer="0.31496062992125984"/>
  <pageSetup paperSize="9" firstPageNumber="8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9"/>
  <sheetViews>
    <sheetView view="pageBreakPreview" zoomScaleNormal="120" zoomScaleSheetLayoutView="100" workbookViewId="0"/>
  </sheetViews>
  <sheetFormatPr defaultRowHeight="13.5" x14ac:dyDescent="0.15"/>
  <cols>
    <col min="1" max="1" width="8.125" style="4" customWidth="1"/>
    <col min="2" max="2" width="20.625" style="4" customWidth="1"/>
    <col min="3" max="3" width="5.625" style="4" customWidth="1"/>
    <col min="4" max="4" width="10.125" style="4" customWidth="1"/>
    <col min="5" max="5" width="12.875" style="4" customWidth="1"/>
    <col min="6" max="6" width="36.875" style="4" customWidth="1"/>
    <col min="7" max="8" width="2.875" style="4" customWidth="1"/>
    <col min="9" max="9" width="7.125" style="4" customWidth="1"/>
    <col min="10" max="10" width="13.375" style="4" customWidth="1"/>
    <col min="11" max="12" width="13.625" style="4" customWidth="1"/>
    <col min="13" max="13" width="16.625" style="4" customWidth="1"/>
    <col min="14" max="19" width="5.25" style="4" customWidth="1"/>
    <col min="20" max="16384" width="9" style="4"/>
  </cols>
  <sheetData>
    <row r="1" spans="1:19" x14ac:dyDescent="0.15">
      <c r="A1" s="3" t="s">
        <v>0</v>
      </c>
      <c r="B1" s="3"/>
      <c r="C1" s="3"/>
      <c r="D1" s="3"/>
      <c r="E1" s="3"/>
      <c r="F1" s="3"/>
      <c r="J1" s="3"/>
      <c r="K1" s="3"/>
      <c r="L1" s="3"/>
      <c r="M1" s="3"/>
      <c r="N1" s="3"/>
      <c r="O1" s="3"/>
      <c r="P1" s="3"/>
      <c r="Q1" s="3"/>
      <c r="R1" s="3"/>
      <c r="S1" s="5" t="s">
        <v>0</v>
      </c>
    </row>
    <row r="2" spans="1:19" x14ac:dyDescent="0.15">
      <c r="A2" s="3"/>
      <c r="B2" s="3"/>
      <c r="C2" s="3"/>
      <c r="D2" s="3"/>
      <c r="E2" s="3"/>
      <c r="F2" s="3"/>
      <c r="J2" s="3"/>
      <c r="K2" s="3"/>
      <c r="L2" s="3"/>
      <c r="M2" s="3"/>
      <c r="N2" s="3"/>
      <c r="O2" s="3"/>
      <c r="P2" s="3"/>
      <c r="Q2" s="3"/>
      <c r="R2" s="3"/>
      <c r="S2" s="3"/>
    </row>
    <row r="3" spans="1:19" ht="14.25" x14ac:dyDescent="0.15">
      <c r="A3" s="6" t="s">
        <v>21</v>
      </c>
      <c r="B3" s="3"/>
      <c r="C3" s="3"/>
      <c r="D3" s="3"/>
      <c r="E3" s="3"/>
      <c r="F3" s="3"/>
      <c r="J3" s="3"/>
      <c r="K3" s="3"/>
      <c r="L3" s="3"/>
      <c r="M3" s="3"/>
      <c r="N3" s="3"/>
      <c r="O3" s="3"/>
      <c r="P3" s="3"/>
      <c r="Q3" s="3"/>
      <c r="R3" s="3"/>
      <c r="S3" s="3"/>
    </row>
    <row r="4" spans="1:19" x14ac:dyDescent="0.15">
      <c r="A4" s="19" t="s">
        <v>22</v>
      </c>
      <c r="B4" s="3"/>
      <c r="C4" s="3"/>
      <c r="D4" s="3"/>
      <c r="E4" s="3"/>
      <c r="F4" s="3"/>
      <c r="J4" s="3"/>
      <c r="K4" s="3"/>
      <c r="L4" s="3"/>
      <c r="M4" s="3"/>
      <c r="N4" s="3"/>
      <c r="O4" s="3"/>
      <c r="P4" s="3"/>
      <c r="Q4" s="3"/>
      <c r="R4" s="3"/>
      <c r="S4" s="3"/>
    </row>
    <row r="5" spans="1:19" ht="27" customHeight="1" x14ac:dyDescent="0.15">
      <c r="A5" s="105" t="s">
        <v>23</v>
      </c>
      <c r="B5" s="107" t="s">
        <v>24</v>
      </c>
      <c r="C5" s="109" t="s">
        <v>25</v>
      </c>
      <c r="D5" s="107" t="s">
        <v>26</v>
      </c>
      <c r="E5" s="107" t="s">
        <v>27</v>
      </c>
      <c r="F5" s="111" t="s">
        <v>28</v>
      </c>
      <c r="J5" s="112" t="s">
        <v>29</v>
      </c>
      <c r="K5" s="112" t="s">
        <v>30</v>
      </c>
      <c r="L5" s="112" t="s">
        <v>31</v>
      </c>
      <c r="M5" s="112" t="s">
        <v>32</v>
      </c>
      <c r="N5" s="113" t="s">
        <v>33</v>
      </c>
      <c r="O5" s="113"/>
      <c r="P5" s="113"/>
      <c r="Q5" s="113"/>
      <c r="R5" s="113"/>
      <c r="S5" s="98"/>
    </row>
    <row r="6" spans="1:19" ht="27" customHeight="1" x14ac:dyDescent="0.15">
      <c r="A6" s="106"/>
      <c r="B6" s="108"/>
      <c r="C6" s="110"/>
      <c r="D6" s="108"/>
      <c r="E6" s="108"/>
      <c r="F6" s="108"/>
      <c r="J6" s="113"/>
      <c r="K6" s="113"/>
      <c r="L6" s="113"/>
      <c r="M6" s="112"/>
      <c r="N6" s="1" t="s">
        <v>620</v>
      </c>
      <c r="O6" s="1" t="s">
        <v>621</v>
      </c>
      <c r="P6" s="1" t="s">
        <v>622</v>
      </c>
      <c r="Q6" s="1" t="s">
        <v>624</v>
      </c>
      <c r="R6" s="1" t="s">
        <v>667</v>
      </c>
      <c r="S6" s="7" t="s">
        <v>707</v>
      </c>
    </row>
    <row r="7" spans="1:19" ht="5.0999999999999996" customHeight="1" x14ac:dyDescent="0.15">
      <c r="A7" s="3"/>
      <c r="B7" s="3"/>
      <c r="C7" s="5"/>
      <c r="D7" s="3"/>
      <c r="E7" s="3"/>
      <c r="F7" s="3"/>
      <c r="J7" s="3"/>
      <c r="K7" s="3"/>
      <c r="L7" s="3"/>
      <c r="M7" s="3"/>
      <c r="N7" s="3"/>
      <c r="O7" s="3"/>
      <c r="P7" s="3"/>
      <c r="Q7" s="3"/>
      <c r="R7" s="3"/>
      <c r="S7" s="3"/>
    </row>
    <row r="8" spans="1:19" x14ac:dyDescent="0.15">
      <c r="A8" s="5" t="s">
        <v>34</v>
      </c>
      <c r="B8" s="3" t="s">
        <v>35</v>
      </c>
      <c r="C8" s="3">
        <v>100</v>
      </c>
      <c r="D8" s="9" t="s">
        <v>113</v>
      </c>
      <c r="E8" s="9" t="s">
        <v>37</v>
      </c>
      <c r="F8" s="3" t="s">
        <v>585</v>
      </c>
      <c r="J8" s="3" t="s">
        <v>586</v>
      </c>
      <c r="K8" s="20" t="s">
        <v>38</v>
      </c>
      <c r="L8" s="20" t="s">
        <v>295</v>
      </c>
      <c r="M8" s="3" t="s">
        <v>60</v>
      </c>
      <c r="N8" s="11">
        <v>208</v>
      </c>
      <c r="O8" s="11">
        <v>207</v>
      </c>
      <c r="P8" s="2">
        <v>208</v>
      </c>
      <c r="Q8" s="2">
        <v>211</v>
      </c>
      <c r="R8" s="21">
        <v>216</v>
      </c>
      <c r="S8" s="21">
        <v>221</v>
      </c>
    </row>
    <row r="9" spans="1:19" x14ac:dyDescent="0.15">
      <c r="A9" s="5"/>
      <c r="B9" s="3"/>
      <c r="C9" s="3"/>
      <c r="D9" s="20"/>
      <c r="E9" s="20"/>
      <c r="F9" s="3"/>
      <c r="J9" s="3"/>
      <c r="K9" s="20"/>
      <c r="L9" s="20"/>
      <c r="M9" s="3"/>
      <c r="N9" s="3"/>
      <c r="O9" s="3"/>
      <c r="P9" s="3"/>
      <c r="Q9" s="3"/>
      <c r="R9" s="22"/>
      <c r="S9" s="22"/>
    </row>
    <row r="10" spans="1:19" ht="15.6" customHeight="1" x14ac:dyDescent="0.15">
      <c r="A10" s="11" t="s">
        <v>42</v>
      </c>
      <c r="B10" s="2" t="s">
        <v>43</v>
      </c>
      <c r="C10" s="2">
        <v>199</v>
      </c>
      <c r="D10" s="9" t="s">
        <v>583</v>
      </c>
      <c r="E10" s="9" t="s">
        <v>37</v>
      </c>
      <c r="F10" s="2" t="s">
        <v>44</v>
      </c>
      <c r="G10" s="12"/>
      <c r="H10" s="12"/>
      <c r="I10" s="12"/>
      <c r="J10" s="2" t="s">
        <v>45</v>
      </c>
      <c r="K10" s="9" t="s">
        <v>38</v>
      </c>
      <c r="L10" s="9" t="s">
        <v>46</v>
      </c>
      <c r="M10" s="2" t="s">
        <v>47</v>
      </c>
      <c r="N10" s="2">
        <v>176</v>
      </c>
      <c r="O10" s="2">
        <v>177</v>
      </c>
      <c r="P10" s="2">
        <v>179</v>
      </c>
      <c r="Q10" s="2">
        <v>181</v>
      </c>
      <c r="R10" s="21">
        <v>185</v>
      </c>
      <c r="S10" s="21">
        <v>190</v>
      </c>
    </row>
    <row r="11" spans="1:19" x14ac:dyDescent="0.15">
      <c r="A11" s="11"/>
      <c r="B11" s="2" t="s">
        <v>48</v>
      </c>
      <c r="C11" s="2"/>
      <c r="D11" s="9"/>
      <c r="E11" s="9"/>
      <c r="F11" s="2"/>
      <c r="G11" s="12"/>
      <c r="H11" s="12"/>
      <c r="I11" s="12"/>
      <c r="J11" s="2"/>
      <c r="K11" s="9"/>
      <c r="L11" s="9"/>
      <c r="M11" s="2"/>
      <c r="N11" s="2"/>
      <c r="O11" s="2"/>
      <c r="P11" s="2"/>
      <c r="Q11" s="2"/>
      <c r="R11" s="21"/>
      <c r="S11" s="21"/>
    </row>
    <row r="12" spans="1:19" ht="15.6" customHeight="1" x14ac:dyDescent="0.15">
      <c r="A12" s="11" t="s">
        <v>49</v>
      </c>
      <c r="B12" s="2" t="s">
        <v>50</v>
      </c>
      <c r="C12" s="2">
        <v>178</v>
      </c>
      <c r="D12" s="9" t="s">
        <v>113</v>
      </c>
      <c r="E12" s="9" t="s">
        <v>52</v>
      </c>
      <c r="F12" s="2" t="s">
        <v>53</v>
      </c>
      <c r="G12" s="12"/>
      <c r="H12" s="12"/>
      <c r="I12" s="12"/>
      <c r="J12" s="2" t="s">
        <v>54</v>
      </c>
      <c r="K12" s="9" t="s">
        <v>38</v>
      </c>
      <c r="L12" s="9" t="s">
        <v>603</v>
      </c>
      <c r="M12" s="2" t="s">
        <v>55</v>
      </c>
      <c r="N12" s="2">
        <v>203</v>
      </c>
      <c r="O12" s="2">
        <v>203</v>
      </c>
      <c r="P12" s="2">
        <v>204</v>
      </c>
      <c r="Q12" s="2">
        <v>206</v>
      </c>
      <c r="R12" s="21">
        <v>211</v>
      </c>
      <c r="S12" s="21">
        <v>219</v>
      </c>
    </row>
    <row r="13" spans="1:19" x14ac:dyDescent="0.15">
      <c r="A13" s="11"/>
      <c r="B13" s="2" t="s">
        <v>56</v>
      </c>
      <c r="C13" s="2"/>
      <c r="D13" s="9"/>
      <c r="E13" s="9"/>
      <c r="F13" s="2"/>
      <c r="G13" s="12"/>
      <c r="H13" s="12"/>
      <c r="I13" s="12"/>
      <c r="J13" s="2"/>
      <c r="K13" s="9"/>
      <c r="L13" s="9"/>
      <c r="M13" s="2"/>
      <c r="N13" s="2"/>
      <c r="O13" s="2"/>
      <c r="P13" s="2"/>
      <c r="Q13" s="2"/>
      <c r="R13" s="21"/>
      <c r="S13" s="21"/>
    </row>
    <row r="14" spans="1:19" ht="15.6" customHeight="1" x14ac:dyDescent="0.15">
      <c r="A14" s="11" t="s">
        <v>57</v>
      </c>
      <c r="B14" s="2" t="s">
        <v>684</v>
      </c>
      <c r="C14" s="2">
        <v>147</v>
      </c>
      <c r="D14" s="9" t="s">
        <v>51</v>
      </c>
      <c r="E14" s="9" t="s">
        <v>52</v>
      </c>
      <c r="F14" s="2" t="s">
        <v>59</v>
      </c>
      <c r="G14" s="12"/>
      <c r="H14" s="12"/>
      <c r="I14" s="12"/>
      <c r="J14" s="2" t="s">
        <v>685</v>
      </c>
      <c r="K14" s="9" t="s">
        <v>38</v>
      </c>
      <c r="L14" s="9" t="s">
        <v>686</v>
      </c>
      <c r="M14" s="2" t="s">
        <v>39</v>
      </c>
      <c r="N14" s="11" t="s">
        <v>40</v>
      </c>
      <c r="O14" s="11" t="s">
        <v>40</v>
      </c>
      <c r="P14" s="11" t="s">
        <v>40</v>
      </c>
      <c r="Q14" s="11" t="s">
        <v>40</v>
      </c>
      <c r="R14" s="11">
        <v>236</v>
      </c>
      <c r="S14" s="21">
        <v>242</v>
      </c>
    </row>
    <row r="15" spans="1:19" x14ac:dyDescent="0.15">
      <c r="A15" s="11"/>
      <c r="B15" s="2"/>
      <c r="C15" s="2"/>
      <c r="D15" s="9"/>
      <c r="E15" s="9"/>
      <c r="F15" s="2"/>
      <c r="G15" s="12"/>
      <c r="H15" s="12"/>
      <c r="I15" s="12"/>
      <c r="J15" s="2"/>
      <c r="K15" s="9"/>
      <c r="L15" s="9"/>
      <c r="M15" s="2"/>
      <c r="N15" s="2"/>
      <c r="O15" s="2"/>
      <c r="P15" s="2"/>
      <c r="Q15" s="2"/>
      <c r="R15" s="21"/>
      <c r="S15" s="21"/>
    </row>
    <row r="16" spans="1:19" ht="15.6" customHeight="1" x14ac:dyDescent="0.15">
      <c r="A16" s="11" t="s">
        <v>61</v>
      </c>
      <c r="B16" s="2" t="s">
        <v>62</v>
      </c>
      <c r="C16" s="2">
        <v>336</v>
      </c>
      <c r="D16" s="9" t="s">
        <v>36</v>
      </c>
      <c r="E16" s="9" t="s">
        <v>63</v>
      </c>
      <c r="F16" s="2" t="s">
        <v>64</v>
      </c>
      <c r="G16" s="12"/>
      <c r="H16" s="12"/>
      <c r="I16" s="12"/>
      <c r="J16" s="2" t="s">
        <v>65</v>
      </c>
      <c r="K16" s="9" t="s">
        <v>38</v>
      </c>
      <c r="L16" s="9" t="s">
        <v>66</v>
      </c>
      <c r="M16" s="2" t="s">
        <v>67</v>
      </c>
      <c r="N16" s="2">
        <v>336</v>
      </c>
      <c r="O16" s="2">
        <v>337</v>
      </c>
      <c r="P16" s="2">
        <v>339</v>
      </c>
      <c r="Q16" s="2">
        <v>342.5</v>
      </c>
      <c r="R16" s="21">
        <v>348</v>
      </c>
      <c r="S16" s="21">
        <v>356</v>
      </c>
    </row>
    <row r="17" spans="1:19" x14ac:dyDescent="0.15">
      <c r="A17" s="11"/>
      <c r="B17" s="2" t="s">
        <v>68</v>
      </c>
      <c r="C17" s="2"/>
      <c r="D17" s="9"/>
      <c r="E17" s="9"/>
      <c r="F17" s="2"/>
      <c r="G17" s="12"/>
      <c r="H17" s="12"/>
      <c r="I17" s="12"/>
      <c r="J17" s="2"/>
      <c r="K17" s="9"/>
      <c r="L17" s="9"/>
      <c r="M17" s="2"/>
      <c r="N17" s="2"/>
      <c r="O17" s="2"/>
      <c r="P17" s="2"/>
      <c r="Q17" s="2"/>
      <c r="R17" s="21"/>
      <c r="S17" s="21"/>
    </row>
    <row r="18" spans="1:19" ht="15.6" customHeight="1" x14ac:dyDescent="0.15">
      <c r="A18" s="11" t="s">
        <v>69</v>
      </c>
      <c r="B18" s="2" t="s">
        <v>70</v>
      </c>
      <c r="C18" s="2">
        <v>72</v>
      </c>
      <c r="D18" s="9" t="s">
        <v>36</v>
      </c>
      <c r="E18" s="9" t="s">
        <v>37</v>
      </c>
      <c r="F18" s="2" t="s">
        <v>71</v>
      </c>
      <c r="G18" s="12"/>
      <c r="H18" s="12"/>
      <c r="I18" s="12"/>
      <c r="J18" s="2" t="s">
        <v>72</v>
      </c>
      <c r="K18" s="9" t="s">
        <v>38</v>
      </c>
      <c r="L18" s="9" t="s">
        <v>73</v>
      </c>
      <c r="M18" s="2" t="s">
        <v>60</v>
      </c>
      <c r="N18" s="2">
        <v>161</v>
      </c>
      <c r="O18" s="2">
        <v>160</v>
      </c>
      <c r="P18" s="2">
        <v>160</v>
      </c>
      <c r="Q18" s="2">
        <v>161.5</v>
      </c>
      <c r="R18" s="21">
        <v>166</v>
      </c>
      <c r="S18" s="21">
        <v>172</v>
      </c>
    </row>
    <row r="19" spans="1:19" x14ac:dyDescent="0.15">
      <c r="A19" s="11"/>
      <c r="B19" s="2" t="s">
        <v>74</v>
      </c>
      <c r="C19" s="2"/>
      <c r="D19" s="9"/>
      <c r="E19" s="9"/>
      <c r="F19" s="2"/>
      <c r="G19" s="12"/>
      <c r="H19" s="12"/>
      <c r="I19" s="12"/>
      <c r="J19" s="2"/>
      <c r="K19" s="9"/>
      <c r="L19" s="9"/>
      <c r="M19" s="2"/>
      <c r="N19" s="2"/>
      <c r="O19" s="2"/>
      <c r="P19" s="2"/>
      <c r="Q19" s="2"/>
      <c r="R19" s="21"/>
      <c r="S19" s="21"/>
    </row>
    <row r="20" spans="1:19" ht="15.6" customHeight="1" x14ac:dyDescent="0.15">
      <c r="A20" s="11" t="s">
        <v>75</v>
      </c>
      <c r="B20" s="2" t="s">
        <v>76</v>
      </c>
      <c r="C20" s="2">
        <v>103</v>
      </c>
      <c r="D20" s="9" t="s">
        <v>51</v>
      </c>
      <c r="E20" s="9" t="s">
        <v>37</v>
      </c>
      <c r="F20" s="2" t="s">
        <v>77</v>
      </c>
      <c r="G20" s="12"/>
      <c r="H20" s="12"/>
      <c r="I20" s="12"/>
      <c r="J20" s="2" t="s">
        <v>78</v>
      </c>
      <c r="K20" s="9" t="s">
        <v>38</v>
      </c>
      <c r="L20" s="9" t="s">
        <v>79</v>
      </c>
      <c r="M20" s="2" t="s">
        <v>80</v>
      </c>
      <c r="N20" s="2">
        <v>145</v>
      </c>
      <c r="O20" s="2">
        <v>145</v>
      </c>
      <c r="P20" s="2">
        <v>146</v>
      </c>
      <c r="Q20" s="2">
        <v>148</v>
      </c>
      <c r="R20" s="21">
        <v>152</v>
      </c>
      <c r="S20" s="21">
        <v>156</v>
      </c>
    </row>
    <row r="21" spans="1:19" x14ac:dyDescent="0.15">
      <c r="A21" s="11"/>
      <c r="B21" s="2" t="s">
        <v>81</v>
      </c>
      <c r="C21" s="2"/>
      <c r="D21" s="9"/>
      <c r="E21" s="9"/>
      <c r="F21" s="2"/>
      <c r="G21" s="12"/>
      <c r="H21" s="12"/>
      <c r="I21" s="12"/>
      <c r="J21" s="2"/>
      <c r="K21" s="9"/>
      <c r="L21" s="9"/>
      <c r="M21" s="2"/>
      <c r="N21" s="2"/>
      <c r="O21" s="2"/>
      <c r="P21" s="2"/>
      <c r="Q21" s="2"/>
      <c r="R21" s="21"/>
      <c r="S21" s="21"/>
    </row>
    <row r="22" spans="1:19" ht="15.6" customHeight="1" x14ac:dyDescent="0.15">
      <c r="A22" s="11" t="s">
        <v>82</v>
      </c>
      <c r="B22" s="2" t="s">
        <v>83</v>
      </c>
      <c r="C22" s="2">
        <v>179</v>
      </c>
      <c r="D22" s="9" t="s">
        <v>51</v>
      </c>
      <c r="E22" s="9" t="s">
        <v>37</v>
      </c>
      <c r="F22" s="2" t="s">
        <v>587</v>
      </c>
      <c r="G22" s="12"/>
      <c r="H22" s="12"/>
      <c r="I22" s="12"/>
      <c r="J22" s="2" t="s">
        <v>84</v>
      </c>
      <c r="K22" s="9" t="s">
        <v>38</v>
      </c>
      <c r="L22" s="9" t="s">
        <v>85</v>
      </c>
      <c r="M22" s="2" t="s">
        <v>39</v>
      </c>
      <c r="N22" s="2">
        <v>219</v>
      </c>
      <c r="O22" s="2">
        <v>219</v>
      </c>
      <c r="P22" s="2">
        <v>220</v>
      </c>
      <c r="Q22" s="2">
        <v>222.5</v>
      </c>
      <c r="R22" s="21">
        <v>227</v>
      </c>
      <c r="S22" s="21">
        <v>232</v>
      </c>
    </row>
    <row r="23" spans="1:19" x14ac:dyDescent="0.15">
      <c r="A23" s="11"/>
      <c r="B23" s="2" t="s">
        <v>86</v>
      </c>
      <c r="C23" s="2"/>
      <c r="D23" s="9"/>
      <c r="E23" s="9"/>
      <c r="F23" s="2"/>
      <c r="G23" s="12"/>
      <c r="H23" s="12"/>
      <c r="I23" s="12"/>
      <c r="J23" s="2"/>
      <c r="K23" s="9"/>
      <c r="L23" s="9"/>
      <c r="M23" s="2"/>
      <c r="N23" s="2"/>
      <c r="O23" s="2"/>
      <c r="P23" s="2"/>
      <c r="Q23" s="2"/>
      <c r="R23" s="21"/>
      <c r="S23" s="21"/>
    </row>
    <row r="24" spans="1:19" ht="15.6" customHeight="1" x14ac:dyDescent="0.15">
      <c r="A24" s="11" t="s">
        <v>87</v>
      </c>
      <c r="B24" s="2" t="s">
        <v>88</v>
      </c>
      <c r="C24" s="2">
        <v>82</v>
      </c>
      <c r="D24" s="9" t="s">
        <v>58</v>
      </c>
      <c r="E24" s="9" t="s">
        <v>37</v>
      </c>
      <c r="F24" s="2" t="s">
        <v>89</v>
      </c>
      <c r="G24" s="12"/>
      <c r="H24" s="12"/>
      <c r="I24" s="12"/>
      <c r="J24" s="2" t="s">
        <v>90</v>
      </c>
      <c r="K24" s="9" t="s">
        <v>38</v>
      </c>
      <c r="L24" s="9" t="s">
        <v>91</v>
      </c>
      <c r="M24" s="2" t="s">
        <v>39</v>
      </c>
      <c r="N24" s="2">
        <v>159</v>
      </c>
      <c r="O24" s="2">
        <v>158</v>
      </c>
      <c r="P24" s="2">
        <v>158</v>
      </c>
      <c r="Q24" s="2">
        <v>157.5</v>
      </c>
      <c r="R24" s="21">
        <v>159</v>
      </c>
      <c r="S24" s="21">
        <v>161</v>
      </c>
    </row>
    <row r="25" spans="1:19" x14ac:dyDescent="0.15">
      <c r="A25" s="11"/>
      <c r="B25" s="2" t="s">
        <v>92</v>
      </c>
      <c r="C25" s="2"/>
      <c r="D25" s="9"/>
      <c r="E25" s="9"/>
      <c r="F25" s="2"/>
      <c r="G25" s="12"/>
      <c r="H25" s="12"/>
      <c r="I25" s="12"/>
      <c r="J25" s="2"/>
      <c r="K25" s="9"/>
      <c r="L25" s="9"/>
      <c r="M25" s="2"/>
      <c r="N25" s="2"/>
      <c r="O25" s="2"/>
      <c r="P25" s="2"/>
      <c r="Q25" s="2"/>
      <c r="R25" s="21"/>
      <c r="S25" s="21"/>
    </row>
    <row r="26" spans="1:19" ht="15.6" customHeight="1" x14ac:dyDescent="0.15">
      <c r="A26" s="11" t="s">
        <v>93</v>
      </c>
      <c r="B26" s="2" t="s">
        <v>94</v>
      </c>
      <c r="C26" s="2">
        <v>113</v>
      </c>
      <c r="D26" s="9" t="s">
        <v>95</v>
      </c>
      <c r="E26" s="9" t="s">
        <v>37</v>
      </c>
      <c r="F26" s="2" t="s">
        <v>96</v>
      </c>
      <c r="G26" s="12"/>
      <c r="H26" s="12"/>
      <c r="I26" s="12"/>
      <c r="J26" s="2" t="s">
        <v>97</v>
      </c>
      <c r="K26" s="9" t="s">
        <v>38</v>
      </c>
      <c r="L26" s="9" t="s">
        <v>98</v>
      </c>
      <c r="M26" s="2" t="s">
        <v>39</v>
      </c>
      <c r="N26" s="2">
        <v>169</v>
      </c>
      <c r="O26" s="2">
        <v>168</v>
      </c>
      <c r="P26" s="2">
        <v>168</v>
      </c>
      <c r="Q26" s="2">
        <v>170</v>
      </c>
      <c r="R26" s="21">
        <v>173</v>
      </c>
      <c r="S26" s="21">
        <v>177</v>
      </c>
    </row>
    <row r="27" spans="1:19" x14ac:dyDescent="0.15">
      <c r="A27" s="11"/>
      <c r="B27" s="2" t="s">
        <v>99</v>
      </c>
      <c r="C27" s="2"/>
      <c r="D27" s="9"/>
      <c r="E27" s="9"/>
      <c r="F27" s="2"/>
      <c r="G27" s="12"/>
      <c r="H27" s="12"/>
      <c r="I27" s="12"/>
      <c r="J27" s="2"/>
      <c r="K27" s="9"/>
      <c r="L27" s="9"/>
      <c r="M27" s="2"/>
      <c r="N27" s="2"/>
      <c r="O27" s="2"/>
      <c r="P27" s="2"/>
      <c r="Q27" s="2"/>
      <c r="R27" s="21"/>
      <c r="S27" s="21"/>
    </row>
    <row r="28" spans="1:19" ht="15.6" customHeight="1" x14ac:dyDescent="0.15">
      <c r="A28" s="11" t="s">
        <v>100</v>
      </c>
      <c r="B28" s="2" t="s">
        <v>101</v>
      </c>
      <c r="C28" s="2">
        <v>120</v>
      </c>
      <c r="D28" s="14" t="s">
        <v>102</v>
      </c>
      <c r="E28" s="9" t="s">
        <v>37</v>
      </c>
      <c r="F28" s="2" t="s">
        <v>89</v>
      </c>
      <c r="G28" s="12"/>
      <c r="H28" s="12"/>
      <c r="I28" s="12"/>
      <c r="J28" s="2" t="s">
        <v>103</v>
      </c>
      <c r="K28" s="9" t="s">
        <v>38</v>
      </c>
      <c r="L28" s="9" t="s">
        <v>104</v>
      </c>
      <c r="M28" s="2" t="s">
        <v>39</v>
      </c>
      <c r="N28" s="2">
        <v>169</v>
      </c>
      <c r="O28" s="2">
        <v>168</v>
      </c>
      <c r="P28" s="2">
        <v>168</v>
      </c>
      <c r="Q28" s="2">
        <v>169</v>
      </c>
      <c r="R28" s="21">
        <v>170</v>
      </c>
      <c r="S28" s="21">
        <v>172</v>
      </c>
    </row>
    <row r="29" spans="1:19" x14ac:dyDescent="0.15">
      <c r="A29" s="11"/>
      <c r="B29" s="2" t="s">
        <v>105</v>
      </c>
      <c r="C29" s="2"/>
      <c r="D29" s="9"/>
      <c r="E29" s="9"/>
      <c r="F29" s="2"/>
      <c r="G29" s="12"/>
      <c r="H29" s="12"/>
      <c r="I29" s="12"/>
      <c r="J29" s="2"/>
      <c r="K29" s="9"/>
      <c r="L29" s="9"/>
      <c r="M29" s="2"/>
      <c r="N29" s="2"/>
      <c r="O29" s="2"/>
      <c r="P29" s="2"/>
      <c r="Q29" s="2"/>
      <c r="R29" s="21"/>
      <c r="S29" s="21"/>
    </row>
    <row r="30" spans="1:19" ht="15.6" customHeight="1" x14ac:dyDescent="0.15">
      <c r="A30" s="23" t="s">
        <v>106</v>
      </c>
      <c r="B30" s="2" t="s">
        <v>107</v>
      </c>
      <c r="C30" s="2">
        <v>201</v>
      </c>
      <c r="D30" s="9" t="s">
        <v>58</v>
      </c>
      <c r="E30" s="9" t="s">
        <v>37</v>
      </c>
      <c r="F30" s="2" t="s">
        <v>108</v>
      </c>
      <c r="G30" s="12"/>
      <c r="H30" s="12"/>
      <c r="I30" s="12"/>
      <c r="J30" s="2" t="s">
        <v>133</v>
      </c>
      <c r="K30" s="9" t="s">
        <v>38</v>
      </c>
      <c r="L30" s="9" t="s">
        <v>109</v>
      </c>
      <c r="M30" s="2" t="s">
        <v>67</v>
      </c>
      <c r="N30" s="2">
        <v>264</v>
      </c>
      <c r="O30" s="2">
        <v>264</v>
      </c>
      <c r="P30" s="2">
        <v>266</v>
      </c>
      <c r="Q30" s="2">
        <v>271</v>
      </c>
      <c r="R30" s="21">
        <v>277</v>
      </c>
      <c r="S30" s="21">
        <v>284</v>
      </c>
    </row>
    <row r="31" spans="1:19" x14ac:dyDescent="0.15">
      <c r="A31" s="11"/>
      <c r="B31" s="2" t="s">
        <v>110</v>
      </c>
      <c r="C31" s="2"/>
      <c r="D31" s="9"/>
      <c r="E31" s="9"/>
      <c r="F31" s="2"/>
      <c r="G31" s="12"/>
      <c r="H31" s="12"/>
      <c r="I31" s="12"/>
      <c r="J31" s="2"/>
      <c r="K31" s="9"/>
      <c r="L31" s="9"/>
      <c r="M31" s="2"/>
      <c r="N31" s="2"/>
      <c r="O31" s="2"/>
      <c r="P31" s="2"/>
      <c r="Q31" s="2"/>
      <c r="R31" s="21"/>
      <c r="S31" s="21"/>
    </row>
    <row r="32" spans="1:19" ht="15" customHeight="1" x14ac:dyDescent="0.15">
      <c r="A32" s="11" t="s">
        <v>111</v>
      </c>
      <c r="B32" s="2" t="s">
        <v>112</v>
      </c>
      <c r="C32" s="2">
        <v>227</v>
      </c>
      <c r="D32" s="9" t="s">
        <v>113</v>
      </c>
      <c r="E32" s="9" t="s">
        <v>37</v>
      </c>
      <c r="F32" s="2" t="s">
        <v>114</v>
      </c>
      <c r="G32" s="12"/>
      <c r="H32" s="12"/>
      <c r="I32" s="12"/>
      <c r="J32" s="2" t="s">
        <v>598</v>
      </c>
      <c r="K32" s="9" t="s">
        <v>38</v>
      </c>
      <c r="L32" s="9" t="s">
        <v>115</v>
      </c>
      <c r="M32" s="2" t="s">
        <v>60</v>
      </c>
      <c r="N32" s="2">
        <v>220</v>
      </c>
      <c r="O32" s="2">
        <v>220</v>
      </c>
      <c r="P32" s="2">
        <v>221</v>
      </c>
      <c r="Q32" s="2">
        <v>222</v>
      </c>
      <c r="R32" s="21">
        <v>226</v>
      </c>
      <c r="S32" s="21">
        <v>230</v>
      </c>
    </row>
    <row r="33" spans="1:19" x14ac:dyDescent="0.15">
      <c r="A33" s="11"/>
      <c r="B33" s="2" t="s">
        <v>116</v>
      </c>
      <c r="C33" s="2"/>
      <c r="D33" s="9"/>
      <c r="E33" s="9"/>
      <c r="F33" s="2"/>
      <c r="G33" s="12"/>
      <c r="H33" s="12"/>
      <c r="I33" s="12"/>
      <c r="J33" s="2"/>
      <c r="K33" s="9"/>
      <c r="L33" s="9"/>
      <c r="M33" s="2"/>
      <c r="N33" s="2"/>
      <c r="O33" s="2"/>
      <c r="P33" s="2"/>
      <c r="Q33" s="2"/>
      <c r="R33" s="21"/>
      <c r="S33" s="21"/>
    </row>
    <row r="34" spans="1:19" ht="15.6" customHeight="1" x14ac:dyDescent="0.15">
      <c r="A34" s="11" t="s">
        <v>117</v>
      </c>
      <c r="B34" s="2" t="s">
        <v>118</v>
      </c>
      <c r="C34" s="2">
        <v>712</v>
      </c>
      <c r="D34" s="9" t="s">
        <v>113</v>
      </c>
      <c r="E34" s="9" t="s">
        <v>119</v>
      </c>
      <c r="F34" s="2" t="s">
        <v>120</v>
      </c>
      <c r="G34" s="12"/>
      <c r="H34" s="12"/>
      <c r="I34" s="12"/>
      <c r="J34" s="2" t="s">
        <v>599</v>
      </c>
      <c r="K34" s="9" t="s">
        <v>38</v>
      </c>
      <c r="L34" s="9" t="s">
        <v>121</v>
      </c>
      <c r="M34" s="2" t="s">
        <v>60</v>
      </c>
      <c r="N34" s="2">
        <v>335</v>
      </c>
      <c r="O34" s="2">
        <v>337</v>
      </c>
      <c r="P34" s="2">
        <v>342</v>
      </c>
      <c r="Q34" s="2">
        <v>353</v>
      </c>
      <c r="R34" s="21">
        <v>370</v>
      </c>
      <c r="S34" s="21">
        <v>391</v>
      </c>
    </row>
    <row r="35" spans="1:19" x14ac:dyDescent="0.15">
      <c r="A35" s="11"/>
      <c r="B35" s="2" t="s">
        <v>122</v>
      </c>
      <c r="C35" s="2"/>
      <c r="D35" s="9"/>
      <c r="E35" s="9"/>
      <c r="F35" s="2"/>
      <c r="G35" s="12"/>
      <c r="H35" s="12"/>
      <c r="I35" s="12"/>
      <c r="J35" s="2"/>
      <c r="K35" s="9"/>
      <c r="L35" s="9"/>
      <c r="M35" s="2"/>
      <c r="N35" s="2"/>
      <c r="O35" s="2"/>
      <c r="P35" s="2"/>
      <c r="Q35" s="2"/>
      <c r="R35" s="21"/>
      <c r="S35" s="21"/>
    </row>
    <row r="36" spans="1:19" ht="15.6" customHeight="1" x14ac:dyDescent="0.15">
      <c r="A36" s="11" t="s">
        <v>123</v>
      </c>
      <c r="B36" s="2" t="s">
        <v>124</v>
      </c>
      <c r="C36" s="2">
        <v>104</v>
      </c>
      <c r="D36" s="9" t="s">
        <v>58</v>
      </c>
      <c r="E36" s="9" t="s">
        <v>37</v>
      </c>
      <c r="F36" s="2" t="s">
        <v>125</v>
      </c>
      <c r="G36" s="12"/>
      <c r="H36" s="12"/>
      <c r="I36" s="12"/>
      <c r="J36" s="2" t="s">
        <v>126</v>
      </c>
      <c r="K36" s="9" t="s">
        <v>38</v>
      </c>
      <c r="L36" s="9" t="s">
        <v>127</v>
      </c>
      <c r="M36" s="2" t="s">
        <v>80</v>
      </c>
      <c r="N36" s="11">
        <v>91</v>
      </c>
      <c r="O36" s="2">
        <v>90</v>
      </c>
      <c r="P36" s="2">
        <v>90</v>
      </c>
      <c r="Q36" s="2">
        <v>90.5</v>
      </c>
      <c r="R36" s="21">
        <v>92</v>
      </c>
      <c r="S36" s="21">
        <v>94</v>
      </c>
    </row>
    <row r="37" spans="1:19" x14ac:dyDescent="0.15">
      <c r="A37" s="11"/>
      <c r="B37" s="2" t="s">
        <v>128</v>
      </c>
      <c r="C37" s="2"/>
      <c r="D37" s="9"/>
      <c r="E37" s="9"/>
      <c r="F37" s="2"/>
      <c r="G37" s="12"/>
      <c r="H37" s="12"/>
      <c r="I37" s="12"/>
      <c r="J37" s="2"/>
      <c r="K37" s="9"/>
      <c r="L37" s="9"/>
      <c r="M37" s="2"/>
      <c r="N37" s="2"/>
      <c r="O37" s="2"/>
      <c r="P37" s="2"/>
      <c r="Q37" s="2"/>
      <c r="R37" s="21"/>
      <c r="S37" s="21"/>
    </row>
    <row r="38" spans="1:19" ht="15.6" customHeight="1" x14ac:dyDescent="0.15">
      <c r="A38" s="11" t="s">
        <v>129</v>
      </c>
      <c r="B38" s="2" t="s">
        <v>130</v>
      </c>
      <c r="C38" s="2">
        <v>155</v>
      </c>
      <c r="D38" s="9" t="s">
        <v>131</v>
      </c>
      <c r="E38" s="9" t="s">
        <v>37</v>
      </c>
      <c r="F38" s="2" t="s">
        <v>132</v>
      </c>
      <c r="G38" s="12"/>
      <c r="H38" s="12"/>
      <c r="I38" s="12"/>
      <c r="J38" s="2" t="s">
        <v>133</v>
      </c>
      <c r="K38" s="9" t="s">
        <v>38</v>
      </c>
      <c r="L38" s="9" t="s">
        <v>134</v>
      </c>
      <c r="M38" s="2" t="s">
        <v>80</v>
      </c>
      <c r="N38" s="2">
        <v>183</v>
      </c>
      <c r="O38" s="2">
        <v>183</v>
      </c>
      <c r="P38" s="2">
        <v>183</v>
      </c>
      <c r="Q38" s="2">
        <v>184.5</v>
      </c>
      <c r="R38" s="21">
        <v>188</v>
      </c>
      <c r="S38" s="21">
        <v>192</v>
      </c>
    </row>
    <row r="39" spans="1:19" x14ac:dyDescent="0.15">
      <c r="A39" s="11"/>
      <c r="B39" s="2" t="s">
        <v>135</v>
      </c>
      <c r="C39" s="2"/>
      <c r="D39" s="9"/>
      <c r="E39" s="9"/>
      <c r="F39" s="2"/>
      <c r="G39" s="12"/>
      <c r="H39" s="12"/>
      <c r="I39" s="12"/>
      <c r="J39" s="2"/>
      <c r="K39" s="9"/>
      <c r="L39" s="9"/>
      <c r="M39" s="2"/>
      <c r="N39" s="2"/>
      <c r="O39" s="2"/>
      <c r="P39" s="2"/>
      <c r="Q39" s="2"/>
      <c r="R39" s="21"/>
      <c r="S39" s="21"/>
    </row>
    <row r="40" spans="1:19" ht="15.6" customHeight="1" x14ac:dyDescent="0.15">
      <c r="A40" s="11" t="s">
        <v>136</v>
      </c>
      <c r="B40" s="2" t="s">
        <v>137</v>
      </c>
      <c r="C40" s="2">
        <v>65</v>
      </c>
      <c r="D40" s="9" t="s">
        <v>95</v>
      </c>
      <c r="E40" s="9" t="s">
        <v>37</v>
      </c>
      <c r="F40" s="2" t="s">
        <v>138</v>
      </c>
      <c r="G40" s="12"/>
      <c r="H40" s="12"/>
      <c r="I40" s="12"/>
      <c r="J40" s="2" t="s">
        <v>600</v>
      </c>
      <c r="K40" s="9" t="s">
        <v>38</v>
      </c>
      <c r="L40" s="9" t="s">
        <v>139</v>
      </c>
      <c r="M40" s="2" t="s">
        <v>80</v>
      </c>
      <c r="N40" s="2">
        <v>142</v>
      </c>
      <c r="O40" s="2">
        <v>141</v>
      </c>
      <c r="P40" s="2">
        <v>141</v>
      </c>
      <c r="Q40" s="2">
        <v>141.5</v>
      </c>
      <c r="R40" s="21">
        <v>144</v>
      </c>
      <c r="S40" s="21">
        <v>147</v>
      </c>
    </row>
    <row r="41" spans="1:19" x14ac:dyDescent="0.15">
      <c r="A41" s="11"/>
      <c r="B41" s="2" t="s">
        <v>140</v>
      </c>
      <c r="C41" s="2"/>
      <c r="D41" s="9"/>
      <c r="E41" s="9"/>
      <c r="F41" s="2"/>
      <c r="G41" s="12"/>
      <c r="H41" s="12"/>
      <c r="I41" s="12"/>
      <c r="J41" s="2"/>
      <c r="K41" s="9"/>
      <c r="L41" s="9"/>
      <c r="M41" s="2"/>
      <c r="N41" s="2"/>
      <c r="O41" s="2"/>
      <c r="P41" s="2"/>
      <c r="Q41" s="2"/>
      <c r="R41" s="21"/>
      <c r="S41" s="21"/>
    </row>
    <row r="42" spans="1:19" ht="15.6" customHeight="1" x14ac:dyDescent="0.15">
      <c r="A42" s="11" t="s">
        <v>141</v>
      </c>
      <c r="B42" s="2" t="s">
        <v>142</v>
      </c>
      <c r="C42" s="2">
        <v>141</v>
      </c>
      <c r="D42" s="9" t="s">
        <v>113</v>
      </c>
      <c r="E42" s="9" t="s">
        <v>37</v>
      </c>
      <c r="F42" s="2" t="s">
        <v>143</v>
      </c>
      <c r="G42" s="12"/>
      <c r="H42" s="12"/>
      <c r="I42" s="12"/>
      <c r="J42" s="2" t="s">
        <v>78</v>
      </c>
      <c r="K42" s="9" t="s">
        <v>38</v>
      </c>
      <c r="L42" s="9" t="s">
        <v>144</v>
      </c>
      <c r="M42" s="2" t="s">
        <v>39</v>
      </c>
      <c r="N42" s="2">
        <v>194</v>
      </c>
      <c r="O42" s="2">
        <v>193</v>
      </c>
      <c r="P42" s="2">
        <v>193</v>
      </c>
      <c r="Q42" s="2">
        <v>193</v>
      </c>
      <c r="R42" s="21">
        <v>194</v>
      </c>
      <c r="S42" s="21">
        <v>195</v>
      </c>
    </row>
    <row r="43" spans="1:19" x14ac:dyDescent="0.15">
      <c r="A43" s="11"/>
      <c r="B43" s="2" t="s">
        <v>145</v>
      </c>
      <c r="C43" s="2"/>
      <c r="D43" s="9"/>
      <c r="E43" s="9"/>
      <c r="F43" s="2"/>
      <c r="G43" s="12"/>
      <c r="H43" s="12"/>
      <c r="I43" s="12"/>
      <c r="J43" s="2"/>
      <c r="K43" s="9"/>
      <c r="L43" s="9"/>
      <c r="M43" s="2"/>
      <c r="N43" s="2"/>
      <c r="O43" s="2"/>
      <c r="P43" s="2"/>
      <c r="Q43" s="2"/>
      <c r="R43" s="21"/>
      <c r="S43" s="21"/>
    </row>
    <row r="44" spans="1:19" ht="15.6" customHeight="1" x14ac:dyDescent="0.15">
      <c r="A44" s="11" t="s">
        <v>146</v>
      </c>
      <c r="B44" s="2" t="s">
        <v>147</v>
      </c>
      <c r="C44" s="2">
        <v>102</v>
      </c>
      <c r="D44" s="9" t="s">
        <v>113</v>
      </c>
      <c r="E44" s="9" t="s">
        <v>148</v>
      </c>
      <c r="F44" s="2" t="s">
        <v>149</v>
      </c>
      <c r="G44" s="12"/>
      <c r="H44" s="12"/>
      <c r="I44" s="12"/>
      <c r="J44" s="2" t="s">
        <v>601</v>
      </c>
      <c r="K44" s="9" t="s">
        <v>38</v>
      </c>
      <c r="L44" s="9" t="s">
        <v>150</v>
      </c>
      <c r="M44" s="2" t="s">
        <v>80</v>
      </c>
      <c r="N44" s="2">
        <v>167</v>
      </c>
      <c r="O44" s="2">
        <v>166</v>
      </c>
      <c r="P44" s="2">
        <v>166</v>
      </c>
      <c r="Q44" s="2">
        <v>167.5</v>
      </c>
      <c r="R44" s="21">
        <v>172</v>
      </c>
      <c r="S44" s="21">
        <v>176</v>
      </c>
    </row>
    <row r="45" spans="1:19" x14ac:dyDescent="0.15">
      <c r="A45" s="11"/>
      <c r="B45" s="2" t="s">
        <v>151</v>
      </c>
      <c r="C45" s="2"/>
      <c r="D45" s="9"/>
      <c r="E45" s="9"/>
      <c r="F45" s="2"/>
      <c r="G45" s="12"/>
      <c r="H45" s="12"/>
      <c r="I45" s="12"/>
      <c r="J45" s="2"/>
      <c r="K45" s="9"/>
      <c r="L45" s="9"/>
      <c r="M45" s="2"/>
      <c r="N45" s="2"/>
      <c r="O45" s="2"/>
      <c r="P45" s="2"/>
      <c r="Q45" s="2"/>
      <c r="R45" s="21"/>
      <c r="S45" s="21"/>
    </row>
    <row r="46" spans="1:19" ht="15.6" customHeight="1" x14ac:dyDescent="0.15">
      <c r="A46" s="11" t="s">
        <v>152</v>
      </c>
      <c r="B46" s="2" t="s">
        <v>153</v>
      </c>
      <c r="C46" s="2">
        <v>157</v>
      </c>
      <c r="D46" s="9" t="s">
        <v>113</v>
      </c>
      <c r="E46" s="9" t="s">
        <v>37</v>
      </c>
      <c r="F46" s="2" t="s">
        <v>154</v>
      </c>
      <c r="G46" s="12"/>
      <c r="H46" s="12"/>
      <c r="I46" s="12"/>
      <c r="J46" s="2" t="s">
        <v>155</v>
      </c>
      <c r="K46" s="9" t="s">
        <v>38</v>
      </c>
      <c r="L46" s="9" t="s">
        <v>156</v>
      </c>
      <c r="M46" s="2" t="s">
        <v>157</v>
      </c>
      <c r="N46" s="2">
        <v>200</v>
      </c>
      <c r="O46" s="2">
        <v>199</v>
      </c>
      <c r="P46" s="2">
        <v>199</v>
      </c>
      <c r="Q46" s="2">
        <v>201.5</v>
      </c>
      <c r="R46" s="21">
        <v>207</v>
      </c>
      <c r="S46" s="21">
        <v>212</v>
      </c>
    </row>
    <row r="47" spans="1:19" x14ac:dyDescent="0.15">
      <c r="A47" s="11"/>
      <c r="B47" s="2" t="s">
        <v>687</v>
      </c>
      <c r="C47" s="2"/>
      <c r="D47" s="9"/>
      <c r="E47" s="9"/>
      <c r="F47" s="2"/>
      <c r="G47" s="12"/>
      <c r="H47" s="12"/>
      <c r="I47" s="12"/>
      <c r="J47" s="2"/>
      <c r="K47" s="9"/>
      <c r="L47" s="9"/>
      <c r="M47" s="2"/>
      <c r="N47" s="2"/>
      <c r="O47" s="2"/>
      <c r="P47" s="2"/>
      <c r="Q47" s="2"/>
      <c r="R47" s="21"/>
      <c r="S47" s="21"/>
    </row>
    <row r="48" spans="1:19" ht="15.6" customHeight="1" x14ac:dyDescent="0.15">
      <c r="A48" s="11" t="s">
        <v>158</v>
      </c>
      <c r="B48" s="2" t="s">
        <v>159</v>
      </c>
      <c r="C48" s="2">
        <v>81</v>
      </c>
      <c r="D48" s="9" t="s">
        <v>160</v>
      </c>
      <c r="E48" s="9" t="s">
        <v>37</v>
      </c>
      <c r="F48" s="2" t="s">
        <v>161</v>
      </c>
      <c r="G48" s="12"/>
      <c r="H48" s="12"/>
      <c r="I48" s="12"/>
      <c r="J48" s="2" t="s">
        <v>162</v>
      </c>
      <c r="K48" s="9" t="s">
        <v>38</v>
      </c>
      <c r="L48" s="9" t="s">
        <v>163</v>
      </c>
      <c r="M48" s="2" t="s">
        <v>80</v>
      </c>
      <c r="N48" s="2">
        <v>163</v>
      </c>
      <c r="O48" s="2">
        <v>163</v>
      </c>
      <c r="P48" s="2">
        <v>163</v>
      </c>
      <c r="Q48" s="2">
        <v>164</v>
      </c>
      <c r="R48" s="21">
        <v>166</v>
      </c>
      <c r="S48" s="21">
        <v>169</v>
      </c>
    </row>
    <row r="49" spans="1:19" x14ac:dyDescent="0.15">
      <c r="A49" s="11"/>
      <c r="B49" s="2" t="s">
        <v>164</v>
      </c>
      <c r="C49" s="2"/>
      <c r="D49" s="9"/>
      <c r="E49" s="9"/>
      <c r="F49" s="2"/>
      <c r="G49" s="12"/>
      <c r="H49" s="12"/>
      <c r="I49" s="12"/>
      <c r="J49" s="2"/>
      <c r="K49" s="9"/>
      <c r="L49" s="9"/>
      <c r="M49" s="2"/>
      <c r="N49" s="2"/>
      <c r="O49" s="2"/>
      <c r="P49" s="2"/>
      <c r="Q49" s="2"/>
      <c r="R49" s="21"/>
      <c r="S49" s="21"/>
    </row>
    <row r="50" spans="1:19" ht="15.6" customHeight="1" x14ac:dyDescent="0.15">
      <c r="A50" s="11" t="s">
        <v>165</v>
      </c>
      <c r="B50" s="2" t="s">
        <v>166</v>
      </c>
      <c r="C50" s="2">
        <v>85</v>
      </c>
      <c r="D50" s="9" t="s">
        <v>95</v>
      </c>
      <c r="E50" s="9" t="s">
        <v>148</v>
      </c>
      <c r="F50" s="2" t="s">
        <v>149</v>
      </c>
      <c r="G50" s="12"/>
      <c r="H50" s="12"/>
      <c r="I50" s="12"/>
      <c r="J50" s="2" t="s">
        <v>602</v>
      </c>
      <c r="K50" s="9" t="s">
        <v>38</v>
      </c>
      <c r="L50" s="9" t="s">
        <v>167</v>
      </c>
      <c r="M50" s="2" t="s">
        <v>80</v>
      </c>
      <c r="N50" s="2">
        <v>152</v>
      </c>
      <c r="O50" s="2">
        <v>151</v>
      </c>
      <c r="P50" s="2">
        <v>151</v>
      </c>
      <c r="Q50" s="2">
        <v>151.5</v>
      </c>
      <c r="R50" s="21">
        <v>154</v>
      </c>
      <c r="S50" s="21">
        <v>156</v>
      </c>
    </row>
    <row r="51" spans="1:19" x14ac:dyDescent="0.15">
      <c r="A51" s="11"/>
      <c r="B51" s="2" t="s">
        <v>168</v>
      </c>
      <c r="C51" s="2"/>
      <c r="D51" s="9"/>
      <c r="E51" s="9"/>
      <c r="F51" s="2"/>
      <c r="G51" s="12"/>
      <c r="H51" s="12"/>
      <c r="I51" s="12"/>
      <c r="J51" s="2"/>
      <c r="K51" s="9"/>
      <c r="L51" s="9"/>
      <c r="M51" s="2"/>
      <c r="N51" s="2"/>
      <c r="O51" s="2"/>
      <c r="P51" s="2"/>
      <c r="Q51" s="2"/>
      <c r="R51" s="21"/>
      <c r="S51" s="21"/>
    </row>
    <row r="52" spans="1:19" ht="15.6" customHeight="1" x14ac:dyDescent="0.15">
      <c r="A52" s="11" t="s">
        <v>169</v>
      </c>
      <c r="B52" s="2" t="s">
        <v>170</v>
      </c>
      <c r="C52" s="2">
        <v>163</v>
      </c>
      <c r="D52" s="9" t="s">
        <v>58</v>
      </c>
      <c r="E52" s="9" t="s">
        <v>37</v>
      </c>
      <c r="F52" s="2" t="s">
        <v>171</v>
      </c>
      <c r="G52" s="12"/>
      <c r="H52" s="12"/>
      <c r="I52" s="12"/>
      <c r="J52" s="2" t="s">
        <v>65</v>
      </c>
      <c r="K52" s="9" t="s">
        <v>38</v>
      </c>
      <c r="L52" s="9" t="s">
        <v>172</v>
      </c>
      <c r="M52" s="2" t="s">
        <v>173</v>
      </c>
      <c r="N52" s="2">
        <v>160</v>
      </c>
      <c r="O52" s="2">
        <v>159</v>
      </c>
      <c r="P52" s="2">
        <v>159</v>
      </c>
      <c r="Q52" s="2">
        <v>160.5</v>
      </c>
      <c r="R52" s="21">
        <v>165</v>
      </c>
      <c r="S52" s="21">
        <v>170</v>
      </c>
    </row>
    <row r="53" spans="1:19" x14ac:dyDescent="0.15">
      <c r="A53" s="11"/>
      <c r="B53" s="2"/>
      <c r="C53" s="2"/>
      <c r="D53" s="9"/>
      <c r="E53" s="9"/>
      <c r="F53" s="2"/>
      <c r="G53" s="12"/>
      <c r="H53" s="12"/>
      <c r="I53" s="12"/>
      <c r="J53" s="2"/>
      <c r="K53" s="9"/>
      <c r="L53" s="9" t="s">
        <v>174</v>
      </c>
      <c r="M53" s="2"/>
      <c r="N53" s="2"/>
      <c r="O53" s="2"/>
      <c r="P53" s="2"/>
      <c r="Q53" s="2"/>
      <c r="R53" s="2"/>
      <c r="S53" s="2"/>
    </row>
    <row r="54" spans="1:19" ht="5.0999999999999996" customHeight="1" x14ac:dyDescent="0.15">
      <c r="A54" s="18"/>
      <c r="B54" s="18"/>
      <c r="C54" s="18"/>
      <c r="D54" s="18"/>
      <c r="E54" s="18"/>
      <c r="F54" s="18"/>
      <c r="J54" s="18"/>
      <c r="K54" s="18"/>
      <c r="L54" s="18"/>
      <c r="M54" s="18"/>
      <c r="N54" s="18"/>
      <c r="O54" s="18"/>
      <c r="P54" s="18"/>
      <c r="Q54" s="18"/>
      <c r="R54" s="18"/>
      <c r="S54" s="18"/>
    </row>
    <row r="55" spans="1:19" ht="15.95" customHeight="1" x14ac:dyDescent="0.15">
      <c r="A55" s="101" t="s">
        <v>175</v>
      </c>
      <c r="B55" s="101"/>
      <c r="C55" s="101"/>
      <c r="D55" s="101"/>
      <c r="E55" s="101"/>
      <c r="F55" s="101"/>
      <c r="J55" s="103" t="s">
        <v>623</v>
      </c>
      <c r="K55" s="103"/>
      <c r="L55" s="103"/>
      <c r="M55" s="103"/>
      <c r="N55" s="103"/>
      <c r="O55" s="103"/>
      <c r="P55" s="103"/>
      <c r="Q55" s="103"/>
      <c r="R55" s="103"/>
      <c r="S55" s="103"/>
    </row>
    <row r="56" spans="1:19" ht="15.95" customHeight="1" x14ac:dyDescent="0.15">
      <c r="A56" s="102"/>
      <c r="B56" s="102"/>
      <c r="C56" s="102"/>
      <c r="D56" s="102"/>
      <c r="E56" s="102"/>
      <c r="F56" s="102"/>
      <c r="J56" s="104"/>
      <c r="K56" s="104"/>
      <c r="L56" s="104"/>
      <c r="M56" s="104"/>
      <c r="N56" s="104"/>
      <c r="O56" s="104"/>
      <c r="P56" s="104"/>
      <c r="Q56" s="104"/>
      <c r="R56" s="104"/>
      <c r="S56" s="104"/>
    </row>
    <row r="57" spans="1:19" x14ac:dyDescent="0.15">
      <c r="A57" s="19"/>
      <c r="B57" s="3"/>
      <c r="C57" s="3"/>
      <c r="D57" s="3"/>
      <c r="E57" s="3"/>
      <c r="F57" s="3"/>
      <c r="J57" s="104"/>
      <c r="K57" s="104"/>
      <c r="L57" s="104"/>
      <c r="M57" s="104"/>
      <c r="N57" s="104"/>
      <c r="O57" s="104"/>
      <c r="P57" s="104"/>
      <c r="Q57" s="104"/>
      <c r="R57" s="104"/>
      <c r="S57" s="104"/>
    </row>
    <row r="58" spans="1:19" x14ac:dyDescent="0.15">
      <c r="A58" s="3" t="s">
        <v>176</v>
      </c>
      <c r="B58" s="3"/>
      <c r="C58" s="3"/>
      <c r="D58" s="3"/>
      <c r="E58" s="3"/>
      <c r="F58" s="3"/>
      <c r="J58" s="104"/>
      <c r="K58" s="104"/>
      <c r="L58" s="104"/>
      <c r="M58" s="104"/>
      <c r="N58" s="104"/>
      <c r="O58" s="104"/>
      <c r="P58" s="104"/>
      <c r="Q58" s="104"/>
      <c r="R58" s="104"/>
      <c r="S58" s="104"/>
    </row>
    <row r="59" spans="1:19" x14ac:dyDescent="0.15">
      <c r="A59" s="3"/>
      <c r="B59" s="3"/>
      <c r="C59" s="3"/>
      <c r="D59" s="3"/>
      <c r="E59" s="3"/>
      <c r="F59" s="3"/>
      <c r="J59" s="104"/>
      <c r="K59" s="104"/>
      <c r="L59" s="104"/>
      <c r="M59" s="104"/>
      <c r="N59" s="104"/>
      <c r="O59" s="104"/>
      <c r="P59" s="104"/>
      <c r="Q59" s="104"/>
      <c r="R59" s="104"/>
      <c r="S59" s="104"/>
    </row>
  </sheetData>
  <mergeCells count="13">
    <mergeCell ref="A55:F56"/>
    <mergeCell ref="J55:S59"/>
    <mergeCell ref="A5:A6"/>
    <mergeCell ref="B5:B6"/>
    <mergeCell ref="C5:C6"/>
    <mergeCell ref="D5:D6"/>
    <mergeCell ref="E5:E6"/>
    <mergeCell ref="F5:F6"/>
    <mergeCell ref="J5:J6"/>
    <mergeCell ref="K5:K6"/>
    <mergeCell ref="L5:L6"/>
    <mergeCell ref="M5:M6"/>
    <mergeCell ref="N5:S5"/>
  </mergeCells>
  <phoneticPr fontId="3"/>
  <pageMargins left="0.19685039370078741" right="0.19685039370078741" top="0.39370078740157483" bottom="0.39370078740157483" header="0.31496062992125984" footer="0.31496062992125984"/>
  <pageSetup paperSize="9" firstPageNumber="84" orientation="portrait" useFirstPageNumber="1" r:id="rId1"/>
  <headerFooter alignWithMargins="0"/>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1"/>
  <sheetViews>
    <sheetView view="pageBreakPreview" zoomScaleNormal="100" zoomScaleSheetLayoutView="100" workbookViewId="0"/>
  </sheetViews>
  <sheetFormatPr defaultRowHeight="13.5" x14ac:dyDescent="0.15"/>
  <cols>
    <col min="1" max="1" width="8.125" style="4" customWidth="1"/>
    <col min="2" max="2" width="20.625" style="4" customWidth="1"/>
    <col min="3" max="3" width="5.625" style="4" customWidth="1"/>
    <col min="4" max="4" width="10.125" style="4" customWidth="1"/>
    <col min="5" max="5" width="12.875" style="4" customWidth="1"/>
    <col min="6" max="6" width="36.875" style="4" customWidth="1"/>
    <col min="7" max="8" width="2.875" style="4" customWidth="1"/>
    <col min="9" max="9" width="7.125" style="4" customWidth="1"/>
    <col min="10" max="10" width="13.375" style="4" customWidth="1"/>
    <col min="11" max="12" width="13.625" style="4" customWidth="1"/>
    <col min="13" max="13" width="16.625" style="4" customWidth="1"/>
    <col min="14" max="19" width="5.25" style="4" customWidth="1"/>
    <col min="20" max="16384" width="9" style="4"/>
  </cols>
  <sheetData>
    <row r="1" spans="1:19" x14ac:dyDescent="0.15">
      <c r="A1" s="3" t="s">
        <v>0</v>
      </c>
      <c r="B1" s="3"/>
      <c r="C1" s="3"/>
      <c r="D1" s="3"/>
      <c r="E1" s="3"/>
      <c r="F1" s="3"/>
      <c r="J1" s="3"/>
      <c r="K1" s="3"/>
      <c r="L1" s="3"/>
      <c r="M1" s="3"/>
      <c r="N1" s="3"/>
      <c r="O1" s="3"/>
      <c r="P1" s="3"/>
      <c r="Q1" s="3"/>
      <c r="R1" s="3"/>
      <c r="S1" s="5" t="s">
        <v>0</v>
      </c>
    </row>
    <row r="2" spans="1:19" x14ac:dyDescent="0.15">
      <c r="A2" s="3"/>
      <c r="B2" s="3"/>
      <c r="C2" s="3"/>
      <c r="D2" s="3"/>
      <c r="E2" s="3"/>
      <c r="F2" s="3"/>
      <c r="J2" s="3"/>
      <c r="K2" s="3"/>
      <c r="L2" s="3"/>
      <c r="M2" s="3"/>
      <c r="N2" s="3"/>
      <c r="O2" s="3"/>
      <c r="P2" s="3"/>
      <c r="Q2" s="3"/>
      <c r="R2" s="3"/>
      <c r="S2" s="3"/>
    </row>
    <row r="3" spans="1:19" ht="14.25" x14ac:dyDescent="0.15">
      <c r="A3" s="6" t="s">
        <v>177</v>
      </c>
      <c r="B3" s="3"/>
      <c r="C3" s="3"/>
      <c r="D3" s="3"/>
      <c r="E3" s="3"/>
      <c r="F3" s="3"/>
      <c r="J3" s="3"/>
      <c r="K3" s="3"/>
      <c r="L3" s="3"/>
      <c r="M3" s="3"/>
      <c r="N3" s="3"/>
      <c r="O3" s="3"/>
      <c r="P3" s="3"/>
      <c r="Q3" s="3"/>
      <c r="R3" s="3"/>
      <c r="S3" s="3"/>
    </row>
    <row r="4" spans="1:19" x14ac:dyDescent="0.15">
      <c r="A4" s="19"/>
      <c r="B4" s="3"/>
      <c r="C4" s="3"/>
      <c r="D4" s="3"/>
      <c r="E4" s="3"/>
      <c r="F4" s="3"/>
      <c r="J4" s="3"/>
      <c r="K4" s="3"/>
      <c r="L4" s="3"/>
      <c r="M4" s="3"/>
      <c r="N4" s="3"/>
      <c r="O4" s="3"/>
      <c r="P4" s="3"/>
      <c r="Q4" s="3"/>
      <c r="R4" s="3"/>
      <c r="S4" s="3"/>
    </row>
    <row r="5" spans="1:19" ht="27" customHeight="1" x14ac:dyDescent="0.15">
      <c r="A5" s="105" t="s">
        <v>23</v>
      </c>
      <c r="B5" s="107" t="s">
        <v>24</v>
      </c>
      <c r="C5" s="109" t="s">
        <v>25</v>
      </c>
      <c r="D5" s="107" t="s">
        <v>26</v>
      </c>
      <c r="E5" s="107" t="s">
        <v>27</v>
      </c>
      <c r="F5" s="111" t="s">
        <v>28</v>
      </c>
      <c r="J5" s="112" t="s">
        <v>29</v>
      </c>
      <c r="K5" s="112" t="s">
        <v>30</v>
      </c>
      <c r="L5" s="112" t="s">
        <v>31</v>
      </c>
      <c r="M5" s="112" t="s">
        <v>32</v>
      </c>
      <c r="N5" s="113" t="s">
        <v>33</v>
      </c>
      <c r="O5" s="113"/>
      <c r="P5" s="113"/>
      <c r="Q5" s="113"/>
      <c r="R5" s="113"/>
      <c r="S5" s="98"/>
    </row>
    <row r="6" spans="1:19" ht="27" customHeight="1" x14ac:dyDescent="0.15">
      <c r="A6" s="106"/>
      <c r="B6" s="108"/>
      <c r="C6" s="110"/>
      <c r="D6" s="108"/>
      <c r="E6" s="108"/>
      <c r="F6" s="108"/>
      <c r="J6" s="113"/>
      <c r="K6" s="113"/>
      <c r="L6" s="113"/>
      <c r="M6" s="112"/>
      <c r="N6" s="1" t="s">
        <v>620</v>
      </c>
      <c r="O6" s="1" t="s">
        <v>621</v>
      </c>
      <c r="P6" s="1" t="s">
        <v>622</v>
      </c>
      <c r="Q6" s="1" t="s">
        <v>624</v>
      </c>
      <c r="R6" s="7" t="s">
        <v>667</v>
      </c>
      <c r="S6" s="7" t="s">
        <v>707</v>
      </c>
    </row>
    <row r="7" spans="1:19" ht="5.0999999999999996" customHeight="1" x14ac:dyDescent="0.15">
      <c r="A7" s="3"/>
      <c r="B7" s="3"/>
      <c r="C7" s="5"/>
      <c r="D7" s="3"/>
      <c r="E7" s="3"/>
      <c r="F7" s="3"/>
      <c r="J7" s="3"/>
      <c r="K7" s="3"/>
      <c r="L7" s="3"/>
      <c r="M7" s="3"/>
      <c r="N7" s="3"/>
      <c r="O7" s="3"/>
      <c r="P7" s="3"/>
      <c r="Q7" s="3"/>
      <c r="R7" s="3"/>
      <c r="S7" s="3"/>
    </row>
    <row r="8" spans="1:19" ht="13.35" customHeight="1" x14ac:dyDescent="0.15">
      <c r="A8" s="11" t="s">
        <v>178</v>
      </c>
      <c r="B8" s="2" t="s">
        <v>179</v>
      </c>
      <c r="C8" s="2">
        <v>169</v>
      </c>
      <c r="D8" s="9" t="s">
        <v>95</v>
      </c>
      <c r="E8" s="9" t="s">
        <v>37</v>
      </c>
      <c r="F8" s="2" t="s">
        <v>180</v>
      </c>
      <c r="G8" s="12"/>
      <c r="H8" s="12"/>
      <c r="I8" s="12"/>
      <c r="J8" s="2" t="s">
        <v>181</v>
      </c>
      <c r="K8" s="9" t="s">
        <v>38</v>
      </c>
      <c r="L8" s="9" t="s">
        <v>182</v>
      </c>
      <c r="M8" s="2" t="s">
        <v>39</v>
      </c>
      <c r="N8" s="2">
        <v>197</v>
      </c>
      <c r="O8" s="2">
        <v>197</v>
      </c>
      <c r="P8" s="2">
        <v>197</v>
      </c>
      <c r="Q8" s="10">
        <v>198.5</v>
      </c>
      <c r="R8" s="2">
        <v>202</v>
      </c>
      <c r="S8" s="2">
        <v>206</v>
      </c>
    </row>
    <row r="9" spans="1:19" ht="13.35" customHeight="1" x14ac:dyDescent="0.15">
      <c r="A9" s="11"/>
      <c r="B9" s="2" t="s">
        <v>183</v>
      </c>
      <c r="C9" s="2"/>
      <c r="D9" s="9"/>
      <c r="E9" s="9"/>
      <c r="F9" s="2"/>
      <c r="G9" s="12"/>
      <c r="H9" s="12"/>
      <c r="I9" s="12"/>
      <c r="J9" s="2"/>
      <c r="K9" s="9"/>
      <c r="L9" s="9"/>
      <c r="M9" s="2"/>
      <c r="N9" s="2"/>
      <c r="O9" s="2"/>
      <c r="P9" s="2"/>
      <c r="Q9" s="10"/>
      <c r="R9" s="2"/>
      <c r="S9" s="2"/>
    </row>
    <row r="10" spans="1:19" ht="13.35" customHeight="1" x14ac:dyDescent="0.15">
      <c r="A10" s="11" t="s">
        <v>184</v>
      </c>
      <c r="B10" s="2" t="s">
        <v>185</v>
      </c>
      <c r="C10" s="2">
        <v>102</v>
      </c>
      <c r="D10" s="9" t="s">
        <v>113</v>
      </c>
      <c r="E10" s="9" t="s">
        <v>37</v>
      </c>
      <c r="F10" s="2" t="s">
        <v>186</v>
      </c>
      <c r="G10" s="12"/>
      <c r="H10" s="12"/>
      <c r="I10" s="12"/>
      <c r="J10" s="2" t="s">
        <v>604</v>
      </c>
      <c r="K10" s="9" t="s">
        <v>38</v>
      </c>
      <c r="L10" s="9" t="s">
        <v>187</v>
      </c>
      <c r="M10" s="2" t="s">
        <v>648</v>
      </c>
      <c r="N10" s="2">
        <v>159</v>
      </c>
      <c r="O10" s="2">
        <v>158</v>
      </c>
      <c r="P10" s="2">
        <v>158</v>
      </c>
      <c r="Q10" s="10">
        <v>159</v>
      </c>
      <c r="R10" s="2">
        <v>161</v>
      </c>
      <c r="S10" s="2">
        <v>165</v>
      </c>
    </row>
    <row r="11" spans="1:19" ht="13.35" customHeight="1" x14ac:dyDescent="0.15">
      <c r="A11" s="11"/>
      <c r="B11" s="2" t="s">
        <v>188</v>
      </c>
      <c r="C11" s="2"/>
      <c r="D11" s="9"/>
      <c r="E11" s="9"/>
      <c r="F11" s="2"/>
      <c r="G11" s="12"/>
      <c r="H11" s="12"/>
      <c r="I11" s="12"/>
      <c r="J11" s="2"/>
      <c r="K11" s="9"/>
      <c r="L11" s="9"/>
      <c r="M11" s="2"/>
      <c r="N11" s="2"/>
      <c r="O11" s="2"/>
      <c r="P11" s="2"/>
      <c r="Q11" s="10"/>
      <c r="R11" s="2"/>
      <c r="S11" s="2"/>
    </row>
    <row r="12" spans="1:19" ht="13.35" customHeight="1" x14ac:dyDescent="0.15">
      <c r="A12" s="23" t="s">
        <v>189</v>
      </c>
      <c r="B12" s="2" t="s">
        <v>190</v>
      </c>
      <c r="C12" s="2">
        <v>110</v>
      </c>
      <c r="D12" s="9" t="s">
        <v>95</v>
      </c>
      <c r="E12" s="9" t="s">
        <v>37</v>
      </c>
      <c r="F12" s="2" t="s">
        <v>191</v>
      </c>
      <c r="G12" s="12"/>
      <c r="H12" s="12"/>
      <c r="I12" s="12"/>
      <c r="J12" s="2" t="s">
        <v>192</v>
      </c>
      <c r="K12" s="9" t="s">
        <v>38</v>
      </c>
      <c r="L12" s="9" t="s">
        <v>193</v>
      </c>
      <c r="M12" s="2" t="s">
        <v>194</v>
      </c>
      <c r="N12" s="2">
        <v>156</v>
      </c>
      <c r="O12" s="2">
        <v>155</v>
      </c>
      <c r="P12" s="2">
        <v>155</v>
      </c>
      <c r="Q12" s="10">
        <v>157</v>
      </c>
      <c r="R12" s="2">
        <v>158</v>
      </c>
      <c r="S12" s="2">
        <v>159</v>
      </c>
    </row>
    <row r="13" spans="1:19" ht="13.35" customHeight="1" x14ac:dyDescent="0.15">
      <c r="A13" s="11"/>
      <c r="B13" s="2"/>
      <c r="C13" s="2"/>
      <c r="D13" s="9"/>
      <c r="E13" s="9"/>
      <c r="F13" s="2"/>
      <c r="G13" s="12"/>
      <c r="H13" s="12"/>
      <c r="I13" s="12"/>
      <c r="J13" s="2"/>
      <c r="K13" s="9"/>
      <c r="L13" s="9" t="s">
        <v>195</v>
      </c>
      <c r="M13" s="2"/>
      <c r="N13" s="2"/>
      <c r="O13" s="2"/>
      <c r="P13" s="2"/>
      <c r="Q13" s="10"/>
      <c r="R13" s="2"/>
      <c r="S13" s="2"/>
    </row>
    <row r="14" spans="1:19" ht="13.35" customHeight="1" x14ac:dyDescent="0.15">
      <c r="A14" s="11" t="s">
        <v>196</v>
      </c>
      <c r="B14" s="2" t="s">
        <v>197</v>
      </c>
      <c r="C14" s="2">
        <v>231</v>
      </c>
      <c r="D14" s="9" t="s">
        <v>95</v>
      </c>
      <c r="E14" s="9" t="s">
        <v>37</v>
      </c>
      <c r="F14" s="2" t="s">
        <v>198</v>
      </c>
      <c r="G14" s="12"/>
      <c r="H14" s="12"/>
      <c r="I14" s="12"/>
      <c r="J14" s="2" t="s">
        <v>199</v>
      </c>
      <c r="K14" s="9" t="s">
        <v>38</v>
      </c>
      <c r="L14" s="9" t="s">
        <v>200</v>
      </c>
      <c r="M14" s="2" t="s">
        <v>194</v>
      </c>
      <c r="N14" s="2">
        <v>191</v>
      </c>
      <c r="O14" s="2">
        <v>191</v>
      </c>
      <c r="P14" s="2">
        <v>192</v>
      </c>
      <c r="Q14" s="10">
        <v>193.5</v>
      </c>
      <c r="R14" s="2">
        <v>197</v>
      </c>
      <c r="S14" s="2">
        <v>202</v>
      </c>
    </row>
    <row r="15" spans="1:19" ht="13.35" customHeight="1" x14ac:dyDescent="0.15">
      <c r="A15" s="11"/>
      <c r="B15" s="2" t="s">
        <v>201</v>
      </c>
      <c r="C15" s="2"/>
      <c r="D15" s="9"/>
      <c r="E15" s="9"/>
      <c r="F15" s="2"/>
      <c r="G15" s="12"/>
      <c r="H15" s="12"/>
      <c r="I15" s="12"/>
      <c r="J15" s="2"/>
      <c r="K15" s="9"/>
      <c r="L15" s="9"/>
      <c r="M15" s="2"/>
      <c r="N15" s="2"/>
      <c r="O15" s="2"/>
      <c r="P15" s="2"/>
      <c r="Q15" s="10"/>
      <c r="R15" s="2"/>
      <c r="S15" s="2"/>
    </row>
    <row r="16" spans="1:19" ht="13.35" customHeight="1" x14ac:dyDescent="0.15">
      <c r="A16" s="11" t="s">
        <v>202</v>
      </c>
      <c r="B16" s="2" t="s">
        <v>203</v>
      </c>
      <c r="C16" s="2">
        <v>83</v>
      </c>
      <c r="D16" s="9" t="s">
        <v>95</v>
      </c>
      <c r="E16" s="9" t="s">
        <v>37</v>
      </c>
      <c r="F16" s="2" t="s">
        <v>204</v>
      </c>
      <c r="G16" s="12"/>
      <c r="H16" s="12"/>
      <c r="I16" s="12"/>
      <c r="J16" s="2" t="s">
        <v>605</v>
      </c>
      <c r="K16" s="9" t="s">
        <v>38</v>
      </c>
      <c r="L16" s="9" t="s">
        <v>205</v>
      </c>
      <c r="M16" s="2" t="s">
        <v>194</v>
      </c>
      <c r="N16" s="2">
        <v>159</v>
      </c>
      <c r="O16" s="2">
        <v>158</v>
      </c>
      <c r="P16" s="2">
        <v>158</v>
      </c>
      <c r="Q16" s="10">
        <v>158.5</v>
      </c>
      <c r="R16" s="2">
        <v>160</v>
      </c>
      <c r="S16" s="2">
        <v>162</v>
      </c>
    </row>
    <row r="17" spans="1:19" ht="13.35" customHeight="1" x14ac:dyDescent="0.15">
      <c r="A17" s="11"/>
      <c r="B17" s="2" t="s">
        <v>206</v>
      </c>
      <c r="C17" s="2"/>
      <c r="D17" s="9"/>
      <c r="E17" s="9"/>
      <c r="F17" s="2"/>
      <c r="G17" s="12"/>
      <c r="H17" s="12"/>
      <c r="I17" s="12"/>
      <c r="J17" s="2"/>
      <c r="K17" s="9"/>
      <c r="L17" s="9" t="s">
        <v>41</v>
      </c>
      <c r="M17" s="2"/>
      <c r="N17" s="2"/>
      <c r="O17" s="2"/>
      <c r="P17" s="2"/>
      <c r="Q17" s="10"/>
      <c r="R17" s="2"/>
      <c r="S17" s="2"/>
    </row>
    <row r="18" spans="1:19" ht="13.35" customHeight="1" x14ac:dyDescent="0.15">
      <c r="A18" s="11" t="s">
        <v>207</v>
      </c>
      <c r="B18" s="2" t="s">
        <v>208</v>
      </c>
      <c r="C18" s="2">
        <v>57</v>
      </c>
      <c r="D18" s="9" t="s">
        <v>95</v>
      </c>
      <c r="E18" s="9" t="s">
        <v>589</v>
      </c>
      <c r="F18" s="2" t="s">
        <v>209</v>
      </c>
      <c r="G18" s="12"/>
      <c r="H18" s="12"/>
      <c r="I18" s="12"/>
      <c r="J18" s="2" t="s">
        <v>606</v>
      </c>
      <c r="K18" s="9" t="s">
        <v>38</v>
      </c>
      <c r="L18" s="9" t="s">
        <v>210</v>
      </c>
      <c r="M18" s="2" t="s">
        <v>80</v>
      </c>
      <c r="N18" s="2">
        <v>184</v>
      </c>
      <c r="O18" s="2">
        <v>183</v>
      </c>
      <c r="P18" s="2">
        <v>183</v>
      </c>
      <c r="Q18" s="10">
        <v>184</v>
      </c>
      <c r="R18" s="2">
        <v>186</v>
      </c>
      <c r="S18" s="2">
        <v>190</v>
      </c>
    </row>
    <row r="19" spans="1:19" ht="13.35" customHeight="1" x14ac:dyDescent="0.15">
      <c r="A19" s="11"/>
      <c r="B19" s="2" t="s">
        <v>588</v>
      </c>
      <c r="C19" s="2"/>
      <c r="D19" s="9"/>
      <c r="E19" s="9"/>
      <c r="F19" s="2"/>
      <c r="G19" s="12"/>
      <c r="H19" s="12"/>
      <c r="I19" s="12"/>
      <c r="J19" s="2"/>
      <c r="K19" s="9"/>
      <c r="L19" s="9"/>
      <c r="M19" s="2"/>
      <c r="N19" s="2"/>
      <c r="O19" s="2"/>
      <c r="P19" s="2"/>
      <c r="Q19" s="10"/>
      <c r="R19" s="2"/>
      <c r="S19" s="2"/>
    </row>
    <row r="20" spans="1:19" ht="13.35" customHeight="1" x14ac:dyDescent="0.15">
      <c r="A20" s="8" t="s">
        <v>708</v>
      </c>
      <c r="B20" s="2" t="s">
        <v>302</v>
      </c>
      <c r="C20" s="2">
        <v>138</v>
      </c>
      <c r="D20" s="14" t="s">
        <v>303</v>
      </c>
      <c r="E20" s="9" t="s">
        <v>52</v>
      </c>
      <c r="F20" s="2" t="s">
        <v>304</v>
      </c>
      <c r="G20" s="12"/>
      <c r="H20" s="12"/>
      <c r="I20" s="12"/>
      <c r="J20" s="2" t="s">
        <v>162</v>
      </c>
      <c r="K20" s="9" t="s">
        <v>38</v>
      </c>
      <c r="L20" s="9" t="s">
        <v>305</v>
      </c>
      <c r="M20" s="2" t="s">
        <v>173</v>
      </c>
      <c r="N20" s="2">
        <v>166</v>
      </c>
      <c r="O20" s="2">
        <v>166</v>
      </c>
      <c r="P20" s="2">
        <v>166</v>
      </c>
      <c r="Q20" s="10">
        <v>167.5</v>
      </c>
      <c r="R20" s="2">
        <v>173</v>
      </c>
      <c r="S20" s="2">
        <v>178</v>
      </c>
    </row>
    <row r="21" spans="1:19" ht="13.35" customHeight="1" x14ac:dyDescent="0.15">
      <c r="A21" s="11"/>
      <c r="B21" s="2"/>
      <c r="C21" s="2"/>
      <c r="D21" s="9"/>
      <c r="E21" s="9"/>
      <c r="F21" s="2"/>
      <c r="G21" s="12"/>
      <c r="H21" s="12"/>
      <c r="I21" s="12"/>
      <c r="J21" s="2"/>
      <c r="K21" s="9"/>
      <c r="L21" s="9"/>
      <c r="M21" s="2"/>
      <c r="N21" s="2"/>
      <c r="O21" s="2"/>
      <c r="P21" s="2"/>
      <c r="Q21" s="10"/>
      <c r="R21" s="2"/>
      <c r="S21" s="2"/>
    </row>
    <row r="22" spans="1:19" ht="13.35" customHeight="1" x14ac:dyDescent="0.15">
      <c r="A22" s="23" t="s">
        <v>212</v>
      </c>
      <c r="B22" s="2" t="s">
        <v>213</v>
      </c>
      <c r="C22" s="2">
        <v>112</v>
      </c>
      <c r="D22" s="90" t="s">
        <v>596</v>
      </c>
      <c r="E22" s="9" t="s">
        <v>37</v>
      </c>
      <c r="F22" s="2" t="s">
        <v>215</v>
      </c>
      <c r="G22" s="12"/>
      <c r="H22" s="12"/>
      <c r="I22" s="12"/>
      <c r="J22" s="2" t="s">
        <v>97</v>
      </c>
      <c r="K22" s="9" t="s">
        <v>38</v>
      </c>
      <c r="L22" s="9" t="s">
        <v>216</v>
      </c>
      <c r="M22" s="2" t="s">
        <v>60</v>
      </c>
      <c r="N22" s="2">
        <v>188</v>
      </c>
      <c r="O22" s="2">
        <v>188</v>
      </c>
      <c r="P22" s="2">
        <v>188</v>
      </c>
      <c r="Q22" s="10">
        <v>189</v>
      </c>
      <c r="R22" s="2">
        <v>191</v>
      </c>
      <c r="S22" s="2">
        <v>197</v>
      </c>
    </row>
    <row r="23" spans="1:19" ht="13.35" customHeight="1" x14ac:dyDescent="0.15">
      <c r="A23" s="11"/>
      <c r="B23" s="2" t="s">
        <v>217</v>
      </c>
      <c r="C23" s="2"/>
      <c r="D23" s="9"/>
      <c r="E23" s="9"/>
      <c r="F23" s="2"/>
      <c r="G23" s="12"/>
      <c r="H23" s="12"/>
      <c r="I23" s="12"/>
      <c r="J23" s="2"/>
      <c r="K23" s="9"/>
      <c r="L23" s="9"/>
      <c r="M23" s="2"/>
      <c r="N23" s="2"/>
      <c r="O23" s="2"/>
      <c r="P23" s="2"/>
      <c r="Q23" s="10"/>
      <c r="R23" s="2"/>
      <c r="S23" s="2"/>
    </row>
    <row r="24" spans="1:19" ht="13.35" customHeight="1" x14ac:dyDescent="0.15">
      <c r="A24" s="11" t="s">
        <v>218</v>
      </c>
      <c r="B24" s="2" t="s">
        <v>219</v>
      </c>
      <c r="C24" s="2">
        <v>84</v>
      </c>
      <c r="D24" s="9" t="s">
        <v>113</v>
      </c>
      <c r="E24" s="9" t="s">
        <v>37</v>
      </c>
      <c r="F24" s="2" t="s">
        <v>220</v>
      </c>
      <c r="G24" s="12"/>
      <c r="H24" s="12"/>
      <c r="I24" s="12"/>
      <c r="J24" s="2" t="s">
        <v>97</v>
      </c>
      <c r="K24" s="9" t="s">
        <v>38</v>
      </c>
      <c r="L24" s="9" t="s">
        <v>221</v>
      </c>
      <c r="M24" s="2" t="s">
        <v>80</v>
      </c>
      <c r="N24" s="2">
        <v>165</v>
      </c>
      <c r="O24" s="2">
        <v>164</v>
      </c>
      <c r="P24" s="2">
        <v>164</v>
      </c>
      <c r="Q24" s="10">
        <v>164.5</v>
      </c>
      <c r="R24" s="2">
        <v>166</v>
      </c>
      <c r="S24" s="2">
        <v>168</v>
      </c>
    </row>
    <row r="25" spans="1:19" ht="13.35" customHeight="1" x14ac:dyDescent="0.15">
      <c r="A25" s="11"/>
      <c r="B25" s="2"/>
      <c r="C25" s="2"/>
      <c r="D25" s="9"/>
      <c r="E25" s="9"/>
      <c r="F25" s="2"/>
      <c r="G25" s="12"/>
      <c r="H25" s="12"/>
      <c r="I25" s="12"/>
      <c r="J25" s="2"/>
      <c r="K25" s="9"/>
      <c r="L25" s="9"/>
      <c r="M25" s="2"/>
      <c r="N25" s="2"/>
      <c r="O25" s="2"/>
      <c r="P25" s="2"/>
      <c r="Q25" s="10"/>
      <c r="R25" s="2"/>
      <c r="S25" s="2"/>
    </row>
    <row r="26" spans="1:19" ht="13.35" customHeight="1" x14ac:dyDescent="0.15">
      <c r="A26" s="11" t="s">
        <v>222</v>
      </c>
      <c r="B26" s="2" t="s">
        <v>223</v>
      </c>
      <c r="C26" s="2">
        <v>71</v>
      </c>
      <c r="D26" s="9" t="s">
        <v>113</v>
      </c>
      <c r="E26" s="9" t="s">
        <v>37</v>
      </c>
      <c r="F26" s="2" t="s">
        <v>224</v>
      </c>
      <c r="G26" s="12"/>
      <c r="H26" s="12"/>
      <c r="I26" s="12"/>
      <c r="J26" s="2" t="s">
        <v>225</v>
      </c>
      <c r="K26" s="9" t="s">
        <v>38</v>
      </c>
      <c r="L26" s="9" t="s">
        <v>226</v>
      </c>
      <c r="M26" s="2" t="s">
        <v>173</v>
      </c>
      <c r="N26" s="2">
        <v>164</v>
      </c>
      <c r="O26" s="2">
        <v>163</v>
      </c>
      <c r="P26" s="2">
        <v>163</v>
      </c>
      <c r="Q26" s="10">
        <v>165</v>
      </c>
      <c r="R26" s="2">
        <v>168</v>
      </c>
      <c r="S26" s="2">
        <v>171</v>
      </c>
    </row>
    <row r="27" spans="1:19" ht="13.35" customHeight="1" x14ac:dyDescent="0.15">
      <c r="A27" s="11"/>
      <c r="B27" s="2"/>
      <c r="C27" s="2" t="s">
        <v>41</v>
      </c>
      <c r="D27" s="9"/>
      <c r="E27" s="9"/>
      <c r="F27" s="2"/>
      <c r="G27" s="12"/>
      <c r="H27" s="12"/>
      <c r="I27" s="12"/>
      <c r="J27" s="2"/>
      <c r="K27" s="9"/>
      <c r="L27" s="9"/>
      <c r="M27" s="2"/>
      <c r="N27" s="2"/>
      <c r="O27" s="2"/>
      <c r="P27" s="2"/>
      <c r="Q27" s="10"/>
      <c r="R27" s="2"/>
      <c r="S27" s="2"/>
    </row>
    <row r="28" spans="1:19" ht="13.35" customHeight="1" x14ac:dyDescent="0.15">
      <c r="A28" s="11" t="s">
        <v>227</v>
      </c>
      <c r="B28" s="2" t="s">
        <v>228</v>
      </c>
      <c r="C28" s="2">
        <v>109</v>
      </c>
      <c r="D28" s="9" t="s">
        <v>229</v>
      </c>
      <c r="E28" s="9" t="s">
        <v>37</v>
      </c>
      <c r="F28" s="2" t="s">
        <v>230</v>
      </c>
      <c r="G28" s="12"/>
      <c r="H28" s="12"/>
      <c r="I28" s="12"/>
      <c r="J28" s="2" t="s">
        <v>231</v>
      </c>
      <c r="K28" s="9" t="s">
        <v>38</v>
      </c>
      <c r="L28" s="9" t="s">
        <v>109</v>
      </c>
      <c r="M28" s="2" t="s">
        <v>232</v>
      </c>
      <c r="N28" s="2">
        <v>192</v>
      </c>
      <c r="O28" s="2">
        <v>192</v>
      </c>
      <c r="P28" s="2">
        <v>193</v>
      </c>
      <c r="Q28" s="10">
        <v>195.5</v>
      </c>
      <c r="R28" s="2">
        <v>200</v>
      </c>
      <c r="S28" s="2">
        <v>205</v>
      </c>
    </row>
    <row r="29" spans="1:19" ht="13.35" customHeight="1" x14ac:dyDescent="0.15">
      <c r="A29" s="11"/>
      <c r="B29" s="2" t="s">
        <v>233</v>
      </c>
      <c r="C29" s="2"/>
      <c r="D29" s="9"/>
      <c r="E29" s="9"/>
      <c r="F29" s="2"/>
      <c r="G29" s="12"/>
      <c r="H29" s="12"/>
      <c r="I29" s="12"/>
      <c r="J29" s="2"/>
      <c r="K29" s="9"/>
      <c r="L29" s="9"/>
      <c r="M29" s="2"/>
      <c r="N29" s="2"/>
      <c r="O29" s="2"/>
      <c r="P29" s="2"/>
      <c r="Q29" s="10"/>
      <c r="R29" s="2"/>
      <c r="S29" s="2"/>
    </row>
    <row r="30" spans="1:19" ht="13.35" customHeight="1" x14ac:dyDescent="0.15">
      <c r="A30" s="11" t="s">
        <v>234</v>
      </c>
      <c r="B30" s="2" t="s">
        <v>235</v>
      </c>
      <c r="C30" s="2">
        <v>193</v>
      </c>
      <c r="D30" s="9" t="s">
        <v>113</v>
      </c>
      <c r="E30" s="9" t="s">
        <v>589</v>
      </c>
      <c r="F30" s="2" t="s">
        <v>236</v>
      </c>
      <c r="G30" s="12"/>
      <c r="H30" s="12"/>
      <c r="I30" s="12"/>
      <c r="J30" s="2" t="s">
        <v>237</v>
      </c>
      <c r="K30" s="9" t="s">
        <v>38</v>
      </c>
      <c r="L30" s="9" t="s">
        <v>238</v>
      </c>
      <c r="M30" s="2" t="s">
        <v>80</v>
      </c>
      <c r="N30" s="2">
        <v>182</v>
      </c>
      <c r="O30" s="2">
        <v>182</v>
      </c>
      <c r="P30" s="2">
        <v>182</v>
      </c>
      <c r="Q30" s="10">
        <v>183</v>
      </c>
      <c r="R30" s="2">
        <v>185</v>
      </c>
      <c r="S30" s="2">
        <v>186</v>
      </c>
    </row>
    <row r="31" spans="1:19" ht="13.35" customHeight="1" x14ac:dyDescent="0.15">
      <c r="A31" s="11"/>
      <c r="B31" s="2" t="s">
        <v>239</v>
      </c>
      <c r="C31" s="2"/>
      <c r="D31" s="9"/>
      <c r="E31" s="9"/>
      <c r="F31" s="2"/>
      <c r="G31" s="12"/>
      <c r="H31" s="12"/>
      <c r="I31" s="12"/>
      <c r="J31" s="2"/>
      <c r="K31" s="9"/>
      <c r="L31" s="9"/>
      <c r="M31" s="2"/>
      <c r="N31" s="2"/>
      <c r="O31" s="2"/>
      <c r="P31" s="2"/>
      <c r="Q31" s="10"/>
      <c r="R31" s="2"/>
      <c r="S31" s="2"/>
    </row>
    <row r="32" spans="1:19" ht="13.35" customHeight="1" x14ac:dyDescent="0.15">
      <c r="A32" s="11" t="s">
        <v>240</v>
      </c>
      <c r="B32" s="2" t="s">
        <v>241</v>
      </c>
      <c r="C32" s="2">
        <v>185</v>
      </c>
      <c r="D32" s="9" t="s">
        <v>211</v>
      </c>
      <c r="E32" s="9" t="s">
        <v>37</v>
      </c>
      <c r="F32" s="2" t="s">
        <v>247</v>
      </c>
      <c r="G32" s="12"/>
      <c r="H32" s="12"/>
      <c r="I32" s="12"/>
      <c r="J32" s="2" t="s">
        <v>155</v>
      </c>
      <c r="K32" s="9" t="s">
        <v>38</v>
      </c>
      <c r="L32" s="9" t="s">
        <v>242</v>
      </c>
      <c r="M32" s="2" t="s">
        <v>243</v>
      </c>
      <c r="N32" s="2">
        <v>202</v>
      </c>
      <c r="O32" s="2">
        <v>202</v>
      </c>
      <c r="P32" s="2">
        <v>202</v>
      </c>
      <c r="Q32" s="10">
        <v>203.5</v>
      </c>
      <c r="R32" s="2">
        <v>207</v>
      </c>
      <c r="S32" s="2">
        <v>213</v>
      </c>
    </row>
    <row r="33" spans="1:19" ht="13.35" customHeight="1" x14ac:dyDescent="0.15">
      <c r="A33" s="11"/>
      <c r="B33" s="2" t="s">
        <v>244</v>
      </c>
      <c r="C33" s="2"/>
      <c r="D33" s="9"/>
      <c r="E33" s="9"/>
      <c r="F33" s="2"/>
      <c r="G33" s="12"/>
      <c r="H33" s="12"/>
      <c r="I33" s="12"/>
      <c r="J33" s="2"/>
      <c r="K33" s="9"/>
      <c r="L33" s="9"/>
      <c r="M33" s="2"/>
      <c r="N33" s="2"/>
      <c r="O33" s="2"/>
      <c r="P33" s="2"/>
      <c r="Q33" s="10"/>
      <c r="R33" s="2"/>
      <c r="S33" s="2"/>
    </row>
    <row r="34" spans="1:19" ht="13.35" customHeight="1" x14ac:dyDescent="0.15">
      <c r="A34" s="11" t="s">
        <v>245</v>
      </c>
      <c r="B34" s="2" t="s">
        <v>246</v>
      </c>
      <c r="C34" s="2">
        <v>151</v>
      </c>
      <c r="D34" s="9" t="s">
        <v>211</v>
      </c>
      <c r="E34" s="9" t="s">
        <v>52</v>
      </c>
      <c r="F34" s="2" t="s">
        <v>247</v>
      </c>
      <c r="G34" s="12"/>
      <c r="H34" s="12"/>
      <c r="I34" s="12"/>
      <c r="J34" s="2" t="s">
        <v>607</v>
      </c>
      <c r="K34" s="9" t="s">
        <v>38</v>
      </c>
      <c r="L34" s="9" t="s">
        <v>248</v>
      </c>
      <c r="M34" s="2" t="s">
        <v>194</v>
      </c>
      <c r="N34" s="2">
        <v>293</v>
      </c>
      <c r="O34" s="2">
        <v>293</v>
      </c>
      <c r="P34" s="2">
        <v>295</v>
      </c>
      <c r="Q34" s="10">
        <v>301.5</v>
      </c>
      <c r="R34" s="2">
        <v>309</v>
      </c>
      <c r="S34" s="2">
        <v>320</v>
      </c>
    </row>
    <row r="35" spans="1:19" ht="13.35" customHeight="1" x14ac:dyDescent="0.15">
      <c r="A35" s="11"/>
      <c r="B35" s="2" t="s">
        <v>249</v>
      </c>
      <c r="C35" s="2"/>
      <c r="D35" s="9"/>
      <c r="E35" s="9"/>
      <c r="F35" s="2"/>
      <c r="G35" s="12"/>
      <c r="H35" s="12"/>
      <c r="I35" s="12"/>
      <c r="J35" s="2"/>
      <c r="K35" s="9"/>
      <c r="L35" s="9"/>
      <c r="M35" s="2"/>
      <c r="N35" s="2"/>
      <c r="O35" s="2"/>
      <c r="P35" s="2"/>
      <c r="Q35" s="10"/>
      <c r="R35" s="2"/>
      <c r="S35" s="2"/>
    </row>
    <row r="36" spans="1:19" ht="13.35" customHeight="1" x14ac:dyDescent="0.15">
      <c r="A36" s="11" t="s">
        <v>250</v>
      </c>
      <c r="B36" s="2" t="s">
        <v>251</v>
      </c>
      <c r="C36" s="2">
        <v>104</v>
      </c>
      <c r="D36" s="9" t="s">
        <v>211</v>
      </c>
      <c r="E36" s="9" t="s">
        <v>37</v>
      </c>
      <c r="F36" s="2" t="s">
        <v>252</v>
      </c>
      <c r="G36" s="12"/>
      <c r="H36" s="12"/>
      <c r="I36" s="12"/>
      <c r="J36" s="2" t="s">
        <v>594</v>
      </c>
      <c r="K36" s="9" t="s">
        <v>38</v>
      </c>
      <c r="L36" s="9" t="s">
        <v>253</v>
      </c>
      <c r="M36" s="2" t="s">
        <v>194</v>
      </c>
      <c r="N36" s="2">
        <v>160</v>
      </c>
      <c r="O36" s="2">
        <v>160</v>
      </c>
      <c r="P36" s="2">
        <v>160</v>
      </c>
      <c r="Q36" s="10">
        <v>160.5</v>
      </c>
      <c r="R36" s="2">
        <v>163</v>
      </c>
      <c r="S36" s="2">
        <v>167</v>
      </c>
    </row>
    <row r="37" spans="1:19" ht="13.35" customHeight="1" x14ac:dyDescent="0.15">
      <c r="A37" s="11"/>
      <c r="B37" s="2" t="s">
        <v>254</v>
      </c>
      <c r="C37" s="2"/>
      <c r="D37" s="9"/>
      <c r="E37" s="9"/>
      <c r="F37" s="2"/>
      <c r="G37" s="12"/>
      <c r="H37" s="12"/>
      <c r="I37" s="12"/>
      <c r="J37" s="2"/>
      <c r="K37" s="9"/>
      <c r="L37" s="9"/>
      <c r="M37" s="2"/>
      <c r="N37" s="2"/>
      <c r="O37" s="2"/>
      <c r="P37" s="2"/>
      <c r="Q37" s="10"/>
      <c r="R37" s="2"/>
      <c r="S37" s="2"/>
    </row>
    <row r="38" spans="1:19" ht="13.35" customHeight="1" x14ac:dyDescent="0.15">
      <c r="A38" s="11" t="s">
        <v>255</v>
      </c>
      <c r="B38" s="2" t="s">
        <v>256</v>
      </c>
      <c r="C38" s="2">
        <v>215</v>
      </c>
      <c r="D38" s="9" t="s">
        <v>211</v>
      </c>
      <c r="E38" s="9" t="s">
        <v>257</v>
      </c>
      <c r="F38" s="2" t="s">
        <v>619</v>
      </c>
      <c r="G38" s="12"/>
      <c r="H38" s="12"/>
      <c r="I38" s="12"/>
      <c r="J38" s="2" t="s">
        <v>258</v>
      </c>
      <c r="K38" s="9" t="s">
        <v>38</v>
      </c>
      <c r="L38" s="9" t="s">
        <v>259</v>
      </c>
      <c r="M38" s="2" t="s">
        <v>173</v>
      </c>
      <c r="N38" s="2">
        <v>189</v>
      </c>
      <c r="O38" s="2">
        <v>189</v>
      </c>
      <c r="P38" s="2">
        <v>190</v>
      </c>
      <c r="Q38" s="10">
        <v>191</v>
      </c>
      <c r="R38" s="2">
        <v>193</v>
      </c>
      <c r="S38" s="2">
        <v>194</v>
      </c>
    </row>
    <row r="39" spans="1:19" ht="13.35" customHeight="1" x14ac:dyDescent="0.15">
      <c r="A39" s="11"/>
      <c r="B39" s="2" t="s">
        <v>260</v>
      </c>
      <c r="C39" s="2"/>
      <c r="D39" s="9"/>
      <c r="E39" s="9"/>
      <c r="F39" s="2"/>
      <c r="G39" s="12"/>
      <c r="H39" s="12"/>
      <c r="I39" s="12"/>
      <c r="J39" s="2"/>
      <c r="K39" s="9"/>
      <c r="L39" s="9"/>
      <c r="M39" s="2"/>
      <c r="N39" s="2"/>
      <c r="O39" s="2"/>
      <c r="P39" s="2"/>
      <c r="Q39" s="10"/>
      <c r="R39" s="2"/>
      <c r="S39" s="2"/>
    </row>
    <row r="40" spans="1:19" ht="13.35" customHeight="1" x14ac:dyDescent="0.15">
      <c r="A40" s="11" t="s">
        <v>261</v>
      </c>
      <c r="B40" s="2" t="s">
        <v>262</v>
      </c>
      <c r="C40" s="2">
        <v>119</v>
      </c>
      <c r="D40" s="9" t="s">
        <v>113</v>
      </c>
      <c r="E40" s="9" t="s">
        <v>52</v>
      </c>
      <c r="F40" s="2" t="s">
        <v>263</v>
      </c>
      <c r="G40" s="12"/>
      <c r="H40" s="12"/>
      <c r="I40" s="12"/>
      <c r="J40" s="2" t="s">
        <v>595</v>
      </c>
      <c r="K40" s="9" t="s">
        <v>38</v>
      </c>
      <c r="L40" s="9" t="s">
        <v>264</v>
      </c>
      <c r="M40" s="2" t="s">
        <v>194</v>
      </c>
      <c r="N40" s="2">
        <v>208</v>
      </c>
      <c r="O40" s="2">
        <v>208</v>
      </c>
      <c r="P40" s="2">
        <v>208</v>
      </c>
      <c r="Q40" s="10">
        <v>208.5</v>
      </c>
      <c r="R40" s="2">
        <v>214</v>
      </c>
      <c r="S40" s="2">
        <v>220</v>
      </c>
    </row>
    <row r="41" spans="1:19" ht="13.35" customHeight="1" x14ac:dyDescent="0.15">
      <c r="A41" s="11"/>
      <c r="B41" s="2" t="s">
        <v>265</v>
      </c>
      <c r="C41" s="2"/>
      <c r="D41" s="9"/>
      <c r="E41" s="9"/>
      <c r="F41" s="2"/>
      <c r="G41" s="12"/>
      <c r="H41" s="12"/>
      <c r="I41" s="12"/>
      <c r="J41" s="2"/>
      <c r="K41" s="9"/>
      <c r="L41" s="9"/>
      <c r="M41" s="2"/>
      <c r="N41" s="2"/>
      <c r="O41" s="2"/>
      <c r="P41" s="2"/>
      <c r="Q41" s="10"/>
      <c r="R41" s="2"/>
      <c r="S41" s="2"/>
    </row>
    <row r="42" spans="1:19" ht="13.35" customHeight="1" x14ac:dyDescent="0.15">
      <c r="A42" s="11" t="s">
        <v>266</v>
      </c>
      <c r="B42" s="2" t="s">
        <v>267</v>
      </c>
      <c r="C42" s="2">
        <v>158</v>
      </c>
      <c r="D42" s="9" t="s">
        <v>268</v>
      </c>
      <c r="E42" s="9" t="s">
        <v>37</v>
      </c>
      <c r="F42" s="2" t="s">
        <v>269</v>
      </c>
      <c r="G42" s="12"/>
      <c r="H42" s="12"/>
      <c r="I42" s="12"/>
      <c r="J42" s="2" t="s">
        <v>78</v>
      </c>
      <c r="K42" s="9" t="s">
        <v>38</v>
      </c>
      <c r="L42" s="9" t="s">
        <v>270</v>
      </c>
      <c r="M42" s="2" t="s">
        <v>271</v>
      </c>
      <c r="N42" s="2">
        <v>160</v>
      </c>
      <c r="O42" s="2">
        <v>160</v>
      </c>
      <c r="P42" s="2">
        <v>160</v>
      </c>
      <c r="Q42" s="10">
        <v>161.5</v>
      </c>
      <c r="R42" s="2">
        <v>165</v>
      </c>
      <c r="S42" s="2">
        <v>170</v>
      </c>
    </row>
    <row r="43" spans="1:19" ht="13.35" customHeight="1" x14ac:dyDescent="0.15">
      <c r="A43" s="11"/>
      <c r="B43" s="2" t="s">
        <v>272</v>
      </c>
      <c r="C43" s="2"/>
      <c r="D43" s="9"/>
      <c r="E43" s="9"/>
      <c r="F43" s="2"/>
      <c r="G43" s="12"/>
      <c r="H43" s="12"/>
      <c r="I43" s="12"/>
      <c r="J43" s="2"/>
      <c r="K43" s="9"/>
      <c r="L43" s="9"/>
      <c r="M43" s="2"/>
      <c r="N43" s="2"/>
      <c r="O43" s="2"/>
      <c r="P43" s="2"/>
      <c r="Q43" s="10"/>
      <c r="R43" s="2"/>
      <c r="S43" s="2"/>
    </row>
    <row r="44" spans="1:19" ht="13.35" customHeight="1" x14ac:dyDescent="0.15">
      <c r="A44" s="11" t="s">
        <v>273</v>
      </c>
      <c r="B44" s="2" t="s">
        <v>274</v>
      </c>
      <c r="C44" s="2">
        <v>94</v>
      </c>
      <c r="D44" s="9" t="s">
        <v>113</v>
      </c>
      <c r="E44" s="9" t="s">
        <v>52</v>
      </c>
      <c r="F44" s="2" t="s">
        <v>275</v>
      </c>
      <c r="G44" s="12"/>
      <c r="H44" s="12"/>
      <c r="I44" s="12"/>
      <c r="J44" s="2" t="s">
        <v>199</v>
      </c>
      <c r="K44" s="9" t="s">
        <v>38</v>
      </c>
      <c r="L44" s="9" t="s">
        <v>276</v>
      </c>
      <c r="M44" s="2" t="s">
        <v>271</v>
      </c>
      <c r="N44" s="11">
        <v>167</v>
      </c>
      <c r="O44" s="11">
        <v>167</v>
      </c>
      <c r="P44" s="11">
        <v>167</v>
      </c>
      <c r="Q44" s="16">
        <v>168</v>
      </c>
      <c r="R44" s="11">
        <v>170</v>
      </c>
      <c r="S44" s="11">
        <v>175</v>
      </c>
    </row>
    <row r="45" spans="1:19" ht="13.35" customHeight="1" x14ac:dyDescent="0.15">
      <c r="A45" s="11"/>
      <c r="B45" s="2"/>
      <c r="C45" s="2"/>
      <c r="D45" s="9"/>
      <c r="E45" s="9"/>
      <c r="F45" s="2"/>
      <c r="G45" s="12"/>
      <c r="H45" s="12"/>
      <c r="I45" s="12"/>
      <c r="J45" s="2" t="s">
        <v>277</v>
      </c>
      <c r="K45" s="9"/>
      <c r="L45" s="9"/>
      <c r="M45" s="2"/>
      <c r="N45" s="2"/>
      <c r="O45" s="2"/>
      <c r="P45" s="2"/>
      <c r="Q45" s="10"/>
      <c r="R45" s="2"/>
      <c r="S45" s="2"/>
    </row>
    <row r="46" spans="1:19" ht="13.35" customHeight="1" x14ac:dyDescent="0.15">
      <c r="A46" s="8" t="s">
        <v>278</v>
      </c>
      <c r="B46" s="2" t="s">
        <v>279</v>
      </c>
      <c r="C46" s="2">
        <v>161</v>
      </c>
      <c r="D46" s="9" t="s">
        <v>211</v>
      </c>
      <c r="E46" s="9" t="s">
        <v>37</v>
      </c>
      <c r="F46" s="2" t="s">
        <v>114</v>
      </c>
      <c r="G46" s="2"/>
      <c r="H46" s="2"/>
      <c r="I46" s="2"/>
      <c r="J46" s="2" t="s">
        <v>280</v>
      </c>
      <c r="K46" s="9" t="s">
        <v>38</v>
      </c>
      <c r="L46" s="9" t="s">
        <v>281</v>
      </c>
      <c r="M46" s="2" t="s">
        <v>39</v>
      </c>
      <c r="N46" s="2">
        <v>246</v>
      </c>
      <c r="O46" s="2">
        <v>246</v>
      </c>
      <c r="P46" s="2">
        <v>248</v>
      </c>
      <c r="Q46" s="10">
        <v>252</v>
      </c>
      <c r="R46" s="2">
        <v>259</v>
      </c>
      <c r="S46" s="2">
        <v>267</v>
      </c>
    </row>
    <row r="47" spans="1:19" ht="13.35" customHeight="1" x14ac:dyDescent="0.15">
      <c r="A47" s="11"/>
      <c r="B47" s="2"/>
      <c r="C47" s="2"/>
      <c r="D47" s="9"/>
      <c r="E47" s="9"/>
      <c r="F47" s="2"/>
      <c r="G47" s="12"/>
      <c r="H47" s="12"/>
      <c r="I47" s="12"/>
      <c r="J47" s="2"/>
      <c r="K47" s="9"/>
      <c r="L47" s="9"/>
      <c r="M47" s="2"/>
      <c r="N47" s="2"/>
      <c r="O47" s="2"/>
      <c r="P47" s="2"/>
      <c r="Q47" s="10"/>
      <c r="R47" s="2"/>
      <c r="S47" s="2"/>
    </row>
    <row r="48" spans="1:19" ht="13.35" customHeight="1" x14ac:dyDescent="0.15">
      <c r="A48" s="8" t="s">
        <v>282</v>
      </c>
      <c r="B48" s="2" t="s">
        <v>283</v>
      </c>
      <c r="C48" s="2">
        <v>102</v>
      </c>
      <c r="D48" s="9" t="s">
        <v>211</v>
      </c>
      <c r="E48" s="9" t="s">
        <v>52</v>
      </c>
      <c r="F48" s="2" t="s">
        <v>284</v>
      </c>
      <c r="G48" s="2"/>
      <c r="H48" s="2"/>
      <c r="I48" s="2"/>
      <c r="J48" s="2" t="s">
        <v>54</v>
      </c>
      <c r="K48" s="9" t="s">
        <v>38</v>
      </c>
      <c r="L48" s="9" t="s">
        <v>285</v>
      </c>
      <c r="M48" s="2" t="s">
        <v>80</v>
      </c>
      <c r="N48" s="2">
        <v>165</v>
      </c>
      <c r="O48" s="2">
        <v>165</v>
      </c>
      <c r="P48" s="2">
        <v>165</v>
      </c>
      <c r="Q48" s="10">
        <v>166</v>
      </c>
      <c r="R48" s="2">
        <v>167</v>
      </c>
      <c r="S48" s="2">
        <v>168</v>
      </c>
    </row>
    <row r="49" spans="1:19" ht="13.35" customHeight="1" x14ac:dyDescent="0.15">
      <c r="A49" s="8"/>
      <c r="B49" s="2" t="s">
        <v>286</v>
      </c>
      <c r="C49" s="2"/>
      <c r="D49" s="9"/>
      <c r="E49" s="9"/>
      <c r="F49" s="2"/>
      <c r="G49" s="2"/>
      <c r="H49" s="2"/>
      <c r="I49" s="2"/>
      <c r="J49" s="2"/>
      <c r="K49" s="9"/>
      <c r="L49" s="9"/>
      <c r="M49" s="2"/>
      <c r="N49" s="2"/>
      <c r="O49" s="2"/>
      <c r="P49" s="2"/>
      <c r="Q49" s="10"/>
      <c r="R49" s="2"/>
      <c r="S49" s="2"/>
    </row>
    <row r="50" spans="1:19" ht="13.35" customHeight="1" x14ac:dyDescent="0.15">
      <c r="A50" s="8" t="s">
        <v>287</v>
      </c>
      <c r="B50" s="2" t="s">
        <v>288</v>
      </c>
      <c r="C50" s="13">
        <v>149</v>
      </c>
      <c r="D50" s="9" t="s">
        <v>289</v>
      </c>
      <c r="E50" s="9" t="s">
        <v>37</v>
      </c>
      <c r="F50" s="2" t="s">
        <v>180</v>
      </c>
      <c r="G50" s="2"/>
      <c r="H50" s="2"/>
      <c r="I50" s="2"/>
      <c r="J50" s="2" t="s">
        <v>290</v>
      </c>
      <c r="K50" s="9" t="s">
        <v>38</v>
      </c>
      <c r="L50" s="9" t="s">
        <v>291</v>
      </c>
      <c r="M50" s="2" t="s">
        <v>39</v>
      </c>
      <c r="N50" s="2">
        <v>251</v>
      </c>
      <c r="O50" s="2">
        <v>252</v>
      </c>
      <c r="P50" s="2">
        <v>255</v>
      </c>
      <c r="Q50" s="10">
        <v>259</v>
      </c>
      <c r="R50" s="2">
        <v>265</v>
      </c>
      <c r="S50" s="2">
        <v>272</v>
      </c>
    </row>
    <row r="51" spans="1:19" ht="13.35" customHeight="1" x14ac:dyDescent="0.15">
      <c r="A51" s="11"/>
      <c r="B51" s="2" t="s">
        <v>292</v>
      </c>
      <c r="C51" s="13" t="s">
        <v>41</v>
      </c>
      <c r="D51" s="9"/>
      <c r="E51" s="9"/>
      <c r="F51" s="2"/>
      <c r="G51" s="2"/>
      <c r="H51" s="2"/>
      <c r="I51" s="2"/>
      <c r="J51" s="2"/>
      <c r="K51" s="9"/>
      <c r="L51" s="9"/>
      <c r="M51" s="2"/>
      <c r="N51" s="2"/>
      <c r="O51" s="2"/>
      <c r="P51" s="2"/>
      <c r="Q51" s="10"/>
      <c r="R51" s="2"/>
      <c r="S51" s="2"/>
    </row>
    <row r="52" spans="1:19" ht="13.35" customHeight="1" x14ac:dyDescent="0.15">
      <c r="A52" s="8" t="s">
        <v>293</v>
      </c>
      <c r="B52" s="2" t="s">
        <v>590</v>
      </c>
      <c r="C52" s="13">
        <v>93</v>
      </c>
      <c r="D52" s="9" t="s">
        <v>214</v>
      </c>
      <c r="E52" s="9" t="s">
        <v>37</v>
      </c>
      <c r="F52" s="2" t="s">
        <v>592</v>
      </c>
      <c r="G52" s="2"/>
      <c r="H52" s="2"/>
      <c r="I52" s="2"/>
      <c r="J52" s="2" t="s">
        <v>290</v>
      </c>
      <c r="K52" s="9" t="s">
        <v>38</v>
      </c>
      <c r="L52" s="9" t="s">
        <v>593</v>
      </c>
      <c r="M52" s="2" t="s">
        <v>39</v>
      </c>
      <c r="N52" s="2">
        <v>155</v>
      </c>
      <c r="O52" s="2">
        <v>154</v>
      </c>
      <c r="P52" s="2">
        <v>154</v>
      </c>
      <c r="Q52" s="10">
        <v>154.5</v>
      </c>
      <c r="R52" s="2">
        <v>156</v>
      </c>
      <c r="S52" s="2">
        <v>158</v>
      </c>
    </row>
    <row r="53" spans="1:19" ht="13.35" customHeight="1" x14ac:dyDescent="0.15">
      <c r="A53" s="11"/>
      <c r="B53" s="2" t="s">
        <v>591</v>
      </c>
      <c r="C53" s="13"/>
      <c r="D53" s="9"/>
      <c r="E53" s="9"/>
      <c r="F53" s="2"/>
      <c r="G53" s="2"/>
      <c r="H53" s="2"/>
      <c r="I53" s="2"/>
      <c r="J53" s="2"/>
      <c r="K53" s="9"/>
      <c r="L53" s="9"/>
      <c r="M53" s="2"/>
      <c r="N53" s="2"/>
      <c r="O53" s="2"/>
      <c r="P53" s="2"/>
      <c r="Q53" s="10"/>
      <c r="R53" s="2"/>
      <c r="S53" s="2"/>
    </row>
    <row r="54" spans="1:19" ht="13.35" customHeight="1" x14ac:dyDescent="0.15">
      <c r="A54" s="8" t="s">
        <v>675</v>
      </c>
      <c r="B54" s="2" t="s">
        <v>676</v>
      </c>
      <c r="C54" s="13">
        <v>132</v>
      </c>
      <c r="D54" s="9" t="s">
        <v>294</v>
      </c>
      <c r="E54" s="9" t="s">
        <v>677</v>
      </c>
      <c r="F54" s="2" t="s">
        <v>678</v>
      </c>
      <c r="G54" s="2"/>
      <c r="H54" s="2"/>
      <c r="I54" s="2"/>
      <c r="J54" s="2" t="s">
        <v>679</v>
      </c>
      <c r="K54" s="9" t="s">
        <v>38</v>
      </c>
      <c r="L54" s="9" t="s">
        <v>295</v>
      </c>
      <c r="M54" s="2" t="s">
        <v>39</v>
      </c>
      <c r="N54" s="2">
        <v>161</v>
      </c>
      <c r="O54" s="2">
        <v>161</v>
      </c>
      <c r="P54" s="2">
        <v>161</v>
      </c>
      <c r="Q54" s="11" t="s">
        <v>40</v>
      </c>
      <c r="R54" s="2">
        <v>164</v>
      </c>
      <c r="S54" s="11" t="s">
        <v>40</v>
      </c>
    </row>
    <row r="55" spans="1:19" ht="13.35" customHeight="1" x14ac:dyDescent="0.15">
      <c r="A55" s="11"/>
      <c r="B55" s="2" t="s">
        <v>680</v>
      </c>
      <c r="C55" s="13"/>
      <c r="D55" s="9"/>
      <c r="E55" s="9"/>
      <c r="F55" s="2"/>
      <c r="G55" s="2"/>
      <c r="H55" s="2"/>
      <c r="I55" s="2"/>
      <c r="J55" s="2"/>
      <c r="K55" s="9"/>
      <c r="L55" s="9"/>
      <c r="M55" s="2"/>
      <c r="N55" s="2"/>
      <c r="O55" s="2"/>
      <c r="P55" s="2"/>
      <c r="Q55" s="10"/>
      <c r="R55" s="2"/>
      <c r="S55" s="2"/>
    </row>
    <row r="56" spans="1:19" ht="13.35" customHeight="1" x14ac:dyDescent="0.15">
      <c r="A56" s="8" t="s">
        <v>296</v>
      </c>
      <c r="B56" s="2" t="s">
        <v>297</v>
      </c>
      <c r="C56" s="13">
        <v>211</v>
      </c>
      <c r="D56" s="90" t="s">
        <v>453</v>
      </c>
      <c r="E56" s="9" t="s">
        <v>37</v>
      </c>
      <c r="F56" s="2" t="s">
        <v>298</v>
      </c>
      <c r="G56" s="2"/>
      <c r="H56" s="2"/>
      <c r="I56" s="2"/>
      <c r="J56" s="2" t="s">
        <v>608</v>
      </c>
      <c r="K56" s="9" t="s">
        <v>38</v>
      </c>
      <c r="L56" s="9" t="s">
        <v>299</v>
      </c>
      <c r="M56" s="2" t="s">
        <v>80</v>
      </c>
      <c r="N56" s="2">
        <v>176</v>
      </c>
      <c r="O56" s="2">
        <v>176</v>
      </c>
      <c r="P56" s="2">
        <v>176</v>
      </c>
      <c r="Q56" s="10">
        <v>177</v>
      </c>
      <c r="R56" s="2">
        <v>180</v>
      </c>
      <c r="S56" s="2">
        <v>185</v>
      </c>
    </row>
    <row r="57" spans="1:19" ht="13.35" customHeight="1" x14ac:dyDescent="0.15">
      <c r="A57" s="11"/>
      <c r="B57" s="2" t="s">
        <v>300</v>
      </c>
      <c r="C57" s="13"/>
      <c r="D57" s="9"/>
      <c r="E57" s="9"/>
      <c r="F57" s="2"/>
      <c r="G57" s="2"/>
      <c r="H57" s="2"/>
      <c r="I57" s="2"/>
      <c r="J57" s="2"/>
      <c r="K57" s="9"/>
      <c r="L57" s="9"/>
      <c r="M57" s="2"/>
      <c r="N57" s="2" t="s">
        <v>301</v>
      </c>
      <c r="O57" s="2"/>
      <c r="P57" s="2"/>
      <c r="Q57" s="10"/>
      <c r="R57" s="2"/>
      <c r="S57" s="2"/>
    </row>
    <row r="58" spans="1:19" ht="13.35" customHeight="1" x14ac:dyDescent="0.15">
      <c r="A58" s="8" t="s">
        <v>649</v>
      </c>
      <c r="B58" s="2" t="s">
        <v>650</v>
      </c>
      <c r="C58" s="2">
        <v>100</v>
      </c>
      <c r="D58" s="14" t="s">
        <v>651</v>
      </c>
      <c r="E58" s="9" t="s">
        <v>652</v>
      </c>
      <c r="F58" s="2" t="s">
        <v>653</v>
      </c>
      <c r="G58" s="12"/>
      <c r="H58" s="12"/>
      <c r="I58" s="12"/>
      <c r="J58" s="2" t="s">
        <v>654</v>
      </c>
      <c r="K58" s="9" t="s">
        <v>38</v>
      </c>
      <c r="L58" s="9" t="s">
        <v>655</v>
      </c>
      <c r="M58" s="2" t="s">
        <v>656</v>
      </c>
      <c r="N58" s="11" t="s">
        <v>40</v>
      </c>
      <c r="O58" s="11" t="s">
        <v>40</v>
      </c>
      <c r="P58" s="11" t="s">
        <v>40</v>
      </c>
      <c r="Q58" s="11">
        <v>280</v>
      </c>
      <c r="R58" s="16">
        <v>286</v>
      </c>
      <c r="S58" s="16">
        <v>292</v>
      </c>
    </row>
    <row r="59" spans="1:19" ht="13.35" customHeight="1" x14ac:dyDescent="0.15">
      <c r="A59" s="11"/>
      <c r="B59" s="2" t="s">
        <v>657</v>
      </c>
      <c r="C59" s="2"/>
      <c r="D59" s="9"/>
      <c r="E59" s="9"/>
      <c r="F59" s="2"/>
      <c r="G59" s="12"/>
      <c r="H59" s="12"/>
      <c r="I59" s="12"/>
      <c r="J59" s="2"/>
      <c r="K59" s="9"/>
      <c r="L59" s="9"/>
      <c r="M59" s="2"/>
      <c r="N59" s="2"/>
      <c r="O59" s="2"/>
      <c r="P59" s="2"/>
      <c r="Q59" s="2"/>
      <c r="R59" s="10"/>
      <c r="S59" s="10"/>
    </row>
    <row r="60" spans="1:19" ht="5.0999999999999996" customHeight="1" x14ac:dyDescent="0.15">
      <c r="A60" s="18"/>
      <c r="B60" s="18"/>
      <c r="C60" s="18"/>
      <c r="D60" s="18"/>
      <c r="E60" s="18"/>
      <c r="F60" s="18"/>
      <c r="G60" s="3"/>
      <c r="H60" s="3"/>
      <c r="I60" s="3"/>
      <c r="J60" s="18"/>
      <c r="K60" s="18"/>
      <c r="L60" s="18"/>
      <c r="M60" s="18"/>
      <c r="N60" s="18"/>
      <c r="O60" s="18"/>
      <c r="P60" s="18"/>
      <c r="Q60" s="18"/>
      <c r="R60" s="18"/>
      <c r="S60" s="18"/>
    </row>
    <row r="61" spans="1:19" x14ac:dyDescent="0.15">
      <c r="A61" s="3"/>
      <c r="B61" s="3"/>
      <c r="C61" s="3"/>
      <c r="D61" s="3"/>
      <c r="E61" s="3"/>
      <c r="F61" s="3"/>
      <c r="G61" s="3"/>
      <c r="H61" s="3"/>
      <c r="I61" s="3"/>
      <c r="J61" s="3"/>
      <c r="K61" s="3"/>
      <c r="L61" s="3"/>
      <c r="M61" s="3"/>
      <c r="N61" s="3"/>
      <c r="O61" s="3"/>
      <c r="P61" s="3"/>
      <c r="Q61" s="3"/>
      <c r="R61" s="3"/>
      <c r="S61" s="3"/>
    </row>
  </sheetData>
  <mergeCells count="11">
    <mergeCell ref="J5:J6"/>
    <mergeCell ref="K5:K6"/>
    <mergeCell ref="L5:L6"/>
    <mergeCell ref="M5:M6"/>
    <mergeCell ref="N5:S5"/>
    <mergeCell ref="F5:F6"/>
    <mergeCell ref="A5:A6"/>
    <mergeCell ref="B5:B6"/>
    <mergeCell ref="C5:C6"/>
    <mergeCell ref="D5:D6"/>
    <mergeCell ref="E5:E6"/>
  </mergeCells>
  <phoneticPr fontId="3"/>
  <pageMargins left="0.19685039370078741" right="0.19685039370078741" top="0.39370078740157483" bottom="0.39370078740157483" header="0.31496062992125984" footer="0.31496062992125984"/>
  <pageSetup paperSize="9" firstPageNumber="86" orientation="portrait" useFirstPageNumber="1" r:id="rId1"/>
  <headerFooter alignWithMargins="0"/>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0"/>
  <sheetViews>
    <sheetView view="pageBreakPreview" zoomScaleNormal="100" zoomScaleSheetLayoutView="100" workbookViewId="0"/>
  </sheetViews>
  <sheetFormatPr defaultRowHeight="13.5" x14ac:dyDescent="0.15"/>
  <cols>
    <col min="1" max="1" width="8.125" style="4" customWidth="1"/>
    <col min="2" max="2" width="20.625" style="4" customWidth="1"/>
    <col min="3" max="3" width="5.625" style="4" customWidth="1"/>
    <col min="4" max="4" width="10.125" style="4" customWidth="1"/>
    <col min="5" max="5" width="12.875" style="4" customWidth="1"/>
    <col min="6" max="6" width="36.875" style="4" customWidth="1"/>
    <col min="7" max="8" width="2.875" style="4" customWidth="1"/>
    <col min="9" max="9" width="7.25" style="4" customWidth="1"/>
    <col min="10" max="10" width="13.375" style="4" customWidth="1"/>
    <col min="11" max="12" width="13.625" style="4" customWidth="1"/>
    <col min="13" max="13" width="16.625" style="4" customWidth="1"/>
    <col min="14" max="19" width="5.25" style="4" customWidth="1"/>
    <col min="20" max="16384" width="9" style="4"/>
  </cols>
  <sheetData>
    <row r="1" spans="1:19" x14ac:dyDescent="0.15">
      <c r="A1" s="3" t="s">
        <v>0</v>
      </c>
      <c r="B1" s="3"/>
      <c r="C1" s="3"/>
      <c r="D1" s="3"/>
      <c r="E1" s="3"/>
      <c r="F1" s="3"/>
      <c r="J1" s="3"/>
      <c r="K1" s="3"/>
      <c r="L1" s="3"/>
      <c r="M1" s="3"/>
      <c r="N1" s="3"/>
      <c r="O1" s="3"/>
      <c r="P1" s="3"/>
      <c r="Q1" s="3"/>
      <c r="R1" s="3"/>
      <c r="S1" s="5" t="s">
        <v>0</v>
      </c>
    </row>
    <row r="2" spans="1:19" ht="13.5" customHeight="1" x14ac:dyDescent="0.15">
      <c r="A2" s="3"/>
      <c r="B2" s="3"/>
      <c r="C2" s="3"/>
      <c r="D2" s="3"/>
      <c r="E2" s="3"/>
      <c r="F2" s="3"/>
      <c r="J2" s="3"/>
      <c r="K2" s="3"/>
      <c r="L2" s="3"/>
      <c r="M2" s="3"/>
      <c r="N2" s="3"/>
      <c r="O2" s="3"/>
      <c r="P2" s="3"/>
      <c r="Q2" s="3"/>
      <c r="R2" s="3"/>
      <c r="S2" s="3"/>
    </row>
    <row r="3" spans="1:19" ht="14.25" x14ac:dyDescent="0.15">
      <c r="A3" s="6" t="s">
        <v>177</v>
      </c>
      <c r="B3" s="3"/>
      <c r="C3" s="3"/>
      <c r="D3" s="3"/>
      <c r="E3" s="3"/>
      <c r="F3" s="3"/>
      <c r="J3" s="3"/>
      <c r="K3" s="3"/>
      <c r="L3" s="3"/>
      <c r="M3" s="3"/>
      <c r="N3" s="3"/>
      <c r="O3" s="3"/>
      <c r="P3" s="3"/>
      <c r="Q3" s="3"/>
      <c r="R3" s="3"/>
      <c r="S3" s="3"/>
    </row>
    <row r="4" spans="1:19" ht="13.5" customHeight="1" x14ac:dyDescent="0.15">
      <c r="A4" s="3"/>
      <c r="B4" s="3"/>
      <c r="C4" s="3"/>
      <c r="D4" s="3"/>
      <c r="E4" s="3"/>
      <c r="F4" s="3"/>
      <c r="J4" s="3"/>
      <c r="K4" s="3"/>
      <c r="L4" s="3"/>
      <c r="M4" s="3"/>
      <c r="N4" s="3"/>
      <c r="O4" s="3"/>
      <c r="P4" s="3"/>
      <c r="Q4" s="3"/>
      <c r="R4" s="3"/>
      <c r="S4" s="3"/>
    </row>
    <row r="5" spans="1:19" ht="24" customHeight="1" x14ac:dyDescent="0.15">
      <c r="A5" s="105" t="s">
        <v>23</v>
      </c>
      <c r="B5" s="107" t="s">
        <v>24</v>
      </c>
      <c r="C5" s="109" t="s">
        <v>25</v>
      </c>
      <c r="D5" s="107" t="s">
        <v>26</v>
      </c>
      <c r="E5" s="107" t="s">
        <v>27</v>
      </c>
      <c r="F5" s="111" t="s">
        <v>28</v>
      </c>
      <c r="J5" s="112" t="s">
        <v>29</v>
      </c>
      <c r="K5" s="112" t="s">
        <v>30</v>
      </c>
      <c r="L5" s="112" t="s">
        <v>31</v>
      </c>
      <c r="M5" s="112" t="s">
        <v>32</v>
      </c>
      <c r="N5" s="113" t="s">
        <v>33</v>
      </c>
      <c r="O5" s="113"/>
      <c r="P5" s="113"/>
      <c r="Q5" s="113"/>
      <c r="R5" s="113"/>
      <c r="S5" s="98"/>
    </row>
    <row r="6" spans="1:19" ht="24" customHeight="1" x14ac:dyDescent="0.15">
      <c r="A6" s="106"/>
      <c r="B6" s="108"/>
      <c r="C6" s="110"/>
      <c r="D6" s="108"/>
      <c r="E6" s="108"/>
      <c r="F6" s="108"/>
      <c r="J6" s="113"/>
      <c r="K6" s="113"/>
      <c r="L6" s="113"/>
      <c r="M6" s="112"/>
      <c r="N6" s="1" t="s">
        <v>620</v>
      </c>
      <c r="O6" s="1" t="s">
        <v>621</v>
      </c>
      <c r="P6" s="1" t="s">
        <v>622</v>
      </c>
      <c r="Q6" s="1" t="s">
        <v>624</v>
      </c>
      <c r="R6" s="7" t="s">
        <v>667</v>
      </c>
      <c r="S6" s="7" t="s">
        <v>707</v>
      </c>
    </row>
    <row r="7" spans="1:19" ht="5.0999999999999996" customHeight="1" x14ac:dyDescent="0.15">
      <c r="A7" s="3"/>
      <c r="B7" s="3"/>
      <c r="C7" s="5"/>
      <c r="D7" s="3"/>
      <c r="E7" s="3"/>
      <c r="F7" s="3"/>
      <c r="J7" s="3"/>
      <c r="K7" s="3"/>
      <c r="L7" s="3"/>
      <c r="M7" s="3"/>
      <c r="N7" s="3"/>
      <c r="O7" s="3"/>
      <c r="P7" s="3"/>
      <c r="Q7" s="3"/>
      <c r="R7" s="3"/>
      <c r="S7" s="3"/>
    </row>
    <row r="8" spans="1:19" ht="13.5" customHeight="1" x14ac:dyDescent="0.15">
      <c r="A8" s="8" t="s">
        <v>709</v>
      </c>
      <c r="B8" s="2" t="s">
        <v>306</v>
      </c>
      <c r="C8" s="2">
        <v>112</v>
      </c>
      <c r="D8" s="9" t="s">
        <v>113</v>
      </c>
      <c r="E8" s="9" t="s">
        <v>307</v>
      </c>
      <c r="F8" s="2" t="s">
        <v>308</v>
      </c>
      <c r="G8" s="2"/>
      <c r="H8" s="2"/>
      <c r="I8" s="2"/>
      <c r="J8" s="2" t="s">
        <v>309</v>
      </c>
      <c r="K8" s="9" t="s">
        <v>38</v>
      </c>
      <c r="L8" s="9" t="s">
        <v>310</v>
      </c>
      <c r="M8" s="2" t="s">
        <v>311</v>
      </c>
      <c r="N8" s="2">
        <v>246</v>
      </c>
      <c r="O8" s="2">
        <v>246</v>
      </c>
      <c r="P8" s="2">
        <v>250</v>
      </c>
      <c r="Q8" s="10">
        <v>255.5</v>
      </c>
      <c r="R8" s="10">
        <v>265</v>
      </c>
      <c r="S8" s="10">
        <v>279</v>
      </c>
    </row>
    <row r="9" spans="1:19" ht="12.95" customHeight="1" x14ac:dyDescent="0.15">
      <c r="A9" s="11"/>
      <c r="B9" s="2"/>
      <c r="C9" s="2"/>
      <c r="D9" s="9"/>
      <c r="E9" s="9"/>
      <c r="F9" s="2"/>
      <c r="G9" s="12"/>
      <c r="H9" s="12"/>
      <c r="I9" s="12"/>
      <c r="J9" s="2" t="s">
        <v>710</v>
      </c>
      <c r="K9" s="9"/>
      <c r="L9" s="9"/>
      <c r="M9" s="2"/>
      <c r="N9" s="2"/>
      <c r="O9" s="2"/>
      <c r="P9" s="2"/>
      <c r="Q9" s="10"/>
      <c r="R9" s="10"/>
      <c r="S9" s="10"/>
    </row>
    <row r="10" spans="1:19" ht="13.5" customHeight="1" x14ac:dyDescent="0.15">
      <c r="A10" s="8" t="s">
        <v>312</v>
      </c>
      <c r="B10" s="2" t="s">
        <v>313</v>
      </c>
      <c r="C10" s="2">
        <v>238</v>
      </c>
      <c r="D10" s="9" t="s">
        <v>113</v>
      </c>
      <c r="E10" s="9" t="s">
        <v>314</v>
      </c>
      <c r="F10" s="2" t="s">
        <v>315</v>
      </c>
      <c r="G10" s="2"/>
      <c r="H10" s="2"/>
      <c r="I10" s="2"/>
      <c r="J10" s="2" t="s">
        <v>316</v>
      </c>
      <c r="K10" s="9" t="s">
        <v>38</v>
      </c>
      <c r="L10" s="9" t="s">
        <v>317</v>
      </c>
      <c r="M10" s="2" t="s">
        <v>318</v>
      </c>
      <c r="N10" s="2">
        <v>425</v>
      </c>
      <c r="O10" s="2">
        <v>426</v>
      </c>
      <c r="P10" s="2">
        <v>436</v>
      </c>
      <c r="Q10" s="10">
        <v>448</v>
      </c>
      <c r="R10" s="10">
        <v>470</v>
      </c>
      <c r="S10" s="10">
        <v>495</v>
      </c>
    </row>
    <row r="11" spans="1:19" ht="12.95" customHeight="1" x14ac:dyDescent="0.15">
      <c r="B11" s="2" t="s">
        <v>319</v>
      </c>
      <c r="C11" s="2"/>
      <c r="D11" s="9"/>
      <c r="E11" s="9" t="s">
        <v>320</v>
      </c>
      <c r="F11" s="2"/>
      <c r="G11" s="2"/>
      <c r="H11" s="2"/>
      <c r="I11" s="2"/>
      <c r="J11" s="2"/>
      <c r="K11" s="9"/>
      <c r="L11" s="9"/>
      <c r="M11" s="2"/>
      <c r="N11" s="2"/>
      <c r="O11" s="2"/>
      <c r="P11" s="2"/>
      <c r="Q11" s="10"/>
      <c r="R11" s="10"/>
      <c r="S11" s="10"/>
    </row>
    <row r="12" spans="1:19" ht="13.5" customHeight="1" x14ac:dyDescent="0.15">
      <c r="A12" s="8" t="s">
        <v>321</v>
      </c>
      <c r="B12" s="2" t="s">
        <v>711</v>
      </c>
      <c r="C12" s="13">
        <v>530</v>
      </c>
      <c r="D12" s="14" t="s">
        <v>303</v>
      </c>
      <c r="E12" s="15" t="s">
        <v>615</v>
      </c>
      <c r="F12" s="2" t="s">
        <v>323</v>
      </c>
      <c r="G12" s="2"/>
      <c r="H12" s="2"/>
      <c r="I12" s="2"/>
      <c r="J12" s="2" t="s">
        <v>617</v>
      </c>
      <c r="K12" s="9" t="s">
        <v>38</v>
      </c>
      <c r="L12" s="9" t="s">
        <v>618</v>
      </c>
      <c r="M12" s="2" t="s">
        <v>324</v>
      </c>
      <c r="N12" s="11" t="s">
        <v>40</v>
      </c>
      <c r="O12" s="11" t="s">
        <v>40</v>
      </c>
      <c r="P12" s="11">
        <v>395</v>
      </c>
      <c r="Q12" s="16">
        <v>400</v>
      </c>
      <c r="R12" s="16">
        <v>415</v>
      </c>
      <c r="S12" s="16">
        <v>440</v>
      </c>
    </row>
    <row r="13" spans="1:19" ht="12.95" customHeight="1" x14ac:dyDescent="0.15">
      <c r="B13" s="2"/>
      <c r="C13" s="13" t="s">
        <v>41</v>
      </c>
      <c r="D13" s="9"/>
      <c r="E13" s="9" t="s">
        <v>616</v>
      </c>
      <c r="F13" s="2"/>
      <c r="G13" s="2"/>
      <c r="H13" s="2"/>
      <c r="I13" s="2"/>
      <c r="J13" s="2"/>
      <c r="K13" s="9"/>
      <c r="L13" s="9"/>
      <c r="M13" s="2"/>
      <c r="N13" s="2"/>
      <c r="O13" s="2"/>
      <c r="P13" s="2"/>
      <c r="Q13" s="10"/>
      <c r="R13" s="10"/>
      <c r="S13" s="10"/>
    </row>
    <row r="14" spans="1:19" ht="13.5" customHeight="1" x14ac:dyDescent="0.15">
      <c r="A14" s="8" t="s">
        <v>325</v>
      </c>
      <c r="B14" s="2" t="s">
        <v>712</v>
      </c>
      <c r="C14" s="13">
        <v>313</v>
      </c>
      <c r="D14" s="9" t="s">
        <v>294</v>
      </c>
      <c r="E14" s="9" t="s">
        <v>344</v>
      </c>
      <c r="F14" s="2" t="s">
        <v>713</v>
      </c>
      <c r="G14" s="2"/>
      <c r="H14" s="2"/>
      <c r="I14" s="2"/>
      <c r="J14" s="2" t="s">
        <v>714</v>
      </c>
      <c r="K14" s="9" t="s">
        <v>38</v>
      </c>
      <c r="L14" s="9" t="s">
        <v>715</v>
      </c>
      <c r="M14" s="2" t="s">
        <v>324</v>
      </c>
      <c r="N14" s="11" t="s">
        <v>40</v>
      </c>
      <c r="O14" s="11" t="s">
        <v>40</v>
      </c>
      <c r="P14" s="11" t="s">
        <v>40</v>
      </c>
      <c r="Q14" s="11" t="s">
        <v>40</v>
      </c>
      <c r="R14" s="11" t="s">
        <v>40</v>
      </c>
      <c r="S14" s="10">
        <v>650</v>
      </c>
    </row>
    <row r="15" spans="1:19" ht="12.95" customHeight="1" x14ac:dyDescent="0.15">
      <c r="B15" s="2"/>
      <c r="C15" s="13"/>
      <c r="D15" s="9"/>
      <c r="E15" s="9" t="s">
        <v>716</v>
      </c>
      <c r="F15" s="2"/>
      <c r="G15" s="2"/>
      <c r="H15" s="2"/>
      <c r="I15" s="2"/>
      <c r="J15" s="2"/>
      <c r="K15" s="9"/>
      <c r="L15" s="9"/>
      <c r="M15" s="2"/>
      <c r="N15" s="2"/>
      <c r="O15" s="2"/>
      <c r="P15" s="2"/>
      <c r="Q15" s="10"/>
      <c r="R15" s="10"/>
      <c r="S15" s="10"/>
    </row>
    <row r="16" spans="1:19" ht="13.5" customHeight="1" x14ac:dyDescent="0.15">
      <c r="A16" s="8" t="s">
        <v>327</v>
      </c>
      <c r="B16" s="2" t="s">
        <v>328</v>
      </c>
      <c r="C16" s="13">
        <v>183</v>
      </c>
      <c r="D16" s="9" t="s">
        <v>294</v>
      </c>
      <c r="E16" s="9" t="s">
        <v>329</v>
      </c>
      <c r="F16" s="2" t="s">
        <v>330</v>
      </c>
      <c r="G16" s="2"/>
      <c r="H16" s="2"/>
      <c r="I16" s="2"/>
      <c r="J16" s="2" t="s">
        <v>331</v>
      </c>
      <c r="K16" s="9" t="s">
        <v>38</v>
      </c>
      <c r="L16" s="9" t="s">
        <v>332</v>
      </c>
      <c r="M16" s="2" t="s">
        <v>333</v>
      </c>
      <c r="N16" s="2">
        <v>247</v>
      </c>
      <c r="O16" s="2">
        <v>247</v>
      </c>
      <c r="P16" s="2">
        <v>249</v>
      </c>
      <c r="Q16" s="10">
        <v>250.5</v>
      </c>
      <c r="R16" s="10">
        <v>260</v>
      </c>
      <c r="S16" s="10">
        <v>270</v>
      </c>
    </row>
    <row r="17" spans="1:19" ht="12.95" customHeight="1" x14ac:dyDescent="0.15">
      <c r="B17" s="2" t="s">
        <v>334</v>
      </c>
      <c r="C17" s="13"/>
      <c r="D17" s="9"/>
      <c r="E17" s="9"/>
      <c r="F17" s="2"/>
      <c r="G17" s="2"/>
      <c r="H17" s="2"/>
      <c r="I17" s="2"/>
      <c r="J17" s="2"/>
      <c r="K17" s="9"/>
      <c r="L17" s="9"/>
      <c r="M17" s="2"/>
      <c r="N17" s="2"/>
      <c r="O17" s="2"/>
      <c r="P17" s="2"/>
      <c r="Q17" s="10"/>
      <c r="R17" s="10"/>
      <c r="S17" s="10"/>
    </row>
    <row r="18" spans="1:19" ht="13.5" customHeight="1" x14ac:dyDescent="0.15">
      <c r="A18" s="8" t="s">
        <v>335</v>
      </c>
      <c r="B18" s="2" t="s">
        <v>336</v>
      </c>
      <c r="C18" s="13">
        <v>68</v>
      </c>
      <c r="D18" s="9" t="s">
        <v>337</v>
      </c>
      <c r="E18" s="9" t="s">
        <v>338</v>
      </c>
      <c r="F18" s="2" t="s">
        <v>339</v>
      </c>
      <c r="G18" s="2"/>
      <c r="H18" s="2"/>
      <c r="I18" s="2"/>
      <c r="J18" s="2" t="s">
        <v>340</v>
      </c>
      <c r="K18" s="9" t="s">
        <v>38</v>
      </c>
      <c r="L18" s="9" t="s">
        <v>341</v>
      </c>
      <c r="M18" s="2" t="s">
        <v>333</v>
      </c>
      <c r="N18" s="2">
        <v>282</v>
      </c>
      <c r="O18" s="2">
        <v>283</v>
      </c>
      <c r="P18" s="2">
        <v>285</v>
      </c>
      <c r="Q18" s="10">
        <v>290</v>
      </c>
      <c r="R18" s="10">
        <v>298</v>
      </c>
      <c r="S18" s="10">
        <v>310</v>
      </c>
    </row>
    <row r="19" spans="1:19" ht="12.95" customHeight="1" x14ac:dyDescent="0.15">
      <c r="B19" s="2"/>
      <c r="C19" s="13"/>
      <c r="D19" s="9"/>
      <c r="E19" s="9"/>
      <c r="F19" s="2"/>
      <c r="G19" s="2"/>
      <c r="H19" s="2"/>
      <c r="I19" s="2"/>
      <c r="J19" s="2"/>
      <c r="K19" s="9"/>
      <c r="L19" s="9"/>
      <c r="M19" s="2"/>
      <c r="N19" s="2"/>
      <c r="O19" s="2"/>
      <c r="P19" s="2"/>
      <c r="Q19" s="10"/>
      <c r="R19" s="10"/>
      <c r="S19" s="10"/>
    </row>
    <row r="20" spans="1:19" ht="13.5" customHeight="1" x14ac:dyDescent="0.15">
      <c r="A20" s="8" t="s">
        <v>342</v>
      </c>
      <c r="B20" s="2" t="s">
        <v>343</v>
      </c>
      <c r="C20" s="2">
        <v>218</v>
      </c>
      <c r="D20" s="9" t="s">
        <v>322</v>
      </c>
      <c r="E20" s="9" t="s">
        <v>344</v>
      </c>
      <c r="F20" s="2" t="s">
        <v>345</v>
      </c>
      <c r="G20" s="12"/>
      <c r="H20" s="12"/>
      <c r="I20" s="12"/>
      <c r="J20" s="2" t="s">
        <v>346</v>
      </c>
      <c r="K20" s="9" t="s">
        <v>38</v>
      </c>
      <c r="L20" s="9" t="s">
        <v>347</v>
      </c>
      <c r="M20" s="2" t="s">
        <v>348</v>
      </c>
      <c r="N20" s="2">
        <v>375</v>
      </c>
      <c r="O20" s="2">
        <v>378</v>
      </c>
      <c r="P20" s="2">
        <v>388</v>
      </c>
      <c r="Q20" s="10">
        <v>407</v>
      </c>
      <c r="R20" s="10">
        <v>430</v>
      </c>
      <c r="S20" s="10">
        <v>455</v>
      </c>
    </row>
    <row r="21" spans="1:19" ht="12.95" customHeight="1" x14ac:dyDescent="0.15">
      <c r="B21" s="2" t="s">
        <v>349</v>
      </c>
      <c r="C21" s="2"/>
      <c r="D21" s="9"/>
      <c r="E21" s="9" t="s">
        <v>350</v>
      </c>
      <c r="F21" s="2"/>
      <c r="G21" s="12"/>
      <c r="H21" s="12"/>
      <c r="I21" s="12"/>
      <c r="J21" s="2"/>
      <c r="K21" s="9"/>
      <c r="L21" s="9"/>
      <c r="M21" s="2"/>
      <c r="N21" s="2"/>
      <c r="O21" s="2"/>
      <c r="P21" s="2"/>
      <c r="Q21" s="10"/>
      <c r="R21" s="10"/>
      <c r="S21" s="10"/>
    </row>
    <row r="22" spans="1:19" ht="13.5" customHeight="1" x14ac:dyDescent="0.15">
      <c r="A22" s="8" t="s">
        <v>351</v>
      </c>
      <c r="B22" s="2" t="s">
        <v>658</v>
      </c>
      <c r="C22" s="13">
        <v>1387</v>
      </c>
      <c r="D22" s="9" t="s">
        <v>717</v>
      </c>
      <c r="E22" s="9" t="s">
        <v>659</v>
      </c>
      <c r="F22" s="2" t="s">
        <v>660</v>
      </c>
      <c r="G22" s="12"/>
      <c r="H22" s="12"/>
      <c r="I22" s="12"/>
      <c r="J22" s="2" t="s">
        <v>352</v>
      </c>
      <c r="K22" s="9" t="s">
        <v>38</v>
      </c>
      <c r="L22" s="9" t="s">
        <v>193</v>
      </c>
      <c r="M22" s="2" t="s">
        <v>661</v>
      </c>
      <c r="N22" s="11" t="s">
        <v>40</v>
      </c>
      <c r="O22" s="11" t="s">
        <v>40</v>
      </c>
      <c r="P22" s="11" t="s">
        <v>40</v>
      </c>
      <c r="Q22" s="16">
        <v>290</v>
      </c>
      <c r="R22" s="16">
        <v>301</v>
      </c>
      <c r="S22" s="16">
        <v>317</v>
      </c>
    </row>
    <row r="23" spans="1:19" ht="12.95" customHeight="1" x14ac:dyDescent="0.15">
      <c r="B23" s="2"/>
      <c r="C23" s="2"/>
      <c r="D23" s="9" t="s">
        <v>294</v>
      </c>
      <c r="E23" s="9"/>
      <c r="F23" s="2"/>
      <c r="G23" s="12"/>
      <c r="H23" s="12"/>
      <c r="I23" s="12"/>
      <c r="J23" s="2" t="s">
        <v>718</v>
      </c>
      <c r="K23" s="9"/>
      <c r="L23" s="9" t="s">
        <v>681</v>
      </c>
      <c r="M23" s="2"/>
      <c r="N23" s="2"/>
      <c r="O23" s="2"/>
      <c r="P23" s="2"/>
      <c r="Q23" s="10"/>
      <c r="R23" s="10"/>
      <c r="S23" s="10"/>
    </row>
    <row r="24" spans="1:19" ht="13.5" customHeight="1" x14ac:dyDescent="0.15">
      <c r="A24" s="8" t="s">
        <v>353</v>
      </c>
      <c r="B24" s="2" t="s">
        <v>354</v>
      </c>
      <c r="C24" s="2">
        <v>184</v>
      </c>
      <c r="D24" s="9" t="s">
        <v>294</v>
      </c>
      <c r="E24" s="9" t="s">
        <v>355</v>
      </c>
      <c r="F24" s="2" t="s">
        <v>356</v>
      </c>
      <c r="G24" s="12"/>
      <c r="H24" s="12"/>
      <c r="I24" s="12"/>
      <c r="J24" s="2" t="s">
        <v>357</v>
      </c>
      <c r="K24" s="9" t="s">
        <v>38</v>
      </c>
      <c r="L24" s="9" t="s">
        <v>115</v>
      </c>
      <c r="M24" s="2" t="s">
        <v>333</v>
      </c>
      <c r="N24" s="2">
        <v>246</v>
      </c>
      <c r="O24" s="2">
        <v>242</v>
      </c>
      <c r="P24" s="2">
        <v>240</v>
      </c>
      <c r="Q24" s="10">
        <v>240</v>
      </c>
      <c r="R24" s="10">
        <v>240</v>
      </c>
      <c r="S24" s="10">
        <v>242</v>
      </c>
    </row>
    <row r="25" spans="1:19" ht="12.95" customHeight="1" x14ac:dyDescent="0.15">
      <c r="B25" s="2" t="s">
        <v>358</v>
      </c>
      <c r="C25" s="2"/>
      <c r="D25" s="9"/>
      <c r="E25" s="9" t="s">
        <v>359</v>
      </c>
      <c r="F25" s="2"/>
      <c r="G25" s="12"/>
      <c r="H25" s="12"/>
      <c r="I25" s="12"/>
      <c r="J25" s="2"/>
      <c r="K25" s="9"/>
      <c r="L25" s="9"/>
      <c r="M25" s="2"/>
      <c r="N25" s="2"/>
      <c r="O25" s="2"/>
      <c r="P25" s="2"/>
      <c r="Q25" s="10"/>
      <c r="R25" s="10"/>
      <c r="S25" s="10"/>
    </row>
    <row r="26" spans="1:19" ht="13.5" customHeight="1" x14ac:dyDescent="0.15">
      <c r="A26" s="8" t="s">
        <v>360</v>
      </c>
      <c r="B26" s="2" t="s">
        <v>361</v>
      </c>
      <c r="C26" s="2">
        <v>516</v>
      </c>
      <c r="D26" s="9" t="s">
        <v>362</v>
      </c>
      <c r="E26" s="9" t="s">
        <v>363</v>
      </c>
      <c r="F26" s="2" t="s">
        <v>364</v>
      </c>
      <c r="G26" s="12"/>
      <c r="H26" s="12"/>
      <c r="I26" s="12"/>
      <c r="J26" s="2" t="s">
        <v>365</v>
      </c>
      <c r="K26" s="9" t="s">
        <v>38</v>
      </c>
      <c r="L26" s="9" t="s">
        <v>366</v>
      </c>
      <c r="M26" s="2" t="s">
        <v>324</v>
      </c>
      <c r="N26" s="2">
        <v>410</v>
      </c>
      <c r="O26" s="2">
        <v>414</v>
      </c>
      <c r="P26" s="2">
        <v>420</v>
      </c>
      <c r="Q26" s="10">
        <v>430.5</v>
      </c>
      <c r="R26" s="10">
        <v>455</v>
      </c>
      <c r="S26" s="10">
        <v>495</v>
      </c>
    </row>
    <row r="27" spans="1:19" ht="12.95" customHeight="1" x14ac:dyDescent="0.15">
      <c r="B27" s="2"/>
      <c r="C27" s="2"/>
      <c r="D27" s="9"/>
      <c r="E27" s="9" t="s">
        <v>367</v>
      </c>
      <c r="F27" s="2"/>
      <c r="G27" s="12"/>
      <c r="H27" s="12"/>
      <c r="I27" s="12"/>
      <c r="J27" s="2"/>
      <c r="K27" s="9"/>
      <c r="L27" s="9"/>
      <c r="M27" s="2"/>
      <c r="N27" s="2"/>
      <c r="O27" s="2"/>
      <c r="P27" s="2"/>
      <c r="Q27" s="10"/>
      <c r="R27" s="10"/>
      <c r="S27" s="10"/>
    </row>
    <row r="28" spans="1:19" ht="13.5" customHeight="1" x14ac:dyDescent="0.15">
      <c r="A28" s="8" t="s">
        <v>368</v>
      </c>
      <c r="B28" s="2" t="s">
        <v>369</v>
      </c>
      <c r="C28" s="2">
        <v>79</v>
      </c>
      <c r="D28" s="9" t="s">
        <v>326</v>
      </c>
      <c r="E28" s="9" t="s">
        <v>370</v>
      </c>
      <c r="F28" s="2" t="s">
        <v>371</v>
      </c>
      <c r="G28" s="12"/>
      <c r="H28" s="12"/>
      <c r="I28" s="12"/>
      <c r="J28" s="2" t="s">
        <v>290</v>
      </c>
      <c r="K28" s="9" t="s">
        <v>38</v>
      </c>
      <c r="L28" s="9" t="s">
        <v>372</v>
      </c>
      <c r="M28" s="2" t="s">
        <v>333</v>
      </c>
      <c r="N28" s="2">
        <v>211</v>
      </c>
      <c r="O28" s="2">
        <v>210</v>
      </c>
      <c r="P28" s="2">
        <v>209</v>
      </c>
      <c r="Q28" s="10">
        <v>209</v>
      </c>
      <c r="R28" s="10">
        <v>209</v>
      </c>
      <c r="S28" s="10">
        <v>211</v>
      </c>
    </row>
    <row r="29" spans="1:19" ht="12.95" customHeight="1" x14ac:dyDescent="0.15">
      <c r="B29" s="2" t="s">
        <v>373</v>
      </c>
      <c r="C29" s="2"/>
      <c r="D29" s="9"/>
      <c r="E29" s="9" t="s">
        <v>374</v>
      </c>
      <c r="F29" s="2"/>
      <c r="G29" s="12"/>
      <c r="H29" s="12"/>
      <c r="I29" s="12"/>
      <c r="J29" s="2"/>
      <c r="K29" s="9"/>
      <c r="L29" s="9"/>
      <c r="M29" s="2"/>
      <c r="N29" s="2"/>
      <c r="O29" s="2"/>
      <c r="P29" s="2"/>
      <c r="Q29" s="10"/>
      <c r="R29" s="10"/>
      <c r="S29" s="10"/>
    </row>
    <row r="30" spans="1:19" ht="13.5" customHeight="1" x14ac:dyDescent="0.15">
      <c r="A30" s="8" t="s">
        <v>375</v>
      </c>
      <c r="B30" s="2" t="s">
        <v>376</v>
      </c>
      <c r="C30" s="2">
        <v>132</v>
      </c>
      <c r="D30" s="9" t="s">
        <v>322</v>
      </c>
      <c r="E30" s="9" t="s">
        <v>377</v>
      </c>
      <c r="F30" s="2" t="s">
        <v>378</v>
      </c>
      <c r="G30" s="12"/>
      <c r="H30" s="12"/>
      <c r="I30" s="12"/>
      <c r="J30" s="2" t="s">
        <v>379</v>
      </c>
      <c r="K30" s="9" t="s">
        <v>38</v>
      </c>
      <c r="L30" s="9" t="s">
        <v>380</v>
      </c>
      <c r="M30" s="2" t="s">
        <v>333</v>
      </c>
      <c r="N30" s="2">
        <v>354</v>
      </c>
      <c r="O30" s="2">
        <v>355</v>
      </c>
      <c r="P30" s="2">
        <v>362</v>
      </c>
      <c r="Q30" s="10">
        <v>373</v>
      </c>
      <c r="R30" s="10">
        <v>388</v>
      </c>
      <c r="S30" s="10">
        <v>407</v>
      </c>
    </row>
    <row r="31" spans="1:19" ht="12.95" customHeight="1" x14ac:dyDescent="0.15">
      <c r="B31" s="2" t="s">
        <v>381</v>
      </c>
      <c r="C31" s="2"/>
      <c r="D31" s="9"/>
      <c r="E31" s="9" t="s">
        <v>382</v>
      </c>
      <c r="F31" s="2"/>
      <c r="G31" s="12"/>
      <c r="H31" s="12"/>
      <c r="I31" s="12"/>
      <c r="J31" s="2"/>
      <c r="K31" s="9"/>
      <c r="L31" s="9"/>
      <c r="M31" s="2"/>
      <c r="N31" s="2"/>
      <c r="O31" s="2"/>
      <c r="P31" s="2"/>
      <c r="Q31" s="10"/>
      <c r="R31" s="10"/>
      <c r="S31" s="10"/>
    </row>
    <row r="32" spans="1:19" ht="13.5" customHeight="1" x14ac:dyDescent="0.15">
      <c r="A32" s="8" t="s">
        <v>383</v>
      </c>
      <c r="B32" s="2" t="s">
        <v>384</v>
      </c>
      <c r="C32" s="17">
        <v>3975</v>
      </c>
      <c r="D32" s="9" t="s">
        <v>385</v>
      </c>
      <c r="E32" s="9" t="s">
        <v>386</v>
      </c>
      <c r="F32" s="2" t="s">
        <v>387</v>
      </c>
      <c r="G32" s="12"/>
      <c r="H32" s="12"/>
      <c r="I32" s="12"/>
      <c r="J32" s="2" t="s">
        <v>388</v>
      </c>
      <c r="K32" s="9" t="s">
        <v>38</v>
      </c>
      <c r="L32" s="9" t="s">
        <v>389</v>
      </c>
      <c r="M32" s="2" t="s">
        <v>390</v>
      </c>
      <c r="N32" s="2">
        <v>690</v>
      </c>
      <c r="O32" s="2">
        <v>695</v>
      </c>
      <c r="P32" s="2">
        <v>705</v>
      </c>
      <c r="Q32" s="10">
        <v>725</v>
      </c>
      <c r="R32" s="10">
        <v>780</v>
      </c>
      <c r="S32" s="10">
        <v>855</v>
      </c>
    </row>
    <row r="33" spans="1:19" ht="12.95" customHeight="1" x14ac:dyDescent="0.15">
      <c r="B33" s="2" t="s">
        <v>391</v>
      </c>
      <c r="C33" s="2"/>
      <c r="D33" s="9"/>
      <c r="E33" s="9" t="s">
        <v>392</v>
      </c>
      <c r="F33" s="2"/>
      <c r="G33" s="12"/>
      <c r="H33" s="12"/>
      <c r="I33" s="12"/>
      <c r="J33" s="2"/>
      <c r="K33" s="9"/>
      <c r="L33" s="9"/>
      <c r="M33" s="2"/>
      <c r="N33" s="2"/>
      <c r="O33" s="2"/>
      <c r="P33" s="2"/>
      <c r="Q33" s="10"/>
      <c r="R33" s="10"/>
      <c r="S33" s="10"/>
    </row>
    <row r="34" spans="1:19" ht="13.5" customHeight="1" x14ac:dyDescent="0.15">
      <c r="A34" s="8" t="s">
        <v>393</v>
      </c>
      <c r="B34" s="2" t="s">
        <v>394</v>
      </c>
      <c r="C34" s="2">
        <v>176</v>
      </c>
      <c r="D34" s="9" t="s">
        <v>322</v>
      </c>
      <c r="E34" s="9" t="s">
        <v>377</v>
      </c>
      <c r="F34" s="2" t="s">
        <v>395</v>
      </c>
      <c r="G34" s="12"/>
      <c r="H34" s="12"/>
      <c r="I34" s="12"/>
      <c r="J34" s="2" t="s">
        <v>155</v>
      </c>
      <c r="K34" s="9" t="s">
        <v>38</v>
      </c>
      <c r="L34" s="9" t="s">
        <v>396</v>
      </c>
      <c r="M34" s="2" t="s">
        <v>333</v>
      </c>
      <c r="N34" s="2">
        <v>205</v>
      </c>
      <c r="O34" s="2">
        <v>202</v>
      </c>
      <c r="P34" s="2">
        <v>202</v>
      </c>
      <c r="Q34" s="10">
        <v>202</v>
      </c>
      <c r="R34" s="10">
        <v>203</v>
      </c>
      <c r="S34" s="10">
        <v>207</v>
      </c>
    </row>
    <row r="35" spans="1:19" ht="12.95" customHeight="1" x14ac:dyDescent="0.15">
      <c r="A35" s="11"/>
      <c r="B35" s="2" t="s">
        <v>397</v>
      </c>
      <c r="C35" s="2"/>
      <c r="D35" s="9"/>
      <c r="E35" s="9" t="s">
        <v>398</v>
      </c>
      <c r="F35" s="2"/>
      <c r="G35" s="12"/>
      <c r="H35" s="12"/>
      <c r="I35" s="12"/>
      <c r="J35" s="2" t="s">
        <v>277</v>
      </c>
      <c r="K35" s="9"/>
      <c r="L35" s="9"/>
      <c r="M35" s="2"/>
      <c r="N35" s="2"/>
      <c r="O35" s="2"/>
      <c r="P35" s="2"/>
      <c r="Q35" s="10"/>
      <c r="R35" s="10"/>
      <c r="S35" s="10"/>
    </row>
    <row r="36" spans="1:19" ht="13.5" customHeight="1" x14ac:dyDescent="0.15">
      <c r="A36" s="8" t="s">
        <v>399</v>
      </c>
      <c r="B36" s="2" t="s">
        <v>400</v>
      </c>
      <c r="C36" s="2">
        <v>858</v>
      </c>
      <c r="D36" s="9" t="s">
        <v>362</v>
      </c>
      <c r="E36" s="9" t="s">
        <v>314</v>
      </c>
      <c r="F36" s="2" t="s">
        <v>401</v>
      </c>
      <c r="G36" s="12"/>
      <c r="H36" s="12"/>
      <c r="I36" s="12"/>
      <c r="J36" s="2" t="s">
        <v>402</v>
      </c>
      <c r="K36" s="9" t="s">
        <v>38</v>
      </c>
      <c r="L36" s="9" t="s">
        <v>403</v>
      </c>
      <c r="M36" s="2" t="s">
        <v>333</v>
      </c>
      <c r="N36" s="2">
        <v>350</v>
      </c>
      <c r="O36" s="2">
        <v>352</v>
      </c>
      <c r="P36" s="2">
        <v>359</v>
      </c>
      <c r="Q36" s="10">
        <v>368</v>
      </c>
      <c r="R36" s="10">
        <v>383</v>
      </c>
      <c r="S36" s="10">
        <v>400</v>
      </c>
    </row>
    <row r="37" spans="1:19" ht="12.95" customHeight="1" x14ac:dyDescent="0.15">
      <c r="B37" s="2" t="s">
        <v>404</v>
      </c>
      <c r="C37" s="2"/>
      <c r="D37" s="9"/>
      <c r="E37" s="9" t="s">
        <v>405</v>
      </c>
      <c r="F37" s="2"/>
      <c r="G37" s="12"/>
      <c r="H37" s="12"/>
      <c r="I37" s="12"/>
      <c r="J37" s="2" t="s">
        <v>719</v>
      </c>
      <c r="K37" s="9"/>
      <c r="L37" s="9"/>
      <c r="M37" s="2"/>
      <c r="N37" s="2"/>
      <c r="O37" s="2"/>
      <c r="P37" s="2"/>
      <c r="Q37" s="10"/>
      <c r="R37" s="10"/>
      <c r="S37" s="10"/>
    </row>
    <row r="38" spans="1:19" ht="13.5" customHeight="1" x14ac:dyDescent="0.15">
      <c r="A38" s="11" t="s">
        <v>406</v>
      </c>
      <c r="B38" s="2" t="s">
        <v>407</v>
      </c>
      <c r="C38" s="13">
        <v>1203</v>
      </c>
      <c r="D38" s="9" t="s">
        <v>408</v>
      </c>
      <c r="E38" s="9" t="s">
        <v>409</v>
      </c>
      <c r="F38" s="2" t="s">
        <v>410</v>
      </c>
      <c r="G38" s="12"/>
      <c r="H38" s="12"/>
      <c r="I38" s="12"/>
      <c r="J38" s="2" t="s">
        <v>411</v>
      </c>
      <c r="K38" s="9" t="s">
        <v>38</v>
      </c>
      <c r="L38" s="9" t="s">
        <v>412</v>
      </c>
      <c r="M38" s="2" t="s">
        <v>413</v>
      </c>
      <c r="N38" s="2">
        <v>139</v>
      </c>
      <c r="O38" s="2">
        <v>141</v>
      </c>
      <c r="P38" s="2">
        <v>145</v>
      </c>
      <c r="Q38" s="10">
        <v>152</v>
      </c>
      <c r="R38" s="10">
        <v>170</v>
      </c>
      <c r="S38" s="10">
        <v>192</v>
      </c>
    </row>
    <row r="39" spans="1:19" ht="12.95" customHeight="1" x14ac:dyDescent="0.15">
      <c r="A39" s="11"/>
      <c r="B39" s="2" t="s">
        <v>414</v>
      </c>
      <c r="C39" s="13"/>
      <c r="D39" s="9"/>
      <c r="E39" s="9" t="s">
        <v>415</v>
      </c>
      <c r="F39" s="2"/>
      <c r="G39" s="12"/>
      <c r="H39" s="12"/>
      <c r="I39" s="12"/>
      <c r="J39" s="2"/>
      <c r="K39" s="9"/>
      <c r="L39" s="9"/>
      <c r="M39" s="2"/>
      <c r="N39" s="2"/>
      <c r="O39" s="2"/>
      <c r="P39" s="2"/>
      <c r="Q39" s="10"/>
      <c r="R39" s="10"/>
      <c r="S39" s="10"/>
    </row>
    <row r="40" spans="1:19" ht="13.5" customHeight="1" x14ac:dyDescent="0.15">
      <c r="A40" s="11" t="s">
        <v>416</v>
      </c>
      <c r="B40" s="2" t="s">
        <v>417</v>
      </c>
      <c r="C40" s="13">
        <v>1130</v>
      </c>
      <c r="D40" s="9" t="s">
        <v>418</v>
      </c>
      <c r="E40" s="9" t="s">
        <v>419</v>
      </c>
      <c r="F40" s="2" t="s">
        <v>420</v>
      </c>
      <c r="G40" s="12"/>
      <c r="H40" s="12"/>
      <c r="I40" s="12"/>
      <c r="J40" s="2" t="s">
        <v>421</v>
      </c>
      <c r="K40" s="9" t="s">
        <v>422</v>
      </c>
      <c r="L40" s="9" t="s">
        <v>423</v>
      </c>
      <c r="M40" s="2" t="s">
        <v>424</v>
      </c>
      <c r="N40" s="11">
        <v>104</v>
      </c>
      <c r="O40" s="11">
        <v>105</v>
      </c>
      <c r="P40" s="11">
        <v>108</v>
      </c>
      <c r="Q40" s="16">
        <v>113</v>
      </c>
      <c r="R40" s="16">
        <v>130</v>
      </c>
      <c r="S40" s="16">
        <v>148</v>
      </c>
    </row>
    <row r="41" spans="1:19" ht="12.95" customHeight="1" x14ac:dyDescent="0.15">
      <c r="A41" s="11" t="s">
        <v>41</v>
      </c>
      <c r="B41" s="2" t="s">
        <v>425</v>
      </c>
      <c r="C41" s="13"/>
      <c r="D41" s="9"/>
      <c r="E41" s="9"/>
      <c r="F41" s="2"/>
      <c r="G41" s="12"/>
      <c r="H41" s="12"/>
      <c r="I41" s="12"/>
      <c r="J41" s="2"/>
      <c r="K41" s="9"/>
      <c r="L41" s="9"/>
      <c r="M41" s="2"/>
      <c r="N41" s="8"/>
      <c r="O41" s="8"/>
      <c r="P41" s="8"/>
      <c r="Q41" s="16"/>
      <c r="R41" s="16"/>
      <c r="S41" s="16"/>
    </row>
    <row r="42" spans="1:19" ht="13.5" customHeight="1" x14ac:dyDescent="0.15">
      <c r="A42" s="11" t="s">
        <v>426</v>
      </c>
      <c r="B42" s="2" t="s">
        <v>427</v>
      </c>
      <c r="C42" s="13">
        <v>3000</v>
      </c>
      <c r="D42" s="9" t="s">
        <v>362</v>
      </c>
      <c r="E42" s="9" t="s">
        <v>419</v>
      </c>
      <c r="F42" s="2" t="s">
        <v>428</v>
      </c>
      <c r="G42" s="12"/>
      <c r="H42" s="12"/>
      <c r="I42" s="12"/>
      <c r="J42" s="2" t="s">
        <v>429</v>
      </c>
      <c r="K42" s="9" t="s">
        <v>38</v>
      </c>
      <c r="L42" s="9" t="s">
        <v>430</v>
      </c>
      <c r="M42" s="2" t="s">
        <v>431</v>
      </c>
      <c r="N42" s="11">
        <v>96</v>
      </c>
      <c r="O42" s="11">
        <v>97</v>
      </c>
      <c r="P42" s="11">
        <v>101</v>
      </c>
      <c r="Q42" s="16">
        <v>112</v>
      </c>
      <c r="R42" s="16">
        <v>134</v>
      </c>
      <c r="S42" s="16">
        <v>156</v>
      </c>
    </row>
    <row r="43" spans="1:19" ht="12.95" customHeight="1" x14ac:dyDescent="0.15">
      <c r="A43" s="11"/>
      <c r="B43" s="2"/>
      <c r="C43" s="13"/>
      <c r="D43" s="9"/>
      <c r="E43" s="9"/>
      <c r="F43" s="2"/>
      <c r="G43" s="12"/>
      <c r="H43" s="12"/>
      <c r="I43" s="12"/>
      <c r="J43" s="2"/>
      <c r="K43" s="9"/>
      <c r="L43" s="9"/>
      <c r="M43" s="2"/>
      <c r="N43" s="2"/>
      <c r="O43" s="2"/>
      <c r="P43" s="2"/>
      <c r="Q43" s="10"/>
      <c r="R43" s="10"/>
      <c r="S43" s="10"/>
    </row>
    <row r="44" spans="1:19" ht="13.5" customHeight="1" x14ac:dyDescent="0.15">
      <c r="A44" s="11" t="s">
        <v>432</v>
      </c>
      <c r="B44" s="2" t="s">
        <v>433</v>
      </c>
      <c r="C44" s="13">
        <v>25984</v>
      </c>
      <c r="D44" s="9" t="s">
        <v>434</v>
      </c>
      <c r="E44" s="9" t="s">
        <v>419</v>
      </c>
      <c r="F44" s="2" t="s">
        <v>435</v>
      </c>
      <c r="G44" s="12"/>
      <c r="H44" s="12"/>
      <c r="I44" s="12"/>
      <c r="J44" s="2" t="s">
        <v>436</v>
      </c>
      <c r="K44" s="9" t="s">
        <v>38</v>
      </c>
      <c r="L44" s="9" t="s">
        <v>437</v>
      </c>
      <c r="M44" s="2" t="s">
        <v>413</v>
      </c>
      <c r="N44" s="2">
        <v>116</v>
      </c>
      <c r="O44" s="2">
        <v>117</v>
      </c>
      <c r="P44" s="2">
        <v>120</v>
      </c>
      <c r="Q44" s="10">
        <v>125</v>
      </c>
      <c r="R44" s="10">
        <v>136</v>
      </c>
      <c r="S44" s="10">
        <v>154</v>
      </c>
    </row>
    <row r="45" spans="1:19" ht="12.95" customHeight="1" x14ac:dyDescent="0.15">
      <c r="A45" s="11"/>
      <c r="B45" s="2" t="s">
        <v>438</v>
      </c>
      <c r="C45" s="13"/>
      <c r="D45" s="9"/>
      <c r="E45" s="9"/>
      <c r="F45" s="2"/>
      <c r="G45" s="12"/>
      <c r="H45" s="12"/>
      <c r="I45" s="12"/>
      <c r="J45" s="2" t="s">
        <v>439</v>
      </c>
      <c r="K45" s="9"/>
      <c r="L45" s="9"/>
      <c r="M45" s="2"/>
      <c r="N45" s="2"/>
      <c r="O45" s="2"/>
      <c r="P45" s="2"/>
      <c r="Q45" s="10"/>
      <c r="R45" s="10"/>
      <c r="S45" s="10"/>
    </row>
    <row r="46" spans="1:19" ht="13.5" customHeight="1" x14ac:dyDescent="0.15">
      <c r="A46" s="11" t="s">
        <v>440</v>
      </c>
      <c r="B46" s="2" t="s">
        <v>441</v>
      </c>
      <c r="C46" s="13">
        <v>6611</v>
      </c>
      <c r="D46" s="9" t="s">
        <v>229</v>
      </c>
      <c r="E46" s="9" t="s">
        <v>662</v>
      </c>
      <c r="F46" s="2" t="s">
        <v>442</v>
      </c>
      <c r="G46" s="12"/>
      <c r="H46" s="12"/>
      <c r="I46" s="12"/>
      <c r="J46" s="2" t="s">
        <v>443</v>
      </c>
      <c r="K46" s="9" t="s">
        <v>38</v>
      </c>
      <c r="L46" s="9" t="s">
        <v>444</v>
      </c>
      <c r="M46" s="2" t="s">
        <v>445</v>
      </c>
      <c r="N46" s="2">
        <v>119</v>
      </c>
      <c r="O46" s="2">
        <v>122</v>
      </c>
      <c r="P46" s="2">
        <v>132</v>
      </c>
      <c r="Q46" s="10">
        <v>154.5</v>
      </c>
      <c r="R46" s="10">
        <v>185</v>
      </c>
      <c r="S46" s="10">
        <v>210</v>
      </c>
    </row>
    <row r="47" spans="1:19" ht="12.95" customHeight="1" x14ac:dyDescent="0.15">
      <c r="A47" s="11"/>
      <c r="B47" s="2"/>
      <c r="C47" s="13"/>
      <c r="D47" s="9"/>
      <c r="E47" s="9"/>
      <c r="F47" s="2"/>
      <c r="G47" s="2"/>
      <c r="H47" s="2"/>
      <c r="I47" s="2"/>
      <c r="J47" s="2"/>
      <c r="K47" s="9"/>
      <c r="L47" s="9"/>
      <c r="M47" s="2"/>
      <c r="N47" s="2"/>
      <c r="O47" s="2"/>
      <c r="P47" s="2"/>
      <c r="Q47" s="10"/>
      <c r="R47" s="10"/>
      <c r="S47" s="10"/>
    </row>
    <row r="48" spans="1:19" ht="13.5" customHeight="1" x14ac:dyDescent="0.15">
      <c r="A48" s="8" t="s">
        <v>446</v>
      </c>
      <c r="B48" s="2" t="s">
        <v>447</v>
      </c>
      <c r="C48" s="13">
        <v>3103</v>
      </c>
      <c r="D48" s="9" t="s">
        <v>448</v>
      </c>
      <c r="E48" s="9" t="s">
        <v>419</v>
      </c>
      <c r="F48" s="2" t="s">
        <v>449</v>
      </c>
      <c r="G48" s="2"/>
      <c r="H48" s="2"/>
      <c r="I48" s="2"/>
      <c r="J48" s="2" t="s">
        <v>450</v>
      </c>
      <c r="K48" s="9" t="s">
        <v>38</v>
      </c>
      <c r="L48" s="9" t="s">
        <v>216</v>
      </c>
      <c r="M48" s="2" t="s">
        <v>451</v>
      </c>
      <c r="N48" s="2">
        <v>114</v>
      </c>
      <c r="O48" s="2">
        <v>115</v>
      </c>
      <c r="P48" s="2">
        <v>118</v>
      </c>
      <c r="Q48" s="10">
        <v>124</v>
      </c>
      <c r="R48" s="10">
        <v>140</v>
      </c>
      <c r="S48" s="10">
        <v>160</v>
      </c>
    </row>
    <row r="49" spans="1:19" ht="12.95" customHeight="1" x14ac:dyDescent="0.15">
      <c r="A49" s="11"/>
      <c r="B49" s="2" t="s">
        <v>452</v>
      </c>
      <c r="C49" s="13"/>
      <c r="D49" s="14" t="s">
        <v>453</v>
      </c>
      <c r="E49" s="9"/>
      <c r="F49" s="2"/>
      <c r="G49" s="2"/>
      <c r="H49" s="2"/>
      <c r="I49" s="2"/>
      <c r="J49" s="2"/>
      <c r="K49" s="9"/>
      <c r="L49" s="9"/>
      <c r="M49" s="2"/>
      <c r="N49" s="2"/>
      <c r="O49" s="2"/>
      <c r="P49" s="2"/>
      <c r="Q49" s="10"/>
      <c r="R49" s="10"/>
      <c r="S49" s="10"/>
    </row>
    <row r="50" spans="1:19" ht="13.5" customHeight="1" x14ac:dyDescent="0.15">
      <c r="A50" s="11" t="s">
        <v>454</v>
      </c>
      <c r="B50" s="2" t="s">
        <v>455</v>
      </c>
      <c r="C50" s="13">
        <v>1979</v>
      </c>
      <c r="D50" s="9" t="s">
        <v>456</v>
      </c>
      <c r="E50" s="9" t="s">
        <v>419</v>
      </c>
      <c r="F50" s="2" t="s">
        <v>457</v>
      </c>
      <c r="G50" s="12"/>
      <c r="H50" s="12"/>
      <c r="I50" s="12"/>
      <c r="J50" s="2" t="s">
        <v>458</v>
      </c>
      <c r="K50" s="9" t="s">
        <v>459</v>
      </c>
      <c r="L50" s="9" t="s">
        <v>460</v>
      </c>
      <c r="M50" s="2" t="s">
        <v>461</v>
      </c>
      <c r="N50" s="2">
        <v>82</v>
      </c>
      <c r="O50" s="2">
        <v>83</v>
      </c>
      <c r="P50" s="2">
        <v>88</v>
      </c>
      <c r="Q50" s="10">
        <v>98</v>
      </c>
      <c r="R50" s="10">
        <v>118</v>
      </c>
      <c r="S50" s="10">
        <v>138</v>
      </c>
    </row>
    <row r="51" spans="1:19" ht="12.95" customHeight="1" x14ac:dyDescent="0.15">
      <c r="A51" s="11"/>
      <c r="B51" s="2"/>
      <c r="C51" s="13"/>
      <c r="D51" s="9"/>
      <c r="E51" s="9"/>
      <c r="F51" s="2"/>
      <c r="G51" s="12"/>
      <c r="H51" s="12"/>
      <c r="I51" s="12"/>
      <c r="J51" s="2" t="s">
        <v>462</v>
      </c>
      <c r="K51" s="9"/>
      <c r="L51" s="9"/>
      <c r="M51" s="2"/>
      <c r="N51" s="2"/>
      <c r="O51" s="2"/>
      <c r="P51" s="2"/>
      <c r="Q51" s="10"/>
      <c r="R51" s="10"/>
      <c r="S51" s="10"/>
    </row>
    <row r="52" spans="1:19" ht="13.5" customHeight="1" x14ac:dyDescent="0.15">
      <c r="A52" s="11" t="s">
        <v>463</v>
      </c>
      <c r="B52" s="2" t="s">
        <v>464</v>
      </c>
      <c r="C52" s="13">
        <v>3302</v>
      </c>
      <c r="D52" s="9" t="s">
        <v>408</v>
      </c>
      <c r="E52" s="9" t="s">
        <v>419</v>
      </c>
      <c r="F52" s="2" t="s">
        <v>465</v>
      </c>
      <c r="G52" s="12"/>
      <c r="H52" s="12"/>
      <c r="I52" s="12"/>
      <c r="J52" s="2" t="s">
        <v>466</v>
      </c>
      <c r="K52" s="9" t="s">
        <v>38</v>
      </c>
      <c r="L52" s="9" t="s">
        <v>467</v>
      </c>
      <c r="M52" s="2" t="s">
        <v>468</v>
      </c>
      <c r="N52" s="2">
        <v>106</v>
      </c>
      <c r="O52" s="2">
        <v>107</v>
      </c>
      <c r="P52" s="2">
        <v>113</v>
      </c>
      <c r="Q52" s="10">
        <v>123</v>
      </c>
      <c r="R52" s="10">
        <v>142</v>
      </c>
      <c r="S52" s="10">
        <v>166</v>
      </c>
    </row>
    <row r="53" spans="1:19" ht="12.95" customHeight="1" x14ac:dyDescent="0.15">
      <c r="A53" s="11"/>
      <c r="B53" s="2"/>
      <c r="C53" s="13"/>
      <c r="D53" s="9"/>
      <c r="E53" s="9"/>
      <c r="F53" s="2"/>
      <c r="G53" s="12"/>
      <c r="H53" s="12"/>
      <c r="I53" s="12"/>
      <c r="J53" s="2" t="s">
        <v>720</v>
      </c>
      <c r="K53" s="9"/>
      <c r="L53" s="9"/>
      <c r="M53" s="2"/>
      <c r="N53" s="2"/>
      <c r="O53" s="2"/>
      <c r="P53" s="2"/>
      <c r="Q53" s="10"/>
      <c r="R53" s="10"/>
      <c r="S53" s="10"/>
    </row>
    <row r="54" spans="1:19" ht="13.5" customHeight="1" x14ac:dyDescent="0.15">
      <c r="A54" s="8" t="s">
        <v>469</v>
      </c>
      <c r="B54" s="2" t="s">
        <v>688</v>
      </c>
      <c r="C54" s="13">
        <v>595</v>
      </c>
      <c r="D54" s="9" t="s">
        <v>408</v>
      </c>
      <c r="E54" s="9" t="s">
        <v>689</v>
      </c>
      <c r="F54" s="2" t="s">
        <v>690</v>
      </c>
      <c r="G54" s="12"/>
      <c r="H54" s="12"/>
      <c r="I54" s="12"/>
      <c r="J54" s="2" t="s">
        <v>683</v>
      </c>
      <c r="K54" s="9" t="s">
        <v>38</v>
      </c>
      <c r="L54" s="9" t="s">
        <v>470</v>
      </c>
      <c r="M54" s="2" t="s">
        <v>663</v>
      </c>
      <c r="N54" s="11" t="s">
        <v>40</v>
      </c>
      <c r="O54" s="11" t="s">
        <v>40</v>
      </c>
      <c r="P54" s="11" t="s">
        <v>40</v>
      </c>
      <c r="Q54" s="11" t="s">
        <v>40</v>
      </c>
      <c r="R54" s="10">
        <v>170</v>
      </c>
      <c r="S54" s="10">
        <v>182</v>
      </c>
    </row>
    <row r="55" spans="1:19" ht="12.95" customHeight="1" x14ac:dyDescent="0.15">
      <c r="A55" s="8"/>
      <c r="B55" s="2" t="s">
        <v>682</v>
      </c>
      <c r="C55" s="13"/>
      <c r="D55" s="9"/>
      <c r="E55" s="9" t="s">
        <v>415</v>
      </c>
      <c r="F55" s="2"/>
      <c r="G55" s="12"/>
      <c r="H55" s="12"/>
      <c r="I55" s="12"/>
      <c r="J55" s="2"/>
      <c r="K55" s="9"/>
      <c r="L55" s="9"/>
      <c r="M55" s="2"/>
      <c r="N55" s="2"/>
      <c r="O55" s="2"/>
      <c r="P55" s="2"/>
      <c r="Q55" s="10"/>
      <c r="R55" s="10"/>
      <c r="S55" s="10"/>
    </row>
    <row r="56" spans="1:19" ht="13.5" customHeight="1" x14ac:dyDescent="0.15">
      <c r="A56" s="8" t="s">
        <v>471</v>
      </c>
      <c r="B56" s="2" t="s">
        <v>472</v>
      </c>
      <c r="C56" s="13">
        <v>661</v>
      </c>
      <c r="D56" s="9" t="s">
        <v>211</v>
      </c>
      <c r="E56" s="9" t="s">
        <v>419</v>
      </c>
      <c r="F56" s="2" t="s">
        <v>473</v>
      </c>
      <c r="G56" s="12"/>
      <c r="H56" s="12"/>
      <c r="I56" s="12"/>
      <c r="J56" s="2" t="s">
        <v>474</v>
      </c>
      <c r="K56" s="9" t="s">
        <v>38</v>
      </c>
      <c r="L56" s="9" t="s">
        <v>475</v>
      </c>
      <c r="M56" s="2" t="s">
        <v>663</v>
      </c>
      <c r="N56" s="2">
        <v>143</v>
      </c>
      <c r="O56" s="2">
        <v>143</v>
      </c>
      <c r="P56" s="2">
        <v>146</v>
      </c>
      <c r="Q56" s="10">
        <v>153.5</v>
      </c>
      <c r="R56" s="10">
        <v>165</v>
      </c>
      <c r="S56" s="10">
        <v>177</v>
      </c>
    </row>
    <row r="57" spans="1:19" ht="12.95" customHeight="1" x14ac:dyDescent="0.15">
      <c r="A57" s="8"/>
      <c r="B57" s="2" t="s">
        <v>476</v>
      </c>
      <c r="C57" s="13"/>
      <c r="D57" s="9"/>
      <c r="E57" s="9"/>
      <c r="F57" s="2"/>
      <c r="G57" s="12"/>
      <c r="H57" s="12"/>
      <c r="I57" s="12"/>
      <c r="J57" s="2" t="s">
        <v>721</v>
      </c>
      <c r="K57" s="9"/>
      <c r="L57" s="9"/>
      <c r="M57" s="2"/>
      <c r="N57" s="2"/>
      <c r="O57" s="2"/>
      <c r="P57" s="2"/>
      <c r="Q57" s="10"/>
      <c r="R57" s="10"/>
      <c r="S57" s="10"/>
    </row>
    <row r="58" spans="1:19" ht="13.5" customHeight="1" x14ac:dyDescent="0.15">
      <c r="A58" s="8" t="s">
        <v>477</v>
      </c>
      <c r="B58" s="2" t="s">
        <v>478</v>
      </c>
      <c r="C58" s="13">
        <v>660</v>
      </c>
      <c r="D58" s="9" t="s">
        <v>322</v>
      </c>
      <c r="E58" s="9" t="s">
        <v>419</v>
      </c>
      <c r="F58" s="2" t="s">
        <v>479</v>
      </c>
      <c r="G58" s="12"/>
      <c r="H58" s="12"/>
      <c r="I58" s="12"/>
      <c r="J58" s="2" t="s">
        <v>609</v>
      </c>
      <c r="K58" s="9" t="s">
        <v>38</v>
      </c>
      <c r="L58" s="9" t="s">
        <v>480</v>
      </c>
      <c r="M58" s="2" t="s">
        <v>664</v>
      </c>
      <c r="N58" s="11">
        <v>102</v>
      </c>
      <c r="O58" s="11">
        <v>103</v>
      </c>
      <c r="P58" s="11">
        <v>107</v>
      </c>
      <c r="Q58" s="16">
        <v>117</v>
      </c>
      <c r="R58" s="16">
        <v>140</v>
      </c>
      <c r="S58" s="16">
        <v>160</v>
      </c>
    </row>
    <row r="59" spans="1:19" ht="5.0999999999999996" customHeight="1" x14ac:dyDescent="0.15">
      <c r="A59" s="18"/>
      <c r="B59" s="18"/>
      <c r="C59" s="18"/>
      <c r="D59" s="18"/>
      <c r="E59" s="18"/>
      <c r="F59" s="18"/>
      <c r="G59" s="3"/>
      <c r="H59" s="3"/>
      <c r="I59" s="3"/>
      <c r="J59" s="18"/>
      <c r="K59" s="18"/>
      <c r="L59" s="18"/>
      <c r="M59" s="18"/>
      <c r="N59" s="18"/>
      <c r="O59" s="18"/>
      <c r="P59" s="18"/>
      <c r="Q59" s="18"/>
      <c r="R59" s="18"/>
      <c r="S59" s="18"/>
    </row>
    <row r="60" spans="1:19" x14ac:dyDescent="0.15">
      <c r="A60" s="3"/>
      <c r="B60" s="3"/>
      <c r="C60" s="3"/>
      <c r="D60" s="3"/>
      <c r="E60" s="3"/>
      <c r="F60" s="3"/>
      <c r="G60" s="3"/>
      <c r="H60" s="3"/>
      <c r="I60" s="3"/>
      <c r="J60" s="3"/>
      <c r="K60" s="3"/>
      <c r="L60" s="3"/>
      <c r="M60" s="3"/>
      <c r="N60" s="3"/>
      <c r="O60" s="3"/>
      <c r="P60" s="3"/>
      <c r="Q60" s="3"/>
      <c r="R60" s="3"/>
      <c r="S60" s="3"/>
    </row>
  </sheetData>
  <mergeCells count="11">
    <mergeCell ref="J5:J6"/>
    <mergeCell ref="K5:K6"/>
    <mergeCell ref="L5:L6"/>
    <mergeCell ref="M5:M6"/>
    <mergeCell ref="N5:S5"/>
    <mergeCell ref="F5:F6"/>
    <mergeCell ref="A5:A6"/>
    <mergeCell ref="B5:B6"/>
    <mergeCell ref="C5:C6"/>
    <mergeCell ref="D5:D6"/>
    <mergeCell ref="E5:E6"/>
  </mergeCells>
  <phoneticPr fontId="3"/>
  <pageMargins left="0.19685039370078741" right="0.19685039370078741" top="0.39370078740157483" bottom="0.39370078740157483" header="0.31496062992125984" footer="0.31496062992125984"/>
  <pageSetup paperSize="9" firstPageNumber="88" orientation="portrait" useFirstPageNumber="1" r:id="rId1"/>
  <headerFooter alignWithMargins="0"/>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9"/>
  <sheetViews>
    <sheetView view="pageBreakPreview" zoomScaleNormal="100" zoomScaleSheetLayoutView="100" workbookViewId="0"/>
  </sheetViews>
  <sheetFormatPr defaultRowHeight="13.5" x14ac:dyDescent="0.15"/>
  <cols>
    <col min="1" max="1" width="12.5" style="74" customWidth="1"/>
    <col min="2" max="8" width="11.625" style="74" customWidth="1"/>
    <col min="9" max="16384" width="9" style="74"/>
  </cols>
  <sheetData>
    <row r="1" spans="1:8" x14ac:dyDescent="0.15">
      <c r="A1" s="3" t="s">
        <v>0</v>
      </c>
      <c r="B1" s="3"/>
      <c r="C1" s="3"/>
      <c r="D1" s="3"/>
      <c r="E1" s="3"/>
      <c r="F1" s="3"/>
      <c r="G1" s="3"/>
      <c r="H1" s="3"/>
    </row>
    <row r="2" spans="1:8" ht="9" customHeight="1" x14ac:dyDescent="0.15">
      <c r="A2" s="3"/>
      <c r="B2" s="3"/>
      <c r="C2" s="3"/>
      <c r="D2" s="3"/>
      <c r="E2" s="3"/>
      <c r="F2" s="3"/>
      <c r="G2" s="3"/>
      <c r="H2" s="3"/>
    </row>
    <row r="3" spans="1:8" ht="14.25" x14ac:dyDescent="0.15">
      <c r="A3" s="6" t="s">
        <v>669</v>
      </c>
      <c r="B3" s="3"/>
      <c r="C3" s="3"/>
      <c r="D3" s="3"/>
      <c r="E3" s="3"/>
      <c r="F3" s="3"/>
      <c r="G3" s="3"/>
      <c r="H3" s="3"/>
    </row>
    <row r="4" spans="1:8" x14ac:dyDescent="0.15">
      <c r="A4" s="3" t="s">
        <v>630</v>
      </c>
      <c r="B4" s="3"/>
      <c r="C4" s="3"/>
      <c r="D4" s="3"/>
      <c r="E4" s="3"/>
      <c r="F4" s="3"/>
      <c r="G4" s="3"/>
      <c r="H4" s="5" t="s">
        <v>631</v>
      </c>
    </row>
    <row r="5" spans="1:8" x14ac:dyDescent="0.15">
      <c r="A5" s="75" t="s">
        <v>481</v>
      </c>
      <c r="B5" s="31" t="s">
        <v>482</v>
      </c>
      <c r="C5" s="31" t="s">
        <v>483</v>
      </c>
      <c r="D5" s="48" t="s">
        <v>610</v>
      </c>
      <c r="E5" s="48" t="s">
        <v>611</v>
      </c>
      <c r="F5" s="48" t="s">
        <v>612</v>
      </c>
      <c r="G5" s="31" t="s">
        <v>484</v>
      </c>
      <c r="H5" s="32" t="s">
        <v>597</v>
      </c>
    </row>
    <row r="6" spans="1:8" ht="11.85" customHeight="1" x14ac:dyDescent="0.15">
      <c r="A6" s="51" t="s">
        <v>694</v>
      </c>
      <c r="B6" s="78">
        <v>22364215</v>
      </c>
      <c r="C6" s="79">
        <v>2909584</v>
      </c>
      <c r="D6" s="79">
        <v>1641310</v>
      </c>
      <c r="E6" s="79">
        <v>225337</v>
      </c>
      <c r="F6" s="79">
        <v>152108</v>
      </c>
      <c r="G6" s="77" t="s">
        <v>485</v>
      </c>
      <c r="H6" s="79">
        <v>2625865</v>
      </c>
    </row>
    <row r="7" spans="1:8" ht="11.85" customHeight="1" x14ac:dyDescent="0.15">
      <c r="A7" s="51" t="s">
        <v>695</v>
      </c>
      <c r="B7" s="79">
        <v>40897223</v>
      </c>
      <c r="C7" s="79">
        <v>2876580</v>
      </c>
      <c r="D7" s="79">
        <v>1512962</v>
      </c>
      <c r="E7" s="79">
        <v>283524</v>
      </c>
      <c r="F7" s="79">
        <v>164298</v>
      </c>
      <c r="G7" s="79" t="s">
        <v>485</v>
      </c>
      <c r="H7" s="79">
        <v>2675732</v>
      </c>
    </row>
    <row r="8" spans="1:8" ht="11.85" customHeight="1" x14ac:dyDescent="0.15">
      <c r="A8" s="51" t="s">
        <v>696</v>
      </c>
      <c r="B8" s="78">
        <v>21037928</v>
      </c>
      <c r="C8" s="79">
        <v>2626540</v>
      </c>
      <c r="D8" s="79">
        <v>1450156</v>
      </c>
      <c r="E8" s="79">
        <v>258777</v>
      </c>
      <c r="F8" s="79">
        <v>207947</v>
      </c>
      <c r="G8" s="77" t="s">
        <v>485</v>
      </c>
      <c r="H8" s="79">
        <v>2755636</v>
      </c>
    </row>
    <row r="9" spans="1:8" ht="11.85" customHeight="1" x14ac:dyDescent="0.15">
      <c r="A9" s="51" t="s">
        <v>697</v>
      </c>
      <c r="B9" s="78">
        <v>15898589</v>
      </c>
      <c r="C9" s="79">
        <v>2000273</v>
      </c>
      <c r="D9" s="79">
        <v>1195186</v>
      </c>
      <c r="E9" s="79">
        <v>290116</v>
      </c>
      <c r="F9" s="79">
        <v>151503</v>
      </c>
      <c r="G9" s="77" t="s">
        <v>485</v>
      </c>
      <c r="H9" s="79">
        <v>2616867</v>
      </c>
    </row>
    <row r="10" spans="1:8" ht="6.95" customHeight="1" x14ac:dyDescent="0.15">
      <c r="A10" s="67"/>
      <c r="B10" s="65"/>
      <c r="C10" s="65"/>
      <c r="D10" s="65"/>
      <c r="E10" s="65"/>
      <c r="F10" s="65"/>
      <c r="G10" s="77"/>
      <c r="H10" s="65"/>
    </row>
    <row r="11" spans="1:8" ht="11.85" customHeight="1" x14ac:dyDescent="0.15">
      <c r="A11" s="51" t="s">
        <v>698</v>
      </c>
      <c r="B11" s="78">
        <v>13965061</v>
      </c>
      <c r="C11" s="79">
        <v>1771207</v>
      </c>
      <c r="D11" s="79">
        <v>2523360</v>
      </c>
      <c r="E11" s="79">
        <v>268708</v>
      </c>
      <c r="F11" s="79">
        <v>155755</v>
      </c>
      <c r="G11" s="77" t="s">
        <v>485</v>
      </c>
      <c r="H11" s="79">
        <v>2655179</v>
      </c>
    </row>
    <row r="12" spans="1:8" ht="6.95" customHeight="1" x14ac:dyDescent="0.15">
      <c r="A12" s="67"/>
      <c r="B12" s="84"/>
      <c r="C12" s="85"/>
      <c r="D12" s="85"/>
      <c r="E12" s="85"/>
      <c r="F12" s="85"/>
      <c r="G12" s="85"/>
      <c r="H12" s="86"/>
    </row>
    <row r="13" spans="1:8" ht="11.25" customHeight="1" x14ac:dyDescent="0.15">
      <c r="A13" s="67" t="s">
        <v>486</v>
      </c>
      <c r="B13" s="78">
        <v>1288483</v>
      </c>
      <c r="C13" s="79">
        <v>8024</v>
      </c>
      <c r="D13" s="77">
        <v>59653</v>
      </c>
      <c r="E13" s="77">
        <v>7913</v>
      </c>
      <c r="F13" s="77">
        <v>1843</v>
      </c>
      <c r="G13" s="77" t="s">
        <v>485</v>
      </c>
      <c r="H13" s="77" t="s">
        <v>485</v>
      </c>
    </row>
    <row r="14" spans="1:8" ht="11.25" customHeight="1" x14ac:dyDescent="0.15">
      <c r="A14" s="67" t="s">
        <v>487</v>
      </c>
      <c r="B14" s="78">
        <v>39388</v>
      </c>
      <c r="C14" s="79">
        <v>196516</v>
      </c>
      <c r="D14" s="77">
        <v>33311</v>
      </c>
      <c r="E14" s="77" t="s">
        <v>485</v>
      </c>
      <c r="F14" s="77">
        <v>80</v>
      </c>
      <c r="G14" s="77" t="s">
        <v>485</v>
      </c>
      <c r="H14" s="77" t="s">
        <v>485</v>
      </c>
    </row>
    <row r="15" spans="1:8" ht="11.25" customHeight="1" x14ac:dyDescent="0.15">
      <c r="A15" s="67" t="s">
        <v>488</v>
      </c>
      <c r="B15" s="78">
        <v>557</v>
      </c>
      <c r="C15" s="79">
        <v>9241</v>
      </c>
      <c r="D15" s="77">
        <v>10152</v>
      </c>
      <c r="E15" s="77" t="s">
        <v>485</v>
      </c>
      <c r="F15" s="79">
        <v>216</v>
      </c>
      <c r="G15" s="77" t="s">
        <v>485</v>
      </c>
      <c r="H15" s="77" t="s">
        <v>485</v>
      </c>
    </row>
    <row r="16" spans="1:8" ht="11.25" customHeight="1" x14ac:dyDescent="0.15">
      <c r="A16" s="67" t="s">
        <v>489</v>
      </c>
      <c r="B16" s="77" t="s">
        <v>485</v>
      </c>
      <c r="C16" s="79">
        <v>800</v>
      </c>
      <c r="D16" s="77">
        <v>25051</v>
      </c>
      <c r="E16" s="79">
        <v>19795</v>
      </c>
      <c r="F16" s="79">
        <v>12</v>
      </c>
      <c r="G16" s="77" t="s">
        <v>485</v>
      </c>
      <c r="H16" s="77" t="s">
        <v>485</v>
      </c>
    </row>
    <row r="17" spans="1:8" ht="11.25" customHeight="1" x14ac:dyDescent="0.15">
      <c r="A17" s="67" t="s">
        <v>490</v>
      </c>
      <c r="B17" s="78">
        <v>300</v>
      </c>
      <c r="C17" s="79">
        <v>5769</v>
      </c>
      <c r="D17" s="77">
        <v>24</v>
      </c>
      <c r="E17" s="79">
        <v>534</v>
      </c>
      <c r="F17" s="77" t="s">
        <v>485</v>
      </c>
      <c r="G17" s="77" t="s">
        <v>485</v>
      </c>
      <c r="H17" s="77" t="s">
        <v>485</v>
      </c>
    </row>
    <row r="18" spans="1:8" ht="11.25" customHeight="1" x14ac:dyDescent="0.15">
      <c r="A18" s="67" t="s">
        <v>491</v>
      </c>
      <c r="B18" s="78">
        <v>230</v>
      </c>
      <c r="C18" s="79">
        <v>58505</v>
      </c>
      <c r="D18" s="77" t="s">
        <v>485</v>
      </c>
      <c r="E18" s="77" t="s">
        <v>485</v>
      </c>
      <c r="F18" s="77" t="s">
        <v>485</v>
      </c>
      <c r="G18" s="77" t="s">
        <v>485</v>
      </c>
      <c r="H18" s="77" t="s">
        <v>485</v>
      </c>
    </row>
    <row r="19" spans="1:8" ht="11.25" customHeight="1" x14ac:dyDescent="0.15">
      <c r="A19" s="67" t="s">
        <v>492</v>
      </c>
      <c r="B19" s="78">
        <v>126</v>
      </c>
      <c r="C19" s="79">
        <v>19805</v>
      </c>
      <c r="D19" s="77">
        <v>211</v>
      </c>
      <c r="E19" s="77" t="s">
        <v>485</v>
      </c>
      <c r="F19" s="77" t="s">
        <v>485</v>
      </c>
      <c r="G19" s="77" t="s">
        <v>485</v>
      </c>
      <c r="H19" s="77" t="s">
        <v>485</v>
      </c>
    </row>
    <row r="20" spans="1:8" ht="11.25" customHeight="1" x14ac:dyDescent="0.15">
      <c r="A20" s="67" t="s">
        <v>493</v>
      </c>
      <c r="B20" s="78">
        <v>203743</v>
      </c>
      <c r="C20" s="79">
        <v>13785</v>
      </c>
      <c r="D20" s="77">
        <v>48</v>
      </c>
      <c r="E20" s="79">
        <v>120</v>
      </c>
      <c r="F20" s="77" t="s">
        <v>485</v>
      </c>
      <c r="G20" s="77" t="s">
        <v>485</v>
      </c>
      <c r="H20" s="77" t="s">
        <v>485</v>
      </c>
    </row>
    <row r="21" spans="1:8" ht="11.25" customHeight="1" x14ac:dyDescent="0.15">
      <c r="A21" s="67" t="s">
        <v>494</v>
      </c>
      <c r="B21" s="77">
        <v>690</v>
      </c>
      <c r="C21" s="79">
        <v>358</v>
      </c>
      <c r="D21" s="77" t="s">
        <v>485</v>
      </c>
      <c r="E21" s="77" t="s">
        <v>485</v>
      </c>
      <c r="F21" s="77" t="s">
        <v>485</v>
      </c>
      <c r="G21" s="77" t="s">
        <v>485</v>
      </c>
      <c r="H21" s="77" t="s">
        <v>485</v>
      </c>
    </row>
    <row r="22" spans="1:8" ht="11.25" customHeight="1" x14ac:dyDescent="0.15">
      <c r="A22" s="67" t="s">
        <v>495</v>
      </c>
      <c r="B22" s="78">
        <v>246142</v>
      </c>
      <c r="C22" s="77" t="s">
        <v>485</v>
      </c>
      <c r="D22" s="77" t="s">
        <v>485</v>
      </c>
      <c r="E22" s="77" t="s">
        <v>485</v>
      </c>
      <c r="F22" s="77" t="s">
        <v>485</v>
      </c>
      <c r="G22" s="77" t="s">
        <v>485</v>
      </c>
      <c r="H22" s="77" t="s">
        <v>485</v>
      </c>
    </row>
    <row r="23" spans="1:8" ht="11.25" customHeight="1" x14ac:dyDescent="0.15">
      <c r="A23" s="67" t="s">
        <v>496</v>
      </c>
      <c r="B23" s="77" t="s">
        <v>485</v>
      </c>
      <c r="C23" s="79">
        <v>21</v>
      </c>
      <c r="D23" s="77" t="s">
        <v>485</v>
      </c>
      <c r="E23" s="77" t="s">
        <v>485</v>
      </c>
      <c r="F23" s="77" t="s">
        <v>485</v>
      </c>
      <c r="G23" s="77" t="s">
        <v>485</v>
      </c>
      <c r="H23" s="77" t="s">
        <v>485</v>
      </c>
    </row>
    <row r="24" spans="1:8" ht="11.25" customHeight="1" x14ac:dyDescent="0.15">
      <c r="A24" s="67" t="s">
        <v>497</v>
      </c>
      <c r="B24" s="77" t="s">
        <v>485</v>
      </c>
      <c r="C24" s="79">
        <v>3840</v>
      </c>
      <c r="D24" s="77">
        <v>15291</v>
      </c>
      <c r="E24" s="79">
        <v>30</v>
      </c>
      <c r="F24" s="79">
        <v>49</v>
      </c>
      <c r="G24" s="77" t="s">
        <v>485</v>
      </c>
      <c r="H24" s="77" t="s">
        <v>485</v>
      </c>
    </row>
    <row r="25" spans="1:8" ht="11.25" customHeight="1" x14ac:dyDescent="0.15">
      <c r="A25" s="67" t="s">
        <v>498</v>
      </c>
      <c r="B25" s="77" t="s">
        <v>485</v>
      </c>
      <c r="C25" s="77" t="s">
        <v>485</v>
      </c>
      <c r="D25" s="77">
        <v>95</v>
      </c>
      <c r="E25" s="77">
        <v>12962</v>
      </c>
      <c r="F25" s="77">
        <v>110</v>
      </c>
      <c r="G25" s="77" t="s">
        <v>485</v>
      </c>
      <c r="H25" s="77" t="s">
        <v>485</v>
      </c>
    </row>
    <row r="26" spans="1:8" ht="11.25" customHeight="1" x14ac:dyDescent="0.15">
      <c r="A26" s="67" t="s">
        <v>499</v>
      </c>
      <c r="B26" s="77" t="s">
        <v>485</v>
      </c>
      <c r="C26" s="77" t="s">
        <v>485</v>
      </c>
      <c r="D26" s="77">
        <v>1220</v>
      </c>
      <c r="E26" s="79">
        <v>1858</v>
      </c>
      <c r="F26" s="77" t="s">
        <v>485</v>
      </c>
      <c r="G26" s="77" t="s">
        <v>485</v>
      </c>
      <c r="H26" s="77" t="s">
        <v>485</v>
      </c>
    </row>
    <row r="27" spans="1:8" ht="11.25" customHeight="1" x14ac:dyDescent="0.15">
      <c r="A27" s="67" t="s">
        <v>500</v>
      </c>
      <c r="B27" s="78">
        <v>10498</v>
      </c>
      <c r="C27" s="79">
        <v>1810</v>
      </c>
      <c r="D27" s="77">
        <v>196</v>
      </c>
      <c r="E27" s="77">
        <v>5843</v>
      </c>
      <c r="F27" s="77" t="s">
        <v>485</v>
      </c>
      <c r="G27" s="77" t="s">
        <v>485</v>
      </c>
      <c r="H27" s="77" t="s">
        <v>485</v>
      </c>
    </row>
    <row r="28" spans="1:8" ht="11.25" customHeight="1" x14ac:dyDescent="0.15">
      <c r="A28" s="67" t="s">
        <v>501</v>
      </c>
      <c r="B28" s="78">
        <v>160</v>
      </c>
      <c r="C28" s="79">
        <v>137</v>
      </c>
      <c r="D28" s="77">
        <v>2349</v>
      </c>
      <c r="E28" s="77" t="s">
        <v>485</v>
      </c>
      <c r="F28" s="79">
        <v>1410</v>
      </c>
      <c r="G28" s="77" t="s">
        <v>485</v>
      </c>
      <c r="H28" s="77" t="s">
        <v>485</v>
      </c>
    </row>
    <row r="29" spans="1:8" ht="11.25" customHeight="1" x14ac:dyDescent="0.15">
      <c r="A29" s="67" t="s">
        <v>502</v>
      </c>
      <c r="B29" s="78">
        <v>526</v>
      </c>
      <c r="C29" s="79">
        <v>36170</v>
      </c>
      <c r="D29" s="77">
        <v>1405</v>
      </c>
      <c r="E29" s="77" t="s">
        <v>485</v>
      </c>
      <c r="F29" s="79">
        <v>3004</v>
      </c>
      <c r="G29" s="77" t="s">
        <v>485</v>
      </c>
      <c r="H29" s="77" t="s">
        <v>485</v>
      </c>
    </row>
    <row r="30" spans="1:8" ht="11.25" customHeight="1" x14ac:dyDescent="0.15">
      <c r="A30" s="67" t="s">
        <v>503</v>
      </c>
      <c r="B30" s="78">
        <v>24200</v>
      </c>
      <c r="C30" s="79">
        <v>116</v>
      </c>
      <c r="D30" s="77">
        <v>1088</v>
      </c>
      <c r="E30" s="77" t="s">
        <v>485</v>
      </c>
      <c r="F30" s="79">
        <v>100</v>
      </c>
      <c r="G30" s="77" t="s">
        <v>485</v>
      </c>
      <c r="H30" s="77" t="s">
        <v>485</v>
      </c>
    </row>
    <row r="31" spans="1:8" ht="11.25" customHeight="1" x14ac:dyDescent="0.15">
      <c r="A31" s="67" t="s">
        <v>504</v>
      </c>
      <c r="B31" s="78">
        <v>585</v>
      </c>
      <c r="C31" s="79">
        <v>30383</v>
      </c>
      <c r="D31" s="77" t="s">
        <v>485</v>
      </c>
      <c r="E31" s="77" t="s">
        <v>485</v>
      </c>
      <c r="F31" s="77" t="s">
        <v>485</v>
      </c>
      <c r="G31" s="77" t="s">
        <v>485</v>
      </c>
      <c r="H31" s="77" t="s">
        <v>485</v>
      </c>
    </row>
    <row r="32" spans="1:8" ht="11.25" customHeight="1" x14ac:dyDescent="0.15">
      <c r="A32" s="67" t="s">
        <v>505</v>
      </c>
      <c r="B32" s="78">
        <v>707898</v>
      </c>
      <c r="C32" s="79">
        <v>68494</v>
      </c>
      <c r="D32" s="79">
        <v>179</v>
      </c>
      <c r="E32" s="77" t="s">
        <v>485</v>
      </c>
      <c r="F32" s="77" t="s">
        <v>485</v>
      </c>
      <c r="G32" s="77" t="s">
        <v>485</v>
      </c>
      <c r="H32" s="77" t="s">
        <v>485</v>
      </c>
    </row>
    <row r="33" spans="1:8" ht="11.25" customHeight="1" x14ac:dyDescent="0.15">
      <c r="A33" s="67" t="s">
        <v>506</v>
      </c>
      <c r="B33" s="78">
        <v>108610</v>
      </c>
      <c r="C33" s="79">
        <v>5025</v>
      </c>
      <c r="D33" s="77">
        <v>1902</v>
      </c>
      <c r="E33" s="77" t="s">
        <v>485</v>
      </c>
      <c r="F33" s="77" t="s">
        <v>485</v>
      </c>
      <c r="G33" s="77" t="s">
        <v>485</v>
      </c>
      <c r="H33" s="77" t="s">
        <v>485</v>
      </c>
    </row>
    <row r="34" spans="1:8" ht="11.25" customHeight="1" x14ac:dyDescent="0.15">
      <c r="A34" s="67" t="s">
        <v>507</v>
      </c>
      <c r="B34" s="78">
        <v>17901</v>
      </c>
      <c r="C34" s="79">
        <v>1301</v>
      </c>
      <c r="D34" s="77">
        <v>3165</v>
      </c>
      <c r="E34" s="77" t="s">
        <v>485</v>
      </c>
      <c r="F34" s="79">
        <v>15573</v>
      </c>
      <c r="G34" s="77" t="s">
        <v>485</v>
      </c>
      <c r="H34" s="77" t="s">
        <v>485</v>
      </c>
    </row>
    <row r="35" spans="1:8" ht="11.25" customHeight="1" x14ac:dyDescent="0.15">
      <c r="A35" s="67" t="s">
        <v>508</v>
      </c>
      <c r="B35" s="78">
        <v>928057</v>
      </c>
      <c r="C35" s="79">
        <v>43507</v>
      </c>
      <c r="D35" s="77">
        <v>1699</v>
      </c>
      <c r="E35" s="79">
        <v>10200</v>
      </c>
      <c r="F35" s="79">
        <v>1258</v>
      </c>
      <c r="G35" s="77" t="s">
        <v>485</v>
      </c>
      <c r="H35" s="77" t="s">
        <v>485</v>
      </c>
    </row>
    <row r="36" spans="1:8" ht="11.25" customHeight="1" x14ac:dyDescent="0.15">
      <c r="A36" s="67" t="s">
        <v>509</v>
      </c>
      <c r="B36" s="78">
        <v>1854</v>
      </c>
      <c r="C36" s="79">
        <v>1490</v>
      </c>
      <c r="D36" s="77">
        <v>33803</v>
      </c>
      <c r="E36" s="77">
        <v>368</v>
      </c>
      <c r="F36" s="79">
        <v>225</v>
      </c>
      <c r="G36" s="77" t="s">
        <v>485</v>
      </c>
      <c r="H36" s="77" t="s">
        <v>485</v>
      </c>
    </row>
    <row r="37" spans="1:8" ht="11.25" customHeight="1" x14ac:dyDescent="0.15">
      <c r="A37" s="67" t="s">
        <v>510</v>
      </c>
      <c r="B37" s="78">
        <v>4659</v>
      </c>
      <c r="C37" s="77" t="s">
        <v>485</v>
      </c>
      <c r="D37" s="77">
        <v>735</v>
      </c>
      <c r="E37" s="77" t="s">
        <v>485</v>
      </c>
      <c r="F37" s="77" t="s">
        <v>485</v>
      </c>
      <c r="G37" s="77" t="s">
        <v>485</v>
      </c>
      <c r="H37" s="77" t="s">
        <v>485</v>
      </c>
    </row>
    <row r="38" spans="1:8" ht="11.25" customHeight="1" x14ac:dyDescent="0.15">
      <c r="A38" s="67" t="s">
        <v>511</v>
      </c>
      <c r="B38" s="78">
        <v>4751</v>
      </c>
      <c r="C38" s="79">
        <v>420</v>
      </c>
      <c r="D38" s="77">
        <v>3976</v>
      </c>
      <c r="E38" s="77" t="s">
        <v>485</v>
      </c>
      <c r="F38" s="77">
        <v>2370</v>
      </c>
      <c r="G38" s="77" t="s">
        <v>485</v>
      </c>
      <c r="H38" s="77" t="s">
        <v>485</v>
      </c>
    </row>
    <row r="39" spans="1:8" ht="11.25" customHeight="1" x14ac:dyDescent="0.15">
      <c r="A39" s="67" t="s">
        <v>512</v>
      </c>
      <c r="B39" s="78">
        <v>44223</v>
      </c>
      <c r="C39" s="79">
        <v>1140</v>
      </c>
      <c r="D39" s="77">
        <v>1483</v>
      </c>
      <c r="E39" s="77">
        <v>8949</v>
      </c>
      <c r="F39" s="77">
        <v>34751</v>
      </c>
      <c r="G39" s="77" t="s">
        <v>485</v>
      </c>
      <c r="H39" s="77" t="s">
        <v>485</v>
      </c>
    </row>
    <row r="40" spans="1:8" ht="11.25" customHeight="1" x14ac:dyDescent="0.15">
      <c r="A40" s="67" t="s">
        <v>613</v>
      </c>
      <c r="B40" s="78">
        <f>755852+245751</f>
        <v>1001603</v>
      </c>
      <c r="C40" s="79">
        <v>20529</v>
      </c>
      <c r="D40" s="77">
        <v>21879</v>
      </c>
      <c r="E40" s="77">
        <v>20187</v>
      </c>
      <c r="F40" s="77">
        <v>51029</v>
      </c>
      <c r="G40" s="77" t="s">
        <v>485</v>
      </c>
      <c r="H40" s="77" t="s">
        <v>485</v>
      </c>
    </row>
    <row r="41" spans="1:8" ht="11.25" customHeight="1" x14ac:dyDescent="0.15">
      <c r="A41" s="67" t="s">
        <v>513</v>
      </c>
      <c r="B41" s="78">
        <v>14500</v>
      </c>
      <c r="C41" s="79">
        <v>46106</v>
      </c>
      <c r="D41" s="77" t="s">
        <v>485</v>
      </c>
      <c r="E41" s="77" t="s">
        <v>485</v>
      </c>
      <c r="F41" s="79">
        <v>1634</v>
      </c>
      <c r="G41" s="77" t="s">
        <v>485</v>
      </c>
      <c r="H41" s="77" t="s">
        <v>485</v>
      </c>
    </row>
    <row r="42" spans="1:8" ht="11.25" customHeight="1" x14ac:dyDescent="0.15">
      <c r="A42" s="67" t="s">
        <v>514</v>
      </c>
      <c r="B42" s="78">
        <v>29738</v>
      </c>
      <c r="C42" s="79">
        <v>272024</v>
      </c>
      <c r="D42" s="77">
        <v>58244</v>
      </c>
      <c r="E42" s="77" t="s">
        <v>485</v>
      </c>
      <c r="F42" s="77" t="s">
        <v>485</v>
      </c>
      <c r="G42" s="77" t="s">
        <v>485</v>
      </c>
      <c r="H42" s="77" t="s">
        <v>485</v>
      </c>
    </row>
    <row r="43" spans="1:8" ht="11.25" customHeight="1" x14ac:dyDescent="0.15">
      <c r="A43" s="67" t="s">
        <v>515</v>
      </c>
      <c r="B43" s="78">
        <v>16783</v>
      </c>
      <c r="C43" s="79">
        <v>57139</v>
      </c>
      <c r="D43" s="77">
        <v>4314</v>
      </c>
      <c r="E43" s="77" t="s">
        <v>485</v>
      </c>
      <c r="F43" s="79">
        <v>40</v>
      </c>
      <c r="G43" s="77" t="s">
        <v>485</v>
      </c>
      <c r="H43" s="77" t="s">
        <v>485</v>
      </c>
    </row>
    <row r="44" spans="1:8" ht="11.25" customHeight="1" x14ac:dyDescent="0.15">
      <c r="A44" s="67" t="s">
        <v>516</v>
      </c>
      <c r="B44" s="78">
        <v>244</v>
      </c>
      <c r="C44" s="79">
        <v>885</v>
      </c>
      <c r="D44" s="77">
        <v>4543</v>
      </c>
      <c r="E44" s="77" t="s">
        <v>485</v>
      </c>
      <c r="F44" s="77" t="s">
        <v>485</v>
      </c>
      <c r="G44" s="77" t="s">
        <v>485</v>
      </c>
      <c r="H44" s="77" t="s">
        <v>485</v>
      </c>
    </row>
    <row r="45" spans="1:8" ht="11.25" customHeight="1" x14ac:dyDescent="0.15">
      <c r="A45" s="67" t="s">
        <v>517</v>
      </c>
      <c r="B45" s="78">
        <v>50349</v>
      </c>
      <c r="C45" s="79">
        <v>20580</v>
      </c>
      <c r="D45" s="77">
        <v>1233</v>
      </c>
      <c r="E45" s="77">
        <v>180</v>
      </c>
      <c r="F45" s="77">
        <v>500</v>
      </c>
      <c r="G45" s="77" t="s">
        <v>485</v>
      </c>
      <c r="H45" s="77" t="s">
        <v>485</v>
      </c>
    </row>
    <row r="46" spans="1:8" ht="11.25" customHeight="1" x14ac:dyDescent="0.15">
      <c r="A46" s="67" t="s">
        <v>518</v>
      </c>
      <c r="B46" s="78">
        <v>3225</v>
      </c>
      <c r="C46" s="79">
        <v>5387</v>
      </c>
      <c r="D46" s="77">
        <v>3075</v>
      </c>
      <c r="E46" s="77" t="s">
        <v>485</v>
      </c>
      <c r="F46" s="79">
        <v>17415</v>
      </c>
      <c r="G46" s="77" t="s">
        <v>485</v>
      </c>
      <c r="H46" s="77" t="s">
        <v>485</v>
      </c>
    </row>
    <row r="47" spans="1:8" ht="11.25" customHeight="1" x14ac:dyDescent="0.15">
      <c r="A47" s="67" t="s">
        <v>519</v>
      </c>
      <c r="B47" s="78">
        <v>3094</v>
      </c>
      <c r="C47" s="77" t="s">
        <v>485</v>
      </c>
      <c r="D47" s="77">
        <v>4468</v>
      </c>
      <c r="E47" s="79">
        <v>516</v>
      </c>
      <c r="F47" s="79">
        <v>10</v>
      </c>
      <c r="G47" s="77" t="s">
        <v>485</v>
      </c>
      <c r="H47" s="77" t="s">
        <v>485</v>
      </c>
    </row>
    <row r="48" spans="1:8" ht="11.25" customHeight="1" x14ac:dyDescent="0.15">
      <c r="A48" s="67" t="s">
        <v>520</v>
      </c>
      <c r="B48" s="78">
        <v>349147</v>
      </c>
      <c r="C48" s="79">
        <v>17040</v>
      </c>
      <c r="D48" s="77">
        <v>66704</v>
      </c>
      <c r="E48" s="77" t="s">
        <v>485</v>
      </c>
      <c r="F48" s="77">
        <v>160</v>
      </c>
      <c r="G48" s="77" t="s">
        <v>485</v>
      </c>
      <c r="H48" s="77" t="s">
        <v>485</v>
      </c>
    </row>
    <row r="49" spans="1:8" ht="11.25" customHeight="1" x14ac:dyDescent="0.15">
      <c r="A49" s="67" t="s">
        <v>521</v>
      </c>
      <c r="B49" s="78">
        <v>56920</v>
      </c>
      <c r="C49" s="79">
        <v>22351</v>
      </c>
      <c r="D49" s="77">
        <v>20721</v>
      </c>
      <c r="E49" s="79">
        <v>3285</v>
      </c>
      <c r="F49" s="77" t="s">
        <v>485</v>
      </c>
      <c r="G49" s="77" t="s">
        <v>485</v>
      </c>
      <c r="H49" s="77" t="s">
        <v>485</v>
      </c>
    </row>
    <row r="50" spans="1:8" ht="11.25" customHeight="1" x14ac:dyDescent="0.15">
      <c r="A50" s="67" t="s">
        <v>522</v>
      </c>
      <c r="B50" s="78">
        <v>79485</v>
      </c>
      <c r="C50" s="79">
        <v>106789</v>
      </c>
      <c r="D50" s="77">
        <v>197879</v>
      </c>
      <c r="E50" s="77" t="s">
        <v>485</v>
      </c>
      <c r="F50" s="77">
        <v>532</v>
      </c>
      <c r="G50" s="77" t="s">
        <v>485</v>
      </c>
      <c r="H50" s="77" t="s">
        <v>485</v>
      </c>
    </row>
    <row r="51" spans="1:8" ht="11.25" customHeight="1" x14ac:dyDescent="0.15">
      <c r="A51" s="67" t="s">
        <v>523</v>
      </c>
      <c r="B51" s="78">
        <v>173573</v>
      </c>
      <c r="C51" s="79">
        <v>10369</v>
      </c>
      <c r="D51" s="77">
        <v>99004</v>
      </c>
      <c r="E51" s="77" t="s">
        <v>485</v>
      </c>
      <c r="F51" s="77">
        <v>23</v>
      </c>
      <c r="G51" s="77" t="s">
        <v>485</v>
      </c>
      <c r="H51" s="77" t="s">
        <v>485</v>
      </c>
    </row>
    <row r="52" spans="1:8" ht="11.25" customHeight="1" x14ac:dyDescent="0.15">
      <c r="A52" s="67" t="s">
        <v>524</v>
      </c>
      <c r="B52" s="78">
        <v>83509</v>
      </c>
      <c r="C52" s="79">
        <v>5920</v>
      </c>
      <c r="D52" s="77">
        <v>16153</v>
      </c>
      <c r="E52" s="77" t="s">
        <v>485</v>
      </c>
      <c r="F52" s="79">
        <v>4836</v>
      </c>
      <c r="G52" s="77" t="s">
        <v>485</v>
      </c>
      <c r="H52" s="77" t="s">
        <v>485</v>
      </c>
    </row>
    <row r="53" spans="1:8" ht="11.25" customHeight="1" x14ac:dyDescent="0.15">
      <c r="A53" s="67" t="s">
        <v>525</v>
      </c>
      <c r="B53" s="78">
        <v>9325</v>
      </c>
      <c r="C53" s="79">
        <v>10220</v>
      </c>
      <c r="D53" s="77">
        <v>295761</v>
      </c>
      <c r="E53" s="77" t="s">
        <v>485</v>
      </c>
      <c r="F53" s="77" t="s">
        <v>485</v>
      </c>
      <c r="G53" s="77" t="s">
        <v>485</v>
      </c>
      <c r="H53" s="77" t="s">
        <v>485</v>
      </c>
    </row>
    <row r="54" spans="1:8" ht="11.25" customHeight="1" x14ac:dyDescent="0.15">
      <c r="A54" s="67" t="s">
        <v>526</v>
      </c>
      <c r="B54" s="78">
        <v>159867</v>
      </c>
      <c r="C54" s="79">
        <v>23968</v>
      </c>
      <c r="D54" s="77">
        <v>25450</v>
      </c>
      <c r="E54" s="79">
        <v>444</v>
      </c>
      <c r="F54" s="77" t="s">
        <v>485</v>
      </c>
      <c r="G54" s="77" t="s">
        <v>485</v>
      </c>
      <c r="H54" s="77" t="s">
        <v>485</v>
      </c>
    </row>
    <row r="55" spans="1:8" ht="11.25" customHeight="1" x14ac:dyDescent="0.15">
      <c r="A55" s="67" t="s">
        <v>527</v>
      </c>
      <c r="B55" s="78">
        <v>110878</v>
      </c>
      <c r="C55" s="79">
        <v>69124</v>
      </c>
      <c r="D55" s="77">
        <v>286205</v>
      </c>
      <c r="E55" s="77" t="s">
        <v>485</v>
      </c>
      <c r="F55" s="77">
        <v>400</v>
      </c>
      <c r="G55" s="77" t="s">
        <v>485</v>
      </c>
      <c r="H55" s="77" t="s">
        <v>485</v>
      </c>
    </row>
    <row r="56" spans="1:8" ht="11.25" customHeight="1" x14ac:dyDescent="0.15">
      <c r="A56" s="67" t="s">
        <v>528</v>
      </c>
      <c r="B56" s="78">
        <v>18211</v>
      </c>
      <c r="C56" s="79">
        <v>1395</v>
      </c>
      <c r="D56" s="77">
        <v>10718</v>
      </c>
      <c r="E56" s="77" t="s">
        <v>485</v>
      </c>
      <c r="F56" s="77" t="s">
        <v>485</v>
      </c>
      <c r="G56" s="77" t="s">
        <v>485</v>
      </c>
      <c r="H56" s="77" t="s">
        <v>485</v>
      </c>
    </row>
    <row r="57" spans="1:8" ht="11.25" customHeight="1" x14ac:dyDescent="0.15">
      <c r="A57" s="67" t="s">
        <v>529</v>
      </c>
      <c r="B57" s="78">
        <v>29776</v>
      </c>
      <c r="C57" s="79">
        <v>18275</v>
      </c>
      <c r="D57" s="77">
        <v>1720</v>
      </c>
      <c r="E57" s="77" t="s">
        <v>485</v>
      </c>
      <c r="F57" s="77" t="s">
        <v>485</v>
      </c>
      <c r="G57" s="77" t="s">
        <v>485</v>
      </c>
      <c r="H57" s="77" t="s">
        <v>485</v>
      </c>
    </row>
    <row r="58" spans="1:8" ht="11.25" customHeight="1" x14ac:dyDescent="0.15">
      <c r="A58" s="67" t="s">
        <v>530</v>
      </c>
      <c r="B58" s="78">
        <v>277178</v>
      </c>
      <c r="C58" s="79">
        <v>8657</v>
      </c>
      <c r="D58" s="77">
        <v>278198</v>
      </c>
      <c r="E58" s="79">
        <v>30</v>
      </c>
      <c r="F58" s="79">
        <v>1017</v>
      </c>
      <c r="G58" s="77" t="s">
        <v>485</v>
      </c>
      <c r="H58" s="77" t="s">
        <v>485</v>
      </c>
    </row>
    <row r="59" spans="1:8" ht="11.25" customHeight="1" x14ac:dyDescent="0.15">
      <c r="A59" s="67" t="s">
        <v>531</v>
      </c>
      <c r="B59" s="77" t="s">
        <v>485</v>
      </c>
      <c r="C59" s="79">
        <v>2380</v>
      </c>
      <c r="D59" s="77">
        <v>11954</v>
      </c>
      <c r="E59" s="77" t="s">
        <v>485</v>
      </c>
      <c r="F59" s="79">
        <v>402</v>
      </c>
      <c r="G59" s="77" t="s">
        <v>485</v>
      </c>
      <c r="H59" s="77" t="s">
        <v>485</v>
      </c>
    </row>
    <row r="60" spans="1:8" ht="6.95" customHeight="1" x14ac:dyDescent="0.15">
      <c r="A60" s="67"/>
      <c r="B60" s="78"/>
      <c r="C60" s="79"/>
      <c r="D60" s="77"/>
      <c r="E60" s="79"/>
      <c r="F60" s="77"/>
      <c r="G60" s="77"/>
      <c r="H60" s="77"/>
    </row>
    <row r="61" spans="1:8" ht="11.25" customHeight="1" x14ac:dyDescent="0.15">
      <c r="A61" s="67" t="s">
        <v>532</v>
      </c>
      <c r="B61" s="78">
        <v>30015</v>
      </c>
      <c r="C61" s="77" t="s">
        <v>485</v>
      </c>
      <c r="D61" s="77">
        <v>2868</v>
      </c>
      <c r="E61" s="77">
        <v>21851</v>
      </c>
      <c r="F61" s="77">
        <v>4831</v>
      </c>
      <c r="G61" s="77" t="s">
        <v>485</v>
      </c>
      <c r="H61" s="77" t="s">
        <v>485</v>
      </c>
    </row>
    <row r="62" spans="1:8" ht="11.25" customHeight="1" x14ac:dyDescent="0.15">
      <c r="A62" s="67" t="s">
        <v>533</v>
      </c>
      <c r="B62" s="78">
        <v>2566</v>
      </c>
      <c r="C62" s="77" t="s">
        <v>485</v>
      </c>
      <c r="D62" s="77">
        <v>32485</v>
      </c>
      <c r="E62" s="79">
        <v>6772</v>
      </c>
      <c r="F62" s="79">
        <v>96</v>
      </c>
      <c r="G62" s="77" t="s">
        <v>485</v>
      </c>
      <c r="H62" s="77" t="s">
        <v>485</v>
      </c>
    </row>
    <row r="63" spans="1:8" ht="11.25" customHeight="1" x14ac:dyDescent="0.15">
      <c r="A63" s="67" t="s">
        <v>534</v>
      </c>
      <c r="B63" s="77" t="s">
        <v>485</v>
      </c>
      <c r="C63" s="79">
        <v>920</v>
      </c>
      <c r="D63" s="77">
        <v>78</v>
      </c>
      <c r="E63" s="77">
        <v>8425</v>
      </c>
      <c r="F63" s="77">
        <v>13</v>
      </c>
      <c r="G63" s="77" t="s">
        <v>485</v>
      </c>
      <c r="H63" s="77" t="s">
        <v>485</v>
      </c>
    </row>
    <row r="64" spans="1:8" ht="11.25" customHeight="1" x14ac:dyDescent="0.15">
      <c r="A64" s="67" t="s">
        <v>535</v>
      </c>
      <c r="B64" s="77" t="s">
        <v>485</v>
      </c>
      <c r="C64" s="79">
        <v>98004</v>
      </c>
      <c r="D64" s="77" t="s">
        <v>485</v>
      </c>
      <c r="E64" s="77">
        <v>7050</v>
      </c>
      <c r="F64" s="77" t="s">
        <v>485</v>
      </c>
      <c r="G64" s="77" t="s">
        <v>485</v>
      </c>
      <c r="H64" s="77" t="s">
        <v>485</v>
      </c>
    </row>
    <row r="65" spans="1:8" ht="11.25" customHeight="1" x14ac:dyDescent="0.15">
      <c r="A65" s="67" t="s">
        <v>536</v>
      </c>
      <c r="B65" s="77" t="s">
        <v>485</v>
      </c>
      <c r="C65" s="79">
        <v>53275</v>
      </c>
      <c r="D65" s="77">
        <v>412</v>
      </c>
      <c r="E65" s="79">
        <v>4467</v>
      </c>
      <c r="F65" s="77">
        <v>2501</v>
      </c>
      <c r="G65" s="77" t="s">
        <v>485</v>
      </c>
      <c r="H65" s="77" t="s">
        <v>485</v>
      </c>
    </row>
    <row r="66" spans="1:8" ht="11.25" customHeight="1" x14ac:dyDescent="0.15">
      <c r="A66" s="67" t="s">
        <v>537</v>
      </c>
      <c r="B66" s="78">
        <v>13695</v>
      </c>
      <c r="C66" s="79">
        <v>19713</v>
      </c>
      <c r="D66" s="77" t="s">
        <v>485</v>
      </c>
      <c r="E66" s="79">
        <v>1223</v>
      </c>
      <c r="F66" s="77" t="s">
        <v>485</v>
      </c>
      <c r="G66" s="77" t="s">
        <v>485</v>
      </c>
      <c r="H66" s="77" t="s">
        <v>485</v>
      </c>
    </row>
    <row r="67" spans="1:8" ht="11.25" customHeight="1" x14ac:dyDescent="0.15">
      <c r="A67" s="67" t="s">
        <v>538</v>
      </c>
      <c r="B67" s="78">
        <v>16250</v>
      </c>
      <c r="C67" s="79">
        <v>22835</v>
      </c>
      <c r="D67" s="77" t="s">
        <v>485</v>
      </c>
      <c r="E67" s="79">
        <v>868</v>
      </c>
      <c r="F67" s="77" t="s">
        <v>485</v>
      </c>
      <c r="G67" s="77" t="s">
        <v>485</v>
      </c>
      <c r="H67" s="77" t="s">
        <v>485</v>
      </c>
    </row>
    <row r="68" spans="1:8" ht="6.95" customHeight="1" x14ac:dyDescent="0.15">
      <c r="A68" s="67"/>
      <c r="B68" s="78"/>
      <c r="C68" s="79"/>
      <c r="D68" s="77"/>
      <c r="E68" s="77"/>
      <c r="F68" s="77"/>
      <c r="G68" s="77"/>
      <c r="H68" s="77"/>
    </row>
    <row r="69" spans="1:8" ht="11.25" customHeight="1" x14ac:dyDescent="0.15">
      <c r="A69" s="67" t="s">
        <v>539</v>
      </c>
      <c r="B69" s="78">
        <f>134+22+7788968</f>
        <v>7789124</v>
      </c>
      <c r="C69" s="79">
        <f>8703+59668+674+46+1224+24010+24255+3540+18770+1936+207839</f>
        <v>350665</v>
      </c>
      <c r="D69" s="77">
        <f>20644+4796+51634+18613+38760+642+20+2+3+603+60+48+746433</f>
        <v>882258</v>
      </c>
      <c r="E69" s="77">
        <f>6+6+23+2019+3249+30+2888+30+7638+7802+16527+124+160+1112+1237+4055+90+10+36+56+348+18+210+384+1795+73535</f>
        <v>123388</v>
      </c>
      <c r="F69" s="77">
        <f>610+60+176+103+329+36+1096+360+88+3197+3150+64+46</f>
        <v>9315</v>
      </c>
      <c r="G69" s="77" t="s">
        <v>485</v>
      </c>
      <c r="H69" s="77" t="s">
        <v>485</v>
      </c>
    </row>
    <row r="70" spans="1:8" ht="5.0999999999999996" customHeight="1" x14ac:dyDescent="0.15">
      <c r="A70" s="63"/>
      <c r="B70" s="87"/>
      <c r="C70" s="3"/>
      <c r="D70" s="18"/>
      <c r="E70" s="18"/>
      <c r="F70" s="18"/>
      <c r="G70" s="88"/>
      <c r="H70" s="88"/>
    </row>
    <row r="71" spans="1:8" ht="12" customHeight="1" x14ac:dyDescent="0.15">
      <c r="A71" s="19" t="s">
        <v>628</v>
      </c>
      <c r="C71" s="89"/>
      <c r="D71" s="3"/>
      <c r="E71" s="3"/>
      <c r="F71" s="3"/>
      <c r="G71" s="5"/>
      <c r="H71" s="5"/>
    </row>
    <row r="72" spans="1:8" ht="12" customHeight="1" x14ac:dyDescent="0.15">
      <c r="A72" s="19" t="s">
        <v>629</v>
      </c>
      <c r="B72" s="82"/>
      <c r="C72" s="64"/>
      <c r="D72" s="3"/>
      <c r="E72" s="3"/>
      <c r="F72" s="3"/>
      <c r="G72" s="5"/>
      <c r="H72" s="5"/>
    </row>
    <row r="73" spans="1:8" x14ac:dyDescent="0.15">
      <c r="A73" s="3" t="s">
        <v>540</v>
      </c>
      <c r="B73" s="3"/>
      <c r="C73" s="3"/>
      <c r="D73" s="3"/>
      <c r="E73" s="3"/>
      <c r="F73" s="3"/>
      <c r="G73" s="3"/>
      <c r="H73" s="3"/>
    </row>
    <row r="79" spans="1:8" x14ac:dyDescent="0.15">
      <c r="A79" s="82"/>
    </row>
  </sheetData>
  <phoneticPr fontId="3"/>
  <pageMargins left="0.19685039370078741" right="0.39370078740157483" top="0.39370078740157483" bottom="0.39370078740157483" header="0.31496062992125984" footer="0.31496062992125984"/>
  <pageSetup paperSize="9" firstPageNumber="9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3"/>
  <sheetViews>
    <sheetView view="pageBreakPreview" zoomScale="98" zoomScaleNormal="100" zoomScaleSheetLayoutView="98" workbookViewId="0"/>
  </sheetViews>
  <sheetFormatPr defaultRowHeight="13.5" x14ac:dyDescent="0.15"/>
  <cols>
    <col min="1" max="1" width="12.5" style="74" customWidth="1"/>
    <col min="2" max="8" width="11.625" style="74" customWidth="1"/>
    <col min="9" max="16384" width="9" style="74"/>
  </cols>
  <sheetData>
    <row r="1" spans="1:8" x14ac:dyDescent="0.15">
      <c r="A1" s="3"/>
      <c r="B1" s="3"/>
      <c r="C1" s="3"/>
      <c r="D1" s="3"/>
      <c r="E1" s="3"/>
      <c r="F1" s="3"/>
      <c r="G1" s="3"/>
      <c r="H1" s="5" t="s">
        <v>0</v>
      </c>
    </row>
    <row r="2" spans="1:8" ht="9" customHeight="1" x14ac:dyDescent="0.15">
      <c r="A2" s="3"/>
      <c r="B2" s="3"/>
      <c r="C2" s="3"/>
      <c r="D2" s="3"/>
      <c r="E2" s="3"/>
      <c r="F2" s="3"/>
      <c r="G2" s="3"/>
      <c r="H2" s="3"/>
    </row>
    <row r="3" spans="1:8" ht="14.25" x14ac:dyDescent="0.15">
      <c r="A3" s="6" t="s">
        <v>541</v>
      </c>
      <c r="B3" s="3"/>
      <c r="C3" s="3"/>
      <c r="D3" s="3"/>
      <c r="E3" s="3"/>
      <c r="F3" s="3"/>
      <c r="G3" s="3"/>
      <c r="H3" s="3"/>
    </row>
    <row r="4" spans="1:8" x14ac:dyDescent="0.15">
      <c r="A4" s="3" t="s">
        <v>630</v>
      </c>
      <c r="B4" s="3"/>
      <c r="C4" s="3"/>
      <c r="D4" s="3"/>
      <c r="E4" s="3"/>
      <c r="F4" s="3"/>
      <c r="G4" s="3"/>
      <c r="H4" s="5" t="s">
        <v>632</v>
      </c>
    </row>
    <row r="5" spans="1:8" x14ac:dyDescent="0.15">
      <c r="A5" s="75" t="s">
        <v>481</v>
      </c>
      <c r="B5" s="31" t="s">
        <v>482</v>
      </c>
      <c r="C5" s="31" t="s">
        <v>483</v>
      </c>
      <c r="D5" s="48" t="s">
        <v>610</v>
      </c>
      <c r="E5" s="48" t="s">
        <v>611</v>
      </c>
      <c r="F5" s="48" t="s">
        <v>612</v>
      </c>
      <c r="G5" s="31" t="s">
        <v>484</v>
      </c>
      <c r="H5" s="32" t="s">
        <v>597</v>
      </c>
    </row>
    <row r="6" spans="1:8" ht="11.85" customHeight="1" x14ac:dyDescent="0.15">
      <c r="A6" s="51" t="s">
        <v>699</v>
      </c>
      <c r="B6" s="76">
        <v>3400207</v>
      </c>
      <c r="C6" s="76">
        <v>949349</v>
      </c>
      <c r="D6" s="76">
        <v>1647369</v>
      </c>
      <c r="E6" s="76">
        <v>274368</v>
      </c>
      <c r="F6" s="76">
        <v>230110</v>
      </c>
      <c r="G6" s="77" t="s">
        <v>485</v>
      </c>
      <c r="H6" s="76">
        <v>1283790</v>
      </c>
    </row>
    <row r="7" spans="1:8" ht="11.85" customHeight="1" x14ac:dyDescent="0.15">
      <c r="A7" s="51" t="s">
        <v>695</v>
      </c>
      <c r="B7" s="76">
        <v>6132509</v>
      </c>
      <c r="C7" s="76">
        <v>958687</v>
      </c>
      <c r="D7" s="76">
        <v>1520141</v>
      </c>
      <c r="E7" s="76">
        <v>335033</v>
      </c>
      <c r="F7" s="76">
        <v>199717</v>
      </c>
      <c r="G7" s="77" t="s">
        <v>485</v>
      </c>
      <c r="H7" s="76">
        <v>1370959</v>
      </c>
    </row>
    <row r="8" spans="1:8" ht="11.85" customHeight="1" x14ac:dyDescent="0.15">
      <c r="A8" s="51" t="s">
        <v>696</v>
      </c>
      <c r="B8" s="78">
        <v>3735192</v>
      </c>
      <c r="C8" s="79">
        <v>898718</v>
      </c>
      <c r="D8" s="79">
        <v>1865843</v>
      </c>
      <c r="E8" s="79">
        <v>360308</v>
      </c>
      <c r="F8" s="79">
        <v>223745</v>
      </c>
      <c r="G8" s="77" t="s">
        <v>485</v>
      </c>
      <c r="H8" s="79">
        <v>1393184</v>
      </c>
    </row>
    <row r="9" spans="1:8" ht="11.85" customHeight="1" x14ac:dyDescent="0.15">
      <c r="A9" s="51" t="s">
        <v>697</v>
      </c>
      <c r="B9" s="78">
        <v>2978318</v>
      </c>
      <c r="C9" s="79">
        <v>778420</v>
      </c>
      <c r="D9" s="79">
        <v>1809800</v>
      </c>
      <c r="E9" s="79">
        <v>436047</v>
      </c>
      <c r="F9" s="79">
        <v>253096</v>
      </c>
      <c r="G9" s="77" t="s">
        <v>485</v>
      </c>
      <c r="H9" s="79">
        <v>1457906</v>
      </c>
    </row>
    <row r="10" spans="1:8" ht="6.95" customHeight="1" x14ac:dyDescent="0.15">
      <c r="A10" s="67"/>
      <c r="B10" s="80"/>
      <c r="C10" s="65"/>
      <c r="D10" s="65"/>
      <c r="E10" s="65"/>
      <c r="F10" s="65"/>
      <c r="G10" s="65"/>
      <c r="H10" s="65"/>
    </row>
    <row r="11" spans="1:8" ht="11.85" customHeight="1" x14ac:dyDescent="0.15">
      <c r="A11" s="51" t="s">
        <v>698</v>
      </c>
      <c r="B11" s="78">
        <v>3158993</v>
      </c>
      <c r="C11" s="79">
        <v>745566</v>
      </c>
      <c r="D11" s="79">
        <v>3536545</v>
      </c>
      <c r="E11" s="79">
        <v>429675</v>
      </c>
      <c r="F11" s="79">
        <v>220306</v>
      </c>
      <c r="G11" s="77" t="s">
        <v>485</v>
      </c>
      <c r="H11" s="79">
        <v>1566708</v>
      </c>
    </row>
    <row r="12" spans="1:8" ht="6.95" customHeight="1" x14ac:dyDescent="0.15">
      <c r="A12" s="67"/>
      <c r="B12" s="78"/>
      <c r="C12" s="79"/>
      <c r="D12" s="79"/>
      <c r="E12" s="79"/>
      <c r="F12" s="79"/>
      <c r="G12" s="79"/>
      <c r="H12" s="79"/>
    </row>
    <row r="13" spans="1:8" ht="11.25" customHeight="1" x14ac:dyDescent="0.15">
      <c r="A13" s="67" t="s">
        <v>486</v>
      </c>
      <c r="B13" s="78">
        <v>199442</v>
      </c>
      <c r="C13" s="79">
        <v>3136</v>
      </c>
      <c r="D13" s="77">
        <v>60937</v>
      </c>
      <c r="E13" s="77">
        <v>16666</v>
      </c>
      <c r="F13" s="77">
        <v>7603</v>
      </c>
      <c r="G13" s="77" t="s">
        <v>485</v>
      </c>
      <c r="H13" s="77" t="s">
        <v>485</v>
      </c>
    </row>
    <row r="14" spans="1:8" ht="11.25" customHeight="1" x14ac:dyDescent="0.15">
      <c r="A14" s="67" t="s">
        <v>487</v>
      </c>
      <c r="B14" s="78">
        <v>19401</v>
      </c>
      <c r="C14" s="79">
        <v>83464</v>
      </c>
      <c r="D14" s="77">
        <v>49700</v>
      </c>
      <c r="E14" s="79">
        <v>3017</v>
      </c>
      <c r="F14" s="79">
        <v>13</v>
      </c>
      <c r="G14" s="77" t="s">
        <v>485</v>
      </c>
      <c r="H14" s="77" t="s">
        <v>485</v>
      </c>
    </row>
    <row r="15" spans="1:8" ht="11.25" customHeight="1" x14ac:dyDescent="0.15">
      <c r="A15" s="67" t="s">
        <v>488</v>
      </c>
      <c r="B15" s="78">
        <v>389</v>
      </c>
      <c r="C15" s="79">
        <v>3986</v>
      </c>
      <c r="D15" s="77">
        <v>14196</v>
      </c>
      <c r="E15" s="77" t="s">
        <v>485</v>
      </c>
      <c r="F15" s="79">
        <v>30</v>
      </c>
      <c r="G15" s="77" t="s">
        <v>485</v>
      </c>
      <c r="H15" s="77" t="s">
        <v>485</v>
      </c>
    </row>
    <row r="16" spans="1:8" ht="11.25" customHeight="1" x14ac:dyDescent="0.15">
      <c r="A16" s="67" t="s">
        <v>489</v>
      </c>
      <c r="B16" s="77" t="s">
        <v>485</v>
      </c>
      <c r="C16" s="77">
        <v>396</v>
      </c>
      <c r="D16" s="77">
        <v>27141</v>
      </c>
      <c r="E16" s="79">
        <v>63372</v>
      </c>
      <c r="F16" s="77">
        <v>54</v>
      </c>
      <c r="G16" s="77" t="s">
        <v>485</v>
      </c>
      <c r="H16" s="77" t="s">
        <v>485</v>
      </c>
    </row>
    <row r="17" spans="1:8" ht="11.25" customHeight="1" x14ac:dyDescent="0.15">
      <c r="A17" s="67" t="s">
        <v>490</v>
      </c>
      <c r="B17" s="77">
        <v>165</v>
      </c>
      <c r="C17" s="79">
        <v>2432</v>
      </c>
      <c r="D17" s="77">
        <v>85</v>
      </c>
      <c r="E17" s="77">
        <v>1027</v>
      </c>
      <c r="F17" s="77" t="s">
        <v>485</v>
      </c>
      <c r="G17" s="77" t="s">
        <v>485</v>
      </c>
      <c r="H17" s="77" t="s">
        <v>485</v>
      </c>
    </row>
    <row r="18" spans="1:8" ht="11.25" customHeight="1" x14ac:dyDescent="0.15">
      <c r="A18" s="67" t="s">
        <v>491</v>
      </c>
      <c r="B18" s="77">
        <v>269</v>
      </c>
      <c r="C18" s="79">
        <v>17736</v>
      </c>
      <c r="D18" s="77" t="s">
        <v>485</v>
      </c>
      <c r="E18" s="77" t="s">
        <v>485</v>
      </c>
      <c r="F18" s="77" t="s">
        <v>485</v>
      </c>
      <c r="G18" s="77" t="s">
        <v>485</v>
      </c>
      <c r="H18" s="77" t="s">
        <v>485</v>
      </c>
    </row>
    <row r="19" spans="1:8" ht="11.25" customHeight="1" x14ac:dyDescent="0.15">
      <c r="A19" s="67" t="s">
        <v>492</v>
      </c>
      <c r="B19" s="78">
        <v>261</v>
      </c>
      <c r="C19" s="79">
        <v>9122</v>
      </c>
      <c r="D19" s="77">
        <v>376</v>
      </c>
      <c r="E19" s="77" t="s">
        <v>485</v>
      </c>
      <c r="F19" s="77" t="s">
        <v>485</v>
      </c>
      <c r="G19" s="77" t="s">
        <v>485</v>
      </c>
      <c r="H19" s="77" t="s">
        <v>485</v>
      </c>
    </row>
    <row r="20" spans="1:8" ht="11.25" customHeight="1" x14ac:dyDescent="0.15">
      <c r="A20" s="67" t="s">
        <v>493</v>
      </c>
      <c r="B20" s="78">
        <v>32124</v>
      </c>
      <c r="C20" s="79">
        <v>7402</v>
      </c>
      <c r="D20" s="77">
        <v>300</v>
      </c>
      <c r="E20" s="77">
        <v>324</v>
      </c>
      <c r="F20" s="77" t="s">
        <v>485</v>
      </c>
      <c r="G20" s="77" t="s">
        <v>485</v>
      </c>
      <c r="H20" s="77" t="s">
        <v>485</v>
      </c>
    </row>
    <row r="21" spans="1:8" ht="11.25" customHeight="1" x14ac:dyDescent="0.15">
      <c r="A21" s="67" t="s">
        <v>494</v>
      </c>
      <c r="B21" s="77">
        <v>211</v>
      </c>
      <c r="C21" s="79">
        <v>658</v>
      </c>
      <c r="D21" s="77" t="s">
        <v>485</v>
      </c>
      <c r="E21" s="77" t="s">
        <v>485</v>
      </c>
      <c r="F21" s="77" t="s">
        <v>485</v>
      </c>
      <c r="G21" s="77" t="s">
        <v>485</v>
      </c>
      <c r="H21" s="77" t="s">
        <v>485</v>
      </c>
    </row>
    <row r="22" spans="1:8" ht="11.25" customHeight="1" x14ac:dyDescent="0.15">
      <c r="A22" s="67" t="s">
        <v>495</v>
      </c>
      <c r="B22" s="78">
        <v>24191</v>
      </c>
      <c r="C22" s="77" t="s">
        <v>485</v>
      </c>
      <c r="D22" s="77" t="s">
        <v>485</v>
      </c>
      <c r="E22" s="77" t="s">
        <v>485</v>
      </c>
      <c r="F22" s="77" t="s">
        <v>485</v>
      </c>
      <c r="G22" s="77" t="s">
        <v>485</v>
      </c>
      <c r="H22" s="77" t="s">
        <v>485</v>
      </c>
    </row>
    <row r="23" spans="1:8" ht="11.25" customHeight="1" x14ac:dyDescent="0.15">
      <c r="A23" s="67" t="s">
        <v>496</v>
      </c>
      <c r="B23" s="77" t="s">
        <v>485</v>
      </c>
      <c r="C23" s="79">
        <v>25</v>
      </c>
      <c r="D23" s="77" t="s">
        <v>485</v>
      </c>
      <c r="E23" s="77" t="s">
        <v>485</v>
      </c>
      <c r="F23" s="77" t="s">
        <v>485</v>
      </c>
      <c r="G23" s="77" t="s">
        <v>485</v>
      </c>
      <c r="H23" s="77" t="s">
        <v>485</v>
      </c>
    </row>
    <row r="24" spans="1:8" ht="11.25" customHeight="1" x14ac:dyDescent="0.15">
      <c r="A24" s="67" t="s">
        <v>497</v>
      </c>
      <c r="B24" s="78">
        <v>2709</v>
      </c>
      <c r="C24" s="77">
        <v>1547</v>
      </c>
      <c r="D24" s="77">
        <v>28595</v>
      </c>
      <c r="E24" s="79">
        <v>12</v>
      </c>
      <c r="F24" s="79">
        <v>257</v>
      </c>
      <c r="G24" s="77" t="s">
        <v>485</v>
      </c>
      <c r="H24" s="77" t="s">
        <v>485</v>
      </c>
    </row>
    <row r="25" spans="1:8" ht="11.25" customHeight="1" x14ac:dyDescent="0.15">
      <c r="A25" s="67" t="s">
        <v>498</v>
      </c>
      <c r="B25" s="77" t="s">
        <v>485</v>
      </c>
      <c r="C25" s="77" t="s">
        <v>485</v>
      </c>
      <c r="D25" s="77">
        <v>177</v>
      </c>
      <c r="E25" s="77">
        <v>9537</v>
      </c>
      <c r="F25" s="79">
        <v>618</v>
      </c>
      <c r="G25" s="77" t="s">
        <v>485</v>
      </c>
      <c r="H25" s="77" t="s">
        <v>485</v>
      </c>
    </row>
    <row r="26" spans="1:8" ht="11.25" customHeight="1" x14ac:dyDescent="0.15">
      <c r="A26" s="67" t="s">
        <v>499</v>
      </c>
      <c r="B26" s="77" t="s">
        <v>485</v>
      </c>
      <c r="C26" s="77" t="s">
        <v>485</v>
      </c>
      <c r="D26" s="77">
        <v>1606</v>
      </c>
      <c r="E26" s="77">
        <v>2285</v>
      </c>
      <c r="F26" s="77" t="s">
        <v>485</v>
      </c>
      <c r="G26" s="77" t="s">
        <v>485</v>
      </c>
      <c r="H26" s="77" t="s">
        <v>485</v>
      </c>
    </row>
    <row r="27" spans="1:8" ht="11.25" customHeight="1" x14ac:dyDescent="0.15">
      <c r="A27" s="67" t="s">
        <v>500</v>
      </c>
      <c r="B27" s="78">
        <v>4431</v>
      </c>
      <c r="C27" s="79">
        <v>744</v>
      </c>
      <c r="D27" s="77">
        <v>168</v>
      </c>
      <c r="E27" s="77" t="s">
        <v>485</v>
      </c>
      <c r="F27" s="77" t="s">
        <v>485</v>
      </c>
      <c r="G27" s="77" t="s">
        <v>485</v>
      </c>
      <c r="H27" s="77" t="s">
        <v>485</v>
      </c>
    </row>
    <row r="28" spans="1:8" ht="11.25" customHeight="1" x14ac:dyDescent="0.15">
      <c r="A28" s="67" t="s">
        <v>501</v>
      </c>
      <c r="B28" s="78">
        <v>192</v>
      </c>
      <c r="C28" s="79">
        <v>333</v>
      </c>
      <c r="D28" s="77">
        <v>3997</v>
      </c>
      <c r="E28" s="77" t="s">
        <v>485</v>
      </c>
      <c r="F28" s="77">
        <v>461</v>
      </c>
      <c r="G28" s="77" t="s">
        <v>485</v>
      </c>
      <c r="H28" s="77" t="s">
        <v>485</v>
      </c>
    </row>
    <row r="29" spans="1:8" ht="11.25" customHeight="1" x14ac:dyDescent="0.15">
      <c r="A29" s="67" t="s">
        <v>502</v>
      </c>
      <c r="B29" s="78">
        <v>349</v>
      </c>
      <c r="C29" s="79">
        <v>10065</v>
      </c>
      <c r="D29" s="77">
        <v>4330</v>
      </c>
      <c r="E29" s="77" t="s">
        <v>485</v>
      </c>
      <c r="F29" s="79">
        <v>433</v>
      </c>
      <c r="G29" s="77" t="s">
        <v>485</v>
      </c>
      <c r="H29" s="77" t="s">
        <v>485</v>
      </c>
    </row>
    <row r="30" spans="1:8" ht="11.25" customHeight="1" x14ac:dyDescent="0.15">
      <c r="A30" s="67" t="s">
        <v>503</v>
      </c>
      <c r="B30" s="78">
        <v>1814</v>
      </c>
      <c r="C30" s="79">
        <v>57</v>
      </c>
      <c r="D30" s="77">
        <v>1837</v>
      </c>
      <c r="E30" s="77" t="s">
        <v>485</v>
      </c>
      <c r="F30" s="79">
        <v>29</v>
      </c>
      <c r="G30" s="77" t="s">
        <v>485</v>
      </c>
      <c r="H30" s="77" t="s">
        <v>485</v>
      </c>
    </row>
    <row r="31" spans="1:8" ht="11.25" customHeight="1" x14ac:dyDescent="0.15">
      <c r="A31" s="67" t="s">
        <v>504</v>
      </c>
      <c r="B31" s="78">
        <v>329</v>
      </c>
      <c r="C31" s="79">
        <v>19042</v>
      </c>
      <c r="D31" s="77" t="s">
        <v>485</v>
      </c>
      <c r="E31" s="77" t="s">
        <v>485</v>
      </c>
      <c r="F31" s="77" t="s">
        <v>485</v>
      </c>
      <c r="G31" s="77" t="s">
        <v>485</v>
      </c>
      <c r="H31" s="77" t="s">
        <v>485</v>
      </c>
    </row>
    <row r="32" spans="1:8" ht="11.25" customHeight="1" x14ac:dyDescent="0.15">
      <c r="A32" s="67" t="s">
        <v>505</v>
      </c>
      <c r="B32" s="78">
        <v>162354</v>
      </c>
      <c r="C32" s="79">
        <v>42460</v>
      </c>
      <c r="D32" s="79">
        <v>215</v>
      </c>
      <c r="E32" s="77" t="s">
        <v>485</v>
      </c>
      <c r="F32" s="77" t="s">
        <v>485</v>
      </c>
      <c r="G32" s="77" t="s">
        <v>485</v>
      </c>
      <c r="H32" s="77" t="s">
        <v>485</v>
      </c>
    </row>
    <row r="33" spans="1:8" ht="11.25" customHeight="1" x14ac:dyDescent="0.15">
      <c r="A33" s="67" t="s">
        <v>506</v>
      </c>
      <c r="B33" s="78">
        <v>28503</v>
      </c>
      <c r="C33" s="79">
        <v>1361</v>
      </c>
      <c r="D33" s="77">
        <v>3954</v>
      </c>
      <c r="E33" s="77" t="s">
        <v>485</v>
      </c>
      <c r="F33" s="77" t="s">
        <v>485</v>
      </c>
      <c r="G33" s="77" t="s">
        <v>485</v>
      </c>
      <c r="H33" s="77" t="s">
        <v>485</v>
      </c>
    </row>
    <row r="34" spans="1:8" ht="11.25" customHeight="1" x14ac:dyDescent="0.15">
      <c r="A34" s="67" t="s">
        <v>507</v>
      </c>
      <c r="B34" s="78">
        <v>6556</v>
      </c>
      <c r="C34" s="79">
        <v>2268</v>
      </c>
      <c r="D34" s="77">
        <v>8760</v>
      </c>
      <c r="E34" s="77">
        <v>7124</v>
      </c>
      <c r="F34" s="79">
        <v>2349</v>
      </c>
      <c r="G34" s="77" t="s">
        <v>485</v>
      </c>
      <c r="H34" s="77" t="s">
        <v>485</v>
      </c>
    </row>
    <row r="35" spans="1:8" ht="11.25" customHeight="1" x14ac:dyDescent="0.15">
      <c r="A35" s="67" t="s">
        <v>508</v>
      </c>
      <c r="B35" s="78">
        <v>169369</v>
      </c>
      <c r="C35" s="79">
        <v>9865</v>
      </c>
      <c r="D35" s="77">
        <v>4365</v>
      </c>
      <c r="E35" s="77">
        <v>7601</v>
      </c>
      <c r="F35" s="79">
        <v>252</v>
      </c>
      <c r="G35" s="77" t="s">
        <v>485</v>
      </c>
      <c r="H35" s="77" t="s">
        <v>485</v>
      </c>
    </row>
    <row r="36" spans="1:8" ht="11.25" customHeight="1" x14ac:dyDescent="0.15">
      <c r="A36" s="67" t="s">
        <v>509</v>
      </c>
      <c r="B36" s="78">
        <v>1986</v>
      </c>
      <c r="C36" s="79">
        <v>702</v>
      </c>
      <c r="D36" s="77">
        <v>55860</v>
      </c>
      <c r="E36" s="77">
        <v>634</v>
      </c>
      <c r="F36" s="77">
        <v>335</v>
      </c>
      <c r="G36" s="77" t="s">
        <v>485</v>
      </c>
      <c r="H36" s="77" t="s">
        <v>485</v>
      </c>
    </row>
    <row r="37" spans="1:8" ht="11.25" customHeight="1" x14ac:dyDescent="0.15">
      <c r="A37" s="67" t="s">
        <v>510</v>
      </c>
      <c r="B37" s="78">
        <v>4115</v>
      </c>
      <c r="C37" s="77" t="s">
        <v>485</v>
      </c>
      <c r="D37" s="77">
        <v>471</v>
      </c>
      <c r="E37" s="77" t="s">
        <v>485</v>
      </c>
      <c r="F37" s="77" t="s">
        <v>485</v>
      </c>
      <c r="G37" s="77" t="s">
        <v>485</v>
      </c>
      <c r="H37" s="77" t="s">
        <v>485</v>
      </c>
    </row>
    <row r="38" spans="1:8" ht="11.25" customHeight="1" x14ac:dyDescent="0.15">
      <c r="A38" s="67" t="s">
        <v>511</v>
      </c>
      <c r="B38" s="78">
        <v>3535</v>
      </c>
      <c r="C38" s="79">
        <v>91</v>
      </c>
      <c r="D38" s="77">
        <v>5647</v>
      </c>
      <c r="E38" s="77" t="s">
        <v>485</v>
      </c>
      <c r="F38" s="77">
        <v>333</v>
      </c>
      <c r="G38" s="77" t="s">
        <v>485</v>
      </c>
      <c r="H38" s="77" t="s">
        <v>485</v>
      </c>
    </row>
    <row r="39" spans="1:8" ht="11.25" customHeight="1" x14ac:dyDescent="0.15">
      <c r="A39" s="67" t="s">
        <v>512</v>
      </c>
      <c r="B39" s="78">
        <v>26294</v>
      </c>
      <c r="C39" s="79">
        <v>1504</v>
      </c>
      <c r="D39" s="77">
        <v>2133</v>
      </c>
      <c r="E39" s="77">
        <v>14275</v>
      </c>
      <c r="F39" s="77">
        <v>37086</v>
      </c>
      <c r="G39" s="77" t="s">
        <v>485</v>
      </c>
      <c r="H39" s="77" t="s">
        <v>485</v>
      </c>
    </row>
    <row r="40" spans="1:8" ht="11.25" customHeight="1" x14ac:dyDescent="0.15">
      <c r="A40" s="67" t="s">
        <v>613</v>
      </c>
      <c r="B40" s="78">
        <f>134542+75990</f>
        <v>210532</v>
      </c>
      <c r="C40" s="79">
        <f>14629</f>
        <v>14629</v>
      </c>
      <c r="D40" s="77">
        <f>30281</f>
        <v>30281</v>
      </c>
      <c r="E40" s="77">
        <f>35747</f>
        <v>35747</v>
      </c>
      <c r="F40" s="77">
        <v>124726</v>
      </c>
      <c r="G40" s="77" t="s">
        <v>485</v>
      </c>
      <c r="H40" s="77" t="s">
        <v>485</v>
      </c>
    </row>
    <row r="41" spans="1:8" ht="11.25" customHeight="1" x14ac:dyDescent="0.15">
      <c r="A41" s="67" t="s">
        <v>513</v>
      </c>
      <c r="B41" s="78">
        <v>7987</v>
      </c>
      <c r="C41" s="79">
        <v>14314</v>
      </c>
      <c r="D41" s="77" t="s">
        <v>485</v>
      </c>
      <c r="E41" s="77" t="s">
        <v>485</v>
      </c>
      <c r="F41" s="79">
        <v>4930</v>
      </c>
      <c r="G41" s="77" t="s">
        <v>485</v>
      </c>
      <c r="H41" s="77" t="s">
        <v>485</v>
      </c>
    </row>
    <row r="42" spans="1:8" ht="11.25" customHeight="1" x14ac:dyDescent="0.15">
      <c r="A42" s="67" t="s">
        <v>514</v>
      </c>
      <c r="B42" s="78">
        <v>13654</v>
      </c>
      <c r="C42" s="79">
        <v>98761</v>
      </c>
      <c r="D42" s="77">
        <v>96347</v>
      </c>
      <c r="E42" s="77" t="s">
        <v>485</v>
      </c>
      <c r="F42" s="77" t="s">
        <v>485</v>
      </c>
      <c r="G42" s="77" t="s">
        <v>485</v>
      </c>
      <c r="H42" s="77" t="s">
        <v>485</v>
      </c>
    </row>
    <row r="43" spans="1:8" ht="11.25" customHeight="1" x14ac:dyDescent="0.15">
      <c r="A43" s="67" t="s">
        <v>515</v>
      </c>
      <c r="B43" s="78">
        <v>7084</v>
      </c>
      <c r="C43" s="79">
        <v>23675</v>
      </c>
      <c r="D43" s="77">
        <v>7218</v>
      </c>
      <c r="E43" s="77" t="s">
        <v>485</v>
      </c>
      <c r="F43" s="77">
        <v>41</v>
      </c>
      <c r="G43" s="77" t="s">
        <v>485</v>
      </c>
      <c r="H43" s="77" t="s">
        <v>485</v>
      </c>
    </row>
    <row r="44" spans="1:8" ht="11.25" customHeight="1" x14ac:dyDescent="0.15">
      <c r="A44" s="67" t="s">
        <v>516</v>
      </c>
      <c r="B44" s="78">
        <v>115</v>
      </c>
      <c r="C44" s="79">
        <v>599</v>
      </c>
      <c r="D44" s="77">
        <v>7888</v>
      </c>
      <c r="E44" s="77" t="s">
        <v>485</v>
      </c>
      <c r="F44" s="77" t="s">
        <v>485</v>
      </c>
      <c r="G44" s="77" t="s">
        <v>485</v>
      </c>
      <c r="H44" s="77" t="s">
        <v>485</v>
      </c>
    </row>
    <row r="45" spans="1:8" ht="11.25" customHeight="1" x14ac:dyDescent="0.15">
      <c r="A45" s="67" t="s">
        <v>517</v>
      </c>
      <c r="B45" s="78">
        <v>7049</v>
      </c>
      <c r="C45" s="79">
        <v>29436</v>
      </c>
      <c r="D45" s="77">
        <v>1738</v>
      </c>
      <c r="E45" s="77">
        <v>328</v>
      </c>
      <c r="F45" s="77">
        <v>986</v>
      </c>
      <c r="G45" s="77" t="s">
        <v>485</v>
      </c>
      <c r="H45" s="77" t="s">
        <v>485</v>
      </c>
    </row>
    <row r="46" spans="1:8" ht="11.25" customHeight="1" x14ac:dyDescent="0.15">
      <c r="A46" s="67" t="s">
        <v>518</v>
      </c>
      <c r="B46" s="78">
        <v>2303</v>
      </c>
      <c r="C46" s="79">
        <v>2022</v>
      </c>
      <c r="D46" s="77">
        <v>1761</v>
      </c>
      <c r="E46" s="77" t="s">
        <v>485</v>
      </c>
      <c r="F46" s="79">
        <v>3691</v>
      </c>
      <c r="G46" s="77" t="s">
        <v>485</v>
      </c>
      <c r="H46" s="77" t="s">
        <v>485</v>
      </c>
    </row>
    <row r="47" spans="1:8" ht="11.25" customHeight="1" x14ac:dyDescent="0.15">
      <c r="A47" s="67" t="s">
        <v>519</v>
      </c>
      <c r="B47" s="78">
        <v>3925</v>
      </c>
      <c r="C47" s="77" t="s">
        <v>485</v>
      </c>
      <c r="D47" s="77">
        <v>11102</v>
      </c>
      <c r="E47" s="79">
        <v>1751</v>
      </c>
      <c r="F47" s="79">
        <v>27</v>
      </c>
      <c r="G47" s="77" t="s">
        <v>485</v>
      </c>
      <c r="H47" s="77" t="s">
        <v>485</v>
      </c>
    </row>
    <row r="48" spans="1:8" ht="11.25" customHeight="1" x14ac:dyDescent="0.15">
      <c r="A48" s="67" t="s">
        <v>520</v>
      </c>
      <c r="B48" s="78">
        <v>116177</v>
      </c>
      <c r="C48" s="79">
        <v>10183</v>
      </c>
      <c r="D48" s="77">
        <v>80022</v>
      </c>
      <c r="E48" s="77" t="s">
        <v>485</v>
      </c>
      <c r="F48" s="77">
        <v>26</v>
      </c>
      <c r="G48" s="77" t="s">
        <v>485</v>
      </c>
      <c r="H48" s="77" t="s">
        <v>485</v>
      </c>
    </row>
    <row r="49" spans="1:8" ht="11.25" customHeight="1" x14ac:dyDescent="0.15">
      <c r="A49" s="67" t="s">
        <v>521</v>
      </c>
      <c r="B49" s="78">
        <v>28480</v>
      </c>
      <c r="C49" s="79">
        <v>11913</v>
      </c>
      <c r="D49" s="77">
        <v>39642</v>
      </c>
      <c r="E49" s="79">
        <v>2931</v>
      </c>
      <c r="F49" s="77" t="s">
        <v>485</v>
      </c>
      <c r="G49" s="77" t="s">
        <v>485</v>
      </c>
      <c r="H49" s="77" t="s">
        <v>485</v>
      </c>
    </row>
    <row r="50" spans="1:8" ht="11.25" customHeight="1" x14ac:dyDescent="0.15">
      <c r="A50" s="67" t="s">
        <v>522</v>
      </c>
      <c r="B50" s="78">
        <v>30241</v>
      </c>
      <c r="C50" s="79">
        <v>28448</v>
      </c>
      <c r="D50" s="77">
        <v>258984</v>
      </c>
      <c r="E50" s="77" t="s">
        <v>485</v>
      </c>
      <c r="F50" s="77">
        <v>2125</v>
      </c>
      <c r="G50" s="77" t="s">
        <v>485</v>
      </c>
      <c r="H50" s="77" t="s">
        <v>485</v>
      </c>
    </row>
    <row r="51" spans="1:8" ht="11.25" customHeight="1" x14ac:dyDescent="0.15">
      <c r="A51" s="67" t="s">
        <v>523</v>
      </c>
      <c r="B51" s="78">
        <v>92964</v>
      </c>
      <c r="C51" s="79">
        <v>3906</v>
      </c>
      <c r="D51" s="77">
        <v>133040</v>
      </c>
      <c r="E51" s="77" t="s">
        <v>485</v>
      </c>
      <c r="F51" s="77">
        <v>49</v>
      </c>
      <c r="G51" s="77" t="s">
        <v>485</v>
      </c>
      <c r="H51" s="77" t="s">
        <v>485</v>
      </c>
    </row>
    <row r="52" spans="1:8" ht="11.25" customHeight="1" x14ac:dyDescent="0.15">
      <c r="A52" s="67" t="s">
        <v>524</v>
      </c>
      <c r="B52" s="78">
        <v>33683</v>
      </c>
      <c r="C52" s="79">
        <v>7616</v>
      </c>
      <c r="D52" s="77">
        <v>11607</v>
      </c>
      <c r="E52" s="77" t="s">
        <v>485</v>
      </c>
      <c r="F52" s="79">
        <v>2140</v>
      </c>
      <c r="G52" s="77" t="s">
        <v>485</v>
      </c>
      <c r="H52" s="77" t="s">
        <v>485</v>
      </c>
    </row>
    <row r="53" spans="1:8" ht="11.25" customHeight="1" x14ac:dyDescent="0.15">
      <c r="A53" s="67" t="s">
        <v>525</v>
      </c>
      <c r="B53" s="78">
        <v>1489</v>
      </c>
      <c r="C53" s="79">
        <v>3895</v>
      </c>
      <c r="D53" s="77">
        <v>356514</v>
      </c>
      <c r="E53" s="77" t="s">
        <v>485</v>
      </c>
      <c r="F53" s="77" t="s">
        <v>485</v>
      </c>
      <c r="G53" s="77" t="s">
        <v>485</v>
      </c>
      <c r="H53" s="77" t="s">
        <v>485</v>
      </c>
    </row>
    <row r="54" spans="1:8" ht="11.25" customHeight="1" x14ac:dyDescent="0.15">
      <c r="A54" s="67" t="s">
        <v>526</v>
      </c>
      <c r="B54" s="78">
        <v>28208</v>
      </c>
      <c r="C54" s="79">
        <v>18849</v>
      </c>
      <c r="D54" s="77">
        <v>50032</v>
      </c>
      <c r="E54" s="79">
        <v>467</v>
      </c>
      <c r="F54" s="77" t="s">
        <v>485</v>
      </c>
      <c r="G54" s="77" t="s">
        <v>485</v>
      </c>
      <c r="H54" s="77" t="s">
        <v>485</v>
      </c>
    </row>
    <row r="55" spans="1:8" ht="11.25" customHeight="1" x14ac:dyDescent="0.15">
      <c r="A55" s="67" t="s">
        <v>527</v>
      </c>
      <c r="B55" s="78">
        <v>43452</v>
      </c>
      <c r="C55" s="79">
        <v>43191</v>
      </c>
      <c r="D55" s="77">
        <v>321143</v>
      </c>
      <c r="E55" s="77" t="s">
        <v>485</v>
      </c>
      <c r="F55" s="77">
        <v>52</v>
      </c>
      <c r="G55" s="77" t="s">
        <v>485</v>
      </c>
      <c r="H55" s="77" t="s">
        <v>485</v>
      </c>
    </row>
    <row r="56" spans="1:8" ht="11.25" customHeight="1" x14ac:dyDescent="0.15">
      <c r="A56" s="67" t="s">
        <v>528</v>
      </c>
      <c r="B56" s="78">
        <v>7669</v>
      </c>
      <c r="C56" s="79">
        <v>776</v>
      </c>
      <c r="D56" s="77">
        <v>18716</v>
      </c>
      <c r="E56" s="77" t="s">
        <v>485</v>
      </c>
      <c r="F56" s="77" t="s">
        <v>485</v>
      </c>
      <c r="G56" s="77" t="s">
        <v>485</v>
      </c>
      <c r="H56" s="77" t="s">
        <v>485</v>
      </c>
    </row>
    <row r="57" spans="1:8" ht="11.25" customHeight="1" x14ac:dyDescent="0.15">
      <c r="A57" s="67" t="s">
        <v>529</v>
      </c>
      <c r="B57" s="78">
        <v>11142</v>
      </c>
      <c r="C57" s="79">
        <v>18581</v>
      </c>
      <c r="D57" s="77">
        <v>4860</v>
      </c>
      <c r="E57" s="77" t="s">
        <v>485</v>
      </c>
      <c r="F57" s="77" t="s">
        <v>485</v>
      </c>
      <c r="G57" s="77" t="s">
        <v>485</v>
      </c>
      <c r="H57" s="77" t="s">
        <v>485</v>
      </c>
    </row>
    <row r="58" spans="1:8" ht="11.25" customHeight="1" x14ac:dyDescent="0.15">
      <c r="A58" s="67" t="s">
        <v>530</v>
      </c>
      <c r="B58" s="78">
        <v>42972</v>
      </c>
      <c r="C58" s="79">
        <v>2609</v>
      </c>
      <c r="D58" s="77">
        <v>406660</v>
      </c>
      <c r="E58" s="77">
        <v>308</v>
      </c>
      <c r="F58" s="77">
        <v>826</v>
      </c>
      <c r="G58" s="77" t="s">
        <v>485</v>
      </c>
      <c r="H58" s="77" t="s">
        <v>485</v>
      </c>
    </row>
    <row r="59" spans="1:8" ht="11.25" customHeight="1" x14ac:dyDescent="0.15">
      <c r="A59" s="67" t="s">
        <v>531</v>
      </c>
      <c r="B59" s="77" t="s">
        <v>485</v>
      </c>
      <c r="C59" s="79">
        <v>606</v>
      </c>
      <c r="D59" s="77">
        <v>1412</v>
      </c>
      <c r="E59" s="77" t="s">
        <v>485</v>
      </c>
      <c r="F59" s="79">
        <v>223</v>
      </c>
      <c r="G59" s="77" t="s">
        <v>485</v>
      </c>
      <c r="H59" s="77" t="s">
        <v>485</v>
      </c>
    </row>
    <row r="60" spans="1:8" ht="6.95" customHeight="1" x14ac:dyDescent="0.15">
      <c r="A60" s="67"/>
      <c r="B60" s="78"/>
      <c r="C60" s="79"/>
      <c r="D60" s="77"/>
      <c r="E60" s="77"/>
      <c r="F60" s="77"/>
      <c r="G60" s="77"/>
      <c r="H60" s="77"/>
    </row>
    <row r="61" spans="1:8" ht="11.25" customHeight="1" x14ac:dyDescent="0.15">
      <c r="A61" s="67" t="s">
        <v>532</v>
      </c>
      <c r="B61" s="78">
        <v>8876</v>
      </c>
      <c r="C61" s="79">
        <v>1380</v>
      </c>
      <c r="D61" s="77">
        <v>9122</v>
      </c>
      <c r="E61" s="77">
        <v>33192</v>
      </c>
      <c r="F61" s="77">
        <v>572</v>
      </c>
      <c r="G61" s="77" t="s">
        <v>485</v>
      </c>
      <c r="H61" s="77" t="s">
        <v>485</v>
      </c>
    </row>
    <row r="62" spans="1:8" ht="11.25" customHeight="1" x14ac:dyDescent="0.15">
      <c r="A62" s="67" t="s">
        <v>533</v>
      </c>
      <c r="B62" s="78">
        <v>1074</v>
      </c>
      <c r="C62" s="77" t="s">
        <v>485</v>
      </c>
      <c r="D62" s="77">
        <v>72186</v>
      </c>
      <c r="E62" s="79">
        <v>13715</v>
      </c>
      <c r="F62" s="79">
        <v>64</v>
      </c>
      <c r="G62" s="77" t="s">
        <v>485</v>
      </c>
      <c r="H62" s="77" t="s">
        <v>485</v>
      </c>
    </row>
    <row r="63" spans="1:8" ht="11.25" customHeight="1" x14ac:dyDescent="0.15">
      <c r="A63" s="67" t="s">
        <v>534</v>
      </c>
      <c r="B63" s="77" t="s">
        <v>485</v>
      </c>
      <c r="C63" s="79">
        <v>251</v>
      </c>
      <c r="D63" s="77">
        <v>251</v>
      </c>
      <c r="E63" s="77">
        <v>10368</v>
      </c>
      <c r="F63" s="79">
        <v>165</v>
      </c>
      <c r="G63" s="77" t="s">
        <v>485</v>
      </c>
      <c r="H63" s="77" t="s">
        <v>485</v>
      </c>
    </row>
    <row r="64" spans="1:8" ht="11.25" customHeight="1" x14ac:dyDescent="0.15">
      <c r="A64" s="67" t="s">
        <v>535</v>
      </c>
      <c r="B64" s="77" t="s">
        <v>485</v>
      </c>
      <c r="C64" s="79">
        <v>19471</v>
      </c>
      <c r="D64" s="77" t="s">
        <v>485</v>
      </c>
      <c r="E64" s="79">
        <v>4526</v>
      </c>
      <c r="F64" s="77" t="s">
        <v>485</v>
      </c>
      <c r="G64" s="77" t="s">
        <v>485</v>
      </c>
      <c r="H64" s="77" t="s">
        <v>485</v>
      </c>
    </row>
    <row r="65" spans="1:8" ht="11.25" customHeight="1" x14ac:dyDescent="0.15">
      <c r="A65" s="67" t="s">
        <v>536</v>
      </c>
      <c r="B65" s="77" t="s">
        <v>485</v>
      </c>
      <c r="C65" s="79">
        <v>23359</v>
      </c>
      <c r="D65" s="77">
        <v>1231</v>
      </c>
      <c r="E65" s="79">
        <v>9021</v>
      </c>
      <c r="F65" s="77">
        <v>14708</v>
      </c>
      <c r="G65" s="77" t="s">
        <v>485</v>
      </c>
      <c r="H65" s="77" t="s">
        <v>485</v>
      </c>
    </row>
    <row r="66" spans="1:8" ht="11.25" customHeight="1" x14ac:dyDescent="0.15">
      <c r="A66" s="67" t="s">
        <v>537</v>
      </c>
      <c r="B66" s="78">
        <v>2574</v>
      </c>
      <c r="C66" s="79">
        <v>10767</v>
      </c>
      <c r="D66" s="77" t="s">
        <v>485</v>
      </c>
      <c r="E66" s="79">
        <v>1537</v>
      </c>
      <c r="F66" s="77" t="s">
        <v>485</v>
      </c>
      <c r="G66" s="77" t="s">
        <v>485</v>
      </c>
      <c r="H66" s="77" t="s">
        <v>485</v>
      </c>
    </row>
    <row r="67" spans="1:8" ht="11.25" customHeight="1" x14ac:dyDescent="0.15">
      <c r="A67" s="67" t="s">
        <v>538</v>
      </c>
      <c r="B67" s="78">
        <v>4015</v>
      </c>
      <c r="C67" s="79">
        <v>8795</v>
      </c>
      <c r="D67" s="77" t="s">
        <v>485</v>
      </c>
      <c r="E67" s="79">
        <v>1790</v>
      </c>
      <c r="F67" s="77" t="s">
        <v>485</v>
      </c>
      <c r="G67" s="77" t="s">
        <v>485</v>
      </c>
      <c r="H67" s="77" t="s">
        <v>485</v>
      </c>
    </row>
    <row r="68" spans="1:8" ht="6.95" customHeight="1" x14ac:dyDescent="0.15">
      <c r="A68" s="67"/>
      <c r="B68" s="78"/>
      <c r="C68" s="79"/>
      <c r="D68" s="79"/>
      <c r="E68" s="79"/>
      <c r="F68" s="79"/>
      <c r="G68" s="77"/>
      <c r="H68" s="77"/>
    </row>
    <row r="69" spans="1:8" ht="11.25" customHeight="1" x14ac:dyDescent="0.15">
      <c r="A69" s="67" t="s">
        <v>539</v>
      </c>
      <c r="B69" s="78">
        <f>67+23+1764249</f>
        <v>1764339</v>
      </c>
      <c r="C69" s="79">
        <f>1325+16610+83+19+5910+12453+354+3268+1456+87660</f>
        <v>129138</v>
      </c>
      <c r="D69" s="79">
        <f>39447+10629+124451+33829+86748+2738+101+17+8+3914+126+103+1037827</f>
        <v>1339938</v>
      </c>
      <c r="E69" s="79">
        <f>17+29+38+2601+4123+124+8790+63+14038+5004+24509+214+184+1381+2064+3150+67+27+184+115+571+99+246+773+2229+117480</f>
        <v>188120</v>
      </c>
      <c r="F69" s="79">
        <f>186+96+621+491+1565+144+1414+77+175+9536+450+301+46</f>
        <v>15102</v>
      </c>
      <c r="G69" s="77" t="s">
        <v>485</v>
      </c>
      <c r="H69" s="79" t="s">
        <v>485</v>
      </c>
    </row>
    <row r="70" spans="1:8" ht="5.0999999999999996" customHeight="1" x14ac:dyDescent="0.15">
      <c r="A70" s="63"/>
      <c r="B70" s="81"/>
      <c r="C70" s="18"/>
      <c r="D70" s="18"/>
      <c r="E70" s="18"/>
      <c r="F70" s="18"/>
      <c r="G70" s="18"/>
      <c r="H70" s="18"/>
    </row>
    <row r="71" spans="1:8" ht="12" customHeight="1" x14ac:dyDescent="0.15">
      <c r="A71" s="19" t="s">
        <v>627</v>
      </c>
      <c r="B71" s="82"/>
      <c r="C71" s="83"/>
    </row>
    <row r="72" spans="1:8" ht="12" customHeight="1" x14ac:dyDescent="0.15">
      <c r="A72" s="19" t="s">
        <v>629</v>
      </c>
      <c r="B72" s="82"/>
      <c r="C72" s="83"/>
    </row>
    <row r="73" spans="1:8" x14ac:dyDescent="0.15">
      <c r="A73" s="3" t="s">
        <v>540</v>
      </c>
      <c r="B73" s="3"/>
      <c r="C73" s="3"/>
      <c r="D73" s="3"/>
      <c r="E73" s="3"/>
      <c r="F73" s="3"/>
      <c r="G73" s="3"/>
      <c r="H73" s="3"/>
    </row>
  </sheetData>
  <phoneticPr fontId="3"/>
  <pageMargins left="0.78740157480314965" right="0.19685039370078741" top="0.39370078740157483" bottom="0.39370078740157483" header="0.31496062992125984" footer="0.31496062992125984"/>
  <pageSetup paperSize="9" firstPageNumber="91"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5"/>
  <sheetViews>
    <sheetView view="pageBreakPreview" zoomScaleNormal="100" zoomScaleSheetLayoutView="100" workbookViewId="0"/>
  </sheetViews>
  <sheetFormatPr defaultRowHeight="13.5" x14ac:dyDescent="0.15"/>
  <cols>
    <col min="1" max="13" width="7.25" style="4" customWidth="1"/>
    <col min="14" max="16384" width="9" style="4"/>
  </cols>
  <sheetData>
    <row r="1" spans="1:14" x14ac:dyDescent="0.15">
      <c r="A1" s="3" t="s">
        <v>0</v>
      </c>
      <c r="B1" s="3"/>
      <c r="C1" s="3"/>
      <c r="D1" s="3"/>
      <c r="E1" s="3"/>
      <c r="F1" s="3"/>
      <c r="G1" s="3"/>
      <c r="H1" s="3"/>
      <c r="I1" s="3"/>
      <c r="J1" s="3"/>
      <c r="K1" s="3"/>
      <c r="L1" s="3"/>
      <c r="M1" s="3"/>
    </row>
    <row r="2" spans="1:14" x14ac:dyDescent="0.15">
      <c r="A2" s="3"/>
      <c r="B2" s="3"/>
      <c r="C2" s="3"/>
      <c r="D2" s="3"/>
      <c r="E2" s="3"/>
      <c r="F2" s="3"/>
      <c r="G2" s="3"/>
      <c r="H2" s="3"/>
      <c r="I2" s="3"/>
      <c r="J2" s="3"/>
      <c r="K2" s="3"/>
      <c r="L2" s="3"/>
      <c r="M2" s="3"/>
    </row>
    <row r="3" spans="1:14" ht="14.25" x14ac:dyDescent="0.15">
      <c r="A3" s="6" t="s">
        <v>542</v>
      </c>
      <c r="B3" s="3"/>
      <c r="C3" s="3"/>
      <c r="D3" s="3"/>
      <c r="E3" s="3"/>
      <c r="F3" s="3"/>
      <c r="G3" s="3"/>
      <c r="H3" s="3"/>
      <c r="I3" s="3"/>
      <c r="J3" s="3"/>
      <c r="K3" s="3"/>
      <c r="L3" s="3"/>
      <c r="M3" s="3"/>
    </row>
    <row r="4" spans="1:14" x14ac:dyDescent="0.15">
      <c r="A4" s="3"/>
      <c r="B4" s="3"/>
      <c r="C4" s="3"/>
      <c r="D4" s="3"/>
      <c r="E4" s="3"/>
      <c r="F4" s="3"/>
      <c r="G4" s="3"/>
      <c r="H4" s="3"/>
      <c r="I4" s="3"/>
      <c r="J4" s="3"/>
      <c r="K4" s="3"/>
      <c r="L4" s="3"/>
      <c r="M4" s="3"/>
    </row>
    <row r="5" spans="1:14" x14ac:dyDescent="0.15">
      <c r="A5" s="116" t="s">
        <v>543</v>
      </c>
      <c r="B5" s="113"/>
      <c r="C5" s="113" t="s">
        <v>544</v>
      </c>
      <c r="D5" s="113"/>
      <c r="E5" s="113"/>
      <c r="F5" s="113"/>
      <c r="G5" s="113"/>
      <c r="H5" s="113"/>
      <c r="I5" s="113"/>
      <c r="J5" s="113"/>
      <c r="K5" s="111" t="s">
        <v>545</v>
      </c>
      <c r="L5" s="95"/>
      <c r="M5" s="3"/>
    </row>
    <row r="6" spans="1:14" x14ac:dyDescent="0.15">
      <c r="A6" s="116"/>
      <c r="B6" s="113"/>
      <c r="C6" s="113" t="s">
        <v>546</v>
      </c>
      <c r="D6" s="113"/>
      <c r="E6" s="31" t="s">
        <v>547</v>
      </c>
      <c r="F6" s="31" t="s">
        <v>548</v>
      </c>
      <c r="G6" s="48" t="s">
        <v>549</v>
      </c>
      <c r="H6" s="31" t="s">
        <v>550</v>
      </c>
      <c r="I6" s="31" t="s">
        <v>551</v>
      </c>
      <c r="J6" s="31" t="s">
        <v>552</v>
      </c>
      <c r="K6" s="120" t="s">
        <v>553</v>
      </c>
      <c r="L6" s="121"/>
      <c r="M6" s="3"/>
    </row>
    <row r="7" spans="1:14" ht="5.0999999999999996" customHeight="1" x14ac:dyDescent="0.15">
      <c r="A7" s="24"/>
      <c r="B7" s="49"/>
      <c r="C7" s="3"/>
      <c r="D7" s="3"/>
      <c r="E7" s="3"/>
      <c r="F7" s="3"/>
      <c r="G7" s="3"/>
      <c r="H7" s="3"/>
      <c r="I7" s="3"/>
      <c r="J7" s="3"/>
      <c r="K7" s="3"/>
      <c r="L7" s="3"/>
      <c r="M7" s="3"/>
    </row>
    <row r="8" spans="1:14" x14ac:dyDescent="0.15">
      <c r="A8" s="50" t="s">
        <v>668</v>
      </c>
      <c r="B8" s="51" t="s">
        <v>700</v>
      </c>
      <c r="C8" s="52">
        <v>34457</v>
      </c>
      <c r="D8" s="53"/>
      <c r="E8" s="54">
        <v>1385</v>
      </c>
      <c r="F8" s="54">
        <v>41</v>
      </c>
      <c r="G8" s="54">
        <v>2589</v>
      </c>
      <c r="H8" s="54">
        <v>275</v>
      </c>
      <c r="I8" s="54">
        <v>8075</v>
      </c>
      <c r="J8" s="54">
        <v>22091</v>
      </c>
      <c r="K8" s="55">
        <v>556167</v>
      </c>
      <c r="L8" s="56"/>
      <c r="M8" s="3"/>
    </row>
    <row r="9" spans="1:14" x14ac:dyDescent="0.15">
      <c r="B9" s="57" t="s">
        <v>626</v>
      </c>
      <c r="C9" s="52">
        <v>34158</v>
      </c>
      <c r="D9" s="53"/>
      <c r="E9" s="54">
        <v>1243</v>
      </c>
      <c r="F9" s="54">
        <v>36</v>
      </c>
      <c r="G9" s="54">
        <v>2414</v>
      </c>
      <c r="H9" s="54">
        <v>271</v>
      </c>
      <c r="I9" s="54">
        <v>7546</v>
      </c>
      <c r="J9" s="54">
        <v>22651</v>
      </c>
      <c r="K9" s="55">
        <v>546368</v>
      </c>
      <c r="L9" s="56"/>
      <c r="M9" s="3"/>
    </row>
    <row r="10" spans="1:14" x14ac:dyDescent="0.15">
      <c r="B10" s="57" t="s">
        <v>638</v>
      </c>
      <c r="C10" s="58">
        <v>33840</v>
      </c>
      <c r="D10" s="59"/>
      <c r="E10" s="54">
        <v>1242</v>
      </c>
      <c r="F10" s="54">
        <v>49</v>
      </c>
      <c r="G10" s="54">
        <f>786+1616</f>
        <v>2402</v>
      </c>
      <c r="H10" s="54">
        <v>275</v>
      </c>
      <c r="I10" s="54">
        <v>9593</v>
      </c>
      <c r="J10" s="54">
        <f>1030+28+817+12+3148+4304+9691+1250</f>
        <v>20280</v>
      </c>
      <c r="K10" s="55">
        <v>552210</v>
      </c>
      <c r="L10" s="56"/>
      <c r="M10" s="3"/>
    </row>
    <row r="11" spans="1:14" x14ac:dyDescent="0.15">
      <c r="B11" s="57" t="s">
        <v>728</v>
      </c>
      <c r="C11" s="58">
        <v>33168</v>
      </c>
      <c r="D11" s="60"/>
      <c r="E11" s="54">
        <v>1178</v>
      </c>
      <c r="F11" s="54">
        <v>46</v>
      </c>
      <c r="G11" s="54">
        <v>2277</v>
      </c>
      <c r="H11" s="54">
        <v>259</v>
      </c>
      <c r="I11" s="54">
        <v>9774</v>
      </c>
      <c r="J11" s="54">
        <v>19634</v>
      </c>
      <c r="K11" s="55">
        <v>556237</v>
      </c>
      <c r="L11" s="55"/>
      <c r="M11" s="3"/>
      <c r="N11" s="61"/>
    </row>
    <row r="12" spans="1:14" ht="18" customHeight="1" x14ac:dyDescent="0.15">
      <c r="A12" s="57"/>
      <c r="B12" s="57" t="s">
        <v>727</v>
      </c>
      <c r="C12" s="52"/>
      <c r="D12" s="62"/>
      <c r="E12" s="54"/>
      <c r="F12" s="54"/>
      <c r="G12" s="54"/>
      <c r="H12" s="54"/>
      <c r="I12" s="54"/>
      <c r="J12" s="54"/>
      <c r="K12" s="55">
        <v>550916</v>
      </c>
      <c r="L12" s="55"/>
      <c r="M12" s="3"/>
    </row>
    <row r="13" spans="1:14" ht="5.0999999999999996" customHeight="1" x14ac:dyDescent="0.15">
      <c r="A13" s="18"/>
      <c r="B13" s="63"/>
      <c r="C13" s="18"/>
      <c r="D13" s="18"/>
      <c r="E13" s="18"/>
      <c r="F13" s="18"/>
      <c r="G13" s="18"/>
      <c r="H13" s="18"/>
      <c r="I13" s="18"/>
      <c r="J13" s="18"/>
      <c r="K13" s="18"/>
      <c r="L13" s="18"/>
      <c r="M13" s="3"/>
    </row>
    <row r="14" spans="1:14" x14ac:dyDescent="0.15">
      <c r="A14" s="19" t="s">
        <v>726</v>
      </c>
      <c r="B14" s="3"/>
      <c r="C14" s="3"/>
      <c r="D14" s="3"/>
      <c r="E14" s="3"/>
      <c r="F14" s="3"/>
      <c r="G14" s="3"/>
      <c r="H14" s="3"/>
      <c r="I14" s="3"/>
      <c r="J14" s="3"/>
      <c r="K14" s="3"/>
      <c r="L14" s="3"/>
      <c r="M14" s="3"/>
    </row>
    <row r="15" spans="1:14" x14ac:dyDescent="0.15">
      <c r="A15" s="3" t="s">
        <v>554</v>
      </c>
      <c r="B15" s="3"/>
      <c r="C15" s="3"/>
      <c r="D15" s="3"/>
      <c r="E15" s="3"/>
      <c r="F15" s="3"/>
      <c r="G15" s="3"/>
      <c r="H15" s="3"/>
      <c r="I15" s="3"/>
      <c r="J15" s="3"/>
      <c r="K15" s="3"/>
      <c r="L15" s="3"/>
      <c r="M15" s="3"/>
    </row>
    <row r="16" spans="1:14" x14ac:dyDescent="0.15">
      <c r="A16" s="3"/>
      <c r="B16" s="3"/>
      <c r="C16" s="3"/>
      <c r="D16" s="3"/>
      <c r="E16" s="3"/>
      <c r="F16" s="3"/>
      <c r="G16" s="3"/>
      <c r="H16" s="3"/>
      <c r="I16" s="3"/>
      <c r="J16" s="3"/>
      <c r="K16" s="3"/>
      <c r="L16" s="3"/>
      <c r="M16" s="3"/>
    </row>
    <row r="17" spans="1:13" x14ac:dyDescent="0.15">
      <c r="A17" s="3"/>
      <c r="B17" s="3"/>
      <c r="C17" s="3"/>
      <c r="D17" s="3"/>
      <c r="E17" s="3"/>
      <c r="F17" s="3"/>
      <c r="G17" s="3"/>
      <c r="H17" s="3"/>
      <c r="I17" s="3"/>
      <c r="J17" s="3"/>
      <c r="K17" s="3"/>
      <c r="L17" s="3"/>
      <c r="M17" s="3"/>
    </row>
    <row r="18" spans="1:13" x14ac:dyDescent="0.15">
      <c r="A18" s="3"/>
      <c r="B18" s="3"/>
      <c r="C18" s="3"/>
      <c r="D18" s="3"/>
      <c r="E18" s="3"/>
      <c r="F18" s="3"/>
      <c r="G18" s="3"/>
      <c r="H18" s="3"/>
      <c r="I18" s="3"/>
      <c r="J18" s="3"/>
      <c r="K18" s="3"/>
      <c r="L18" s="3"/>
      <c r="M18" s="3"/>
    </row>
    <row r="19" spans="1:13" ht="14.25" x14ac:dyDescent="0.15">
      <c r="A19" s="6" t="s">
        <v>555</v>
      </c>
      <c r="B19" s="3"/>
      <c r="C19" s="3"/>
      <c r="D19" s="3"/>
      <c r="E19" s="3"/>
      <c r="F19" s="3"/>
      <c r="G19" s="3"/>
      <c r="H19" s="3"/>
      <c r="I19" s="3"/>
      <c r="J19" s="3"/>
      <c r="K19" s="3"/>
      <c r="L19" s="3"/>
      <c r="M19" s="3"/>
    </row>
    <row r="20" spans="1:13" x14ac:dyDescent="0.15">
      <c r="A20" s="3" t="s">
        <v>301</v>
      </c>
      <c r="B20" s="3"/>
      <c r="C20" s="3"/>
      <c r="D20" s="3"/>
      <c r="E20" s="3"/>
      <c r="F20" s="3"/>
      <c r="G20" s="3"/>
      <c r="H20" s="3"/>
      <c r="I20" s="3"/>
      <c r="J20" s="3"/>
      <c r="K20" s="3"/>
      <c r="L20" s="3"/>
      <c r="M20" s="5" t="s">
        <v>634</v>
      </c>
    </row>
    <row r="21" spans="1:13" x14ac:dyDescent="0.15">
      <c r="A21" s="116" t="s">
        <v>543</v>
      </c>
      <c r="B21" s="113"/>
      <c r="C21" s="116" t="s">
        <v>556</v>
      </c>
      <c r="D21" s="113"/>
      <c r="E21" s="112" t="s">
        <v>557</v>
      </c>
      <c r="F21" s="113" t="s">
        <v>558</v>
      </c>
      <c r="G21" s="112" t="s">
        <v>559</v>
      </c>
      <c r="H21" s="113" t="s">
        <v>560</v>
      </c>
      <c r="I21" s="113"/>
      <c r="J21" s="113"/>
      <c r="K21" s="113"/>
      <c r="L21" s="113"/>
      <c r="M21" s="98"/>
    </row>
    <row r="22" spans="1:13" x14ac:dyDescent="0.15">
      <c r="A22" s="116"/>
      <c r="B22" s="113"/>
      <c r="C22" s="116"/>
      <c r="D22" s="113"/>
      <c r="E22" s="113"/>
      <c r="F22" s="113"/>
      <c r="G22" s="113"/>
      <c r="H22" s="31" t="s">
        <v>561</v>
      </c>
      <c r="I22" s="31" t="s">
        <v>562</v>
      </c>
      <c r="J22" s="31" t="s">
        <v>563</v>
      </c>
      <c r="K22" s="31" t="s">
        <v>564</v>
      </c>
      <c r="L22" s="31" t="s">
        <v>565</v>
      </c>
      <c r="M22" s="32" t="s">
        <v>566</v>
      </c>
    </row>
    <row r="23" spans="1:13" ht="5.0999999999999996" customHeight="1" x14ac:dyDescent="0.15">
      <c r="A23" s="24"/>
      <c r="B23" s="49"/>
      <c r="C23" s="3"/>
      <c r="D23" s="3"/>
      <c r="E23" s="3"/>
      <c r="F23" s="3"/>
      <c r="G23" s="3"/>
      <c r="H23" s="3"/>
      <c r="I23" s="3"/>
      <c r="J23" s="3"/>
      <c r="K23" s="3"/>
      <c r="L23" s="3"/>
      <c r="M23" s="3"/>
    </row>
    <row r="24" spans="1:13" x14ac:dyDescent="0.15">
      <c r="A24" s="50" t="s">
        <v>668</v>
      </c>
      <c r="B24" s="51" t="s">
        <v>700</v>
      </c>
      <c r="C24" s="117">
        <v>3687</v>
      </c>
      <c r="D24" s="118"/>
      <c r="E24" s="64">
        <v>94</v>
      </c>
      <c r="F24" s="64">
        <v>1892</v>
      </c>
      <c r="G24" s="64">
        <v>77</v>
      </c>
      <c r="H24" s="64">
        <v>1624</v>
      </c>
      <c r="I24" s="64">
        <v>336</v>
      </c>
      <c r="J24" s="64">
        <v>160</v>
      </c>
      <c r="K24" s="64">
        <v>50</v>
      </c>
      <c r="L24" s="64">
        <v>209</v>
      </c>
      <c r="M24" s="64">
        <v>869</v>
      </c>
    </row>
    <row r="25" spans="1:13" x14ac:dyDescent="0.15">
      <c r="A25" s="50"/>
      <c r="B25" s="51" t="s">
        <v>701</v>
      </c>
      <c r="C25" s="117">
        <v>3526</v>
      </c>
      <c r="D25" s="118"/>
      <c r="E25" s="64">
        <v>77</v>
      </c>
      <c r="F25" s="64">
        <v>1870</v>
      </c>
      <c r="G25" s="64">
        <v>84</v>
      </c>
      <c r="H25" s="64">
        <v>1495</v>
      </c>
      <c r="I25" s="64">
        <v>209</v>
      </c>
      <c r="J25" s="64">
        <v>168</v>
      </c>
      <c r="K25" s="64">
        <v>61</v>
      </c>
      <c r="L25" s="64">
        <v>223</v>
      </c>
      <c r="M25" s="64">
        <v>834</v>
      </c>
    </row>
    <row r="26" spans="1:13" ht="14.25" customHeight="1" x14ac:dyDescent="0.15">
      <c r="A26" s="50"/>
      <c r="B26" s="51" t="s">
        <v>702</v>
      </c>
      <c r="C26" s="117">
        <v>3790</v>
      </c>
      <c r="D26" s="118"/>
      <c r="E26" s="64">
        <v>93</v>
      </c>
      <c r="F26" s="64">
        <v>1916</v>
      </c>
      <c r="G26" s="64">
        <v>142</v>
      </c>
      <c r="H26" s="64">
        <v>1639</v>
      </c>
      <c r="I26" s="64">
        <v>200</v>
      </c>
      <c r="J26" s="64">
        <v>174</v>
      </c>
      <c r="K26" s="64">
        <v>99</v>
      </c>
      <c r="L26" s="64">
        <v>212</v>
      </c>
      <c r="M26" s="64">
        <v>954</v>
      </c>
    </row>
    <row r="27" spans="1:13" ht="18" customHeight="1" x14ac:dyDescent="0.15">
      <c r="A27" s="50"/>
      <c r="B27" s="51" t="s">
        <v>703</v>
      </c>
      <c r="C27" s="114">
        <v>3747</v>
      </c>
      <c r="D27" s="115"/>
      <c r="E27" s="65">
        <v>98</v>
      </c>
      <c r="F27" s="65">
        <v>2013</v>
      </c>
      <c r="G27" s="65">
        <v>143</v>
      </c>
      <c r="H27" s="65">
        <v>1493</v>
      </c>
      <c r="I27" s="65">
        <v>197</v>
      </c>
      <c r="J27" s="65">
        <v>152</v>
      </c>
      <c r="K27" s="65">
        <v>94</v>
      </c>
      <c r="L27" s="65">
        <v>177</v>
      </c>
      <c r="M27" s="65">
        <v>873</v>
      </c>
    </row>
    <row r="28" spans="1:13" x14ac:dyDescent="0.15">
      <c r="A28" s="50"/>
      <c r="B28" s="51" t="s">
        <v>704</v>
      </c>
      <c r="C28" s="114">
        <v>3679</v>
      </c>
      <c r="D28" s="119"/>
      <c r="E28" s="65">
        <v>83</v>
      </c>
      <c r="F28" s="65">
        <v>1910</v>
      </c>
      <c r="G28" s="65">
        <v>106</v>
      </c>
      <c r="H28" s="65">
        <v>1580</v>
      </c>
      <c r="I28" s="65">
        <v>297</v>
      </c>
      <c r="J28" s="65">
        <v>181</v>
      </c>
      <c r="K28" s="65">
        <v>81</v>
      </c>
      <c r="L28" s="65">
        <v>170</v>
      </c>
      <c r="M28" s="65">
        <v>851</v>
      </c>
    </row>
    <row r="29" spans="1:13" ht="5.0999999999999996" customHeight="1" x14ac:dyDescent="0.15">
      <c r="A29" s="18"/>
      <c r="B29" s="63"/>
      <c r="C29" s="18"/>
      <c r="D29" s="18"/>
      <c r="E29" s="18"/>
      <c r="F29" s="18"/>
      <c r="G29" s="18"/>
      <c r="H29" s="18" t="s">
        <v>567</v>
      </c>
      <c r="I29" s="18"/>
      <c r="J29" s="18"/>
      <c r="K29" s="18"/>
      <c r="L29" s="18"/>
      <c r="M29" s="18"/>
    </row>
    <row r="30" spans="1:13" x14ac:dyDescent="0.15">
      <c r="A30" s="3" t="s">
        <v>614</v>
      </c>
      <c r="B30" s="3"/>
      <c r="C30" s="3"/>
      <c r="D30" s="3"/>
      <c r="E30" s="3"/>
      <c r="F30" s="3"/>
      <c r="G30" s="3"/>
      <c r="H30" s="3"/>
      <c r="I30" s="3"/>
      <c r="J30" s="3"/>
      <c r="K30" s="3"/>
      <c r="L30" s="3"/>
      <c r="M30" s="3"/>
    </row>
    <row r="31" spans="1:13" x14ac:dyDescent="0.15">
      <c r="A31" s="3"/>
      <c r="B31" s="3"/>
      <c r="C31" s="3"/>
      <c r="D31" s="3"/>
      <c r="E31" s="3"/>
      <c r="F31" s="3"/>
      <c r="G31" s="3"/>
      <c r="H31" s="3"/>
      <c r="I31" s="3"/>
      <c r="J31" s="3"/>
      <c r="K31" s="3"/>
      <c r="L31" s="3"/>
      <c r="M31" s="3"/>
    </row>
    <row r="32" spans="1:13" x14ac:dyDescent="0.15">
      <c r="A32" s="3"/>
      <c r="B32" s="3"/>
      <c r="C32" s="3"/>
      <c r="D32" s="3"/>
      <c r="E32" s="3"/>
      <c r="F32" s="3"/>
      <c r="G32" s="3"/>
      <c r="H32" s="3"/>
      <c r="I32" s="3"/>
      <c r="J32" s="3"/>
      <c r="K32" s="3"/>
      <c r="L32" s="3"/>
      <c r="M32" s="3"/>
    </row>
    <row r="33" spans="1:13" x14ac:dyDescent="0.15">
      <c r="A33" s="3"/>
      <c r="B33" s="3"/>
      <c r="C33" s="3"/>
      <c r="D33" s="3"/>
      <c r="E33" s="3"/>
      <c r="F33" s="3"/>
      <c r="G33" s="3"/>
      <c r="H33" s="3"/>
      <c r="I33" s="3"/>
      <c r="J33" s="3"/>
      <c r="K33" s="3"/>
      <c r="L33" s="3"/>
      <c r="M33" s="3"/>
    </row>
    <row r="34" spans="1:13" ht="14.25" x14ac:dyDescent="0.15">
      <c r="A34" s="6" t="s">
        <v>568</v>
      </c>
      <c r="B34" s="3"/>
      <c r="C34" s="3"/>
      <c r="D34" s="3"/>
      <c r="E34" s="3"/>
      <c r="F34" s="3"/>
      <c r="G34" s="3"/>
      <c r="H34" s="3"/>
      <c r="I34" s="3"/>
      <c r="J34" s="3"/>
      <c r="K34" s="3"/>
      <c r="L34" s="3"/>
      <c r="M34" s="3"/>
    </row>
    <row r="35" spans="1:13" x14ac:dyDescent="0.15">
      <c r="A35" s="3" t="s">
        <v>301</v>
      </c>
      <c r="B35" s="3"/>
      <c r="C35" s="3"/>
      <c r="D35" s="3"/>
      <c r="E35" s="3"/>
      <c r="F35" s="3"/>
      <c r="G35" s="3"/>
      <c r="H35" s="3"/>
      <c r="I35" s="3"/>
      <c r="J35" s="3"/>
      <c r="K35" s="3"/>
      <c r="L35" s="3"/>
      <c r="M35" s="5" t="s">
        <v>633</v>
      </c>
    </row>
    <row r="36" spans="1:13" x14ac:dyDescent="0.15">
      <c r="A36" s="116" t="s">
        <v>569</v>
      </c>
      <c r="B36" s="113"/>
      <c r="C36" s="113"/>
      <c r="D36" s="113" t="s">
        <v>706</v>
      </c>
      <c r="E36" s="98"/>
      <c r="F36" s="113" t="s">
        <v>670</v>
      </c>
      <c r="G36" s="98"/>
      <c r="H36" s="113" t="s">
        <v>671</v>
      </c>
      <c r="I36" s="98"/>
      <c r="J36" s="113" t="s">
        <v>672</v>
      </c>
      <c r="K36" s="98"/>
      <c r="L36" s="113" t="s">
        <v>705</v>
      </c>
      <c r="M36" s="98"/>
    </row>
    <row r="37" spans="1:13" ht="27" customHeight="1" x14ac:dyDescent="0.15">
      <c r="A37" s="116"/>
      <c r="B37" s="113"/>
      <c r="C37" s="113"/>
      <c r="D37" s="1" t="s">
        <v>570</v>
      </c>
      <c r="E37" s="1" t="s">
        <v>571</v>
      </c>
      <c r="F37" s="1" t="s">
        <v>570</v>
      </c>
      <c r="G37" s="1" t="s">
        <v>571</v>
      </c>
      <c r="H37" s="1" t="s">
        <v>570</v>
      </c>
      <c r="I37" s="1" t="s">
        <v>571</v>
      </c>
      <c r="J37" s="1" t="s">
        <v>570</v>
      </c>
      <c r="K37" s="7" t="s">
        <v>571</v>
      </c>
      <c r="L37" s="1" t="s">
        <v>570</v>
      </c>
      <c r="M37" s="7" t="s">
        <v>571</v>
      </c>
    </row>
    <row r="38" spans="1:13" ht="5.0999999999999996" customHeight="1" x14ac:dyDescent="0.15">
      <c r="A38" s="3"/>
      <c r="B38" s="3"/>
      <c r="C38" s="66"/>
      <c r="D38" s="3"/>
      <c r="E38" s="3"/>
      <c r="F38" s="3"/>
      <c r="G38" s="3"/>
      <c r="H38" s="3"/>
      <c r="I38" s="3"/>
      <c r="J38" s="3"/>
      <c r="K38" s="3"/>
      <c r="L38" s="3"/>
      <c r="M38" s="5"/>
    </row>
    <row r="39" spans="1:13" x14ac:dyDescent="0.15">
      <c r="A39" s="2" t="s">
        <v>572</v>
      </c>
      <c r="B39" s="2"/>
      <c r="C39" s="67"/>
      <c r="D39" s="64">
        <f t="shared" ref="D39:G39" si="0">SUM(D40:D53)</f>
        <v>1180</v>
      </c>
      <c r="E39" s="64">
        <f t="shared" si="0"/>
        <v>9</v>
      </c>
      <c r="F39" s="64">
        <f t="shared" si="0"/>
        <v>1640</v>
      </c>
      <c r="G39" s="64">
        <f t="shared" si="0"/>
        <v>8</v>
      </c>
      <c r="H39" s="64">
        <v>1458</v>
      </c>
      <c r="I39" s="64">
        <v>16</v>
      </c>
      <c r="J39" s="64">
        <v>1479</v>
      </c>
      <c r="K39" s="68">
        <v>10</v>
      </c>
      <c r="L39" s="64">
        <v>1568</v>
      </c>
      <c r="M39" s="68">
        <v>16</v>
      </c>
    </row>
    <row r="40" spans="1:13" ht="18" customHeight="1" x14ac:dyDescent="0.15">
      <c r="A40" s="2" t="s">
        <v>573</v>
      </c>
      <c r="B40" s="2"/>
      <c r="C40" s="67"/>
      <c r="D40" s="64">
        <v>0</v>
      </c>
      <c r="E40" s="64">
        <v>0</v>
      </c>
      <c r="F40" s="64">
        <v>0</v>
      </c>
      <c r="G40" s="64">
        <v>0</v>
      </c>
      <c r="H40" s="64">
        <v>0</v>
      </c>
      <c r="I40" s="64">
        <v>0</v>
      </c>
      <c r="J40" s="68" t="s">
        <v>673</v>
      </c>
      <c r="K40" s="68" t="s">
        <v>673</v>
      </c>
      <c r="L40" s="68">
        <v>0</v>
      </c>
      <c r="M40" s="68">
        <v>0</v>
      </c>
    </row>
    <row r="41" spans="1:13" x14ac:dyDescent="0.15">
      <c r="A41" s="2" t="s">
        <v>574</v>
      </c>
      <c r="B41" s="2"/>
      <c r="C41" s="67"/>
      <c r="D41" s="64">
        <v>1</v>
      </c>
      <c r="E41" s="64">
        <v>0</v>
      </c>
      <c r="F41" s="64">
        <v>0</v>
      </c>
      <c r="G41" s="64">
        <v>0</v>
      </c>
      <c r="H41" s="64">
        <v>1</v>
      </c>
      <c r="I41" s="64">
        <v>0</v>
      </c>
      <c r="J41" s="68" t="s">
        <v>673</v>
      </c>
      <c r="K41" s="68" t="s">
        <v>673</v>
      </c>
      <c r="L41" s="68">
        <v>0</v>
      </c>
      <c r="M41" s="68">
        <v>0</v>
      </c>
    </row>
    <row r="42" spans="1:13" x14ac:dyDescent="0.15">
      <c r="A42" s="2" t="s">
        <v>636</v>
      </c>
      <c r="B42" s="2"/>
      <c r="C42" s="67"/>
      <c r="D42" s="64">
        <v>0</v>
      </c>
      <c r="E42" s="64">
        <v>0</v>
      </c>
      <c r="F42" s="64">
        <v>0</v>
      </c>
      <c r="G42" s="64">
        <v>0</v>
      </c>
      <c r="H42" s="64">
        <v>0</v>
      </c>
      <c r="I42" s="64">
        <v>0</v>
      </c>
      <c r="J42" s="64">
        <v>1</v>
      </c>
      <c r="K42" s="68" t="s">
        <v>673</v>
      </c>
      <c r="L42" s="64">
        <v>0</v>
      </c>
      <c r="M42" s="68">
        <v>0</v>
      </c>
    </row>
    <row r="43" spans="1:13" x14ac:dyDescent="0.15">
      <c r="A43" s="2" t="s">
        <v>575</v>
      </c>
      <c r="B43" s="2"/>
      <c r="C43" s="67"/>
      <c r="D43" s="64">
        <v>1</v>
      </c>
      <c r="E43" s="64">
        <v>0</v>
      </c>
      <c r="F43" s="64">
        <v>6</v>
      </c>
      <c r="G43" s="64">
        <v>0</v>
      </c>
      <c r="H43" s="64">
        <v>1</v>
      </c>
      <c r="I43" s="64">
        <v>0</v>
      </c>
      <c r="J43" s="64">
        <v>56</v>
      </c>
      <c r="K43" s="68">
        <v>1</v>
      </c>
      <c r="L43" s="64">
        <v>0</v>
      </c>
      <c r="M43" s="68">
        <v>0</v>
      </c>
    </row>
    <row r="44" spans="1:13" x14ac:dyDescent="0.15">
      <c r="A44" s="2" t="s">
        <v>674</v>
      </c>
      <c r="B44" s="2"/>
      <c r="C44" s="67"/>
      <c r="D44" s="64">
        <v>0</v>
      </c>
      <c r="E44" s="64">
        <v>0</v>
      </c>
      <c r="F44" s="64">
        <v>0</v>
      </c>
      <c r="G44" s="64">
        <v>0</v>
      </c>
      <c r="H44" s="64">
        <v>0</v>
      </c>
      <c r="I44" s="64">
        <v>0</v>
      </c>
      <c r="J44" s="68" t="s">
        <v>673</v>
      </c>
      <c r="K44" s="68" t="s">
        <v>673</v>
      </c>
      <c r="L44" s="68">
        <v>0</v>
      </c>
      <c r="M44" s="68">
        <v>0</v>
      </c>
    </row>
    <row r="45" spans="1:13" x14ac:dyDescent="0.15">
      <c r="A45" s="2" t="s">
        <v>576</v>
      </c>
      <c r="B45" s="2"/>
      <c r="C45" s="67"/>
      <c r="D45" s="64">
        <v>0</v>
      </c>
      <c r="E45" s="64">
        <v>0</v>
      </c>
      <c r="F45" s="64">
        <v>7</v>
      </c>
      <c r="G45" s="64">
        <v>1</v>
      </c>
      <c r="H45" s="64">
        <v>6</v>
      </c>
      <c r="I45" s="64">
        <v>0</v>
      </c>
      <c r="J45" s="68" t="s">
        <v>673</v>
      </c>
      <c r="K45" s="68" t="s">
        <v>673</v>
      </c>
      <c r="L45" s="68">
        <v>0</v>
      </c>
      <c r="M45" s="68">
        <v>0</v>
      </c>
    </row>
    <row r="46" spans="1:13" ht="13.5" customHeight="1" x14ac:dyDescent="0.15">
      <c r="A46" s="2" t="s">
        <v>577</v>
      </c>
      <c r="B46" s="2"/>
      <c r="C46" s="67"/>
      <c r="D46" s="64">
        <v>32</v>
      </c>
      <c r="E46" s="64">
        <v>0</v>
      </c>
      <c r="F46" s="64">
        <v>61</v>
      </c>
      <c r="G46" s="64">
        <v>0</v>
      </c>
      <c r="H46" s="64">
        <v>30</v>
      </c>
      <c r="I46" s="64">
        <v>0</v>
      </c>
      <c r="J46" s="68" t="s">
        <v>673</v>
      </c>
      <c r="K46" s="68" t="s">
        <v>673</v>
      </c>
      <c r="L46" s="68">
        <v>27</v>
      </c>
      <c r="M46" s="68">
        <v>0</v>
      </c>
    </row>
    <row r="47" spans="1:13" x14ac:dyDescent="0.15">
      <c r="A47" s="2" t="s">
        <v>665</v>
      </c>
      <c r="B47" s="2"/>
      <c r="C47" s="67"/>
      <c r="D47" s="64">
        <v>175</v>
      </c>
      <c r="E47" s="64">
        <v>1</v>
      </c>
      <c r="F47" s="64">
        <v>295</v>
      </c>
      <c r="G47" s="64">
        <v>3</v>
      </c>
      <c r="H47" s="64">
        <v>207</v>
      </c>
      <c r="I47" s="64">
        <v>0</v>
      </c>
      <c r="J47" s="64">
        <v>255</v>
      </c>
      <c r="K47" s="68">
        <v>1</v>
      </c>
      <c r="L47" s="64">
        <v>212</v>
      </c>
      <c r="M47" s="68">
        <v>3</v>
      </c>
    </row>
    <row r="48" spans="1:13" x14ac:dyDescent="0.15">
      <c r="A48" s="2" t="s">
        <v>578</v>
      </c>
      <c r="B48" s="2"/>
      <c r="C48" s="67"/>
      <c r="D48" s="64">
        <v>2</v>
      </c>
      <c r="E48" s="64">
        <v>0</v>
      </c>
      <c r="F48" s="64">
        <v>11</v>
      </c>
      <c r="G48" s="64">
        <v>0</v>
      </c>
      <c r="H48" s="64">
        <v>1</v>
      </c>
      <c r="I48" s="64">
        <v>0</v>
      </c>
      <c r="J48" s="64">
        <v>5</v>
      </c>
      <c r="K48" s="68" t="s">
        <v>673</v>
      </c>
      <c r="L48" s="64">
        <v>1</v>
      </c>
      <c r="M48" s="68">
        <v>0</v>
      </c>
    </row>
    <row r="49" spans="1:13" s="73" customFormat="1" x14ac:dyDescent="0.15">
      <c r="A49" s="69" t="s">
        <v>579</v>
      </c>
      <c r="B49" s="69"/>
      <c r="C49" s="70"/>
      <c r="D49" s="71">
        <v>2</v>
      </c>
      <c r="E49" s="71">
        <v>0</v>
      </c>
      <c r="F49" s="71">
        <v>43</v>
      </c>
      <c r="G49" s="71">
        <v>0</v>
      </c>
      <c r="H49" s="71">
        <v>3</v>
      </c>
      <c r="I49" s="71">
        <v>0</v>
      </c>
      <c r="J49" s="71">
        <v>4</v>
      </c>
      <c r="K49" s="72" t="s">
        <v>673</v>
      </c>
      <c r="L49" s="71">
        <v>3</v>
      </c>
      <c r="M49" s="72">
        <v>0</v>
      </c>
    </row>
    <row r="50" spans="1:13" x14ac:dyDescent="0.15">
      <c r="A50" s="2" t="s">
        <v>635</v>
      </c>
      <c r="B50" s="2"/>
      <c r="C50" s="67"/>
      <c r="D50" s="64">
        <v>772</v>
      </c>
      <c r="E50" s="64">
        <v>8</v>
      </c>
      <c r="F50" s="64">
        <v>762</v>
      </c>
      <c r="G50" s="64">
        <v>4</v>
      </c>
      <c r="H50" s="64">
        <v>1022</v>
      </c>
      <c r="I50" s="64">
        <v>16</v>
      </c>
      <c r="J50" s="64">
        <v>834</v>
      </c>
      <c r="K50" s="68">
        <v>8</v>
      </c>
      <c r="L50" s="64">
        <v>1191</v>
      </c>
      <c r="M50" s="68">
        <v>13</v>
      </c>
    </row>
    <row r="51" spans="1:13" x14ac:dyDescent="0.15">
      <c r="A51" s="2" t="s">
        <v>581</v>
      </c>
      <c r="B51" s="2"/>
      <c r="C51" s="67"/>
      <c r="D51" s="64">
        <v>25</v>
      </c>
      <c r="E51" s="64">
        <v>0</v>
      </c>
      <c r="F51" s="64">
        <v>54</v>
      </c>
      <c r="G51" s="64">
        <v>0</v>
      </c>
      <c r="H51" s="64">
        <v>21</v>
      </c>
      <c r="I51" s="64">
        <v>0</v>
      </c>
      <c r="J51" s="64">
        <v>41</v>
      </c>
      <c r="K51" s="68" t="s">
        <v>673</v>
      </c>
      <c r="L51" s="64">
        <v>10</v>
      </c>
      <c r="M51" s="68" t="s">
        <v>673</v>
      </c>
    </row>
    <row r="52" spans="1:13" x14ac:dyDescent="0.15">
      <c r="A52" s="2" t="s">
        <v>580</v>
      </c>
      <c r="B52" s="2"/>
      <c r="C52" s="67"/>
      <c r="D52" s="64">
        <v>170</v>
      </c>
      <c r="E52" s="64">
        <v>0</v>
      </c>
      <c r="F52" s="64">
        <v>401</v>
      </c>
      <c r="G52" s="64">
        <v>0</v>
      </c>
      <c r="H52" s="64">
        <v>166</v>
      </c>
      <c r="I52" s="64">
        <v>0</v>
      </c>
      <c r="J52" s="64">
        <v>283</v>
      </c>
      <c r="K52" s="68" t="s">
        <v>673</v>
      </c>
      <c r="L52" s="64">
        <v>124</v>
      </c>
      <c r="M52" s="68">
        <v>0</v>
      </c>
    </row>
    <row r="53" spans="1:13" x14ac:dyDescent="0.15">
      <c r="A53" s="2" t="s">
        <v>582</v>
      </c>
      <c r="B53" s="2"/>
      <c r="C53" s="67"/>
      <c r="D53" s="64">
        <v>0</v>
      </c>
      <c r="E53" s="64">
        <v>0</v>
      </c>
      <c r="F53" s="64">
        <v>0</v>
      </c>
      <c r="G53" s="64">
        <v>0</v>
      </c>
      <c r="H53" s="64">
        <v>0</v>
      </c>
      <c r="I53" s="64">
        <v>0</v>
      </c>
      <c r="J53" s="68" t="s">
        <v>673</v>
      </c>
      <c r="K53" s="68" t="s">
        <v>673</v>
      </c>
      <c r="L53" s="68">
        <v>0</v>
      </c>
      <c r="M53" s="68">
        <v>0</v>
      </c>
    </row>
    <row r="54" spans="1:13" ht="5.0999999999999996" customHeight="1" x14ac:dyDescent="0.15">
      <c r="A54" s="18"/>
      <c r="B54" s="18"/>
      <c r="C54" s="63"/>
      <c r="D54" s="18"/>
      <c r="E54" s="18"/>
      <c r="F54" s="18"/>
      <c r="G54" s="18"/>
      <c r="H54" s="18"/>
      <c r="I54" s="18"/>
      <c r="J54" s="18"/>
      <c r="K54" s="18"/>
      <c r="L54" s="18"/>
      <c r="M54" s="18"/>
    </row>
    <row r="55" spans="1:13" x14ac:dyDescent="0.15">
      <c r="A55" s="3" t="s">
        <v>614</v>
      </c>
      <c r="B55" s="3"/>
      <c r="C55" s="3"/>
      <c r="D55" s="3"/>
      <c r="E55" s="3"/>
      <c r="F55" s="3"/>
      <c r="G55" s="3"/>
      <c r="H55" s="3"/>
      <c r="I55" s="3"/>
      <c r="J55" s="3"/>
      <c r="K55" s="3"/>
      <c r="L55" s="3"/>
      <c r="M55" s="3"/>
    </row>
  </sheetData>
  <mergeCells count="22">
    <mergeCell ref="H21:M21"/>
    <mergeCell ref="A5:B6"/>
    <mergeCell ref="C5:J5"/>
    <mergeCell ref="K5:L5"/>
    <mergeCell ref="C6:D6"/>
    <mergeCell ref="K6:L6"/>
    <mergeCell ref="C27:D27"/>
    <mergeCell ref="J36:K36"/>
    <mergeCell ref="L36:M36"/>
    <mergeCell ref="A21:B22"/>
    <mergeCell ref="C21:D22"/>
    <mergeCell ref="E21:E22"/>
    <mergeCell ref="F21:F22"/>
    <mergeCell ref="G21:G22"/>
    <mergeCell ref="C26:D26"/>
    <mergeCell ref="C25:D25"/>
    <mergeCell ref="A36:C37"/>
    <mergeCell ref="D36:E36"/>
    <mergeCell ref="F36:G36"/>
    <mergeCell ref="H36:I36"/>
    <mergeCell ref="C28:D28"/>
    <mergeCell ref="C24:D24"/>
  </mergeCells>
  <phoneticPr fontId="3"/>
  <pageMargins left="0.19685039370078741" right="0.39370078740157483" top="0.39370078740157483" bottom="0.39370078740157483" header="0.31496062992125984" footer="0.31496062992125984"/>
  <pageSetup paperSize="9" firstPageNumber="9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83ページ</vt:lpstr>
      <vt:lpstr>84-85ページ</vt:lpstr>
      <vt:lpstr>86-87ページ</vt:lpstr>
      <vt:lpstr>88-89ページ</vt:lpstr>
      <vt:lpstr>90ページ</vt:lpstr>
      <vt:lpstr>91ページ</vt:lpstr>
      <vt:lpstr>92ページ</vt:lpstr>
      <vt:lpstr>'90ページ'!Print_Area</vt:lpstr>
      <vt:lpstr>'92ページ'!Print_Area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2026-02-27T06:01:23Z</cp:lastPrinted>
  <dcterms:created xsi:type="dcterms:W3CDTF">2021-03-01T02:05:58Z</dcterms:created>
  <dcterms:modified xsi:type="dcterms:W3CDTF">2026-03-26T05:04:45Z</dcterms:modified>
</cp:coreProperties>
</file>