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総務局\行政マネジメント部国勢調査・統計担当\202_刊行関係\尼崎市統計書\R7統計書\照会前準備_前年度ファイルの修正\編集後\an作業中\HP用 - コピー\"/>
    </mc:Choice>
  </mc:AlternateContent>
  <xr:revisionPtr revIDLastSave="0" documentId="13_ncr:1_{7B789B15-FF0D-4D5B-9B58-8343D610D3F3}" xr6:coauthVersionLast="47" xr6:coauthVersionMax="47" xr10:uidLastSave="{00000000-0000-0000-0000-000000000000}"/>
  <bookViews>
    <workbookView xWindow="-120" yWindow="-120" windowWidth="20730" windowHeight="11040" xr2:uid="{00000000-000D-0000-FFFF-FFFF00000000}"/>
  </bookViews>
  <sheets>
    <sheet name="中扉" sheetId="7" r:id="rId1"/>
    <sheet name="2ページ" sheetId="6" r:id="rId2"/>
    <sheet name="3ページ" sheetId="2" r:id="rId3"/>
    <sheet name="4-5ページ" sheetId="3" r:id="rId4"/>
    <sheet name="6ページ" sheetId="4" r:id="rId5"/>
    <sheet name="7ページ" sheetId="5" r:id="rId6"/>
  </sheets>
  <definedNames>
    <definedName name="_xlnm.Print_Area" localSheetId="1">'2ページ'!$F$1:$CA$116</definedName>
    <definedName name="_xlnm.Print_Area" localSheetId="2">'3ページ'!$A$1:$E$75</definedName>
    <definedName name="_xlnm.Print_Area" localSheetId="3">'4-5ページ'!$A$1:$U$77</definedName>
    <definedName name="_xlnm.Print_Area" localSheetId="4">'6ページ'!$A$1:$L$66</definedName>
    <definedName name="_xlnm.Print_Area" localSheetId="5">'7ページ'!$A$1:$N$69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51" i="5" l="1"/>
  <c r="L51" i="5"/>
  <c r="I51" i="5"/>
  <c r="H51" i="5"/>
  <c r="D51" i="5"/>
  <c r="B51" i="5"/>
  <c r="J37" i="4"/>
  <c r="I37" i="4"/>
  <c r="H37" i="4"/>
  <c r="G37" i="4"/>
  <c r="F37" i="4"/>
  <c r="E37" i="4"/>
  <c r="J34" i="4"/>
  <c r="I34" i="4"/>
  <c r="H34" i="4"/>
  <c r="G34" i="4"/>
  <c r="F34" i="4"/>
  <c r="E34" i="4"/>
  <c r="J27" i="4"/>
  <c r="I27" i="4"/>
  <c r="H27" i="4"/>
  <c r="G27" i="4"/>
  <c r="F27" i="4"/>
  <c r="E27" i="4"/>
  <c r="E25" i="4" s="1"/>
  <c r="J25" i="4"/>
  <c r="F25" i="4" l="1"/>
  <c r="G25" i="4"/>
  <c r="H25" i="4"/>
  <c r="I25" i="4"/>
</calcChain>
</file>

<file path=xl/sharedStrings.xml><?xml version="1.0" encoding="utf-8"?>
<sst xmlns="http://schemas.openxmlformats.org/spreadsheetml/2006/main" count="1044" uniqueCount="538">
  <si>
    <t>資料　  都市整備局土木部河港課（各河川管理者）</t>
    <rPh sb="10" eb="12">
      <t>ドボク</t>
    </rPh>
    <rPh sb="12" eb="13">
      <t>ブ</t>
    </rPh>
    <rPh sb="15" eb="16">
      <t>カ</t>
    </rPh>
    <phoneticPr fontId="4"/>
  </si>
  <si>
    <t>※　実測に基づく数値である。</t>
  </si>
  <si>
    <t>　武庫川　　(9,884)※　　　　蓬川　　(2,416)</t>
  </si>
  <si>
    <t>　２　級　河　川</t>
  </si>
  <si>
    <t xml:space="preserve">  旧左門殿川(2,280)　　　　　昆陽川　(3,450)※　　伊丹川　　(　740)※　　富松川　(1,800)※</t>
    <phoneticPr fontId="4"/>
  </si>
  <si>
    <t xml:space="preserve"> </t>
  </si>
  <si>
    <t>　１　級　河　川</t>
  </si>
  <si>
    <t>河　   川  　 名  　 及  　 び  　 市   　域　   内　   延  　 長   　（m）</t>
  </si>
  <si>
    <t>　　　区　　　　　分</t>
  </si>
  <si>
    <t>０１ － ３．  　河　　　　川　　　　（　法　定　河　川　）</t>
    <phoneticPr fontId="4"/>
  </si>
  <si>
    <t>資料　　都市整備局土木部河港課、都市計画部都市計画課</t>
    <rPh sb="9" eb="11">
      <t>ドボク</t>
    </rPh>
    <rPh sb="11" eb="12">
      <t>ブ</t>
    </rPh>
    <rPh sb="14" eb="15">
      <t>カ</t>
    </rPh>
    <rPh sb="16" eb="20">
      <t>トシケイカク</t>
    </rPh>
    <rPh sb="20" eb="21">
      <t>ブ</t>
    </rPh>
    <rPh sb="21" eb="26">
      <t>トシケイカクカ</t>
    </rPh>
    <phoneticPr fontId="4"/>
  </si>
  <si>
    <t>（４）　市内の最高及び最低の高さを示す地盤高である。ただし最高地点については河川等の築堤部分を除外したものである。</t>
  </si>
  <si>
    <t>（１）　各極端間の経線又は緯線間の垂直距離を示すが、縮尺２万５千分の１の都市計画地図から測定したもので、多少の誤差がある。</t>
  </si>
  <si>
    <t>　　　　　〃</t>
  </si>
  <si>
    <t>　北初島町</t>
    <rPh sb="1" eb="2">
      <t>キタ</t>
    </rPh>
    <rPh sb="2" eb="3">
      <t>ハツ</t>
    </rPh>
    <rPh sb="3" eb="4">
      <t>シマ</t>
    </rPh>
    <rPh sb="4" eb="5">
      <t>マチ</t>
    </rPh>
    <phoneticPr fontId="4"/>
  </si>
  <si>
    <t>　最  低  地  点  （４）</t>
  </si>
  <si>
    <t xml:space="preserve"> 　海面からの高さ</t>
  </si>
  <si>
    <t xml:space="preserve">  西昆陽３丁目３２番　　</t>
  </si>
  <si>
    <t>　最  高  地  点  （４）</t>
  </si>
  <si>
    <t>　西昆陽３丁目５９２番地地先</t>
  </si>
  <si>
    <t>　極                   北</t>
  </si>
  <si>
    <t>　　   １１．５　ｋｍ　　　　</t>
    <phoneticPr fontId="4"/>
  </si>
  <si>
    <t>　船出２９番地地先</t>
    <rPh sb="7" eb="8">
      <t>チ</t>
    </rPh>
    <rPh sb="8" eb="9">
      <t>サキ</t>
    </rPh>
    <phoneticPr fontId="4"/>
  </si>
  <si>
    <t>　極                   南</t>
  </si>
  <si>
    <t>　平左衛門町71番地地先</t>
    <rPh sb="10" eb="11">
      <t>チ</t>
    </rPh>
    <rPh sb="11" eb="12">
      <t>サキ</t>
    </rPh>
    <phoneticPr fontId="4"/>
  </si>
  <si>
    <t>　極                   西</t>
  </si>
  <si>
    <t>　　　 　８．３　ｋｍ　　　　</t>
    <phoneticPr fontId="4"/>
  </si>
  <si>
    <t xml:space="preserve">  戸ノ内字猪名川向側８２９番地の５地先</t>
  </si>
  <si>
    <t>　極                   東</t>
  </si>
  <si>
    <t>　（３）北緯　　　３４゜４４´０２″</t>
  </si>
  <si>
    <t>　（３）東経　　１３５゜２４´２３″</t>
  </si>
  <si>
    <t xml:space="preserve">  東七松町１丁目２３番１号　  　　　</t>
  </si>
  <si>
    <t>　尼  崎  市  役  所</t>
  </si>
  <si>
    <t>　　　　　距離（１）及び高低（２）</t>
  </si>
  <si>
    <t>経　度　・　緯　度</t>
  </si>
  <si>
    <t>地　名　及　び　地　点</t>
  </si>
  <si>
    <t>位　　　　　　　置</t>
  </si>
  <si>
    <t>０１ － ２．　  市　　の　　位　　置　</t>
    <phoneticPr fontId="4"/>
  </si>
  <si>
    <t>資料　  都市整備局都市計画部都市計画課</t>
    <rPh sb="10" eb="12">
      <t>トシ</t>
    </rPh>
    <rPh sb="12" eb="14">
      <t>ケイカク</t>
    </rPh>
    <rPh sb="14" eb="15">
      <t>ブ</t>
    </rPh>
    <phoneticPr fontId="4"/>
  </si>
  <si>
    <t>（１）　国土交通省国土地理院において公表された改定数値である。</t>
  </si>
  <si>
    <t>(1)     50.72</t>
    <phoneticPr fontId="4"/>
  </si>
  <si>
    <t>　国土地理院改定</t>
    <rPh sb="1" eb="3">
      <t>コクド</t>
    </rPh>
    <rPh sb="3" eb="5">
      <t>チリ</t>
    </rPh>
    <rPh sb="5" eb="6">
      <t>イン</t>
    </rPh>
    <rPh sb="6" eb="8">
      <t>カイテイ</t>
    </rPh>
    <phoneticPr fontId="4"/>
  </si>
  <si>
    <t>平成２７年 　６月　１日</t>
    <phoneticPr fontId="4"/>
  </si>
  <si>
    <t>　公有水面埋立て　　     　船出地先</t>
    <rPh sb="16" eb="18">
      <t>フナデ</t>
    </rPh>
    <phoneticPr fontId="4"/>
  </si>
  <si>
    <t>平成２５年 　３月２２日</t>
    <phoneticPr fontId="4"/>
  </si>
  <si>
    <t>50.20</t>
  </si>
  <si>
    <t>平成２４年 　７月２４日</t>
    <phoneticPr fontId="4"/>
  </si>
  <si>
    <t>　公有水面埋立て　　     　東海岸町地先</t>
  </si>
  <si>
    <t>平成２２年 　３月１９日</t>
    <phoneticPr fontId="4"/>
  </si>
  <si>
    <t>(1)     49.81</t>
    <phoneticPr fontId="4"/>
  </si>
  <si>
    <t>平成２０年 １０月　１日</t>
    <phoneticPr fontId="4"/>
  </si>
  <si>
    <t>平成１９年 　４月　３日</t>
    <phoneticPr fontId="4"/>
  </si>
  <si>
    <t>平成１３年 １１月２６日</t>
    <rPh sb="0" eb="2">
      <t>ヘイセイ</t>
    </rPh>
    <rPh sb="4" eb="5">
      <t>ネン</t>
    </rPh>
    <rPh sb="8" eb="9">
      <t>ガツ</t>
    </rPh>
    <rPh sb="11" eb="12">
      <t>ニチ</t>
    </rPh>
    <phoneticPr fontId="4"/>
  </si>
  <si>
    <t>(1)     49.69</t>
  </si>
  <si>
    <t>　国土地理院改定</t>
  </si>
  <si>
    <t>平成  ４年 　３月３１日</t>
    <phoneticPr fontId="4"/>
  </si>
  <si>
    <t>平成 元年 １１月　１日</t>
    <phoneticPr fontId="4"/>
  </si>
  <si>
    <t>(1)     49.51</t>
  </si>
  <si>
    <t>　公有水面埋立て　　     　平左衛門町地先</t>
  </si>
  <si>
    <t>昭和５９年 １２月１９日</t>
    <rPh sb="0" eb="2">
      <t>ショウワ</t>
    </rPh>
    <rPh sb="4" eb="5">
      <t>ネン</t>
    </rPh>
    <rPh sb="8" eb="9">
      <t>ガツ</t>
    </rPh>
    <rPh sb="11" eb="12">
      <t>ニチ</t>
    </rPh>
    <phoneticPr fontId="4"/>
  </si>
  <si>
    <t>昭和５９年　３月２８日</t>
  </si>
  <si>
    <t>　公有水面埋立て　　　     平左衛門町地先</t>
  </si>
  <si>
    <t>昭和５７年　７月３０日</t>
  </si>
  <si>
    <t>昭和５６年 １２月２２日</t>
    <phoneticPr fontId="4"/>
  </si>
  <si>
    <t>昭和５５年 １２月２３日</t>
    <phoneticPr fontId="4"/>
  </si>
  <si>
    <t>昭和５０年 　５月２４日</t>
    <phoneticPr fontId="4"/>
  </si>
  <si>
    <t>(1)     49.08</t>
  </si>
  <si>
    <t>　面積数値修正</t>
  </si>
  <si>
    <t>昭和４９年 １０月　１日</t>
    <phoneticPr fontId="4"/>
  </si>
  <si>
    <t>昭和４９年 　３月３０日</t>
    <phoneticPr fontId="4"/>
  </si>
  <si>
    <t>昭和４７年 １２月２３日</t>
    <rPh sb="0" eb="2">
      <t>ショウワ</t>
    </rPh>
    <rPh sb="4" eb="5">
      <t>ネン</t>
    </rPh>
    <rPh sb="8" eb="9">
      <t>ガツ</t>
    </rPh>
    <rPh sb="11" eb="12">
      <t>ニチ</t>
    </rPh>
    <phoneticPr fontId="4"/>
  </si>
  <si>
    <t>昭和４７年 　７月２８日</t>
    <phoneticPr fontId="4"/>
  </si>
  <si>
    <t>昭和４６年 　３月１９日</t>
    <phoneticPr fontId="4"/>
  </si>
  <si>
    <t>昭和４４年 １２月１８日</t>
    <rPh sb="0" eb="2">
      <t>ショウワ</t>
    </rPh>
    <rPh sb="4" eb="5">
      <t>ネン</t>
    </rPh>
    <rPh sb="8" eb="9">
      <t>ガツ</t>
    </rPh>
    <rPh sb="11" eb="12">
      <t>ニチ</t>
    </rPh>
    <phoneticPr fontId="4"/>
  </si>
  <si>
    <t>昭和４４年 １０月　３日</t>
    <phoneticPr fontId="4"/>
  </si>
  <si>
    <t>(1)     48.90</t>
  </si>
  <si>
    <t>昭和４４年 １０月　１日</t>
    <phoneticPr fontId="4"/>
  </si>
  <si>
    <t>昭和４４年 　７月２１日</t>
    <phoneticPr fontId="4"/>
  </si>
  <si>
    <t>△ 0.0271</t>
  </si>
  <si>
    <t>　西宮市との境界変更      西昆陽字田近野と平左衛門新田の交換</t>
  </si>
  <si>
    <t>昭和４４年 　４月　１日</t>
    <phoneticPr fontId="4"/>
  </si>
  <si>
    <t>　公有水面埋立て　　　　   東海岸町地先</t>
  </si>
  <si>
    <t>昭和４３年 　７月２３日</t>
    <phoneticPr fontId="4"/>
  </si>
  <si>
    <t>昭和４２年 　６月　１日</t>
    <phoneticPr fontId="4"/>
  </si>
  <si>
    <t>(1)      47.81</t>
  </si>
  <si>
    <t>昭和３０年 １０月　１日</t>
    <phoneticPr fontId="4"/>
  </si>
  <si>
    <t>　合併　　　　　　　　　　　　　川辺郡園田村</t>
  </si>
  <si>
    <t>昭和２２年 　３月　１日</t>
    <phoneticPr fontId="4"/>
  </si>
  <si>
    <t>　合併　　　　　　　　　　　　　川辺郡立花村、武庫郡大庄村・武庫村</t>
  </si>
  <si>
    <t>昭和１７年 　２月１１日</t>
    <phoneticPr fontId="4"/>
  </si>
  <si>
    <t>　合併　　　　　　　　　　　　　川辺郡小田村</t>
  </si>
  <si>
    <t>昭和１１年 　４月　１日</t>
    <phoneticPr fontId="4"/>
  </si>
  <si>
    <t>　市制施行</t>
  </si>
  <si>
    <t>大正　５年 　４月　１日</t>
    <phoneticPr fontId="4"/>
  </si>
  <si>
    <t>k㎡</t>
  </si>
  <si>
    <t>異動後の面積</t>
  </si>
  <si>
    <t>異　動　面　積</t>
  </si>
  <si>
    <t xml:space="preserve">              異　　　　　　　動　　　　　　　事　　　　　　　項                               </t>
  </si>
  <si>
    <t>　異　動　年　月　日</t>
  </si>
  <si>
    <t>０１ － １.  　  市　　域　　の　　変　　遷</t>
    <phoneticPr fontId="4"/>
  </si>
  <si>
    <t>01　土地・気象</t>
    <phoneticPr fontId="4"/>
  </si>
  <si>
    <t>資料　  資産統括局税務管理部資産税課「固定資産概要調書」</t>
    <rPh sb="5" eb="7">
      <t>シサン</t>
    </rPh>
    <rPh sb="7" eb="9">
      <t>トウカツ</t>
    </rPh>
    <rPh sb="9" eb="10">
      <t>キョク</t>
    </rPh>
    <rPh sb="12" eb="14">
      <t>カンリ</t>
    </rPh>
    <rPh sb="14" eb="15">
      <t>ブ</t>
    </rPh>
    <rPh sb="15" eb="18">
      <t>シサンゼイ</t>
    </rPh>
    <rPh sb="18" eb="19">
      <t>カ</t>
    </rPh>
    <rPh sb="20" eb="22">
      <t>コテイ</t>
    </rPh>
    <rPh sb="22" eb="24">
      <t>シサン</t>
    </rPh>
    <rPh sb="24" eb="26">
      <t>ガイヨウ</t>
    </rPh>
    <rPh sb="26" eb="28">
      <t>チョウショ</t>
    </rPh>
    <phoneticPr fontId="4"/>
  </si>
  <si>
    <t>-</t>
    <phoneticPr fontId="4"/>
  </si>
  <si>
    <t>-</t>
  </si>
  <si>
    <t>家内工業地区</t>
  </si>
  <si>
    <t>中小工場地区</t>
  </si>
  <si>
    <t>　　　その他の雑種地</t>
  </si>
  <si>
    <t xml:space="preserve">大工場地区   </t>
  </si>
  <si>
    <t>　　　鉄軌道用地　　　</t>
  </si>
  <si>
    <t xml:space="preserve"> 工   業   地   区  </t>
  </si>
  <si>
    <t>　　　遊園地等の用地</t>
  </si>
  <si>
    <t>普通住宅地区</t>
  </si>
  <si>
    <t>　　　ゴルフ場の用地</t>
  </si>
  <si>
    <t>高級住宅地区</t>
  </si>
  <si>
    <t>雑種地</t>
  </si>
  <si>
    <t>併用住宅地区</t>
  </si>
  <si>
    <t>池沼</t>
  </si>
  <si>
    <t xml:space="preserve">住   宅   地   区     </t>
  </si>
  <si>
    <t>宅地</t>
  </si>
  <si>
    <t>普通商業地区</t>
  </si>
  <si>
    <t>畑</t>
  </si>
  <si>
    <t>高度商業地区</t>
  </si>
  <si>
    <t>田</t>
  </si>
  <si>
    <t xml:space="preserve">繁華街                 </t>
  </si>
  <si>
    <t>総　　　　     　　　数</t>
  </si>
  <si>
    <t xml:space="preserve">商   業   地   区   </t>
  </si>
  <si>
    <t>地　　 　積</t>
  </si>
  <si>
    <t xml:space="preserve">総　　       　　　　数          </t>
  </si>
  <si>
    <t>課税地積</t>
  </si>
  <si>
    <t>非　課　税</t>
  </si>
  <si>
    <t>地　　       　　　　目</t>
  </si>
  <si>
    <t>決　　　　定　　　　価　　　　格</t>
  </si>
  <si>
    <t>地　　　　　　　　　　　　　　　積</t>
  </si>
  <si>
    <t>地　　　    区</t>
  </si>
  <si>
    <t>　　本表に掲げる数値は、非課税地積及び評価地積のうち法定免税点未満のものを除く。</t>
  </si>
  <si>
    <t>０１ － ６.  　 土　　地　　の　　地　　目　　別　　地　　積</t>
    <phoneticPr fontId="4"/>
  </si>
  <si>
    <t>０１ － ５.　　 宅　地　の　地　区　別　地　積　及　び　決　定　価　格</t>
    <phoneticPr fontId="4"/>
  </si>
  <si>
    <t>＊印は、大庄地区において、積上面積の合計が公称面積と一致するように調整したものである。</t>
  </si>
  <si>
    <t>　改定数値（国土地理院）</t>
  </si>
  <si>
    <t>　公有水面埋立て</t>
  </si>
  <si>
    <t>平成２５年　 ３月２２日</t>
    <rPh sb="4" eb="5">
      <t>ネン</t>
    </rPh>
    <phoneticPr fontId="4"/>
  </si>
  <si>
    <t>平成２４年　 ７月２４日</t>
    <rPh sb="4" eb="5">
      <t>ネン</t>
    </rPh>
    <phoneticPr fontId="4"/>
  </si>
  <si>
    <t>平成２２年 　３月１９日</t>
    <rPh sb="4" eb="5">
      <t>ネン</t>
    </rPh>
    <phoneticPr fontId="4"/>
  </si>
  <si>
    <t>　改定数値（国土地理院）</t>
    <phoneticPr fontId="4"/>
  </si>
  <si>
    <t>平成　４年 　３月３１日</t>
    <phoneticPr fontId="4"/>
  </si>
  <si>
    <t>△ 0.056</t>
  </si>
  <si>
    <t>　支所境界変更</t>
  </si>
  <si>
    <t>平成　３年 　１月　７日</t>
    <phoneticPr fontId="4"/>
  </si>
  <si>
    <t>△ 0.003</t>
  </si>
  <si>
    <t>昭和６１年 １１月２５日</t>
    <rPh sb="0" eb="2">
      <t>ショウワ</t>
    </rPh>
    <rPh sb="4" eb="5">
      <t>ネン</t>
    </rPh>
    <rPh sb="8" eb="9">
      <t>ガツ</t>
    </rPh>
    <rPh sb="11" eb="12">
      <t>ニチ</t>
    </rPh>
    <phoneticPr fontId="4"/>
  </si>
  <si>
    <t>△ 0.016</t>
  </si>
  <si>
    <t>昭和６０年 １１月１５日</t>
    <rPh sb="0" eb="2">
      <t>ショウワ</t>
    </rPh>
    <rPh sb="4" eb="5">
      <t>ネン</t>
    </rPh>
    <rPh sb="8" eb="9">
      <t>ガツ</t>
    </rPh>
    <rPh sb="11" eb="12">
      <t>ニチ</t>
    </rPh>
    <phoneticPr fontId="4"/>
  </si>
  <si>
    <t>昭和５９年 　３月２８日</t>
    <phoneticPr fontId="4"/>
  </si>
  <si>
    <t>△ 0.050</t>
  </si>
  <si>
    <t>昭和５７年 １１月２０日</t>
    <rPh sb="0" eb="2">
      <t>ショウワ</t>
    </rPh>
    <rPh sb="4" eb="5">
      <t>ネン</t>
    </rPh>
    <rPh sb="8" eb="9">
      <t>ガツ</t>
    </rPh>
    <rPh sb="11" eb="12">
      <t>ニチ</t>
    </rPh>
    <phoneticPr fontId="4"/>
  </si>
  <si>
    <t>昭和５７年 　７月３０日</t>
    <phoneticPr fontId="4"/>
  </si>
  <si>
    <t>△ 0.008</t>
  </si>
  <si>
    <t>昭和５７年 　７月　１日</t>
    <phoneticPr fontId="4"/>
  </si>
  <si>
    <t>昭和５６年 １２月２２日</t>
    <rPh sb="0" eb="2">
      <t>ショウワ</t>
    </rPh>
    <rPh sb="4" eb="5">
      <t>ネン</t>
    </rPh>
    <rPh sb="8" eb="9">
      <t>ガツ</t>
    </rPh>
    <rPh sb="11" eb="12">
      <t>ニチ</t>
    </rPh>
    <phoneticPr fontId="4"/>
  </si>
  <si>
    <t>△ 0.013</t>
  </si>
  <si>
    <t>昭和５６年 １１月　１日</t>
    <phoneticPr fontId="4"/>
  </si>
  <si>
    <t>昭和５５年 １２月２３日</t>
    <rPh sb="0" eb="2">
      <t>ショウワ</t>
    </rPh>
    <rPh sb="4" eb="5">
      <t>ネン</t>
    </rPh>
    <rPh sb="8" eb="9">
      <t>ガツ</t>
    </rPh>
    <rPh sb="11" eb="12">
      <t>ニチ</t>
    </rPh>
    <phoneticPr fontId="4"/>
  </si>
  <si>
    <t>△ 0.033</t>
  </si>
  <si>
    <t>昭和５５年 １１月　１日</t>
    <phoneticPr fontId="4"/>
  </si>
  <si>
    <t>△ 0.039</t>
  </si>
  <si>
    <t>昭和５３年 　７月　１日</t>
    <phoneticPr fontId="4"/>
  </si>
  <si>
    <t>△ 0.208</t>
  </si>
  <si>
    <t>昭和５０年 １２月　１日</t>
    <phoneticPr fontId="4"/>
  </si>
  <si>
    <t>昭和５０年 １０月　１日</t>
    <phoneticPr fontId="4"/>
  </si>
  <si>
    <t>　＊　8.835</t>
  </si>
  <si>
    <t>△ 0.022</t>
  </si>
  <si>
    <t>昭和４７年 １１月２０日</t>
    <rPh sb="0" eb="2">
      <t>ショウワ</t>
    </rPh>
    <rPh sb="4" eb="5">
      <t>ネン</t>
    </rPh>
    <rPh sb="8" eb="9">
      <t>ガツ</t>
    </rPh>
    <rPh sb="11" eb="12">
      <t>ニチ</t>
    </rPh>
    <phoneticPr fontId="4"/>
  </si>
  <si>
    <t>△ 0.018</t>
  </si>
  <si>
    <t>昭和４５年 　５月　１日</t>
    <phoneticPr fontId="4"/>
  </si>
  <si>
    <t>△ 0.177</t>
  </si>
  <si>
    <t>昭和４５年 　１月　１日</t>
    <phoneticPr fontId="4"/>
  </si>
  <si>
    <t>昭和４４年 １２月２３日</t>
    <rPh sb="0" eb="2">
      <t>ショウワ</t>
    </rPh>
    <rPh sb="4" eb="5">
      <t>ネン</t>
    </rPh>
    <rPh sb="8" eb="9">
      <t>ガツ</t>
    </rPh>
    <rPh sb="11" eb="12">
      <t>ニチ</t>
    </rPh>
    <phoneticPr fontId="4"/>
  </si>
  <si>
    <t>△ 0.187</t>
  </si>
  <si>
    <t>△ 0.027</t>
  </si>
  <si>
    <t>　西宮市との境界変更</t>
  </si>
  <si>
    <t>△ 0.037</t>
  </si>
  <si>
    <t>昭和３７年 　６月　１日</t>
    <phoneticPr fontId="4"/>
  </si>
  <si>
    <t>総面積</t>
  </si>
  <si>
    <t>増加面積</t>
  </si>
  <si>
    <t xml:space="preserve"> 増加面積</t>
  </si>
  <si>
    <t>積上面積</t>
  </si>
  <si>
    <t>公称面積</t>
  </si>
  <si>
    <t>園　　　　　　田</t>
  </si>
  <si>
    <t>武　　　　　　庫</t>
  </si>
  <si>
    <t>立　　　　　　花</t>
  </si>
  <si>
    <t>大　　　　　　庄</t>
  </si>
  <si>
    <t>小　　　　　　田</t>
  </si>
  <si>
    <t>中　　　　　　央</t>
  </si>
  <si>
    <t>全　　　　　　　　　市</t>
  </si>
  <si>
    <t>異       動       事       由</t>
  </si>
  <si>
    <t>異  動  年  月  日</t>
  </si>
  <si>
    <t>　　本表は、縮尺２万５千分の１の都市計画地図から測定した地区別面積と国土地理院公表による全市面積とで調整した全市・地区別面積に 各年次の異動面積を加減し、昭和３０年までさかのぼって算出・調整したものである。</t>
  </si>
  <si>
    <t>０１ － ４．  　地　　区　　別　　面　　積　　表　</t>
    <phoneticPr fontId="4"/>
  </si>
  <si>
    <t>　市街化区域以外の区域で市街化を抑制すべき区域</t>
  </si>
  <si>
    <t>　市街化調整区域</t>
  </si>
  <si>
    <t>　専ら工業の利便の増進を図るための地域</t>
  </si>
  <si>
    <t>　　工業専用地域</t>
  </si>
  <si>
    <t>　工業の利便の増進を図る地域</t>
  </si>
  <si>
    <t>　　工業地域</t>
  </si>
  <si>
    <t>　環境の悪化をもたらすおそれのない工業の利便の増進を図る地域</t>
  </si>
  <si>
    <t>　　準工業地域</t>
  </si>
  <si>
    <t>　店舗、事務所等の業務利便の増進を図る地域</t>
    <rPh sb="9" eb="11">
      <t>ギョウム</t>
    </rPh>
    <phoneticPr fontId="4"/>
  </si>
  <si>
    <t>　　商業地域</t>
  </si>
  <si>
    <t>　近隣の住民のための店舗、事務所等の利便の増進を図る地域</t>
    <phoneticPr fontId="4"/>
  </si>
  <si>
    <t>　　近隣商業地域</t>
  </si>
  <si>
    <t>　道路の沿道において、自動車関連施設等と住宅が調和して立地する地域</t>
  </si>
  <si>
    <t>　　準住居地域</t>
  </si>
  <si>
    <t>　主に住居環境を守るための地域</t>
  </si>
  <si>
    <t>　　第２種住居地域</t>
  </si>
  <si>
    <t>　住居の環境を守るための地域</t>
  </si>
  <si>
    <t>　　第１種住居地域</t>
  </si>
  <si>
    <t>　主に中高層住宅の良好な環境を守るための地域</t>
  </si>
  <si>
    <t xml:space="preserve">　　第２種中高層住居専用地域     </t>
  </si>
  <si>
    <t>　中高層住宅の良好な環境を守るための地域</t>
  </si>
  <si>
    <t xml:space="preserve">　　第１種中高層住居専用地域     </t>
  </si>
  <si>
    <t>　低層住宅の良好な環境保護のための地域</t>
  </si>
  <si>
    <t xml:space="preserve">　　第１種低層住居専用地域     </t>
  </si>
  <si>
    <t>　計画的な市街化を図る区域</t>
  </si>
  <si>
    <t>　市街化区域面積</t>
  </si>
  <si>
    <t>　公有水面を含む行政区域の全部</t>
  </si>
  <si>
    <t>都 市 計 画 区 域</t>
  </si>
  <si>
    <t>%</t>
  </si>
  <si>
    <t>ha</t>
  </si>
  <si>
    <t>特　　　　　　　　　　　　　　　　性</t>
  </si>
  <si>
    <t>構成比</t>
  </si>
  <si>
    <t>　面　　積</t>
  </si>
  <si>
    <t>区　域　区　分　・　用　途　地　域</t>
  </si>
  <si>
    <t>０１ － ９．　  用　　　途　　　地　　　域　　　面　　　積</t>
    <phoneticPr fontId="4"/>
  </si>
  <si>
    <t>資料　　農業委員会事務局</t>
  </si>
  <si>
    <t>その他</t>
  </si>
  <si>
    <t>道路</t>
  </si>
  <si>
    <t xml:space="preserve">   駐車場（むがい）</t>
  </si>
  <si>
    <t xml:space="preserve">   車庫</t>
  </si>
  <si>
    <t>車庫等</t>
  </si>
  <si>
    <t xml:space="preserve">   資材料置場（むがい）</t>
  </si>
  <si>
    <t xml:space="preserve">   倉庫</t>
  </si>
  <si>
    <t>倉庫等</t>
  </si>
  <si>
    <t>工場・作業場</t>
  </si>
  <si>
    <t xml:space="preserve">   事務所・店舗</t>
  </si>
  <si>
    <t xml:space="preserve">   福祉・医療施設</t>
    <rPh sb="3" eb="5">
      <t>フクシ</t>
    </rPh>
    <rPh sb="6" eb="8">
      <t>イリョウ</t>
    </rPh>
    <rPh sb="8" eb="10">
      <t>シセツ</t>
    </rPh>
    <phoneticPr fontId="4"/>
  </si>
  <si>
    <t xml:space="preserve">   社員住宅</t>
    <rPh sb="3" eb="5">
      <t>シャイン</t>
    </rPh>
    <rPh sb="5" eb="7">
      <t>ジュウタク</t>
    </rPh>
    <phoneticPr fontId="4"/>
  </si>
  <si>
    <t xml:space="preserve">   分譲住宅　</t>
  </si>
  <si>
    <t xml:space="preserve">   貸家住宅</t>
  </si>
  <si>
    <t>集団住宅・その他</t>
  </si>
  <si>
    <t>自己住宅</t>
  </si>
  <si>
    <t>総　　　　　　　数</t>
  </si>
  <si>
    <t>面　積</t>
  </si>
  <si>
    <t>件　数</t>
  </si>
  <si>
    <t>種　　　　　　　別</t>
  </si>
  <si>
    <t>　　本表は、農地法第４条及び第５条に基づく届出を取りまとめたものである。</t>
  </si>
  <si>
    <t>０１ － ８．　　農　　　地　　　転　　　用　　　状　　　況</t>
    <phoneticPr fontId="4"/>
  </si>
  <si>
    <t>資料　農林水産省「耕地及び作付面積統計」</t>
    <rPh sb="0" eb="2">
      <t>シリョウ</t>
    </rPh>
    <rPh sb="3" eb="5">
      <t>ノウリン</t>
    </rPh>
    <rPh sb="5" eb="8">
      <t>スイサンショウ</t>
    </rPh>
    <rPh sb="9" eb="11">
      <t>コウチ</t>
    </rPh>
    <rPh sb="11" eb="12">
      <t>オヨ</t>
    </rPh>
    <rPh sb="13" eb="14">
      <t>サク</t>
    </rPh>
    <rPh sb="14" eb="15">
      <t>フ</t>
    </rPh>
    <rPh sb="15" eb="17">
      <t>メンセキ</t>
    </rPh>
    <rPh sb="17" eb="19">
      <t>トウケイ</t>
    </rPh>
    <phoneticPr fontId="1"/>
  </si>
  <si>
    <t>※平成20年より　畑の市町別の詳細公表はなし。</t>
    <rPh sb="1" eb="3">
      <t>ヘイセイ</t>
    </rPh>
    <rPh sb="5" eb="6">
      <t>ネン</t>
    </rPh>
    <rPh sb="9" eb="10">
      <t>ハタケ</t>
    </rPh>
    <rPh sb="11" eb="13">
      <t>シチョウ</t>
    </rPh>
    <rPh sb="13" eb="14">
      <t>ベツ</t>
    </rPh>
    <rPh sb="15" eb="17">
      <t>ショウサイ</t>
    </rPh>
    <rPh sb="17" eb="19">
      <t>コウヒョウ</t>
    </rPh>
    <phoneticPr fontId="4"/>
  </si>
  <si>
    <t>…</t>
    <phoneticPr fontId="4"/>
  </si>
  <si>
    <t>…</t>
  </si>
  <si>
    <t>樹園地</t>
  </si>
  <si>
    <t>普通畑</t>
  </si>
  <si>
    <t>計</t>
  </si>
  <si>
    <t>総　 面　 積</t>
  </si>
  <si>
    <t>年　　　次</t>
  </si>
  <si>
    <t>　　本表は、農林水産省所管の「耕地面積調査」の結果である。</t>
    <phoneticPr fontId="4"/>
  </si>
  <si>
    <t>０１ － ７．  　耕　　　　地　　　　面　　　　積</t>
    <phoneticPr fontId="4"/>
  </si>
  <si>
    <t>資料　  大阪管区気象台ホームページ「大阪府の気象」</t>
    <rPh sb="0" eb="2">
      <t>シリョウ</t>
    </rPh>
    <rPh sb="5" eb="7">
      <t>オオサカ</t>
    </rPh>
    <rPh sb="7" eb="9">
      <t>カンク</t>
    </rPh>
    <rPh sb="9" eb="12">
      <t>キショウダイ</t>
    </rPh>
    <rPh sb="19" eb="22">
      <t>オオサカフ</t>
    </rPh>
    <rPh sb="23" eb="25">
      <t>キショウ</t>
    </rPh>
    <phoneticPr fontId="1"/>
  </si>
  <si>
    <t>※ 表中に点線がある場合は、その前後のデータが均一でないことを示す。（観測場所の移転、観測装置の変更、観測の時間間隔の変更等）</t>
    <rPh sb="2" eb="4">
      <t>ヒョウチュウ</t>
    </rPh>
    <rPh sb="5" eb="7">
      <t>テンセン</t>
    </rPh>
    <rPh sb="10" eb="12">
      <t>バアイ</t>
    </rPh>
    <rPh sb="35" eb="37">
      <t>カンソク</t>
    </rPh>
    <rPh sb="37" eb="39">
      <t>バショ</t>
    </rPh>
    <rPh sb="40" eb="42">
      <t>イテン</t>
    </rPh>
    <rPh sb="43" eb="45">
      <t>カンソク</t>
    </rPh>
    <rPh sb="45" eb="47">
      <t>ソウチ</t>
    </rPh>
    <rPh sb="48" eb="50">
      <t>ヘンコウ</t>
    </rPh>
    <rPh sb="51" eb="53">
      <t>カンソク</t>
    </rPh>
    <rPh sb="54" eb="56">
      <t>ジカン</t>
    </rPh>
    <rPh sb="56" eb="58">
      <t>カンカク</t>
    </rPh>
    <rPh sb="59" eb="61">
      <t>ヘンコウ</t>
    </rPh>
    <rPh sb="61" eb="62">
      <t>ナド</t>
    </rPh>
    <phoneticPr fontId="1"/>
  </si>
  <si>
    <t>平  年（１）</t>
    <rPh sb="0" eb="1">
      <t>ヒラ</t>
    </rPh>
    <rPh sb="3" eb="4">
      <t>トシ</t>
    </rPh>
    <phoneticPr fontId="1"/>
  </si>
  <si>
    <t>南南西</t>
  </si>
  <si>
    <t>（時）</t>
  </si>
  <si>
    <t>（１時間）</t>
    <rPh sb="2" eb="4">
      <t>ジカン</t>
    </rPh>
    <phoneticPr fontId="1"/>
  </si>
  <si>
    <t>１６方位</t>
    <rPh sb="2" eb="4">
      <t>ホウイ</t>
    </rPh>
    <phoneticPr fontId="1"/>
  </si>
  <si>
    <t>（ｍ／秒）</t>
    <rPh sb="3" eb="4">
      <t>ビョウ</t>
    </rPh>
    <phoneticPr fontId="1"/>
  </si>
  <si>
    <t>（10分比）</t>
    <rPh sb="3" eb="4">
      <t>フン</t>
    </rPh>
    <rPh sb="4" eb="5">
      <t>ヒ</t>
    </rPh>
    <phoneticPr fontId="1"/>
  </si>
  <si>
    <t>平 均（％）</t>
    <rPh sb="0" eb="3">
      <t>ヘイキン</t>
    </rPh>
    <phoneticPr fontId="1"/>
  </si>
  <si>
    <t>（ｈＰａ）</t>
  </si>
  <si>
    <t>総数</t>
    <rPh sb="0" eb="2">
      <t>ソウスウ</t>
    </rPh>
    <phoneticPr fontId="1"/>
  </si>
  <si>
    <t>最  大</t>
    <rPh sb="0" eb="4">
      <t>サイダイ</t>
    </rPh>
    <phoneticPr fontId="1"/>
  </si>
  <si>
    <t>総  量</t>
    <rPh sb="0" eb="4">
      <t>ソウリョウ</t>
    </rPh>
    <phoneticPr fontId="1"/>
  </si>
  <si>
    <t>風  向</t>
    <rPh sb="0" eb="4">
      <t>フウコウ</t>
    </rPh>
    <phoneticPr fontId="1"/>
  </si>
  <si>
    <t>風  速</t>
    <rPh sb="0" eb="4">
      <t>フウソク</t>
    </rPh>
    <phoneticPr fontId="1"/>
  </si>
  <si>
    <t>風　速</t>
    <rPh sb="0" eb="3">
      <t>フウソク</t>
    </rPh>
    <phoneticPr fontId="1"/>
  </si>
  <si>
    <t>最　低</t>
    <rPh sb="0" eb="3">
      <t>サイテイチ</t>
    </rPh>
    <phoneticPr fontId="1"/>
  </si>
  <si>
    <t>最　高</t>
    <rPh sb="0" eb="3">
      <t>サイコウチ</t>
    </rPh>
    <phoneticPr fontId="1"/>
  </si>
  <si>
    <t>平  均</t>
    <rPh sb="0" eb="4">
      <t>ヘイキン</t>
    </rPh>
    <phoneticPr fontId="1"/>
  </si>
  <si>
    <t>（海  面）</t>
    <rPh sb="1" eb="5">
      <t>カイメン</t>
    </rPh>
    <phoneticPr fontId="1"/>
  </si>
  <si>
    <t>時  間</t>
    <rPh sb="0" eb="4">
      <t>ジカン</t>
    </rPh>
    <phoneticPr fontId="1"/>
  </si>
  <si>
    <t>最 大 瞬 間 風 速</t>
    <rPh sb="0" eb="3">
      <t>サイダイ</t>
    </rPh>
    <rPh sb="4" eb="7">
      <t>シュンカン</t>
    </rPh>
    <rPh sb="8" eb="11">
      <t>フウソク</t>
    </rPh>
    <phoneticPr fontId="1"/>
  </si>
  <si>
    <t>平　均</t>
    <rPh sb="0" eb="3">
      <t>ヘイキン</t>
    </rPh>
    <phoneticPr fontId="1"/>
  </si>
  <si>
    <t>雲  量</t>
  </si>
  <si>
    <t>湿  度</t>
    <rPh sb="0" eb="4">
      <t>シツド</t>
    </rPh>
    <phoneticPr fontId="1"/>
  </si>
  <si>
    <t>極        値</t>
    <rPh sb="0" eb="1">
      <t>キョクチ</t>
    </rPh>
    <rPh sb="9" eb="10">
      <t>アタイ</t>
    </rPh>
    <phoneticPr fontId="1"/>
  </si>
  <si>
    <t>気　圧</t>
    <rPh sb="0" eb="3">
      <t>キアツ</t>
    </rPh>
    <phoneticPr fontId="1"/>
  </si>
  <si>
    <t>日  照</t>
    <rPh sb="0" eb="4">
      <t>ニッショウ</t>
    </rPh>
    <phoneticPr fontId="1"/>
  </si>
  <si>
    <t>降 水 量 （ ㎜ ）</t>
    <rPh sb="0" eb="5">
      <t>コウスイリョウ</t>
    </rPh>
    <phoneticPr fontId="1"/>
  </si>
  <si>
    <t>風    向  ・  風    速</t>
    <rPh sb="0" eb="6">
      <t>フウコウ</t>
    </rPh>
    <rPh sb="11" eb="17">
      <t>フウソク</t>
    </rPh>
    <phoneticPr fontId="1"/>
  </si>
  <si>
    <t>相  対</t>
    <rPh sb="0" eb="4">
      <t>ソウタイ</t>
    </rPh>
    <phoneticPr fontId="1"/>
  </si>
  <si>
    <t>気  温  （ ℃ ）</t>
    <rPh sb="0" eb="1">
      <t>キアツ</t>
    </rPh>
    <rPh sb="3" eb="4">
      <t>オン</t>
    </rPh>
    <phoneticPr fontId="1"/>
  </si>
  <si>
    <t xml:space="preserve">  平　均  </t>
    <rPh sb="2" eb="5">
      <t>ヘイキン</t>
    </rPh>
    <phoneticPr fontId="1"/>
  </si>
  <si>
    <t>年 次・月</t>
    <rPh sb="0" eb="3">
      <t>ネンジ</t>
    </rPh>
    <rPh sb="4" eb="5">
      <t>ツキ</t>
    </rPh>
    <phoneticPr fontId="1"/>
  </si>
  <si>
    <t>　　本表は、大阪管区気象台における観測結果である。</t>
    <rPh sb="2" eb="3">
      <t>ホン</t>
    </rPh>
    <rPh sb="3" eb="4">
      <t>ヒョウ</t>
    </rPh>
    <rPh sb="6" eb="8">
      <t>オオサカ</t>
    </rPh>
    <rPh sb="8" eb="10">
      <t>カンク</t>
    </rPh>
    <rPh sb="10" eb="13">
      <t>キショウダイ</t>
    </rPh>
    <rPh sb="17" eb="19">
      <t>カンソク</t>
    </rPh>
    <rPh sb="19" eb="21">
      <t>ケッカ</t>
    </rPh>
    <phoneticPr fontId="1"/>
  </si>
  <si>
    <t>０１ － １１．　　気     象     状     況</t>
    <rPh sb="10" eb="17">
      <t>キショウ</t>
    </rPh>
    <rPh sb="22" eb="29">
      <t>ジョウキョウ</t>
    </rPh>
    <phoneticPr fontId="1"/>
  </si>
  <si>
    <t>資料　　都市整備局土木部河港課</t>
    <rPh sb="0" eb="2">
      <t>シリョウ</t>
    </rPh>
    <rPh sb="4" eb="6">
      <t>トシ</t>
    </rPh>
    <rPh sb="6" eb="8">
      <t>セイビ</t>
    </rPh>
    <rPh sb="8" eb="9">
      <t>キョク</t>
    </rPh>
    <rPh sb="9" eb="11">
      <t>ドボク</t>
    </rPh>
    <rPh sb="11" eb="12">
      <t>ブ</t>
    </rPh>
    <rPh sb="12" eb="14">
      <t>カコウ</t>
    </rPh>
    <rPh sb="14" eb="15">
      <t>カ</t>
    </rPh>
    <phoneticPr fontId="1"/>
  </si>
  <si>
    <t>※　平成11年度から隔年で行っていたが、平成23年度は主要幹線の測量が行われなかったため、実施していない。また、平成24年度以降は3年毎に実施。</t>
    <rPh sb="2" eb="4">
      <t>ヘイセイ</t>
    </rPh>
    <rPh sb="6" eb="7">
      <t>ネン</t>
    </rPh>
    <rPh sb="7" eb="8">
      <t>ド</t>
    </rPh>
    <rPh sb="10" eb="12">
      <t>カクネン</t>
    </rPh>
    <rPh sb="13" eb="14">
      <t>オコナ</t>
    </rPh>
    <rPh sb="27" eb="29">
      <t>シュヨウ</t>
    </rPh>
    <rPh sb="29" eb="31">
      <t>カンセン</t>
    </rPh>
    <rPh sb="32" eb="34">
      <t>ソクリョウ</t>
    </rPh>
    <rPh sb="35" eb="36">
      <t>オコナ</t>
    </rPh>
    <rPh sb="56" eb="58">
      <t>ヘイセイ</t>
    </rPh>
    <rPh sb="60" eb="62">
      <t>ネンド</t>
    </rPh>
    <rPh sb="62" eb="64">
      <t>イコウ</t>
    </rPh>
    <rPh sb="66" eb="68">
      <t>ネンゴト</t>
    </rPh>
    <rPh sb="69" eb="71">
      <t>ジッシ</t>
    </rPh>
    <phoneticPr fontId="1"/>
  </si>
  <si>
    <t>日</t>
    <rPh sb="0" eb="1">
      <t>ニチ</t>
    </rPh>
    <phoneticPr fontId="1"/>
  </si>
  <si>
    <t>+0.76</t>
    <phoneticPr fontId="4"/>
  </si>
  <si>
    <t>0.46</t>
  </si>
  <si>
    <t>0.52</t>
  </si>
  <si>
    <t>+0.31</t>
  </si>
  <si>
    <t>+0.52</t>
  </si>
  <si>
    <t>七松町１丁目（ＪＲ立花駅南）</t>
    <rPh sb="0" eb="1">
      <t>７</t>
    </rPh>
    <rPh sb="1" eb="2">
      <t>マツ</t>
    </rPh>
    <rPh sb="2" eb="3">
      <t>チョウ</t>
    </rPh>
    <rPh sb="4" eb="6">
      <t>チョウメ</t>
    </rPh>
    <rPh sb="9" eb="11">
      <t>タチバナ</t>
    </rPh>
    <rPh sb="11" eb="12">
      <t>エキ</t>
    </rPh>
    <rPh sb="12" eb="13">
      <t>ミナミ</t>
    </rPh>
    <phoneticPr fontId="1"/>
  </si>
  <si>
    <t>Ｂ－１７</t>
  </si>
  <si>
    <t>＼</t>
  </si>
  <si>
    <t>２０</t>
  </si>
  <si>
    <t>+0.70</t>
    <phoneticPr fontId="4"/>
  </si>
  <si>
    <t>0.79</t>
  </si>
  <si>
    <t>+0.65</t>
  </si>
  <si>
    <t>+0.16</t>
  </si>
  <si>
    <t>富松町２丁目</t>
    <rPh sb="0" eb="1">
      <t>フ</t>
    </rPh>
    <rPh sb="1" eb="2">
      <t>マツ</t>
    </rPh>
    <rPh sb="2" eb="3">
      <t>チョウ</t>
    </rPh>
    <rPh sb="4" eb="6">
      <t>チョウメ</t>
    </rPh>
    <phoneticPr fontId="1"/>
  </si>
  <si>
    <t>Ｃ－３４</t>
  </si>
  <si>
    <t>月</t>
    <rPh sb="0" eb="1">
      <t>ガツ</t>
    </rPh>
    <phoneticPr fontId="1"/>
  </si>
  <si>
    <t>+0.73</t>
    <phoneticPr fontId="4"/>
  </si>
  <si>
    <t>0.77</t>
  </si>
  <si>
    <t>+0.60</t>
  </si>
  <si>
    <t>+0.01</t>
  </si>
  <si>
    <t>+0.17</t>
  </si>
  <si>
    <t>武庫之荘東１丁目</t>
    <rPh sb="0" eb="4">
      <t>ムコノソウ</t>
    </rPh>
    <rPh sb="4" eb="5">
      <t>ヒガシ</t>
    </rPh>
    <rPh sb="6" eb="8">
      <t>チョウメ</t>
    </rPh>
    <phoneticPr fontId="1"/>
  </si>
  <si>
    <t>Ａ－　８</t>
  </si>
  <si>
    <t>５</t>
  </si>
  <si>
    <t>+0.83</t>
    <phoneticPr fontId="4"/>
  </si>
  <si>
    <t>0.41</t>
  </si>
  <si>
    <t>+0.12</t>
  </si>
  <si>
    <t>+0.34</t>
  </si>
  <si>
    <t>大庄西町２丁目</t>
    <rPh sb="0" eb="2">
      <t>オオショウ</t>
    </rPh>
    <rPh sb="2" eb="4">
      <t>ニシマチ</t>
    </rPh>
    <rPh sb="5" eb="7">
      <t>チョウメ</t>
    </rPh>
    <phoneticPr fontId="1"/>
  </si>
  <si>
    <t>Ａ－５２</t>
  </si>
  <si>
    <t>年</t>
    <rPh sb="0" eb="1">
      <t>ネン</t>
    </rPh>
    <phoneticPr fontId="1"/>
  </si>
  <si>
    <t>0.14</t>
  </si>
  <si>
    <t>+0.28</t>
  </si>
  <si>
    <t>+0.44</t>
  </si>
  <si>
    <t>大庄北５丁目</t>
    <rPh sb="0" eb="2">
      <t>オオショウ</t>
    </rPh>
    <rPh sb="2" eb="3">
      <t>キタ</t>
    </rPh>
    <rPh sb="4" eb="6">
      <t>チョウメ</t>
    </rPh>
    <phoneticPr fontId="1"/>
  </si>
  <si>
    <t>Ｃ－２４</t>
  </si>
  <si>
    <t>４３</t>
  </si>
  <si>
    <t>+0.87</t>
    <phoneticPr fontId="4"/>
  </si>
  <si>
    <t>0.04</t>
  </si>
  <si>
    <t>+0.07</t>
  </si>
  <si>
    <t>東難波町３丁目</t>
    <rPh sb="0" eb="1">
      <t>ヒガシ</t>
    </rPh>
    <rPh sb="1" eb="3">
      <t>ナニワ</t>
    </rPh>
    <rPh sb="3" eb="4">
      <t>チョウ</t>
    </rPh>
    <rPh sb="5" eb="7">
      <t>チョウメ</t>
    </rPh>
    <phoneticPr fontId="1"/>
  </si>
  <si>
    <t>Ａ－２１</t>
  </si>
  <si>
    <t>／　</t>
  </si>
  <si>
    <t>昭和</t>
    <rPh sb="0" eb="2">
      <t>ショウワ</t>
    </rPh>
    <phoneticPr fontId="1"/>
  </si>
  <si>
    <t>阪神電鉄本線以北県道尼崎池田線　　以西</t>
    <rPh sb="18" eb="19">
      <t>ニシ</t>
    </rPh>
    <phoneticPr fontId="1"/>
  </si>
  <si>
    <t>　</t>
  </si>
  <si>
    <t>+0.45</t>
    <phoneticPr fontId="4"/>
  </si>
  <si>
    <t>0.82</t>
  </si>
  <si>
    <t>+0.27</t>
  </si>
  <si>
    <t>+0.05</t>
  </si>
  <si>
    <t>神崎町</t>
    <rPh sb="0" eb="3">
      <t>カンザキチョウ</t>
    </rPh>
    <phoneticPr fontId="1"/>
  </si>
  <si>
    <t>Ｃ－３３</t>
  </si>
  <si>
    <t>+0.78</t>
    <phoneticPr fontId="4"/>
  </si>
  <si>
    <t>+0.84</t>
  </si>
  <si>
    <t>+0.02</t>
  </si>
  <si>
    <t>御園２丁目</t>
    <rPh sb="0" eb="2">
      <t>ミソノ</t>
    </rPh>
    <rPh sb="3" eb="5">
      <t>チョウメ</t>
    </rPh>
    <phoneticPr fontId="1"/>
  </si>
  <si>
    <t>Ａ－５４</t>
  </si>
  <si>
    <t>+0.86</t>
    <phoneticPr fontId="4"/>
  </si>
  <si>
    <t>0.64</t>
  </si>
  <si>
    <t>+0.75</t>
  </si>
  <si>
    <t>+0.03</t>
  </si>
  <si>
    <t>+0.19</t>
  </si>
  <si>
    <t>久々知１丁目</t>
    <rPh sb="0" eb="1">
      <t>ク</t>
    </rPh>
    <rPh sb="2" eb="3">
      <t>チ</t>
    </rPh>
    <rPh sb="4" eb="6">
      <t>チョウメ</t>
    </rPh>
    <phoneticPr fontId="1"/>
  </si>
  <si>
    <t>Ｃ－２０</t>
  </si>
  <si>
    <t>0.58</t>
  </si>
  <si>
    <t>0.20</t>
  </si>
  <si>
    <t>+0.08</t>
  </si>
  <si>
    <t>東園田町８丁目</t>
    <rPh sb="0" eb="1">
      <t>ヒガシ</t>
    </rPh>
    <rPh sb="1" eb="3">
      <t>ソノダ</t>
    </rPh>
    <rPh sb="3" eb="4">
      <t>チョウ</t>
    </rPh>
    <rPh sb="5" eb="7">
      <t>チョウメ</t>
    </rPh>
    <phoneticPr fontId="1"/>
  </si>
  <si>
    <t>Ｂ－４６</t>
  </si>
  <si>
    <t>１</t>
  </si>
  <si>
    <t>+0.42</t>
    <phoneticPr fontId="4"/>
  </si>
  <si>
    <t>0.84</t>
  </si>
  <si>
    <t>+0.24</t>
  </si>
  <si>
    <t>+0.13</t>
  </si>
  <si>
    <t>+0.04</t>
  </si>
  <si>
    <t>+0.11</t>
  </si>
  <si>
    <t>Ｃ－２６</t>
  </si>
  <si>
    <t>+0.79</t>
    <phoneticPr fontId="4"/>
  </si>
  <si>
    <t>+0.23</t>
  </si>
  <si>
    <t>杭瀬南新町４丁目</t>
    <rPh sb="0" eb="2">
      <t>クイセ</t>
    </rPh>
    <rPh sb="2" eb="3">
      <t>ミナミ</t>
    </rPh>
    <rPh sb="3" eb="5">
      <t>シンマチ</t>
    </rPh>
    <rPh sb="6" eb="8">
      <t>チョウメ</t>
    </rPh>
    <phoneticPr fontId="1"/>
  </si>
  <si>
    <t>Ｃ－１６</t>
  </si>
  <si>
    <t>８</t>
  </si>
  <si>
    <t>+1.04</t>
    <phoneticPr fontId="4"/>
  </si>
  <si>
    <t>0.17</t>
  </si>
  <si>
    <t>西長洲本通３丁目</t>
    <rPh sb="0" eb="1">
      <t>ニシ</t>
    </rPh>
    <rPh sb="1" eb="3">
      <t>ナガス</t>
    </rPh>
    <rPh sb="3" eb="5">
      <t>ホンドオ</t>
    </rPh>
    <rPh sb="6" eb="8">
      <t>チョウメ</t>
    </rPh>
    <phoneticPr fontId="1"/>
  </si>
  <si>
    <t>Ｂ－１４</t>
  </si>
  <si>
    <t>+0.92</t>
    <phoneticPr fontId="4"/>
  </si>
  <si>
    <t>0.31</t>
  </si>
  <si>
    <t>+0.35</t>
  </si>
  <si>
    <t>0.00</t>
  </si>
  <si>
    <t>+0.21</t>
  </si>
  <si>
    <t>金楽寺３丁目</t>
    <rPh sb="0" eb="3">
      <t>キンラクジ</t>
    </rPh>
    <rPh sb="4" eb="6">
      <t>チョウメ</t>
    </rPh>
    <phoneticPr fontId="1"/>
  </si>
  <si>
    <t>Ｂ－１２</t>
  </si>
  <si>
    <t>３９</t>
  </si>
  <si>
    <t>0.49</t>
  </si>
  <si>
    <t>+0.39</t>
  </si>
  <si>
    <t>今福１丁目</t>
    <rPh sb="0" eb="2">
      <t>イマフク</t>
    </rPh>
    <rPh sb="3" eb="5">
      <t>チョウメ</t>
    </rPh>
    <phoneticPr fontId="1"/>
  </si>
  <si>
    <t>Ａ－２８</t>
  </si>
  <si>
    <t>阪神電鉄本線以北県道尼崎池田線　　以東</t>
    <rPh sb="18" eb="19">
      <t>ヒガシ</t>
    </rPh>
    <phoneticPr fontId="1"/>
  </si>
  <si>
    <t>+0.09</t>
  </si>
  <si>
    <t>道意町４丁目</t>
    <rPh sb="0" eb="1">
      <t>ミチ</t>
    </rPh>
    <rPh sb="1" eb="2">
      <t>イ</t>
    </rPh>
    <rPh sb="2" eb="3">
      <t>チョウ</t>
    </rPh>
    <rPh sb="4" eb="6">
      <t>チョウメ</t>
    </rPh>
    <phoneticPr fontId="1"/>
  </si>
  <si>
    <t>Ｃ－　２</t>
  </si>
  <si>
    <t>+0.26</t>
    <phoneticPr fontId="4"/>
  </si>
  <si>
    <t>0.45</t>
  </si>
  <si>
    <t>0.08</t>
  </si>
  <si>
    <t>北城内</t>
    <rPh sb="0" eb="1">
      <t>キタ</t>
    </rPh>
    <rPh sb="1" eb="3">
      <t>ジョウナイ</t>
    </rPh>
    <phoneticPr fontId="1"/>
  </si>
  <si>
    <t>１０６９８</t>
  </si>
  <si>
    <t>0.15</t>
    <phoneticPr fontId="4"/>
  </si>
  <si>
    <t>1.34</t>
  </si>
  <si>
    <t>1.45</t>
  </si>
  <si>
    <t>平左衛門町</t>
    <rPh sb="0" eb="1">
      <t>ヘイ</t>
    </rPh>
    <rPh sb="1" eb="2">
      <t>サ</t>
    </rPh>
    <rPh sb="2" eb="3">
      <t>エ</t>
    </rPh>
    <rPh sb="3" eb="4">
      <t>モン</t>
    </rPh>
    <rPh sb="4" eb="5">
      <t>チョウ</t>
    </rPh>
    <phoneticPr fontId="1"/>
  </si>
  <si>
    <t>Ｂ－２８</t>
  </si>
  <si>
    <t>月</t>
    <rPh sb="0" eb="1">
      <t>ツキ</t>
    </rPh>
    <phoneticPr fontId="1"/>
  </si>
  <si>
    <t>0.24</t>
    <phoneticPr fontId="4"/>
  </si>
  <si>
    <t>1.92</t>
  </si>
  <si>
    <t>1.53</t>
  </si>
  <si>
    <t>末広町１丁目</t>
    <rPh sb="0" eb="3">
      <t>スエヒロチョウ</t>
    </rPh>
    <rPh sb="4" eb="6">
      <t>チョウメ</t>
    </rPh>
    <phoneticPr fontId="1"/>
  </si>
  <si>
    <t>Ａ－５９</t>
  </si>
  <si>
    <t>１０</t>
  </si>
  <si>
    <t>+0.54</t>
    <phoneticPr fontId="4"/>
  </si>
  <si>
    <t>0.73</t>
  </si>
  <si>
    <t>道意町６丁目</t>
    <rPh sb="0" eb="1">
      <t>ミチ</t>
    </rPh>
    <rPh sb="1" eb="2">
      <t>イ</t>
    </rPh>
    <rPh sb="2" eb="3">
      <t>チョウ</t>
    </rPh>
    <rPh sb="4" eb="6">
      <t>チョウメ</t>
    </rPh>
    <phoneticPr fontId="1"/>
  </si>
  <si>
    <t>Ｃ－　１</t>
  </si>
  <si>
    <t>0.93</t>
    <phoneticPr fontId="4"/>
  </si>
  <si>
    <t>0.91</t>
  </si>
  <si>
    <t>0.43</t>
  </si>
  <si>
    <t>大高洲町</t>
    <rPh sb="0" eb="1">
      <t>ダイ</t>
    </rPh>
    <rPh sb="1" eb="3">
      <t>タカス</t>
    </rPh>
    <rPh sb="3" eb="4">
      <t>チョウ</t>
    </rPh>
    <phoneticPr fontId="1"/>
  </si>
  <si>
    <t>Ａ－４９</t>
  </si>
  <si>
    <t>３８</t>
  </si>
  <si>
    <t>+0.77</t>
    <phoneticPr fontId="4"/>
  </si>
  <si>
    <t>0.33</t>
  </si>
  <si>
    <t>+0.18</t>
  </si>
  <si>
    <t>大物町２丁目</t>
    <rPh sb="0" eb="1">
      <t>ダイ</t>
    </rPh>
    <rPh sb="1" eb="2">
      <t>モノ</t>
    </rPh>
    <rPh sb="2" eb="3">
      <t>チョウ</t>
    </rPh>
    <rPh sb="4" eb="6">
      <t>チョウメ</t>
    </rPh>
    <phoneticPr fontId="1"/>
  </si>
  <si>
    <t>Ｃ－１５</t>
  </si>
  <si>
    <t>阪神電鉄本線以南</t>
    <rPh sb="0" eb="2">
      <t>ハンシン</t>
    </rPh>
    <rPh sb="2" eb="4">
      <t>デンテツ</t>
    </rPh>
    <phoneticPr fontId="1"/>
  </si>
  <si>
    <t>規制時期</t>
    <rPh sb="0" eb="2">
      <t>キセイ</t>
    </rPh>
    <rPh sb="2" eb="4">
      <t>ジキ</t>
    </rPh>
    <phoneticPr fontId="1"/>
  </si>
  <si>
    <t>場　　　　　　　　所</t>
    <rPh sb="0" eb="10">
      <t>バショ</t>
    </rPh>
    <phoneticPr fontId="1"/>
  </si>
  <si>
    <t>測   点</t>
    <rPh sb="0" eb="5">
      <t>ソクテン</t>
    </rPh>
    <phoneticPr fontId="1"/>
  </si>
  <si>
    <t>くみ上げ</t>
    <rPh sb="0" eb="3">
      <t>クミア</t>
    </rPh>
    <phoneticPr fontId="1"/>
  </si>
  <si>
    <t>区    域</t>
    <rPh sb="0" eb="6">
      <t>クイキ</t>
    </rPh>
    <phoneticPr fontId="1"/>
  </si>
  <si>
    <t>　　主要地点は、比較的長期に固定している水準点から任意に選出されたものである。なお、「＋」は、隆起を示す。</t>
    <rPh sb="2" eb="4">
      <t>シュヨウ</t>
    </rPh>
    <rPh sb="4" eb="6">
      <t>チテン</t>
    </rPh>
    <rPh sb="8" eb="11">
      <t>ヒカクテキ</t>
    </rPh>
    <rPh sb="11" eb="13">
      <t>チョウキ</t>
    </rPh>
    <rPh sb="14" eb="16">
      <t>コテイ</t>
    </rPh>
    <rPh sb="20" eb="23">
      <t>スイジュンテン</t>
    </rPh>
    <rPh sb="25" eb="27">
      <t>ニンイ</t>
    </rPh>
    <rPh sb="28" eb="30">
      <t>センシュツ</t>
    </rPh>
    <rPh sb="47" eb="49">
      <t>リュウキ</t>
    </rPh>
    <rPh sb="50" eb="51">
      <t>シメ</t>
    </rPh>
    <phoneticPr fontId="1"/>
  </si>
  <si>
    <t>０１ － １０．　　主  要  地  点  の  年  間  地  盤  沈  下  量</t>
    <rPh sb="10" eb="14">
      <t>シュヨウ</t>
    </rPh>
    <rPh sb="16" eb="20">
      <t>チテン</t>
    </rPh>
    <rPh sb="25" eb="29">
      <t>ネンカン</t>
    </rPh>
    <rPh sb="31" eb="32">
      <t>チ</t>
    </rPh>
    <rPh sb="34" eb="35">
      <t>バン</t>
    </rPh>
    <rPh sb="37" eb="44">
      <t>チンカリョウ</t>
    </rPh>
    <phoneticPr fontId="1"/>
  </si>
  <si>
    <t>01　土地・気象</t>
    <rPh sb="3" eb="5">
      <t>トチ</t>
    </rPh>
    <rPh sb="6" eb="8">
      <t>キショウ</t>
    </rPh>
    <phoneticPr fontId="1"/>
  </si>
  <si>
    <t>令和３年 １１月１０日</t>
    <rPh sb="0" eb="2">
      <t>レイワ</t>
    </rPh>
    <phoneticPr fontId="2"/>
  </si>
  <si>
    <t>(1)     50.71</t>
    <phoneticPr fontId="4"/>
  </si>
  <si>
    <t>令和　３年 １１月１０日</t>
    <rPh sb="0" eb="2">
      <t>レイワ</t>
    </rPh>
    <rPh sb="4" eb="5">
      <t>ネン</t>
    </rPh>
    <rPh sb="8" eb="9">
      <t>ガツ</t>
    </rPh>
    <rPh sb="11" eb="12">
      <t>ニチ</t>
    </rPh>
    <phoneticPr fontId="2"/>
  </si>
  <si>
    <t>-</t>
    <phoneticPr fontId="2"/>
  </si>
  <si>
    <t>（２）　O.P.± 0 は大阪湾最低潮位である。    （３）　国土地理院発行縮尺２万５千分の１の地図から測定したもので、多少の誤差がある。</t>
    <phoneticPr fontId="2"/>
  </si>
  <si>
    <t xml:space="preserve"> ４年</t>
    <phoneticPr fontId="4"/>
  </si>
  <si>
    <t>　４　年　</t>
    <phoneticPr fontId="4"/>
  </si>
  <si>
    <t>　　３　　年</t>
    <rPh sb="5" eb="6">
      <t>ネン</t>
    </rPh>
    <phoneticPr fontId="4"/>
  </si>
  <si>
    <t xml:space="preserve">  神崎川　　(2,450)　　　　　中島川　(2,980)　　　左門殿川　(2,250)　　　庄下川　(7,296)　    </t>
    <phoneticPr fontId="4"/>
  </si>
  <si>
    <t>　猪名川　　(4,200)　　　　　藻川　　(4,100)　　　旧猪名川　(1,750)　　　上坂部川(1,375)</t>
    <phoneticPr fontId="4"/>
  </si>
  <si>
    <t>　昆陽川捷水路( 730)※　 　　空港川　(　400)※</t>
    <rPh sb="4" eb="5">
      <t>ショウ</t>
    </rPh>
    <phoneticPr fontId="2"/>
  </si>
  <si>
    <t xml:space="preserve"> ５年</t>
    <phoneticPr fontId="4"/>
  </si>
  <si>
    <t>　５　年　</t>
    <phoneticPr fontId="4"/>
  </si>
  <si>
    <t>　　４　　年</t>
    <rPh sb="5" eb="6">
      <t>ネン</t>
    </rPh>
    <phoneticPr fontId="4"/>
  </si>
  <si>
    <t>　　      １月</t>
    <rPh sb="9" eb="10">
      <t>ガツ</t>
    </rPh>
    <phoneticPr fontId="2"/>
  </si>
  <si>
    <t xml:space="preserve">          ２</t>
    <phoneticPr fontId="2"/>
  </si>
  <si>
    <t xml:space="preserve">          ３</t>
  </si>
  <si>
    <t xml:space="preserve">          ４</t>
  </si>
  <si>
    <t xml:space="preserve">          ５</t>
  </si>
  <si>
    <t xml:space="preserve">          ６</t>
  </si>
  <si>
    <t xml:space="preserve">          ７</t>
  </si>
  <si>
    <t xml:space="preserve">          ８</t>
  </si>
  <si>
    <t xml:space="preserve">          ９</t>
  </si>
  <si>
    <t xml:space="preserve">        １０</t>
    <phoneticPr fontId="2"/>
  </si>
  <si>
    <t xml:space="preserve">        １１</t>
  </si>
  <si>
    <t xml:space="preserve">        １２</t>
  </si>
  <si>
    <t>※　表中「－」印は再設置のため欠測</t>
    <rPh sb="2" eb="4">
      <t>ヒョウチュウ</t>
    </rPh>
    <rPh sb="7" eb="8">
      <t>シルシ</t>
    </rPh>
    <rPh sb="9" eb="10">
      <t>サイ</t>
    </rPh>
    <rPh sb="10" eb="12">
      <t>セッチ</t>
    </rPh>
    <rPh sb="15" eb="16">
      <t>ケツ</t>
    </rPh>
    <rPh sb="16" eb="17">
      <t>ソク</t>
    </rPh>
    <phoneticPr fontId="1"/>
  </si>
  <si>
    <t>（１）　平年値は、平成３年（１９９１年）から令和２年（２０２０年）までの３０年間の観測値から求めている。</t>
    <rPh sb="4" eb="7">
      <t>ヘイネンチ</t>
    </rPh>
    <rPh sb="9" eb="11">
      <t>ヘイセイ</t>
    </rPh>
    <rPh sb="12" eb="13">
      <t>ネン</t>
    </rPh>
    <rPh sb="18" eb="19">
      <t>ネン</t>
    </rPh>
    <rPh sb="22" eb="24">
      <t>レイワ</t>
    </rPh>
    <rPh sb="25" eb="26">
      <t>ネン</t>
    </rPh>
    <rPh sb="31" eb="32">
      <t>ネン</t>
    </rPh>
    <rPh sb="38" eb="40">
      <t>ネンカン</t>
    </rPh>
    <rPh sb="41" eb="43">
      <t>カンソク</t>
    </rPh>
    <rPh sb="46" eb="47">
      <t>モト</t>
    </rPh>
    <phoneticPr fontId="1"/>
  </si>
  <si>
    <t>（単位：k㎡)</t>
    <phoneticPr fontId="2"/>
  </si>
  <si>
    <t>　　　　　　　　　　　　　　　                                       　　　　　　　　　　　　　　　　　　　　　　　　　　　　</t>
    <phoneticPr fontId="4"/>
  </si>
  <si>
    <t>（各年１月１日）（単位：㎡）</t>
    <phoneticPr fontId="2"/>
  </si>
  <si>
    <t>　　　　　　　　　　             　         　　　     　　　　　　　　　　　　　　　　　　　　　　　　　　　　　　　　</t>
    <phoneticPr fontId="4"/>
  </si>
  <si>
    <t>（各年１月１日）（単位：㎡、百万円）</t>
    <phoneticPr fontId="2"/>
  </si>
  <si>
    <t>　　</t>
    <phoneticPr fontId="4"/>
  </si>
  <si>
    <t>（各年７月１５日）（単位：ha ）</t>
    <phoneticPr fontId="4"/>
  </si>
  <si>
    <t>（単位：㎡）</t>
    <phoneticPr fontId="2"/>
  </si>
  <si>
    <t>　　</t>
    <phoneticPr fontId="1"/>
  </si>
  <si>
    <t>（単位：㎝ ）</t>
    <phoneticPr fontId="2"/>
  </si>
  <si>
    <t>※用途地域ごとに色分けしたものをホームぺージに掲載しています。</t>
  </si>
  <si>
    <t>資料　  都市整備局都市計画部都市計画課</t>
    <phoneticPr fontId="2"/>
  </si>
  <si>
    <t>南南東</t>
  </si>
  <si>
    <t>(1)     50.70</t>
    <phoneticPr fontId="4"/>
  </si>
  <si>
    <t>令和　６年 　４月　２日</t>
    <rPh sb="0" eb="2">
      <t>レイワ</t>
    </rPh>
    <rPh sb="4" eb="5">
      <t>ネン</t>
    </rPh>
    <rPh sb="8" eb="9">
      <t>ガツ</t>
    </rPh>
    <rPh sb="11" eb="12">
      <t>ニチ</t>
    </rPh>
    <phoneticPr fontId="2"/>
  </si>
  <si>
    <t xml:space="preserve"> ６年</t>
    <phoneticPr fontId="4"/>
  </si>
  <si>
    <t>　６　年　</t>
    <phoneticPr fontId="4"/>
  </si>
  <si>
    <t>　　５　　年</t>
    <rPh sb="5" eb="6">
      <t>ネン</t>
    </rPh>
    <phoneticPr fontId="4"/>
  </si>
  <si>
    <t>令和６年　４月　２日</t>
    <rPh sb="0" eb="1">
      <t>レイワ</t>
    </rPh>
    <rPh sb="2" eb="3">
      <t>ネン</t>
    </rPh>
    <rPh sb="5" eb="6">
      <t>ガツ</t>
    </rPh>
    <rPh sb="8" eb="9">
      <t>ニチ</t>
    </rPh>
    <phoneticPr fontId="2"/>
  </si>
  <si>
    <t>令和
３ 年 度</t>
    <rPh sb="0" eb="2">
      <t>レイワ</t>
    </rPh>
    <rPh sb="5" eb="6">
      <t>ネン</t>
    </rPh>
    <rPh sb="7" eb="8">
      <t>ド</t>
    </rPh>
    <phoneticPr fontId="1"/>
  </si>
  <si>
    <t>（令和７年１月１日）</t>
    <phoneticPr fontId="2"/>
  </si>
  <si>
    <t>北東</t>
  </si>
  <si>
    <t>-</t>
    <phoneticPr fontId="2"/>
  </si>
  <si>
    <t>（令和８年１月１日）</t>
    <rPh sb="1" eb="3">
      <t>レイワ</t>
    </rPh>
    <phoneticPr fontId="4"/>
  </si>
  <si>
    <t>（令和７年３月３１日）</t>
    <rPh sb="1" eb="3">
      <t>レイワ</t>
    </rPh>
    <phoneticPr fontId="4"/>
  </si>
  <si>
    <t xml:space="preserve"> ７年</t>
    <phoneticPr fontId="4"/>
  </si>
  <si>
    <t>　７　年　</t>
    <phoneticPr fontId="4"/>
  </si>
  <si>
    <t>令 和 ２ 年</t>
    <rPh sb="0" eb="1">
      <t>レイ</t>
    </rPh>
    <rPh sb="2" eb="3">
      <t>ワ</t>
    </rPh>
    <phoneticPr fontId="4"/>
  </si>
  <si>
    <t>　　　　３　　</t>
    <phoneticPr fontId="2"/>
  </si>
  <si>
    <t>４</t>
    <phoneticPr fontId="2"/>
  </si>
  <si>
    <t>５</t>
    <phoneticPr fontId="2"/>
  </si>
  <si>
    <t>６</t>
    <phoneticPr fontId="2"/>
  </si>
  <si>
    <t>令　和　２　年</t>
    <rPh sb="0" eb="1">
      <t>レイ</t>
    </rPh>
    <rPh sb="2" eb="3">
      <t>ワ</t>
    </rPh>
    <rPh sb="6" eb="7">
      <t>ネン</t>
    </rPh>
    <phoneticPr fontId="4"/>
  </si>
  <si>
    <t>　　６　　年</t>
    <rPh sb="5" eb="6">
      <t>ネン</t>
    </rPh>
    <phoneticPr fontId="4"/>
  </si>
  <si>
    <t xml:space="preserve">  令和２年</t>
    <rPh sb="5" eb="6">
      <t>ネン</t>
    </rPh>
    <phoneticPr fontId="2"/>
  </si>
  <si>
    <t xml:space="preserve">         ３</t>
    <phoneticPr fontId="2"/>
  </si>
  <si>
    <t xml:space="preserve">         ４</t>
    <phoneticPr fontId="2"/>
  </si>
  <si>
    <t xml:space="preserve">         ５</t>
    <phoneticPr fontId="2"/>
  </si>
  <si>
    <t xml:space="preserve">         ６</t>
    <phoneticPr fontId="2"/>
  </si>
  <si>
    <t>平成
１９ 年 度</t>
    <rPh sb="0" eb="2">
      <t>ヘイセイ</t>
    </rPh>
    <phoneticPr fontId="4"/>
  </si>
  <si>
    <t>２１ 年 度</t>
    <phoneticPr fontId="2"/>
  </si>
  <si>
    <t>２４ 年 度</t>
    <phoneticPr fontId="2"/>
  </si>
  <si>
    <t>２７ 年 度</t>
    <phoneticPr fontId="2"/>
  </si>
  <si>
    <t>３０ 年 度</t>
    <phoneticPr fontId="2"/>
  </si>
  <si>
    <t>令和
６ 年 度</t>
    <rPh sb="0" eb="2">
      <t>レイワ</t>
    </rPh>
    <rPh sb="5" eb="6">
      <t>ネン</t>
    </rPh>
    <rPh sb="7" eb="8">
      <t>ド</t>
    </rPh>
    <phoneticPr fontId="1"/>
  </si>
  <si>
    <t>※　令和3年度まで阪神地区地盤沈下調査により算出された幹線路線の標高値を既知点とし実施していたものであるが、令和6年度は阪神地区地盤沈下調</t>
    <rPh sb="2" eb="4">
      <t>レイワ</t>
    </rPh>
    <rPh sb="5" eb="7">
      <t>ネンド</t>
    </rPh>
    <rPh sb="9" eb="11">
      <t>ハンシン</t>
    </rPh>
    <rPh sb="11" eb="13">
      <t>チク</t>
    </rPh>
    <rPh sb="13" eb="15">
      <t>ジバン</t>
    </rPh>
    <rPh sb="15" eb="17">
      <t>チンカ</t>
    </rPh>
    <rPh sb="17" eb="19">
      <t>チョウサ</t>
    </rPh>
    <rPh sb="22" eb="24">
      <t>サンシュツ</t>
    </rPh>
    <rPh sb="27" eb="29">
      <t>カンセン</t>
    </rPh>
    <rPh sb="29" eb="31">
      <t>ロセン</t>
    </rPh>
    <rPh sb="32" eb="34">
      <t>ヒョウコウ</t>
    </rPh>
    <rPh sb="34" eb="35">
      <t>チ</t>
    </rPh>
    <rPh sb="36" eb="38">
      <t>キチ</t>
    </rPh>
    <rPh sb="38" eb="39">
      <t>テン</t>
    </rPh>
    <rPh sb="41" eb="43">
      <t>ジッシ</t>
    </rPh>
    <rPh sb="54" eb="56">
      <t>レイワ</t>
    </rPh>
    <rPh sb="57" eb="59">
      <t>ネンド</t>
    </rPh>
    <rPh sb="60" eb="62">
      <t>ハンシン</t>
    </rPh>
    <rPh sb="62" eb="64">
      <t>チク</t>
    </rPh>
    <rPh sb="64" eb="66">
      <t>ジバン</t>
    </rPh>
    <rPh sb="66" eb="68">
      <t>チンカ</t>
    </rPh>
    <rPh sb="68" eb="69">
      <t>チョウ</t>
    </rPh>
    <phoneticPr fontId="2"/>
  </si>
  <si>
    <t>　　 査が取りやめられたことから国土地理院により提供される標高値を既知点として実施した。その結果、既知点の標高値に誤差が生じており、これまでの成</t>
    <phoneticPr fontId="2"/>
  </si>
  <si>
    <t>　　 果と比較できない。</t>
    <phoneticPr fontId="2"/>
  </si>
  <si>
    <t>…</t>
    <phoneticPr fontId="2"/>
  </si>
  <si>
    <t>西北西</t>
  </si>
  <si>
    <t>北</t>
  </si>
  <si>
    <t>西南西</t>
  </si>
  <si>
    <t>北北西</t>
  </si>
  <si>
    <t>南西</t>
  </si>
  <si>
    <t>北北東</t>
  </si>
  <si>
    <t>O.P.  ＋１７．７２０ｍ</t>
    <phoneticPr fontId="4"/>
  </si>
  <si>
    <t>O.P.  －０．２５４１ｍ</t>
    <phoneticPr fontId="4"/>
  </si>
  <si>
    <t>山林　</t>
    <rPh sb="0" eb="2">
      <t>サンリン</t>
    </rPh>
    <phoneticPr fontId="2"/>
  </si>
  <si>
    <t>その他　（1）</t>
    <phoneticPr fontId="2"/>
  </si>
  <si>
    <t>(1) 道路、河川等である。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</si>
</sst>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0_ ;_ &quot;¥&quot;* \-#,##0_ ;_ &quot;¥&quot;* &quot;-&quot;_ ;_ @_ "/>
    <numFmt numFmtId="41" formatCode="_ * #,##0_ ;_ * \-#,##0_ ;_ * &quot;-&quot;_ ;_ @_ "/>
    <numFmt numFmtId="43" formatCode="_ * #,##0.00_ ;_ * \-#,##0.00_ ;_ * &quot;-&quot;??_ ;_ @_ "/>
    <numFmt numFmtId="176" formatCode="#,##0.000;[Red]\-#,##0.000"/>
    <numFmt numFmtId="177" formatCode="0.00;&quot;△ &quot;0.00"/>
    <numFmt numFmtId="178" formatCode="0.000;&quot;△ &quot;0.000"/>
    <numFmt numFmtId="179" formatCode="#,##0.000;&quot;△ &quot;#,##0.000"/>
    <numFmt numFmtId="180" formatCode="_ * #,##0.0_ ;_ * \-#,##0.0_ ;_ * &quot;-&quot;?_ ;_ @_ "/>
    <numFmt numFmtId="181" formatCode="0.00_);[Red]\(0.00\)"/>
    <numFmt numFmtId="182" formatCode="0.0_);[Red]\(0.0\)"/>
    <numFmt numFmtId="183" formatCode="0.0_ "/>
    <numFmt numFmtId="184" formatCode="0_ "/>
    <numFmt numFmtId="185" formatCode="0.0;&quot;△ &quot;0.0"/>
    <numFmt numFmtId="186" formatCode="0_);[Red]\(0\)"/>
  </numFmts>
  <fonts count="14">
    <font>
      <sz val="11"/>
      <color theme="1"/>
      <name val="ＭＳ Ｐゴシック"/>
      <family val="2"/>
      <charset val="128"/>
    </font>
    <font>
      <sz val="11"/>
      <name val="ＭＳ Ｐゴシック"/>
      <family val="3"/>
      <charset val="128"/>
    </font>
    <font>
      <sz val="6"/>
      <name val="ＭＳ Ｐゴシック"/>
      <family val="2"/>
      <charset val="128"/>
    </font>
    <font>
      <sz val="11"/>
      <name val="ＭＳ Ｐ明朝"/>
      <family val="1"/>
      <charset val="128"/>
    </font>
    <font>
      <sz val="6"/>
      <name val="ＭＳ Ｐゴシック"/>
      <family val="3"/>
      <charset val="128"/>
    </font>
    <font>
      <sz val="11"/>
      <color theme="1"/>
      <name val="ＭＳ Ｐゴシック"/>
      <family val="2"/>
      <charset val="128"/>
    </font>
    <font>
      <sz val="8"/>
      <color rgb="FF000000"/>
      <name val="ＭＳ Ｐ明朝"/>
      <family val="1"/>
      <charset val="128"/>
    </font>
    <font>
      <sz val="8"/>
      <name val="ＭＳ Ｐゴシック"/>
      <family val="3"/>
      <charset val="128"/>
    </font>
    <font>
      <b/>
      <sz val="10"/>
      <name val="BIZ UDゴシック"/>
      <family val="3"/>
      <charset val="128"/>
    </font>
    <font>
      <sz val="11"/>
      <color theme="1"/>
      <name val="ＭＳ Ｐ明朝"/>
      <family val="1"/>
      <charset val="128"/>
    </font>
    <font>
      <sz val="9"/>
      <color theme="1"/>
      <name val="ＭＳ Ｐ明朝"/>
      <family val="1"/>
      <charset val="128"/>
    </font>
    <font>
      <sz val="12"/>
      <color theme="1"/>
      <name val="ＭＳ Ｐ明朝"/>
      <family val="1"/>
      <charset val="128"/>
    </font>
    <font>
      <sz val="8"/>
      <color theme="1"/>
      <name val="ＭＳ Ｐ明朝"/>
      <family val="1"/>
      <charset val="128"/>
    </font>
    <font>
      <sz val="9"/>
      <color theme="1"/>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alignment vertical="center"/>
    </xf>
  </cellStyleXfs>
  <cellXfs count="148">
    <xf numFmtId="0" fontId="0" fillId="0" borderId="0" xfId="0">
      <alignment vertical="center"/>
    </xf>
    <xf numFmtId="0" fontId="1" fillId="0" borderId="0" xfId="1" applyBorder="1">
      <alignment vertical="center"/>
    </xf>
    <xf numFmtId="0" fontId="1" fillId="0" borderId="0" xfId="1" applyFill="1" applyBorder="1">
      <alignment vertical="center"/>
    </xf>
    <xf numFmtId="0" fontId="3" fillId="0" borderId="0" xfId="4">
      <alignment vertical="center"/>
    </xf>
    <xf numFmtId="0" fontId="3" fillId="0" borderId="0" xfId="4" applyFont="1" applyFill="1">
      <alignment vertical="center"/>
    </xf>
    <xf numFmtId="0" fontId="9" fillId="2" borderId="0" xfId="1" applyFont="1" applyFill="1">
      <alignment vertical="center"/>
    </xf>
    <xf numFmtId="0" fontId="9" fillId="2" borderId="0" xfId="1" applyFont="1" applyFill="1" applyAlignment="1">
      <alignment horizontal="right" vertical="center"/>
    </xf>
    <xf numFmtId="178" fontId="9" fillId="2" borderId="0" xfId="1" applyNumberFormat="1" applyFont="1" applyFill="1">
      <alignment vertical="center"/>
    </xf>
    <xf numFmtId="0" fontId="10" fillId="2" borderId="0" xfId="1" applyFont="1" applyFill="1" applyAlignment="1"/>
    <xf numFmtId="0" fontId="10" fillId="2" borderId="0" xfId="1" applyFont="1" applyFill="1">
      <alignment vertical="center"/>
    </xf>
    <xf numFmtId="0" fontId="10" fillId="2" borderId="3" xfId="1" applyFont="1" applyFill="1" applyBorder="1">
      <alignment vertical="center"/>
    </xf>
    <xf numFmtId="0" fontId="10" fillId="2" borderId="0" xfId="1" applyNumberFormat="1" applyFont="1" applyFill="1">
      <alignment vertical="center"/>
    </xf>
    <xf numFmtId="0" fontId="10" fillId="2" borderId="0" xfId="1" applyFont="1" applyFill="1" applyAlignment="1">
      <alignment horizontal="right" vertical="center"/>
    </xf>
    <xf numFmtId="0" fontId="11" fillId="2" borderId="0" xfId="1" applyNumberFormat="1" applyFont="1" applyFill="1">
      <alignment vertical="center"/>
    </xf>
    <xf numFmtId="0" fontId="10" fillId="2" borderId="6" xfId="1" applyNumberFormat="1" applyFont="1" applyFill="1" applyBorder="1" applyAlignment="1">
      <alignment horizontal="center" vertical="center"/>
    </xf>
    <xf numFmtId="0" fontId="10" fillId="2" borderId="7" xfId="1" applyFont="1" applyFill="1" applyBorder="1" applyAlignment="1">
      <alignment vertical="center"/>
    </xf>
    <xf numFmtId="0" fontId="10" fillId="2" borderId="6" xfId="1" applyFont="1" applyFill="1" applyBorder="1" applyAlignment="1">
      <alignment vertical="center"/>
    </xf>
    <xf numFmtId="0" fontId="10" fillId="2" borderId="8"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4" xfId="1" applyNumberFormat="1" applyFont="1" applyFill="1" applyBorder="1">
      <alignment vertical="center"/>
    </xf>
    <xf numFmtId="0" fontId="10" fillId="2" borderId="11" xfId="1" applyFont="1" applyFill="1" applyBorder="1" applyAlignment="1">
      <alignment horizontal="right" vertical="center"/>
    </xf>
    <xf numFmtId="0" fontId="10" fillId="2" borderId="3" xfId="1" applyNumberFormat="1" applyFont="1" applyFill="1" applyBorder="1" applyAlignment="1">
      <alignment horizontal="distributed"/>
    </xf>
    <xf numFmtId="0" fontId="10" fillId="2" borderId="10" xfId="1" applyFont="1" applyFill="1" applyBorder="1" applyAlignment="1"/>
    <xf numFmtId="0" fontId="10" fillId="2" borderId="0" xfId="1" applyFont="1" applyFill="1" applyAlignment="1">
      <alignment horizontal="right" indent="1"/>
    </xf>
    <xf numFmtId="0" fontId="10" fillId="2" borderId="10" xfId="1" applyFont="1" applyFill="1" applyBorder="1" applyAlignment="1">
      <alignment horizontal="right" indent="1"/>
    </xf>
    <xf numFmtId="178" fontId="10" fillId="2" borderId="10" xfId="1" applyNumberFormat="1" applyFont="1" applyFill="1" applyBorder="1" applyAlignment="1">
      <alignment horizontal="right" indent="1"/>
    </xf>
    <xf numFmtId="177" fontId="10" fillId="2" borderId="0" xfId="1" applyNumberFormat="1" applyFont="1" applyFill="1" applyAlignment="1">
      <alignment horizontal="right" indent="1"/>
    </xf>
    <xf numFmtId="176" fontId="10" fillId="2" borderId="10" xfId="2" applyNumberFormat="1" applyFont="1" applyFill="1" applyBorder="1" applyAlignment="1">
      <alignment horizontal="right" indent="1"/>
    </xf>
    <xf numFmtId="58" fontId="10" fillId="2" borderId="3" xfId="1" quotePrefix="1" applyNumberFormat="1" applyFont="1" applyFill="1" applyBorder="1" applyAlignment="1">
      <alignment horizontal="distributed"/>
    </xf>
    <xf numFmtId="0" fontId="10" fillId="2" borderId="2" xfId="1" applyNumberFormat="1" applyFont="1" applyFill="1" applyBorder="1">
      <alignment vertical="center"/>
    </xf>
    <xf numFmtId="0" fontId="10" fillId="2" borderId="1" xfId="1" applyFont="1" applyFill="1" applyBorder="1">
      <alignment vertical="center"/>
    </xf>
    <xf numFmtId="0" fontId="10" fillId="2" borderId="9" xfId="1" applyFont="1" applyFill="1" applyBorder="1">
      <alignment vertical="center"/>
    </xf>
    <xf numFmtId="0" fontId="12" fillId="2" borderId="0" xfId="1" applyNumberFormat="1" applyFont="1" applyFill="1">
      <alignment vertical="center"/>
    </xf>
    <xf numFmtId="0" fontId="10" fillId="2" borderId="5" xfId="1" applyFont="1" applyFill="1" applyBorder="1" applyAlignment="1">
      <alignment vertical="center"/>
    </xf>
    <xf numFmtId="0" fontId="10" fillId="2" borderId="3" xfId="1" applyNumberFormat="1" applyFont="1" applyFill="1" applyBorder="1">
      <alignment vertical="center"/>
    </xf>
    <xf numFmtId="0" fontId="10" fillId="2" borderId="0" xfId="1" applyFont="1" applyFill="1" applyAlignment="1">
      <alignment horizontal="left" vertical="center" indent="2"/>
    </xf>
    <xf numFmtId="0" fontId="10" fillId="2" borderId="6" xfId="1" applyNumberFormat="1" applyFont="1" applyFill="1" applyBorder="1" applyAlignment="1">
      <alignment vertical="center"/>
    </xf>
    <xf numFmtId="0" fontId="10" fillId="2" borderId="5" xfId="1" applyFont="1" applyFill="1" applyBorder="1">
      <alignment vertical="center"/>
    </xf>
    <xf numFmtId="0" fontId="10" fillId="2" borderId="5" xfId="1" applyFont="1" applyFill="1" applyBorder="1" applyAlignment="1">
      <alignment horizontal="center" vertical="center"/>
    </xf>
    <xf numFmtId="0" fontId="13" fillId="2" borderId="0" xfId="1" applyFont="1" applyFill="1">
      <alignment vertical="center"/>
    </xf>
    <xf numFmtId="0" fontId="9" fillId="2" borderId="0" xfId="1" applyNumberFormat="1" applyFont="1" applyFill="1">
      <alignment vertical="center"/>
    </xf>
    <xf numFmtId="181" fontId="10" fillId="2" borderId="0" xfId="1" applyNumberFormat="1" applyFont="1" applyFill="1">
      <alignment vertical="center"/>
    </xf>
    <xf numFmtId="0" fontId="11" fillId="2" borderId="0" xfId="1" applyFont="1" applyFill="1">
      <alignment vertical="center"/>
    </xf>
    <xf numFmtId="0" fontId="12" fillId="2" borderId="0" xfId="1" applyFont="1" applyFill="1">
      <alignment vertical="center"/>
    </xf>
    <xf numFmtId="0" fontId="10" fillId="2" borderId="0" xfId="1" applyFont="1" applyFill="1" applyAlignment="1">
      <alignment horizontal="center" vertical="center"/>
    </xf>
    <xf numFmtId="0" fontId="10" fillId="2" borderId="4" xfId="1" applyFont="1" applyFill="1" applyBorder="1">
      <alignment vertical="center"/>
    </xf>
    <xf numFmtId="0" fontId="10" fillId="2" borderId="0" xfId="1" applyNumberFormat="1" applyFont="1" applyFill="1" applyAlignment="1">
      <alignment horizontal="right" vertical="center"/>
    </xf>
    <xf numFmtId="49" fontId="10" fillId="2" borderId="0" xfId="1" applyNumberFormat="1" applyFont="1" applyFill="1" applyAlignment="1">
      <alignment horizontal="right" vertical="center"/>
    </xf>
    <xf numFmtId="0" fontId="10" fillId="2" borderId="10" xfId="1" applyFont="1" applyFill="1" applyBorder="1">
      <alignment vertical="center"/>
    </xf>
    <xf numFmtId="177" fontId="10" fillId="2" borderId="0" xfId="1" applyNumberFormat="1" applyFont="1" applyFill="1" applyAlignment="1">
      <alignment horizontal="right" vertical="center"/>
    </xf>
    <xf numFmtId="2" fontId="10" fillId="2" borderId="0" xfId="1" applyNumberFormat="1" applyFont="1" applyFill="1">
      <alignment vertical="center"/>
    </xf>
    <xf numFmtId="0" fontId="10" fillId="2" borderId="1" xfId="1" applyFont="1" applyFill="1" applyBorder="1" applyAlignment="1">
      <alignment horizontal="center" vertical="center"/>
    </xf>
    <xf numFmtId="0" fontId="10" fillId="2" borderId="2" xfId="1" applyFont="1" applyFill="1" applyBorder="1">
      <alignment vertical="center"/>
    </xf>
    <xf numFmtId="181" fontId="10" fillId="2" borderId="1" xfId="1" applyNumberFormat="1" applyFont="1" applyFill="1" applyBorder="1">
      <alignment vertical="center"/>
    </xf>
    <xf numFmtId="0" fontId="10" fillId="2" borderId="4" xfId="1" applyFont="1" applyFill="1" applyBorder="1" applyAlignment="1">
      <alignment horizontal="center" vertical="center"/>
    </xf>
    <xf numFmtId="181" fontId="10" fillId="2" borderId="13" xfId="1" applyNumberFormat="1" applyFont="1" applyFill="1" applyBorder="1" applyAlignment="1">
      <alignment horizontal="center" vertical="center"/>
    </xf>
    <xf numFmtId="0" fontId="10" fillId="2" borderId="11" xfId="1" applyFont="1" applyFill="1" applyBorder="1" applyAlignment="1">
      <alignment horizontal="center" vertical="center"/>
    </xf>
    <xf numFmtId="0" fontId="10" fillId="2" borderId="13"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2" xfId="1" applyFont="1" applyFill="1" applyBorder="1" applyAlignment="1">
      <alignment horizontal="center" vertical="center"/>
    </xf>
    <xf numFmtId="181" fontId="10" fillId="2" borderId="12" xfId="1" applyNumberFormat="1" applyFont="1" applyFill="1" applyBorder="1" applyAlignment="1">
      <alignment horizontal="center" vertical="center"/>
    </xf>
    <xf numFmtId="0" fontId="10" fillId="2" borderId="0" xfId="1" quotePrefix="1" applyFont="1" applyFill="1" applyAlignment="1">
      <alignment wrapText="1"/>
    </xf>
    <xf numFmtId="183" fontId="10" fillId="2" borderId="0" xfId="1" applyNumberFormat="1" applyFont="1" applyFill="1" applyAlignment="1"/>
    <xf numFmtId="184" fontId="10" fillId="2" borderId="0" xfId="1" applyNumberFormat="1" applyFont="1" applyFill="1" applyAlignment="1"/>
    <xf numFmtId="186" fontId="10" fillId="2" borderId="0" xfId="1" applyNumberFormat="1" applyFont="1" applyFill="1" applyAlignment="1">
      <alignment horizontal="center"/>
    </xf>
    <xf numFmtId="0" fontId="10" fillId="2" borderId="3" xfId="1" quotePrefix="1" applyNumberFormat="1" applyFont="1" applyFill="1" applyBorder="1" applyAlignment="1"/>
    <xf numFmtId="0" fontId="10" fillId="2" borderId="0" xfId="1" applyFont="1" applyFill="1" applyAlignment="1">
      <alignment horizontal="center"/>
    </xf>
    <xf numFmtId="49" fontId="10" fillId="2" borderId="3" xfId="1" applyNumberFormat="1" applyFont="1" applyFill="1" applyBorder="1" applyAlignment="1"/>
    <xf numFmtId="182" fontId="10" fillId="2" borderId="0" xfId="1" applyNumberFormat="1" applyFont="1" applyFill="1" applyAlignment="1"/>
    <xf numFmtId="186" fontId="10" fillId="2" borderId="0" xfId="1" applyNumberFormat="1" applyFont="1" applyFill="1" applyAlignment="1"/>
    <xf numFmtId="182" fontId="10" fillId="2" borderId="0" xfId="1" applyNumberFormat="1" applyFont="1" applyFill="1" applyBorder="1" applyAlignment="1"/>
    <xf numFmtId="182" fontId="10" fillId="2" borderId="0" xfId="1" applyNumberFormat="1" applyFont="1" applyFill="1" applyAlignment="1">
      <alignment horizontal="center"/>
    </xf>
    <xf numFmtId="183" fontId="9" fillId="2" borderId="0" xfId="1" applyNumberFormat="1" applyFont="1" applyFill="1">
      <alignment vertical="center"/>
    </xf>
    <xf numFmtId="182" fontId="10" fillId="2" borderId="0" xfId="1" applyNumberFormat="1" applyFont="1" applyFill="1" applyBorder="1" applyAlignment="1">
      <alignment horizontal="right"/>
    </xf>
    <xf numFmtId="182" fontId="10" fillId="2" borderId="0" xfId="1" applyNumberFormat="1" applyFont="1" applyFill="1" applyAlignment="1">
      <alignment horizontal="right"/>
    </xf>
    <xf numFmtId="183" fontId="10" fillId="2" borderId="0" xfId="1" applyNumberFormat="1" applyFont="1" applyFill="1" applyAlignment="1">
      <alignment horizontal="right"/>
    </xf>
    <xf numFmtId="0" fontId="10" fillId="2" borderId="3" xfId="1" applyFont="1" applyFill="1" applyBorder="1" applyAlignment="1"/>
    <xf numFmtId="42" fontId="10" fillId="2" borderId="0" xfId="1" quotePrefix="1" applyNumberFormat="1" applyFont="1" applyFill="1" applyAlignment="1">
      <alignment horizontal="right"/>
    </xf>
    <xf numFmtId="182" fontId="10" fillId="2" borderId="1" xfId="1" applyNumberFormat="1" applyFont="1" applyFill="1" applyBorder="1">
      <alignment vertical="center"/>
    </xf>
    <xf numFmtId="181" fontId="9" fillId="2" borderId="0" xfId="1" applyNumberFormat="1" applyFont="1" applyFill="1">
      <alignment vertical="center"/>
    </xf>
    <xf numFmtId="0" fontId="10" fillId="2" borderId="0" xfId="1" applyFont="1" applyFill="1" applyBorder="1">
      <alignment vertical="center"/>
    </xf>
    <xf numFmtId="0" fontId="10" fillId="2" borderId="0" xfId="1" applyFont="1" applyFill="1" applyBorder="1" applyAlignment="1">
      <alignment horizontal="right" vertical="center"/>
    </xf>
    <xf numFmtId="0" fontId="10" fillId="2" borderId="7" xfId="1" applyFont="1" applyFill="1" applyBorder="1" applyAlignment="1">
      <alignment horizontal="centerContinuous" vertical="center"/>
    </xf>
    <xf numFmtId="0" fontId="10" fillId="2" borderId="5" xfId="1" applyFont="1" applyFill="1" applyBorder="1" applyAlignment="1">
      <alignment horizontal="centerContinuous" vertical="center"/>
    </xf>
    <xf numFmtId="0" fontId="10" fillId="2" borderId="0" xfId="1" applyFont="1" applyFill="1" applyBorder="1" applyAlignment="1">
      <alignment vertical="center"/>
    </xf>
    <xf numFmtId="0" fontId="10" fillId="2" borderId="3" xfId="1" quotePrefix="1" applyFont="1" applyFill="1" applyBorder="1" applyAlignment="1">
      <alignment horizontal="center" vertical="center"/>
    </xf>
    <xf numFmtId="0" fontId="10" fillId="2" borderId="0" xfId="1" applyFont="1" applyFill="1" applyAlignment="1">
      <alignment horizontal="left" vertical="center"/>
    </xf>
    <xf numFmtId="0" fontId="10" fillId="2" borderId="0" xfId="1" applyFont="1" applyFill="1" applyBorder="1" applyAlignment="1">
      <alignment horizontal="left" vertical="center"/>
    </xf>
    <xf numFmtId="49" fontId="10" fillId="2" borderId="3" xfId="1" quotePrefix="1" applyNumberFormat="1" applyFont="1" applyFill="1" applyBorder="1" applyAlignment="1">
      <alignment vertical="center"/>
    </xf>
    <xf numFmtId="41" fontId="10" fillId="2" borderId="0" xfId="1" applyNumberFormat="1" applyFont="1" applyFill="1">
      <alignment vertical="center"/>
    </xf>
    <xf numFmtId="41" fontId="10" fillId="2" borderId="0" xfId="1" applyNumberFormat="1" applyFont="1" applyFill="1" applyAlignment="1">
      <alignment horizontal="right" vertical="center"/>
    </xf>
    <xf numFmtId="180" fontId="10" fillId="2" borderId="0" xfId="1" applyNumberFormat="1" applyFont="1" applyFill="1">
      <alignment vertical="center"/>
    </xf>
    <xf numFmtId="41" fontId="10" fillId="2" borderId="0" xfId="1" applyNumberFormat="1" applyFont="1" applyFill="1" applyBorder="1">
      <alignment vertical="center"/>
    </xf>
    <xf numFmtId="180" fontId="10" fillId="2" borderId="0" xfId="1" applyNumberFormat="1" applyFont="1" applyFill="1" applyBorder="1">
      <alignment vertical="center"/>
    </xf>
    <xf numFmtId="41" fontId="9" fillId="2" borderId="0" xfId="1" applyNumberFormat="1" applyFont="1" applyFill="1">
      <alignment vertical="center"/>
    </xf>
    <xf numFmtId="180" fontId="9" fillId="2" borderId="0" xfId="1" applyNumberFormat="1" applyFont="1" applyFill="1">
      <alignment vertical="center"/>
    </xf>
    <xf numFmtId="0" fontId="10" fillId="2" borderId="0" xfId="1" applyFont="1" applyFill="1" applyAlignment="1">
      <alignment vertical="center" shrinkToFit="1"/>
    </xf>
    <xf numFmtId="43" fontId="10" fillId="2" borderId="0" xfId="1" applyNumberFormat="1" applyFont="1" applyFill="1">
      <alignment vertical="center"/>
    </xf>
    <xf numFmtId="179" fontId="10" fillId="2" borderId="0" xfId="1" applyNumberFormat="1" applyFont="1" applyFill="1" applyAlignment="1">
      <alignment horizontal="right" vertical="center"/>
    </xf>
    <xf numFmtId="178" fontId="10" fillId="2" borderId="0" xfId="1" applyNumberFormat="1" applyFont="1" applyFill="1">
      <alignment vertical="center"/>
    </xf>
    <xf numFmtId="178" fontId="10" fillId="2" borderId="0" xfId="1" applyNumberFormat="1" applyFont="1" applyFill="1" applyAlignment="1">
      <alignment horizontal="right" vertical="center"/>
    </xf>
    <xf numFmtId="58" fontId="10" fillId="2" borderId="0" xfId="1" applyNumberFormat="1" applyFont="1" applyFill="1">
      <alignment vertical="center"/>
    </xf>
    <xf numFmtId="178" fontId="10" fillId="2" borderId="0" xfId="1" applyNumberFormat="1" applyFont="1" applyFill="1" applyBorder="1" applyAlignment="1">
      <alignment horizontal="right" vertical="center"/>
    </xf>
    <xf numFmtId="0" fontId="10" fillId="2" borderId="0" xfId="1" quotePrefix="1" applyFont="1" applyFill="1">
      <alignment vertical="center"/>
    </xf>
    <xf numFmtId="0" fontId="10" fillId="2" borderId="14" xfId="1" applyFont="1" applyFill="1" applyBorder="1">
      <alignment vertical="center"/>
    </xf>
    <xf numFmtId="0" fontId="10" fillId="2" borderId="8" xfId="1" applyFont="1" applyFill="1" applyBorder="1" applyAlignment="1">
      <alignment horizontal="center" vertical="center" shrinkToFit="1"/>
    </xf>
    <xf numFmtId="0" fontId="10" fillId="2" borderId="7" xfId="1" applyFont="1" applyFill="1" applyBorder="1" applyAlignment="1">
      <alignment horizontal="center" vertical="center" shrinkToFit="1"/>
    </xf>
    <xf numFmtId="41" fontId="10" fillId="2" borderId="0" xfId="1" applyNumberFormat="1" applyFont="1" applyFill="1" applyAlignment="1">
      <alignment vertical="center" shrinkToFit="1"/>
    </xf>
    <xf numFmtId="3" fontId="10" fillId="2" borderId="0" xfId="1" applyNumberFormat="1" applyFont="1" applyFill="1">
      <alignment vertical="center"/>
    </xf>
    <xf numFmtId="38" fontId="10" fillId="2" borderId="14" xfId="3" applyFont="1" applyFill="1" applyBorder="1">
      <alignment vertical="center"/>
    </xf>
    <xf numFmtId="0" fontId="10" fillId="2" borderId="0" xfId="1" applyFont="1" applyFill="1" applyAlignment="1">
      <alignment horizontal="left" vertical="center" indent="1"/>
    </xf>
    <xf numFmtId="38" fontId="10" fillId="2" borderId="0" xfId="3" applyFont="1" applyFill="1" applyBorder="1">
      <alignment vertical="center"/>
    </xf>
    <xf numFmtId="41" fontId="10" fillId="2" borderId="0" xfId="1" applyNumberFormat="1" applyFont="1" applyFill="1" applyAlignment="1">
      <alignment horizontal="right" vertical="center" shrinkToFit="1"/>
    </xf>
    <xf numFmtId="38" fontId="10" fillId="2" borderId="0" xfId="3" applyFont="1" applyFill="1" applyBorder="1" applyAlignment="1">
      <alignment horizontal="right" vertical="center"/>
    </xf>
    <xf numFmtId="0" fontId="10" fillId="2" borderId="1" xfId="1" applyFont="1" applyFill="1" applyBorder="1" applyAlignment="1">
      <alignment horizontal="left" vertical="center" indent="2"/>
    </xf>
    <xf numFmtId="41" fontId="10" fillId="2" borderId="1" xfId="1" applyNumberFormat="1" applyFont="1" applyFill="1" applyBorder="1" applyAlignment="1">
      <alignment horizontal="right" vertical="center" shrinkToFit="1"/>
    </xf>
    <xf numFmtId="38" fontId="10" fillId="2" borderId="1" xfId="3" applyFont="1" applyFill="1" applyBorder="1" applyAlignment="1">
      <alignment horizontal="right" vertical="center"/>
    </xf>
    <xf numFmtId="0" fontId="12" fillId="2" borderId="14" xfId="1" applyFont="1" applyFill="1" applyBorder="1">
      <alignment vertical="center"/>
    </xf>
    <xf numFmtId="0" fontId="6" fillId="0" borderId="0" xfId="0" applyFont="1" applyAlignment="1">
      <alignment horizontal="left" vertical="center"/>
    </xf>
    <xf numFmtId="0" fontId="8" fillId="0" borderId="0" xfId="0" applyFont="1" applyFill="1" applyAlignment="1">
      <alignment horizontal="left" vertical="center"/>
    </xf>
    <xf numFmtId="0" fontId="7" fillId="0" borderId="0" xfId="1" applyFont="1" applyBorder="1" applyAlignment="1">
      <alignment horizontal="left" vertical="center"/>
    </xf>
    <xf numFmtId="0" fontId="10" fillId="2" borderId="0" xfId="1" applyFont="1" applyFill="1" applyAlignment="1">
      <alignment horizontal="left" vertical="center" indent="2"/>
    </xf>
    <xf numFmtId="0" fontId="12" fillId="2" borderId="0" xfId="1" applyFont="1" applyFill="1" applyAlignment="1">
      <alignment vertical="center" wrapText="1"/>
    </xf>
    <xf numFmtId="0" fontId="10" fillId="2" borderId="6"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5" xfId="1" applyFont="1" applyFill="1" applyBorder="1" applyAlignment="1">
      <alignment horizontal="center" vertical="center"/>
    </xf>
    <xf numFmtId="185" fontId="10" fillId="2" borderId="10" xfId="1" applyNumberFormat="1" applyFont="1" applyFill="1" applyBorder="1" applyAlignment="1">
      <alignment horizontal="center"/>
    </xf>
    <xf numFmtId="185" fontId="10" fillId="2" borderId="0" xfId="1" applyNumberFormat="1" applyFont="1" applyFill="1" applyBorder="1" applyAlignment="1">
      <alignment horizontal="center"/>
    </xf>
    <xf numFmtId="0" fontId="10" fillId="2" borderId="11" xfId="1" applyFont="1" applyFill="1" applyBorder="1" applyAlignment="1">
      <alignment horizontal="center" vertical="center" wrapText="1"/>
    </xf>
    <xf numFmtId="0" fontId="10" fillId="2" borderId="9"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13" xfId="1" applyFont="1" applyFill="1" applyBorder="1" applyAlignment="1">
      <alignment horizontal="center" vertical="center" wrapText="1"/>
    </xf>
    <xf numFmtId="0" fontId="10" fillId="2" borderId="12" xfId="1" applyFont="1" applyFill="1" applyBorder="1" applyAlignment="1">
      <alignment horizontal="center" vertical="center" wrapText="1"/>
    </xf>
    <xf numFmtId="0" fontId="10" fillId="2" borderId="14"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14" xfId="1" applyFont="1" applyFill="1" applyBorder="1" applyAlignment="1">
      <alignment vertical="center" wrapText="1"/>
    </xf>
    <xf numFmtId="0" fontId="10" fillId="2" borderId="0" xfId="1" applyFont="1" applyFill="1" applyAlignment="1">
      <alignment vertical="center" wrapText="1"/>
    </xf>
    <xf numFmtId="0" fontId="10" fillId="2" borderId="11" xfId="1" applyFont="1" applyFill="1" applyBorder="1" applyAlignment="1">
      <alignment horizontal="center" vertical="center"/>
    </xf>
    <xf numFmtId="0" fontId="10" fillId="2" borderId="13"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10" xfId="1" applyFont="1" applyFill="1" applyBorder="1" applyAlignment="1">
      <alignment horizontal="center" vertical="center"/>
    </xf>
    <xf numFmtId="181" fontId="10" fillId="2" borderId="15" xfId="1" applyNumberFormat="1" applyFont="1" applyFill="1" applyBorder="1" applyAlignment="1">
      <alignment horizontal="center" vertical="center"/>
    </xf>
    <xf numFmtId="185" fontId="10" fillId="2" borderId="0" xfId="1" applyNumberFormat="1" applyFont="1" applyFill="1" applyAlignment="1">
      <alignment horizontal="center"/>
    </xf>
  </cellXfs>
  <cellStyles count="5">
    <cellStyle name="桁区切り" xfId="3" builtinId="6"/>
    <cellStyle name="桁区切り 2" xfId="2" xr:uid="{00000000-0005-0000-0000-000001000000}"/>
    <cellStyle name="標準" xfId="0" builtinId="0"/>
    <cellStyle name="標準 2" xfId="1" xr:uid="{00000000-0005-0000-0000-000003000000}"/>
    <cellStyle name="標準 3" xfId="4" xr:uid="{00000000-0005-0000-0000-000004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95250</xdr:colOff>
      <xdr:row>19</xdr:row>
      <xdr:rowOff>66675</xdr:rowOff>
    </xdr:from>
    <xdr:to>
      <xdr:col>7</xdr:col>
      <xdr:colOff>333375</xdr:colOff>
      <xdr:row>23</xdr:row>
      <xdr:rowOff>142875</xdr:rowOff>
    </xdr:to>
    <xdr:sp macro="" textlink="">
      <xdr:nvSpPr>
        <xdr:cNvPr id="2" name="WordArt 4">
          <a:extLst>
            <a:ext uri="{FF2B5EF4-FFF2-40B4-BE49-F238E27FC236}">
              <a16:creationId xmlns:a16="http://schemas.microsoft.com/office/drawing/2014/main" id="{00000000-0008-0000-0000-000002000000}"/>
            </a:ext>
          </a:extLst>
        </xdr:cNvPr>
        <xdr:cNvSpPr>
          <a:spLocks noChangeArrowheads="1" noChangeShapeType="1" noTextEdit="1"/>
        </xdr:cNvSpPr>
      </xdr:nvSpPr>
      <xdr:spPr bwMode="auto">
        <a:xfrm>
          <a:off x="1466850" y="3324225"/>
          <a:ext cx="3667125" cy="762000"/>
        </a:xfrm>
        <a:prstGeom prst="rect">
          <a:avLst/>
        </a:prstGeom>
      </xdr:spPr>
      <xdr:txBody>
        <a:bodyPr wrap="none" fromWordArt="1">
          <a:prstTxWarp prst="textPlain">
            <a:avLst>
              <a:gd name="adj" fmla="val 50000"/>
            </a:avLst>
          </a:prstTxWarp>
        </a:bodyPr>
        <a:lstStyle/>
        <a:p>
          <a:pPr algn="ctr" rtl="0"/>
          <a:r>
            <a:rPr lang="ja-JP" altLang="en-US" sz="6000" b="1" kern="10" spc="0">
              <a:ln w="9525">
                <a:solidFill>
                  <a:srgbClr val="000000"/>
                </a:solidFill>
                <a:round/>
                <a:headEnd/>
                <a:tailEnd/>
              </a:ln>
              <a:solidFill>
                <a:srgbClr val="00FFFF"/>
              </a:solidFill>
              <a:effectLst/>
              <a:latin typeface="ＭＳ Ｐ明朝"/>
              <a:ea typeface="ＭＳ Ｐ明朝"/>
            </a:rPr>
            <a:t>統　計　表</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34747</xdr:colOff>
      <xdr:row>8</xdr:row>
      <xdr:rowOff>0</xdr:rowOff>
    </xdr:from>
    <xdr:to>
      <xdr:col>78</xdr:col>
      <xdr:colOff>88459</xdr:colOff>
      <xdr:row>112</xdr:row>
      <xdr:rowOff>65942</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25247" y="762000"/>
          <a:ext cx="7387962" cy="9971942"/>
        </a:xfrm>
        <a:prstGeom prst="rect">
          <a:avLst/>
        </a:prstGeom>
      </xdr:spPr>
    </xdr:pic>
    <xdr:clientData/>
  </xdr:twoCellAnchor>
  <xdr:twoCellAnchor>
    <xdr:from>
      <xdr:col>8</xdr:col>
      <xdr:colOff>38097</xdr:colOff>
      <xdr:row>3</xdr:row>
      <xdr:rowOff>76201</xdr:rowOff>
    </xdr:from>
    <xdr:to>
      <xdr:col>16</xdr:col>
      <xdr:colOff>5977</xdr:colOff>
      <xdr:row>5</xdr:row>
      <xdr:rowOff>54209</xdr:rowOff>
    </xdr:to>
    <xdr:sp macro="" textlink="">
      <xdr:nvSpPr>
        <xdr:cNvPr id="3" name="Text Box 7">
          <a:extLst>
            <a:ext uri="{FF2B5EF4-FFF2-40B4-BE49-F238E27FC236}">
              <a16:creationId xmlns:a16="http://schemas.microsoft.com/office/drawing/2014/main" id="{00000000-0008-0000-0100-000003000000}"/>
            </a:ext>
          </a:extLst>
        </xdr:cNvPr>
        <xdr:cNvSpPr txBox="1">
          <a:spLocks noChangeArrowheads="1"/>
        </xdr:cNvSpPr>
      </xdr:nvSpPr>
      <xdr:spPr bwMode="auto">
        <a:xfrm>
          <a:off x="895347" y="361951"/>
          <a:ext cx="729880" cy="168508"/>
        </a:xfrm>
        <a:prstGeom prst="rect">
          <a:avLst/>
        </a:prstGeom>
        <a:noFill/>
        <a:ln w="9525">
          <a:noFill/>
          <a:miter lim="800000"/>
          <a:headEnd/>
          <a:tailEnd/>
        </a:ln>
      </xdr:spPr>
      <xdr:txBody>
        <a:bodyPr wrap="none" lIns="18288" tIns="18288" rIns="0" bIns="0" anchor="t" upright="1">
          <a:noAutofit/>
        </a:bodyPr>
        <a:lstStyle/>
        <a:p>
          <a:pPr algn="l" rtl="0">
            <a:defRPr sz="1000"/>
          </a:pPr>
          <a:r>
            <a:rPr lang="en-US" altLang="ja-JP" sz="900" b="0" i="0" u="none" strike="noStrike" baseline="0">
              <a:solidFill>
                <a:sysClr val="windowText" lastClr="000000"/>
              </a:solidFill>
              <a:latin typeface="ＭＳ Ｐ明朝" panose="02020600040205080304" pitchFamily="18" charset="-128"/>
              <a:ea typeface="ＭＳ Ｐ明朝" panose="02020600040205080304" pitchFamily="18" charset="-128"/>
            </a:rPr>
            <a:t>01</a:t>
          </a:r>
          <a:r>
            <a:rPr lang="ja-JP" altLang="en-US" sz="900" b="0" i="0" u="none" strike="noStrike" baseline="0">
              <a:solidFill>
                <a:sysClr val="windowText" lastClr="000000"/>
              </a:solidFill>
              <a:latin typeface="ＭＳ Ｐ明朝" panose="02020600040205080304" pitchFamily="18" charset="-128"/>
              <a:ea typeface="ＭＳ Ｐ明朝" panose="02020600040205080304" pitchFamily="18" charset="-128"/>
            </a:rPr>
            <a:t>　土地・気象</a:t>
          </a:r>
        </a:p>
      </xdr:txBody>
    </xdr:sp>
    <xdr:clientData/>
  </xdr:twoCellAnchor>
  <xdr:twoCellAnchor>
    <xdr:from>
      <xdr:col>28</xdr:col>
      <xdr:colOff>28572</xdr:colOff>
      <xdr:row>6</xdr:row>
      <xdr:rowOff>76201</xdr:rowOff>
    </xdr:from>
    <xdr:to>
      <xdr:col>55</xdr:col>
      <xdr:colOff>56380</xdr:colOff>
      <xdr:row>10</xdr:row>
      <xdr:rowOff>18366</xdr:rowOff>
    </xdr:to>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2790822" y="647701"/>
          <a:ext cx="2599558" cy="323165"/>
        </a:xfrm>
        <a:prstGeom prst="rect">
          <a:avLst/>
        </a:prstGeom>
        <a:noFill/>
        <a:ln w="9525">
          <a:noFill/>
          <a:miter lim="800000"/>
          <a:headEnd/>
          <a:tailEnd/>
        </a:ln>
      </xdr:spPr>
      <xdr:txBody>
        <a:bodyPr wrap="none" lIns="27432" tIns="22860" rIns="0" bIns="0" anchor="t" upright="1">
          <a:noAutofit/>
        </a:bodyPr>
        <a:lstStyle/>
        <a:p>
          <a:pPr algn="l" rtl="0">
            <a:defRPr sz="1000"/>
          </a:pPr>
          <a:r>
            <a:rPr lang="ja-JP" altLang="en-US" sz="1800" b="0" i="0" u="none" strike="noStrike" baseline="0">
              <a:solidFill>
                <a:sysClr val="windowText" lastClr="000000"/>
              </a:solidFill>
              <a:latin typeface="ＭＳ Ｐ明朝" panose="02020600040205080304" pitchFamily="18" charset="-128"/>
              <a:ea typeface="ＭＳ Ｐ明朝" panose="02020600040205080304" pitchFamily="18" charset="-128"/>
            </a:rPr>
            <a:t>土　　　地　　・　　気　　　象</a:t>
          </a:r>
        </a:p>
      </xdr:txBody>
    </xdr:sp>
    <xdr:clientData/>
  </xdr:twoCellAnchor>
  <xdr:twoCellAnchor>
    <xdr:from>
      <xdr:col>17</xdr:col>
      <xdr:colOff>82547</xdr:colOff>
      <xdr:row>11</xdr:row>
      <xdr:rowOff>28576</xdr:rowOff>
    </xdr:from>
    <xdr:to>
      <xdr:col>74</xdr:col>
      <xdr:colOff>57146</xdr:colOff>
      <xdr:row>15</xdr:row>
      <xdr:rowOff>19051</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1797047" y="1076326"/>
          <a:ext cx="5403849" cy="371475"/>
        </a:xfrm>
        <a:prstGeom prst="rect">
          <a:avLst/>
        </a:prstGeom>
        <a:noFill/>
        <a:ln w="9525">
          <a:noFill/>
          <a:miter lim="800000"/>
          <a:headEnd/>
          <a:tailEnd/>
        </a:ln>
      </xdr:spPr>
      <xdr:txBody>
        <a:bodyPr vertOverflow="clip" wrap="square" lIns="36576" tIns="18288" rIns="36576" bIns="0" anchor="t" upright="1"/>
        <a:lstStyle/>
        <a:p>
          <a:pPr algn="l" rtl="0">
            <a:defRPr sz="1000"/>
          </a:pPr>
          <a:r>
            <a:rPr lang="ja-JP" altLang="en-US" sz="1200" b="1" i="0" u="none" strike="noStrike" baseline="0">
              <a:solidFill>
                <a:sysClr val="windowText" lastClr="000000"/>
              </a:solidFill>
              <a:latin typeface="ＭＳ Ｐ明朝" pitchFamily="18" charset="-128"/>
              <a:ea typeface="ＭＳ Ｐ明朝" pitchFamily="18" charset="-128"/>
            </a:rPr>
            <a:t>図０１ － １　都市計画用途地域図（第０１－９表</a:t>
          </a:r>
          <a:r>
            <a:rPr lang="en-US" altLang="ja-JP" sz="1200" b="1" i="0" u="none" strike="noStrike" baseline="0">
              <a:solidFill>
                <a:sysClr val="windowText" lastClr="000000"/>
              </a:solidFill>
              <a:latin typeface="ＭＳ Ｐ明朝" pitchFamily="18" charset="-128"/>
              <a:ea typeface="ＭＳ Ｐ明朝" pitchFamily="18" charset="-128"/>
            </a:rPr>
            <a:t>(6</a:t>
          </a:r>
          <a:r>
            <a:rPr lang="ja-JP" altLang="en-US" sz="1200" b="1" i="0" u="none" strike="noStrike" baseline="0">
              <a:solidFill>
                <a:sysClr val="windowText" lastClr="000000"/>
              </a:solidFill>
              <a:latin typeface="ＭＳ Ｐ明朝" pitchFamily="18" charset="-128"/>
              <a:ea typeface="ＭＳ Ｐ明朝" pitchFamily="18" charset="-128"/>
            </a:rPr>
            <a:t>ページ</a:t>
          </a:r>
          <a:r>
            <a:rPr lang="en-US" altLang="ja-JP" sz="1200" b="1" i="0" u="none" strike="noStrike" baseline="0">
              <a:solidFill>
                <a:sysClr val="windowText" lastClr="000000"/>
              </a:solidFill>
              <a:latin typeface="ＭＳ Ｐ明朝" pitchFamily="18" charset="-128"/>
              <a:ea typeface="ＭＳ Ｐ明朝" pitchFamily="18" charset="-128"/>
            </a:rPr>
            <a:t>)</a:t>
          </a:r>
          <a:r>
            <a:rPr lang="ja-JP" altLang="en-US" sz="1200" b="1" i="0" u="none" strike="noStrike" baseline="0">
              <a:solidFill>
                <a:sysClr val="windowText" lastClr="000000"/>
              </a:solidFill>
              <a:latin typeface="ＭＳ Ｐ明朝" pitchFamily="18" charset="-128"/>
              <a:ea typeface="ＭＳ Ｐ明朝" pitchFamily="18" charset="-128"/>
            </a:rPr>
            <a:t>参照）</a:t>
          </a:r>
        </a:p>
      </xdr:txBody>
    </xdr:sp>
    <xdr:clientData/>
  </xdr:twoCellAnchor>
  <xdr:twoCellAnchor>
    <xdr:from>
      <xdr:col>66</xdr:col>
      <xdr:colOff>94841</xdr:colOff>
      <xdr:row>58</xdr:row>
      <xdr:rowOff>11646</xdr:rowOff>
    </xdr:from>
    <xdr:to>
      <xdr:col>71</xdr:col>
      <xdr:colOff>54249</xdr:colOff>
      <xdr:row>59</xdr:row>
      <xdr:rowOff>70260</xdr:rowOff>
    </xdr:to>
    <xdr:sp macro="" textlink="">
      <xdr:nvSpPr>
        <xdr:cNvPr id="6" name="Text Box 7">
          <a:extLst>
            <a:ext uri="{FF2B5EF4-FFF2-40B4-BE49-F238E27FC236}">
              <a16:creationId xmlns:a16="http://schemas.microsoft.com/office/drawing/2014/main" id="{00000000-0008-0000-0100-000006000000}"/>
            </a:ext>
          </a:extLst>
        </xdr:cNvPr>
        <xdr:cNvSpPr txBox="1">
          <a:spLocks noChangeArrowheads="1"/>
        </xdr:cNvSpPr>
      </xdr:nvSpPr>
      <xdr:spPr bwMode="auto">
        <a:xfrm>
          <a:off x="6476591" y="5536146"/>
          <a:ext cx="435658" cy="153864"/>
        </a:xfrm>
        <a:prstGeom prst="rect">
          <a:avLst/>
        </a:prstGeom>
        <a:noFill/>
        <a:ln w="9525">
          <a:noFill/>
          <a:miter lim="800000"/>
          <a:headEnd/>
          <a:tailEnd/>
        </a:ln>
      </xdr:spPr>
      <xdr:txBody>
        <a:bodyPr wrap="none" lIns="18288" tIns="18288" rIns="0" bIns="0" anchor="t" upright="1">
          <a:noAutofit/>
        </a:bodyPr>
        <a:lstStyle/>
        <a:p>
          <a:pPr algn="l" rtl="0">
            <a:defRPr sz="1000"/>
          </a:pPr>
          <a:r>
            <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rPr>
            <a:t>ＪＲ神戸線</a:t>
          </a:r>
        </a:p>
      </xdr:txBody>
    </xdr:sp>
    <xdr:clientData/>
  </xdr:twoCellAnchor>
  <xdr:twoCellAnchor>
    <xdr:from>
      <xdr:col>65</xdr:col>
      <xdr:colOff>70928</xdr:colOff>
      <xdr:row>70</xdr:row>
      <xdr:rowOff>73363</xdr:rowOff>
    </xdr:from>
    <xdr:to>
      <xdr:col>70</xdr:col>
      <xdr:colOff>23513</xdr:colOff>
      <xdr:row>72</xdr:row>
      <xdr:rowOff>34699</xdr:rowOff>
    </xdr:to>
    <xdr:sp macro="" textlink="">
      <xdr:nvSpPr>
        <xdr:cNvPr id="7" name="Text Box 7">
          <a:extLst>
            <a:ext uri="{FF2B5EF4-FFF2-40B4-BE49-F238E27FC236}">
              <a16:creationId xmlns:a16="http://schemas.microsoft.com/office/drawing/2014/main" id="{00000000-0008-0000-0100-000007000000}"/>
            </a:ext>
          </a:extLst>
        </xdr:cNvPr>
        <xdr:cNvSpPr txBox="1">
          <a:spLocks noChangeArrowheads="1"/>
        </xdr:cNvSpPr>
      </xdr:nvSpPr>
      <xdr:spPr bwMode="auto">
        <a:xfrm>
          <a:off x="6357428" y="6740863"/>
          <a:ext cx="428835" cy="151836"/>
        </a:xfrm>
        <a:prstGeom prst="rect">
          <a:avLst/>
        </a:prstGeom>
        <a:noFill/>
        <a:ln w="9525">
          <a:noFill/>
          <a:miter lim="800000"/>
          <a:headEnd/>
          <a:tailEnd/>
        </a:ln>
      </xdr:spPr>
      <xdr:txBody>
        <a:bodyPr wrap="none" lIns="18288" tIns="18288" rIns="0" bIns="0" anchor="t" upright="1">
          <a:noAutofit/>
        </a:bodyPr>
        <a:lstStyle/>
        <a:p>
          <a:pPr algn="l" rtl="0">
            <a:defRPr sz="1000"/>
          </a:pPr>
          <a:r>
            <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rPr>
            <a:t>阪神本線</a:t>
          </a:r>
        </a:p>
      </xdr:txBody>
    </xdr:sp>
    <xdr:clientData/>
  </xdr:twoCellAnchor>
  <xdr:twoCellAnchor>
    <xdr:from>
      <xdr:col>5</xdr:col>
      <xdr:colOff>7668</xdr:colOff>
      <xdr:row>41</xdr:row>
      <xdr:rowOff>32379</xdr:rowOff>
    </xdr:from>
    <xdr:to>
      <xdr:col>10</xdr:col>
      <xdr:colOff>62846</xdr:colOff>
      <xdr:row>42</xdr:row>
      <xdr:rowOff>88965</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bwMode="auto">
        <a:xfrm>
          <a:off x="483918" y="3937629"/>
          <a:ext cx="626678" cy="151836"/>
        </a:xfrm>
        <a:prstGeom prst="rect">
          <a:avLst/>
        </a:prstGeom>
        <a:noFill/>
        <a:ln w="9525">
          <a:noFill/>
          <a:miter lim="800000"/>
          <a:headEnd/>
          <a:tailEnd/>
        </a:ln>
      </xdr:spPr>
      <xdr:txBody>
        <a:bodyPr wrap="none" lIns="18288" tIns="18288" rIns="0" bIns="0" anchor="t" upright="1">
          <a:noAutofit/>
        </a:bodyPr>
        <a:lstStyle/>
        <a:p>
          <a:pPr algn="l" rtl="0">
            <a:defRPr sz="1000"/>
          </a:pPr>
          <a:r>
            <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rPr>
            <a:t>阪急神戸線</a:t>
          </a:r>
        </a:p>
      </xdr:txBody>
    </xdr:sp>
    <xdr:clientData/>
  </xdr:twoCellAnchor>
  <xdr:twoCellAnchor>
    <xdr:from>
      <xdr:col>56</xdr:col>
      <xdr:colOff>14993</xdr:colOff>
      <xdr:row>75</xdr:row>
      <xdr:rowOff>359</xdr:rowOff>
    </xdr:from>
    <xdr:to>
      <xdr:col>61</xdr:col>
      <xdr:colOff>70171</xdr:colOff>
      <xdr:row>76</xdr:row>
      <xdr:rowOff>58972</xdr:rowOff>
    </xdr:to>
    <xdr:sp macro="" textlink="">
      <xdr:nvSpPr>
        <xdr:cNvPr id="9" name="Text Box 7">
          <a:extLst>
            <a:ext uri="{FF2B5EF4-FFF2-40B4-BE49-F238E27FC236}">
              <a16:creationId xmlns:a16="http://schemas.microsoft.com/office/drawing/2014/main" id="{00000000-0008-0000-0100-000009000000}"/>
            </a:ext>
          </a:extLst>
        </xdr:cNvPr>
        <xdr:cNvSpPr txBox="1">
          <a:spLocks noChangeArrowheads="1"/>
        </xdr:cNvSpPr>
      </xdr:nvSpPr>
      <xdr:spPr bwMode="auto">
        <a:xfrm>
          <a:off x="5444243" y="7144109"/>
          <a:ext cx="531428" cy="153863"/>
        </a:xfrm>
        <a:prstGeom prst="rect">
          <a:avLst/>
        </a:prstGeom>
        <a:noFill/>
        <a:ln w="9525">
          <a:noFill/>
          <a:miter lim="800000"/>
          <a:headEnd/>
          <a:tailEnd/>
        </a:ln>
      </xdr:spPr>
      <xdr:txBody>
        <a:bodyPr wrap="none" lIns="18288" tIns="18288" rIns="0" bIns="0" anchor="t" upright="1">
          <a:noAutofit/>
        </a:bodyPr>
        <a:lstStyle/>
        <a:p>
          <a:pPr algn="l" rtl="0">
            <a:defRPr sz="1000"/>
          </a:pPr>
          <a:r>
            <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rPr>
            <a:t>国道</a:t>
          </a:r>
          <a:r>
            <a:rPr lang="en-US" altLang="ja-JP" sz="800" b="0" i="0" u="none" strike="noStrike" baseline="0">
              <a:solidFill>
                <a:sysClr val="windowText" lastClr="000000"/>
              </a:solidFill>
              <a:latin typeface="ＭＳ Ｐ明朝" panose="02020600040205080304" pitchFamily="18" charset="-128"/>
              <a:ea typeface="ＭＳ Ｐ明朝" panose="02020600040205080304" pitchFamily="18" charset="-128"/>
            </a:rPr>
            <a:t>43</a:t>
          </a:r>
          <a:r>
            <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rPr>
            <a:t>号線</a:t>
          </a:r>
        </a:p>
      </xdr:txBody>
    </xdr:sp>
    <xdr:clientData/>
  </xdr:twoCellAnchor>
  <xdr:twoCellAnchor>
    <xdr:from>
      <xdr:col>16</xdr:col>
      <xdr:colOff>23147</xdr:colOff>
      <xdr:row>69</xdr:row>
      <xdr:rowOff>78151</xdr:rowOff>
    </xdr:from>
    <xdr:to>
      <xdr:col>17</xdr:col>
      <xdr:colOff>32671</xdr:colOff>
      <xdr:row>70</xdr:row>
      <xdr:rowOff>87675</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1642397" y="6650401"/>
          <a:ext cx="104774" cy="104774"/>
        </a:xfrm>
        <a:prstGeom prst="ellipse">
          <a:avLst/>
        </a:prstGeom>
        <a:solidFill>
          <a:schemeClr val="bg1"/>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202</xdr:colOff>
      <xdr:row>68</xdr:row>
      <xdr:rowOff>63334</xdr:rowOff>
    </xdr:from>
    <xdr:to>
      <xdr:col>43</xdr:col>
      <xdr:colOff>9727</xdr:colOff>
      <xdr:row>69</xdr:row>
      <xdr:rowOff>72860</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4095952" y="6540334"/>
          <a:ext cx="104775" cy="104776"/>
        </a:xfrm>
        <a:prstGeom prst="ellipse">
          <a:avLst/>
        </a:prstGeom>
        <a:solidFill>
          <a:schemeClr val="bg1"/>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23100</xdr:colOff>
      <xdr:row>50</xdr:row>
      <xdr:rowOff>34048</xdr:rowOff>
    </xdr:from>
    <xdr:to>
      <xdr:col>29</xdr:col>
      <xdr:colOff>32625</xdr:colOff>
      <xdr:row>51</xdr:row>
      <xdr:rowOff>43574</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2785350" y="4796548"/>
          <a:ext cx="104775" cy="104776"/>
        </a:xfrm>
        <a:prstGeom prst="ellipse">
          <a:avLst/>
        </a:prstGeom>
        <a:solidFill>
          <a:schemeClr val="bg1"/>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45899</xdr:colOff>
      <xdr:row>37</xdr:row>
      <xdr:rowOff>5873</xdr:rowOff>
    </xdr:from>
    <xdr:to>
      <xdr:col>24</xdr:col>
      <xdr:colOff>57450</xdr:colOff>
      <xdr:row>38</xdr:row>
      <xdr:rowOff>15398</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2331899" y="3530123"/>
          <a:ext cx="106801" cy="104775"/>
        </a:xfrm>
        <a:prstGeom prst="ellipse">
          <a:avLst/>
        </a:prstGeom>
        <a:solidFill>
          <a:schemeClr val="bg1"/>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38810</xdr:colOff>
      <xdr:row>35</xdr:row>
      <xdr:rowOff>63332</xdr:rowOff>
    </xdr:from>
    <xdr:to>
      <xdr:col>68</xdr:col>
      <xdr:colOff>48335</xdr:colOff>
      <xdr:row>36</xdr:row>
      <xdr:rowOff>72858</xdr:rowOff>
    </xdr:to>
    <xdr:sp macro="" textlink="">
      <xdr:nvSpPr>
        <xdr:cNvPr id="14" name="楕円 13">
          <a:extLst>
            <a:ext uri="{FF2B5EF4-FFF2-40B4-BE49-F238E27FC236}">
              <a16:creationId xmlns:a16="http://schemas.microsoft.com/office/drawing/2014/main" id="{00000000-0008-0000-0100-00000E000000}"/>
            </a:ext>
          </a:extLst>
        </xdr:cNvPr>
        <xdr:cNvSpPr/>
      </xdr:nvSpPr>
      <xdr:spPr>
        <a:xfrm>
          <a:off x="6515810" y="3397082"/>
          <a:ext cx="104775" cy="104776"/>
        </a:xfrm>
        <a:prstGeom prst="ellipse">
          <a:avLst/>
        </a:prstGeom>
        <a:solidFill>
          <a:schemeClr val="bg1"/>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4658</xdr:colOff>
      <xdr:row>55</xdr:row>
      <xdr:rowOff>93832</xdr:rowOff>
    </xdr:from>
    <xdr:to>
      <xdr:col>56</xdr:col>
      <xdr:colOff>14183</xdr:colOff>
      <xdr:row>57</xdr:row>
      <xdr:rowOff>8107</xdr:rowOff>
    </xdr:to>
    <xdr:sp macro="" textlink="">
      <xdr:nvSpPr>
        <xdr:cNvPr id="15" name="楕円 14">
          <a:extLst>
            <a:ext uri="{FF2B5EF4-FFF2-40B4-BE49-F238E27FC236}">
              <a16:creationId xmlns:a16="http://schemas.microsoft.com/office/drawing/2014/main" id="{00000000-0008-0000-0100-00000F000000}"/>
            </a:ext>
          </a:extLst>
        </xdr:cNvPr>
        <xdr:cNvSpPr/>
      </xdr:nvSpPr>
      <xdr:spPr>
        <a:xfrm>
          <a:off x="5338658" y="5332582"/>
          <a:ext cx="104775" cy="104775"/>
        </a:xfrm>
        <a:prstGeom prst="ellipse">
          <a:avLst/>
        </a:prstGeom>
        <a:solidFill>
          <a:schemeClr val="bg1"/>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73360</xdr:colOff>
      <xdr:row>35</xdr:row>
      <xdr:rowOff>56948</xdr:rowOff>
    </xdr:from>
    <xdr:to>
      <xdr:col>42</xdr:col>
      <xdr:colOff>82885</xdr:colOff>
      <xdr:row>36</xdr:row>
      <xdr:rowOff>66473</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4073860" y="3390698"/>
          <a:ext cx="104775" cy="104775"/>
        </a:xfrm>
        <a:prstGeom prst="ellipse">
          <a:avLst/>
        </a:prstGeom>
        <a:solidFill>
          <a:schemeClr val="bg1"/>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20161</xdr:colOff>
      <xdr:row>69</xdr:row>
      <xdr:rowOff>55530</xdr:rowOff>
    </xdr:from>
    <xdr:to>
      <xdr:col>34</xdr:col>
      <xdr:colOff>29686</xdr:colOff>
      <xdr:row>70</xdr:row>
      <xdr:rowOff>65054</xdr:rowOff>
    </xdr:to>
    <xdr:sp macro="" textlink="">
      <xdr:nvSpPr>
        <xdr:cNvPr id="17" name="楕円 16">
          <a:extLst>
            <a:ext uri="{FF2B5EF4-FFF2-40B4-BE49-F238E27FC236}">
              <a16:creationId xmlns:a16="http://schemas.microsoft.com/office/drawing/2014/main" id="{00000000-0008-0000-0100-000011000000}"/>
            </a:ext>
          </a:extLst>
        </xdr:cNvPr>
        <xdr:cNvSpPr/>
      </xdr:nvSpPr>
      <xdr:spPr>
        <a:xfrm>
          <a:off x="3258661" y="6627780"/>
          <a:ext cx="104775" cy="104774"/>
        </a:xfrm>
        <a:prstGeom prst="ellipse">
          <a:avLst/>
        </a:prstGeom>
        <a:solidFill>
          <a:schemeClr val="bg1"/>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69611</xdr:colOff>
      <xdr:row>69</xdr:row>
      <xdr:rowOff>82346</xdr:rowOff>
    </xdr:from>
    <xdr:to>
      <xdr:col>26</xdr:col>
      <xdr:colOff>79136</xdr:colOff>
      <xdr:row>70</xdr:row>
      <xdr:rowOff>91870</xdr:rowOff>
    </xdr:to>
    <xdr:sp macro="" textlink="">
      <xdr:nvSpPr>
        <xdr:cNvPr id="18" name="楕円 17">
          <a:extLst>
            <a:ext uri="{FF2B5EF4-FFF2-40B4-BE49-F238E27FC236}">
              <a16:creationId xmlns:a16="http://schemas.microsoft.com/office/drawing/2014/main" id="{00000000-0008-0000-0100-000012000000}"/>
            </a:ext>
          </a:extLst>
        </xdr:cNvPr>
        <xdr:cNvSpPr/>
      </xdr:nvSpPr>
      <xdr:spPr>
        <a:xfrm>
          <a:off x="2546111" y="6654596"/>
          <a:ext cx="104775" cy="104774"/>
        </a:xfrm>
        <a:prstGeom prst="ellipse">
          <a:avLst/>
        </a:prstGeom>
        <a:solidFill>
          <a:schemeClr val="bg1"/>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55928</xdr:colOff>
      <xdr:row>71</xdr:row>
      <xdr:rowOff>20673</xdr:rowOff>
    </xdr:from>
    <xdr:to>
      <xdr:col>51</xdr:col>
      <xdr:colOff>65452</xdr:colOff>
      <xdr:row>72</xdr:row>
      <xdr:rowOff>30198</xdr:rowOff>
    </xdr:to>
    <xdr:sp macro="" textlink="">
      <xdr:nvSpPr>
        <xdr:cNvPr id="19" name="楕円 18">
          <a:extLst>
            <a:ext uri="{FF2B5EF4-FFF2-40B4-BE49-F238E27FC236}">
              <a16:creationId xmlns:a16="http://schemas.microsoft.com/office/drawing/2014/main" id="{00000000-0008-0000-0100-000013000000}"/>
            </a:ext>
          </a:extLst>
        </xdr:cNvPr>
        <xdr:cNvSpPr/>
      </xdr:nvSpPr>
      <xdr:spPr>
        <a:xfrm>
          <a:off x="4913678" y="6783423"/>
          <a:ext cx="104774" cy="104775"/>
        </a:xfrm>
        <a:prstGeom prst="ellipse">
          <a:avLst/>
        </a:prstGeom>
        <a:solidFill>
          <a:schemeClr val="bg1"/>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14287</xdr:colOff>
      <xdr:row>37</xdr:row>
      <xdr:rowOff>45497</xdr:rowOff>
    </xdr:from>
    <xdr:to>
      <xdr:col>50</xdr:col>
      <xdr:colOff>23813</xdr:colOff>
      <xdr:row>38</xdr:row>
      <xdr:rowOff>55022</xdr:rowOff>
    </xdr:to>
    <xdr:sp macro="" textlink="">
      <xdr:nvSpPr>
        <xdr:cNvPr id="20" name="楕円 19">
          <a:extLst>
            <a:ext uri="{FF2B5EF4-FFF2-40B4-BE49-F238E27FC236}">
              <a16:creationId xmlns:a16="http://schemas.microsoft.com/office/drawing/2014/main" id="{00000000-0008-0000-0100-000014000000}"/>
            </a:ext>
          </a:extLst>
        </xdr:cNvPr>
        <xdr:cNvSpPr/>
      </xdr:nvSpPr>
      <xdr:spPr>
        <a:xfrm>
          <a:off x="4776787" y="3569747"/>
          <a:ext cx="104776" cy="104775"/>
        </a:xfrm>
        <a:prstGeom prst="ellipse">
          <a:avLst/>
        </a:prstGeom>
        <a:solidFill>
          <a:schemeClr val="bg1"/>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9725</xdr:colOff>
      <xdr:row>68</xdr:row>
      <xdr:rowOff>16213</xdr:rowOff>
    </xdr:from>
    <xdr:to>
      <xdr:col>18</xdr:col>
      <xdr:colOff>50218</xdr:colOff>
      <xdr:row>69</xdr:row>
      <xdr:rowOff>72800</xdr:rowOff>
    </xdr:to>
    <xdr:sp macro="" textlink="">
      <xdr:nvSpPr>
        <xdr:cNvPr id="21" name="Text Box 7">
          <a:extLst>
            <a:ext uri="{FF2B5EF4-FFF2-40B4-BE49-F238E27FC236}">
              <a16:creationId xmlns:a16="http://schemas.microsoft.com/office/drawing/2014/main" id="{00000000-0008-0000-0100-000015000000}"/>
            </a:ext>
          </a:extLst>
        </xdr:cNvPr>
        <xdr:cNvSpPr txBox="1">
          <a:spLocks noChangeArrowheads="1"/>
        </xdr:cNvSpPr>
      </xdr:nvSpPr>
      <xdr:spPr bwMode="auto">
        <a:xfrm>
          <a:off x="1533725" y="6493213"/>
          <a:ext cx="326243" cy="151837"/>
        </a:xfrm>
        <a:prstGeom prst="rect">
          <a:avLst/>
        </a:prstGeom>
        <a:noFill/>
        <a:ln w="9525">
          <a:noFill/>
          <a:miter lim="800000"/>
          <a:headEnd/>
          <a:tailEnd/>
        </a:ln>
      </xdr:spPr>
      <xdr:txBody>
        <a:bodyPr wrap="none" lIns="18288" tIns="18288" rIns="0" bIns="0" anchor="t" upright="1">
          <a:noAutofit/>
        </a:bodyPr>
        <a:lstStyle/>
        <a:p>
          <a:pPr algn="l" rtl="0">
            <a:defRPr sz="1000"/>
          </a:pPr>
          <a:r>
            <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rPr>
            <a:t>武庫川</a:t>
          </a:r>
        </a:p>
      </xdr:txBody>
    </xdr:sp>
    <xdr:clientData/>
  </xdr:twoCellAnchor>
  <xdr:twoCellAnchor>
    <xdr:from>
      <xdr:col>41</xdr:col>
      <xdr:colOff>39519</xdr:colOff>
      <xdr:row>66</xdr:row>
      <xdr:rowOff>89881</xdr:rowOff>
    </xdr:from>
    <xdr:to>
      <xdr:col>43</xdr:col>
      <xdr:colOff>72670</xdr:colOff>
      <xdr:row>68</xdr:row>
      <xdr:rowOff>49190</xdr:rowOff>
    </xdr:to>
    <xdr:sp macro="" textlink="">
      <xdr:nvSpPr>
        <xdr:cNvPr id="22" name="Text Box 7">
          <a:extLst>
            <a:ext uri="{FF2B5EF4-FFF2-40B4-BE49-F238E27FC236}">
              <a16:creationId xmlns:a16="http://schemas.microsoft.com/office/drawing/2014/main" id="{00000000-0008-0000-0100-000016000000}"/>
            </a:ext>
          </a:extLst>
        </xdr:cNvPr>
        <xdr:cNvSpPr txBox="1">
          <a:spLocks noChangeArrowheads="1"/>
        </xdr:cNvSpPr>
      </xdr:nvSpPr>
      <xdr:spPr bwMode="auto">
        <a:xfrm>
          <a:off x="4040019" y="6376381"/>
          <a:ext cx="223651" cy="149809"/>
        </a:xfrm>
        <a:prstGeom prst="rect">
          <a:avLst/>
        </a:prstGeom>
        <a:noFill/>
        <a:ln w="9525">
          <a:noFill/>
          <a:miter lim="800000"/>
          <a:headEnd/>
          <a:tailEnd/>
        </a:ln>
      </xdr:spPr>
      <xdr:txBody>
        <a:bodyPr wrap="none" lIns="18288" tIns="18288" rIns="0" bIns="0" anchor="t" upright="1">
          <a:noAutofit/>
        </a:bodyPr>
        <a:lstStyle/>
        <a:p>
          <a:pPr algn="l" rtl="0">
            <a:defRPr sz="1000"/>
          </a:pPr>
          <a:r>
            <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rPr>
            <a:t>尼崎</a:t>
          </a:r>
        </a:p>
      </xdr:txBody>
    </xdr:sp>
    <xdr:clientData/>
  </xdr:twoCellAnchor>
  <xdr:twoCellAnchor>
    <xdr:from>
      <xdr:col>54</xdr:col>
      <xdr:colOff>43568</xdr:colOff>
      <xdr:row>54</xdr:row>
      <xdr:rowOff>31414</xdr:rowOff>
    </xdr:from>
    <xdr:to>
      <xdr:col>56</xdr:col>
      <xdr:colOff>76719</xdr:colOff>
      <xdr:row>55</xdr:row>
      <xdr:rowOff>90026</xdr:rowOff>
    </xdr:to>
    <xdr:sp macro="" textlink="">
      <xdr:nvSpPr>
        <xdr:cNvPr id="23" name="Text Box 7">
          <a:extLst>
            <a:ext uri="{FF2B5EF4-FFF2-40B4-BE49-F238E27FC236}">
              <a16:creationId xmlns:a16="http://schemas.microsoft.com/office/drawing/2014/main" id="{00000000-0008-0000-0100-000017000000}"/>
            </a:ext>
          </a:extLst>
        </xdr:cNvPr>
        <xdr:cNvSpPr txBox="1">
          <a:spLocks noChangeArrowheads="1"/>
        </xdr:cNvSpPr>
      </xdr:nvSpPr>
      <xdr:spPr bwMode="auto">
        <a:xfrm>
          <a:off x="5282318" y="5174914"/>
          <a:ext cx="223651" cy="153862"/>
        </a:xfrm>
        <a:prstGeom prst="rect">
          <a:avLst/>
        </a:prstGeom>
        <a:noFill/>
        <a:ln w="9525">
          <a:noFill/>
          <a:miter lim="800000"/>
          <a:headEnd/>
          <a:tailEnd/>
        </a:ln>
      </xdr:spPr>
      <xdr:txBody>
        <a:bodyPr wrap="none" lIns="18288" tIns="18288" rIns="0" bIns="0" anchor="t" upright="1">
          <a:noAutofit/>
        </a:bodyPr>
        <a:lstStyle/>
        <a:p>
          <a:pPr algn="l" rtl="0">
            <a:defRPr sz="1000"/>
          </a:pPr>
          <a:r>
            <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rPr>
            <a:t>尼崎</a:t>
          </a:r>
        </a:p>
      </xdr:txBody>
    </xdr:sp>
    <xdr:clientData/>
  </xdr:twoCellAnchor>
  <xdr:twoCellAnchor>
    <xdr:from>
      <xdr:col>27</xdr:col>
      <xdr:colOff>58161</xdr:colOff>
      <xdr:row>48</xdr:row>
      <xdr:rowOff>72959</xdr:rowOff>
    </xdr:from>
    <xdr:to>
      <xdr:col>29</xdr:col>
      <xdr:colOff>91311</xdr:colOff>
      <xdr:row>50</xdr:row>
      <xdr:rowOff>32268</xdr:rowOff>
    </xdr:to>
    <xdr:sp macro="" textlink="">
      <xdr:nvSpPr>
        <xdr:cNvPr id="24" name="Text Box 7">
          <a:extLst>
            <a:ext uri="{FF2B5EF4-FFF2-40B4-BE49-F238E27FC236}">
              <a16:creationId xmlns:a16="http://schemas.microsoft.com/office/drawing/2014/main" id="{00000000-0008-0000-0100-000018000000}"/>
            </a:ext>
          </a:extLst>
        </xdr:cNvPr>
        <xdr:cNvSpPr txBox="1">
          <a:spLocks noChangeArrowheads="1"/>
        </xdr:cNvSpPr>
      </xdr:nvSpPr>
      <xdr:spPr bwMode="auto">
        <a:xfrm>
          <a:off x="2725161" y="4644959"/>
          <a:ext cx="223650" cy="149809"/>
        </a:xfrm>
        <a:prstGeom prst="rect">
          <a:avLst/>
        </a:prstGeom>
        <a:noFill/>
        <a:ln w="9525">
          <a:noFill/>
          <a:miter lim="800000"/>
          <a:headEnd/>
          <a:tailEnd/>
        </a:ln>
      </xdr:spPr>
      <xdr:txBody>
        <a:bodyPr wrap="none" lIns="18288" tIns="18288" rIns="0" bIns="0" anchor="t" upright="1">
          <a:noAutofit/>
        </a:bodyPr>
        <a:lstStyle/>
        <a:p>
          <a:pPr algn="l" rtl="0">
            <a:defRPr sz="1000"/>
          </a:pPr>
          <a:r>
            <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rPr>
            <a:t>立花</a:t>
          </a:r>
        </a:p>
      </xdr:txBody>
    </xdr:sp>
    <xdr:clientData/>
  </xdr:twoCellAnchor>
  <xdr:twoCellAnchor>
    <xdr:from>
      <xdr:col>66</xdr:col>
      <xdr:colOff>79136</xdr:colOff>
      <xdr:row>34</xdr:row>
      <xdr:rowOff>1417</xdr:rowOff>
    </xdr:from>
    <xdr:to>
      <xdr:col>69</xdr:col>
      <xdr:colOff>15010</xdr:colOff>
      <xdr:row>35</xdr:row>
      <xdr:rowOff>58002</xdr:rowOff>
    </xdr:to>
    <xdr:sp macro="" textlink="">
      <xdr:nvSpPr>
        <xdr:cNvPr id="25" name="Text Box 7">
          <a:extLst>
            <a:ext uri="{FF2B5EF4-FFF2-40B4-BE49-F238E27FC236}">
              <a16:creationId xmlns:a16="http://schemas.microsoft.com/office/drawing/2014/main" id="{00000000-0008-0000-0100-000019000000}"/>
            </a:ext>
          </a:extLst>
        </xdr:cNvPr>
        <xdr:cNvSpPr txBox="1">
          <a:spLocks noChangeArrowheads="1"/>
        </xdr:cNvSpPr>
      </xdr:nvSpPr>
      <xdr:spPr bwMode="auto">
        <a:xfrm>
          <a:off x="6460886" y="3239917"/>
          <a:ext cx="221624" cy="151835"/>
        </a:xfrm>
        <a:prstGeom prst="rect">
          <a:avLst/>
        </a:prstGeom>
        <a:noFill/>
        <a:ln w="9525">
          <a:noFill/>
          <a:miter lim="800000"/>
          <a:headEnd/>
          <a:tailEnd/>
        </a:ln>
      </xdr:spPr>
      <xdr:txBody>
        <a:bodyPr wrap="none" lIns="18288" tIns="18288" rIns="0" bIns="0" anchor="t" upright="1">
          <a:noAutofit/>
        </a:bodyPr>
        <a:lstStyle/>
        <a:p>
          <a:pPr algn="l" rtl="0">
            <a:defRPr sz="1000"/>
          </a:pPr>
          <a:r>
            <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rPr>
            <a:t>園田</a:t>
          </a:r>
        </a:p>
      </xdr:txBody>
    </xdr:sp>
    <xdr:clientData/>
  </xdr:twoCellAnchor>
  <xdr:twoCellAnchor>
    <xdr:from>
      <xdr:col>41</xdr:col>
      <xdr:colOff>10129</xdr:colOff>
      <xdr:row>34</xdr:row>
      <xdr:rowOff>3244</xdr:rowOff>
    </xdr:from>
    <xdr:to>
      <xdr:col>43</xdr:col>
      <xdr:colOff>45307</xdr:colOff>
      <xdr:row>35</xdr:row>
      <xdr:rowOff>61856</xdr:rowOff>
    </xdr:to>
    <xdr:sp macro="" textlink="">
      <xdr:nvSpPr>
        <xdr:cNvPr id="26" name="Text Box 7">
          <a:extLst>
            <a:ext uri="{FF2B5EF4-FFF2-40B4-BE49-F238E27FC236}">
              <a16:creationId xmlns:a16="http://schemas.microsoft.com/office/drawing/2014/main" id="{00000000-0008-0000-0100-00001A000000}"/>
            </a:ext>
          </a:extLst>
        </xdr:cNvPr>
        <xdr:cNvSpPr txBox="1">
          <a:spLocks noChangeArrowheads="1"/>
        </xdr:cNvSpPr>
      </xdr:nvSpPr>
      <xdr:spPr bwMode="auto">
        <a:xfrm>
          <a:off x="4010629" y="3241744"/>
          <a:ext cx="225678" cy="153862"/>
        </a:xfrm>
        <a:prstGeom prst="rect">
          <a:avLst/>
        </a:prstGeom>
        <a:noFill/>
        <a:ln w="9525">
          <a:noFill/>
          <a:miter lim="800000"/>
          <a:headEnd/>
          <a:tailEnd/>
        </a:ln>
      </xdr:spPr>
      <xdr:txBody>
        <a:bodyPr wrap="none" lIns="18288" tIns="18288" rIns="0" bIns="0" anchor="t" upright="1">
          <a:noAutofit/>
        </a:bodyPr>
        <a:lstStyle/>
        <a:p>
          <a:pPr algn="l" rtl="0">
            <a:defRPr sz="1000"/>
          </a:pPr>
          <a:r>
            <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rPr>
            <a:t>塚口</a:t>
          </a:r>
        </a:p>
      </xdr:txBody>
    </xdr:sp>
    <xdr:clientData/>
  </xdr:twoCellAnchor>
  <xdr:twoCellAnchor>
    <xdr:from>
      <xdr:col>21</xdr:col>
      <xdr:colOff>65456</xdr:colOff>
      <xdr:row>35</xdr:row>
      <xdr:rowOff>38601</xdr:rowOff>
    </xdr:from>
    <xdr:to>
      <xdr:col>26</xdr:col>
      <xdr:colOff>18040</xdr:colOff>
      <xdr:row>36</xdr:row>
      <xdr:rowOff>95187</xdr:rowOff>
    </xdr:to>
    <xdr:sp macro="" textlink="">
      <xdr:nvSpPr>
        <xdr:cNvPr id="27" name="Text Box 7">
          <a:extLst>
            <a:ext uri="{FF2B5EF4-FFF2-40B4-BE49-F238E27FC236}">
              <a16:creationId xmlns:a16="http://schemas.microsoft.com/office/drawing/2014/main" id="{00000000-0008-0000-0100-00001B000000}"/>
            </a:ext>
          </a:extLst>
        </xdr:cNvPr>
        <xdr:cNvSpPr txBox="1">
          <a:spLocks noChangeArrowheads="1"/>
        </xdr:cNvSpPr>
      </xdr:nvSpPr>
      <xdr:spPr bwMode="auto">
        <a:xfrm>
          <a:off x="2160956" y="3372351"/>
          <a:ext cx="428834" cy="151836"/>
        </a:xfrm>
        <a:prstGeom prst="rect">
          <a:avLst/>
        </a:prstGeom>
        <a:noFill/>
        <a:ln w="9525">
          <a:noFill/>
          <a:miter lim="800000"/>
          <a:headEnd/>
          <a:tailEnd/>
        </a:ln>
      </xdr:spPr>
      <xdr:txBody>
        <a:bodyPr wrap="none" lIns="18288" tIns="18288" rIns="0" bIns="0" anchor="t" upright="1">
          <a:noAutofit/>
        </a:bodyPr>
        <a:lstStyle/>
        <a:p>
          <a:pPr algn="l" rtl="0">
            <a:defRPr sz="1000"/>
          </a:pPr>
          <a:r>
            <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rPr>
            <a:t>武庫之荘</a:t>
          </a:r>
        </a:p>
      </xdr:txBody>
    </xdr:sp>
    <xdr:clientData/>
  </xdr:twoCellAnchor>
  <xdr:twoCellAnchor>
    <xdr:from>
      <xdr:col>7</xdr:col>
      <xdr:colOff>119145</xdr:colOff>
      <xdr:row>55</xdr:row>
      <xdr:rowOff>81267</xdr:rowOff>
    </xdr:from>
    <xdr:to>
      <xdr:col>12</xdr:col>
      <xdr:colOff>29802</xdr:colOff>
      <xdr:row>57</xdr:row>
      <xdr:rowOff>40576</xdr:rowOff>
    </xdr:to>
    <xdr:sp macro="" textlink="">
      <xdr:nvSpPr>
        <xdr:cNvPr id="28" name="Text Box 7">
          <a:extLst>
            <a:ext uri="{FF2B5EF4-FFF2-40B4-BE49-F238E27FC236}">
              <a16:creationId xmlns:a16="http://schemas.microsoft.com/office/drawing/2014/main" id="{00000000-0008-0000-0100-00001C000000}"/>
            </a:ext>
          </a:extLst>
        </xdr:cNvPr>
        <xdr:cNvSpPr txBox="1">
          <a:spLocks noChangeArrowheads="1"/>
        </xdr:cNvSpPr>
      </xdr:nvSpPr>
      <xdr:spPr bwMode="auto">
        <a:xfrm>
          <a:off x="785895" y="5320017"/>
          <a:ext cx="482157" cy="149809"/>
        </a:xfrm>
        <a:prstGeom prst="rect">
          <a:avLst/>
        </a:prstGeom>
        <a:noFill/>
        <a:ln w="9525">
          <a:noFill/>
          <a:miter lim="800000"/>
          <a:headEnd/>
          <a:tailEnd/>
        </a:ln>
      </xdr:spPr>
      <xdr:txBody>
        <a:bodyPr wrap="none" lIns="18288" tIns="18288" rIns="0" bIns="0" anchor="t" upright="1">
          <a:noAutofit/>
        </a:bodyPr>
        <a:lstStyle/>
        <a:p>
          <a:pPr algn="l" rtl="0">
            <a:defRPr sz="1000"/>
          </a:pPr>
          <a:r>
            <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rPr>
            <a:t>国道</a:t>
          </a:r>
          <a:r>
            <a:rPr lang="en-US" altLang="ja-JP" sz="800" b="0" i="0" u="none" strike="noStrike" baseline="0">
              <a:solidFill>
                <a:sysClr val="windowText" lastClr="000000"/>
              </a:solidFill>
              <a:latin typeface="ＭＳ Ｐ明朝" panose="02020600040205080304" pitchFamily="18" charset="-128"/>
              <a:ea typeface="ＭＳ Ｐ明朝" panose="02020600040205080304" pitchFamily="18" charset="-128"/>
            </a:rPr>
            <a:t>2</a:t>
          </a:r>
          <a:r>
            <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rPr>
            <a:t>号線</a:t>
          </a:r>
          <a:r>
            <a:rPr lang="en-US" altLang="ja-JP" sz="800" b="0" i="0" u="none" strike="noStrike" baseline="0">
              <a:solidFill>
                <a:sysClr val="windowText" lastClr="000000"/>
              </a:solidFill>
              <a:latin typeface="ＭＳ Ｐ明朝" panose="02020600040205080304" pitchFamily="18" charset="-128"/>
              <a:ea typeface="ＭＳ Ｐ明朝" panose="02020600040205080304" pitchFamily="18" charset="-128"/>
            </a:rPr>
            <a:t>4709</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41</xdr:col>
      <xdr:colOff>84102</xdr:colOff>
      <xdr:row>21</xdr:row>
      <xdr:rowOff>24523</xdr:rowOff>
    </xdr:from>
    <xdr:to>
      <xdr:col>45</xdr:col>
      <xdr:colOff>27319</xdr:colOff>
      <xdr:row>22</xdr:row>
      <xdr:rowOff>81110</xdr:rowOff>
    </xdr:to>
    <xdr:sp macro="" textlink="">
      <xdr:nvSpPr>
        <xdr:cNvPr id="29" name="Text Box 7">
          <a:extLst>
            <a:ext uri="{FF2B5EF4-FFF2-40B4-BE49-F238E27FC236}">
              <a16:creationId xmlns:a16="http://schemas.microsoft.com/office/drawing/2014/main" id="{00000000-0008-0000-0100-00001D000000}"/>
            </a:ext>
          </a:extLst>
        </xdr:cNvPr>
        <xdr:cNvSpPr txBox="1">
          <a:spLocks noChangeArrowheads="1"/>
        </xdr:cNvSpPr>
      </xdr:nvSpPr>
      <xdr:spPr bwMode="auto">
        <a:xfrm>
          <a:off x="4084602" y="2024773"/>
          <a:ext cx="324217" cy="151837"/>
        </a:xfrm>
        <a:prstGeom prst="rect">
          <a:avLst/>
        </a:prstGeom>
        <a:noFill/>
        <a:ln w="9525">
          <a:noFill/>
          <a:miter lim="800000"/>
          <a:headEnd/>
          <a:tailEnd/>
        </a:ln>
      </xdr:spPr>
      <xdr:txBody>
        <a:bodyPr wrap="none" lIns="18288" tIns="18288" rIns="0" bIns="0" anchor="t" upright="1">
          <a:noAutofit/>
        </a:bodyPr>
        <a:lstStyle/>
        <a:p>
          <a:pPr algn="l" rtl="0">
            <a:defRPr sz="1000"/>
          </a:pPr>
          <a:r>
            <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rPr>
            <a:t>新幹線</a:t>
          </a:r>
        </a:p>
      </xdr:txBody>
    </xdr:sp>
    <xdr:clientData/>
  </xdr:twoCellAnchor>
  <xdr:twoCellAnchor>
    <xdr:from>
      <xdr:col>65</xdr:col>
      <xdr:colOff>0</xdr:colOff>
      <xdr:row>7</xdr:row>
      <xdr:rowOff>65942</xdr:rowOff>
    </xdr:from>
    <xdr:to>
      <xdr:col>68</xdr:col>
      <xdr:colOff>90121</xdr:colOff>
      <xdr:row>20</xdr:row>
      <xdr:rowOff>977</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6286500" y="732692"/>
          <a:ext cx="375871" cy="117328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89778</xdr:colOff>
      <xdr:row>24</xdr:row>
      <xdr:rowOff>3040</xdr:rowOff>
    </xdr:from>
    <xdr:to>
      <xdr:col>48</xdr:col>
      <xdr:colOff>4053</xdr:colOff>
      <xdr:row>25</xdr:row>
      <xdr:rowOff>12565</xdr:rowOff>
    </xdr:to>
    <xdr:sp macro="" textlink="">
      <xdr:nvSpPr>
        <xdr:cNvPr id="31" name="楕円 30">
          <a:extLst>
            <a:ext uri="{FF2B5EF4-FFF2-40B4-BE49-F238E27FC236}">
              <a16:creationId xmlns:a16="http://schemas.microsoft.com/office/drawing/2014/main" id="{00000000-0008-0000-0100-00001F000000}"/>
            </a:ext>
          </a:extLst>
        </xdr:cNvPr>
        <xdr:cNvSpPr/>
      </xdr:nvSpPr>
      <xdr:spPr>
        <a:xfrm>
          <a:off x="4566528" y="2289040"/>
          <a:ext cx="104775" cy="104775"/>
        </a:xfrm>
        <a:prstGeom prst="ellipse">
          <a:avLst/>
        </a:prstGeom>
        <a:solidFill>
          <a:schemeClr val="bg1"/>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
  <sheetViews>
    <sheetView tabSelected="1" view="pageBreakPreview" zoomScaleNormal="100" zoomScaleSheetLayoutView="100" workbookViewId="0"/>
  </sheetViews>
  <sheetFormatPr defaultRowHeight="13.5"/>
  <cols>
    <col min="1" max="9" width="9.625" style="4" customWidth="1"/>
    <col min="10" max="10" width="9" style="4"/>
    <col min="11" max="16384" width="9" style="3"/>
  </cols>
  <sheetData/>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102:BX114"/>
  <sheetViews>
    <sheetView view="pageBreakPreview" zoomScaleNormal="100" zoomScaleSheetLayoutView="100" workbookViewId="0"/>
  </sheetViews>
  <sheetFormatPr defaultColWidth="1.25" defaultRowHeight="7.5" customHeight="1"/>
  <cols>
    <col min="1" max="7" width="1.25" style="1"/>
    <col min="8" max="8" width="2.5" style="1" bestFit="1" customWidth="1"/>
    <col min="9" max="16384" width="1.25" style="1"/>
  </cols>
  <sheetData>
    <row r="102" spans="6:76" ht="7.5" customHeight="1">
      <c r="BX102" s="2"/>
    </row>
    <row r="107" spans="6:76" ht="7.5" customHeight="1">
      <c r="F107" s="2"/>
    </row>
    <row r="110" spans="6:76" ht="7.5" customHeight="1">
      <c r="T110" s="120" t="s">
        <v>488</v>
      </c>
      <c r="U110" s="120"/>
      <c r="V110" s="120"/>
      <c r="W110" s="120"/>
      <c r="X110" s="120"/>
      <c r="Y110" s="120"/>
      <c r="Z110" s="120"/>
      <c r="AA110" s="120"/>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c r="AV110" s="120"/>
      <c r="AW110" s="120"/>
      <c r="AX110" s="120"/>
      <c r="AY110" s="120"/>
      <c r="AZ110" s="120"/>
    </row>
    <row r="111" spans="6:76" ht="7.5" customHeight="1">
      <c r="T111" s="120"/>
      <c r="U111" s="120"/>
      <c r="V111" s="120"/>
      <c r="W111" s="120"/>
      <c r="X111" s="120"/>
      <c r="Y111" s="120"/>
      <c r="Z111" s="120"/>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c r="AV111" s="120"/>
      <c r="AW111" s="120"/>
      <c r="AX111" s="120"/>
      <c r="AY111" s="120"/>
      <c r="AZ111" s="120"/>
    </row>
    <row r="112" spans="6:76" ht="7.5" customHeight="1">
      <c r="BH112" s="121" t="s">
        <v>498</v>
      </c>
      <c r="BI112" s="121"/>
      <c r="BJ112" s="121"/>
      <c r="BK112" s="121"/>
      <c r="BL112" s="121"/>
      <c r="BM112" s="121"/>
      <c r="BN112" s="121"/>
      <c r="BO112" s="121"/>
      <c r="BP112" s="121"/>
      <c r="BQ112" s="121"/>
      <c r="BR112" s="121"/>
      <c r="BS112" s="121"/>
      <c r="BT112" s="121"/>
      <c r="BU112" s="121"/>
      <c r="BV112" s="121"/>
      <c r="BW112" s="121"/>
      <c r="BX112" s="121"/>
    </row>
    <row r="113" spans="22:76" ht="7.5" customHeight="1">
      <c r="V113" s="122" t="s">
        <v>489</v>
      </c>
      <c r="W113" s="122"/>
      <c r="X113" s="122"/>
      <c r="Y113" s="122"/>
      <c r="Z113" s="122"/>
      <c r="AA113" s="122"/>
      <c r="AB113" s="122"/>
      <c r="AC113" s="122"/>
      <c r="AD113" s="122"/>
      <c r="AE113" s="122"/>
      <c r="AF113" s="122"/>
      <c r="AG113" s="122"/>
      <c r="AH113" s="122"/>
      <c r="AI113" s="122"/>
      <c r="AJ113" s="122"/>
      <c r="AK113" s="122"/>
      <c r="AL113" s="122"/>
      <c r="AM113" s="122"/>
      <c r="AN113" s="122"/>
      <c r="AO113" s="122"/>
      <c r="AP113" s="122"/>
      <c r="AQ113" s="122"/>
      <c r="AR113" s="122"/>
      <c r="AS113" s="122"/>
      <c r="BH113" s="121"/>
      <c r="BI113" s="121"/>
      <c r="BJ113" s="121"/>
      <c r="BK113" s="121"/>
      <c r="BL113" s="121"/>
      <c r="BM113" s="121"/>
      <c r="BN113" s="121"/>
      <c r="BO113" s="121"/>
      <c r="BP113" s="121"/>
      <c r="BQ113" s="121"/>
      <c r="BR113" s="121"/>
      <c r="BS113" s="121"/>
      <c r="BT113" s="121"/>
      <c r="BU113" s="121"/>
      <c r="BV113" s="121"/>
      <c r="BW113" s="121"/>
      <c r="BX113" s="121"/>
    </row>
    <row r="114" spans="22:76" ht="7.5" customHeight="1">
      <c r="V114" s="122"/>
      <c r="W114" s="122"/>
      <c r="X114" s="122"/>
      <c r="Y114" s="122"/>
      <c r="Z114" s="122"/>
      <c r="AA114" s="122"/>
      <c r="AB114" s="122"/>
      <c r="AC114" s="122"/>
      <c r="AD114" s="122"/>
      <c r="AE114" s="122"/>
      <c r="AF114" s="122"/>
      <c r="AG114" s="122"/>
      <c r="AH114" s="122"/>
      <c r="AI114" s="122"/>
      <c r="AJ114" s="122"/>
      <c r="AK114" s="122"/>
      <c r="AL114" s="122"/>
      <c r="AM114" s="122"/>
      <c r="AN114" s="122"/>
      <c r="AO114" s="122"/>
      <c r="AP114" s="122"/>
      <c r="AQ114" s="122"/>
      <c r="AR114" s="122"/>
      <c r="AS114" s="122"/>
    </row>
  </sheetData>
  <mergeCells count="3">
    <mergeCell ref="T110:AZ111"/>
    <mergeCell ref="BH112:BX113"/>
    <mergeCell ref="V113:AS114"/>
  </mergeCells>
  <phoneticPr fontId="2"/>
  <pageMargins left="0.39370078740157483" right="0.59055118110236227" top="0.39370078740157483" bottom="0.39370078740157483" header="0.31496062992125984" footer="0.31496062992125984"/>
  <pageSetup paperSize="9" firstPageNumber="2"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5"/>
  <sheetViews>
    <sheetView view="pageBreakPreview" zoomScaleNormal="100" zoomScaleSheetLayoutView="100" workbookViewId="0"/>
  </sheetViews>
  <sheetFormatPr defaultRowHeight="13.5"/>
  <cols>
    <col min="1" max="1" width="15.625" style="40" customWidth="1"/>
    <col min="2" max="3" width="26.125" style="5" customWidth="1"/>
    <col min="4" max="5" width="13.375" style="5" customWidth="1"/>
    <col min="6" max="16384" width="9" style="5"/>
  </cols>
  <sheetData>
    <row r="1" spans="1:5">
      <c r="A1" s="11"/>
      <c r="B1" s="9"/>
      <c r="C1" s="9"/>
      <c r="D1" s="9"/>
      <c r="E1" s="12" t="s">
        <v>100</v>
      </c>
    </row>
    <row r="2" spans="1:5" ht="8.25" customHeight="1">
      <c r="A2" s="11"/>
      <c r="B2" s="9"/>
      <c r="C2" s="9"/>
      <c r="D2" s="9"/>
      <c r="E2" s="9"/>
    </row>
    <row r="3" spans="1:5" ht="14.25">
      <c r="A3" s="13" t="s">
        <v>99</v>
      </c>
      <c r="B3" s="9"/>
      <c r="C3" s="9"/>
      <c r="D3" s="9"/>
      <c r="E3" s="12" t="s">
        <v>501</v>
      </c>
    </row>
    <row r="4" spans="1:5" ht="5.0999999999999996" customHeight="1">
      <c r="A4" s="11"/>
      <c r="B4" s="9"/>
      <c r="C4" s="9"/>
      <c r="D4" s="9"/>
      <c r="E4" s="12"/>
    </row>
    <row r="5" spans="1:5" ht="17.100000000000001" customHeight="1">
      <c r="A5" s="14" t="s">
        <v>98</v>
      </c>
      <c r="B5" s="15" t="s">
        <v>97</v>
      </c>
      <c r="C5" s="16"/>
      <c r="D5" s="17" t="s">
        <v>96</v>
      </c>
      <c r="E5" s="18" t="s">
        <v>95</v>
      </c>
    </row>
    <row r="6" spans="1:5" ht="11.1" customHeight="1">
      <c r="A6" s="19"/>
      <c r="B6" s="9"/>
      <c r="C6" s="9"/>
      <c r="D6" s="20" t="s">
        <v>94</v>
      </c>
      <c r="E6" s="12" t="s">
        <v>94</v>
      </c>
    </row>
    <row r="7" spans="1:5" ht="12" customHeight="1">
      <c r="A7" s="21" t="s">
        <v>93</v>
      </c>
      <c r="B7" s="8" t="s">
        <v>92</v>
      </c>
      <c r="C7" s="8"/>
      <c r="D7" s="22"/>
      <c r="E7" s="23">
        <v>7.3650000000000002</v>
      </c>
    </row>
    <row r="8" spans="1:5" ht="11.1" customHeight="1">
      <c r="A8" s="21" t="s">
        <v>91</v>
      </c>
      <c r="B8" s="8" t="s">
        <v>90</v>
      </c>
      <c r="C8" s="8"/>
      <c r="D8" s="24">
        <v>8.9540000000000006</v>
      </c>
      <c r="E8" s="23">
        <v>16.318999999999999</v>
      </c>
    </row>
    <row r="9" spans="1:5" ht="11.1" customHeight="1">
      <c r="A9" s="21" t="s">
        <v>89</v>
      </c>
      <c r="B9" s="8" t="s">
        <v>88</v>
      </c>
      <c r="C9" s="8"/>
      <c r="D9" s="24">
        <v>23.286999999999999</v>
      </c>
      <c r="E9" s="23">
        <v>39.606000000000002</v>
      </c>
    </row>
    <row r="10" spans="1:5" ht="11.1" customHeight="1">
      <c r="A10" s="21" t="s">
        <v>87</v>
      </c>
      <c r="B10" s="8" t="s">
        <v>86</v>
      </c>
      <c r="C10" s="8"/>
      <c r="D10" s="25">
        <v>9.42</v>
      </c>
      <c r="E10" s="23">
        <v>49.026000000000003</v>
      </c>
    </row>
    <row r="11" spans="1:5" ht="11.1" customHeight="1">
      <c r="A11" s="21" t="s">
        <v>85</v>
      </c>
      <c r="B11" s="8" t="s">
        <v>67</v>
      </c>
      <c r="C11" s="8"/>
      <c r="D11" s="24"/>
      <c r="E11" s="23" t="s">
        <v>84</v>
      </c>
    </row>
    <row r="12" spans="1:5" ht="14.45" customHeight="1">
      <c r="A12" s="21" t="s">
        <v>83</v>
      </c>
      <c r="B12" s="8" t="s">
        <v>81</v>
      </c>
      <c r="C12" s="8"/>
      <c r="D12" s="25">
        <v>0.56999999999999995</v>
      </c>
      <c r="E12" s="23">
        <v>48.38</v>
      </c>
    </row>
    <row r="13" spans="1:5" ht="11.1" customHeight="1">
      <c r="A13" s="21" t="s">
        <v>82</v>
      </c>
      <c r="B13" s="8" t="s">
        <v>81</v>
      </c>
      <c r="C13" s="8"/>
      <c r="D13" s="24">
        <v>8.6999999999999994E-3</v>
      </c>
      <c r="E13" s="23">
        <v>48.39</v>
      </c>
    </row>
    <row r="14" spans="1:5" ht="11.1" customHeight="1">
      <c r="A14" s="21" t="s">
        <v>80</v>
      </c>
      <c r="B14" s="8" t="s">
        <v>79</v>
      </c>
      <c r="C14" s="8"/>
      <c r="D14" s="24" t="s">
        <v>78</v>
      </c>
      <c r="E14" s="23">
        <v>48.36</v>
      </c>
    </row>
    <row r="15" spans="1:5" ht="11.1" customHeight="1">
      <c r="A15" s="21" t="s">
        <v>77</v>
      </c>
      <c r="B15" s="8" t="s">
        <v>61</v>
      </c>
      <c r="C15" s="8"/>
      <c r="D15" s="24">
        <v>9.4899999999999998E-2</v>
      </c>
      <c r="E15" s="23">
        <v>48.46</v>
      </c>
    </row>
    <row r="16" spans="1:5" ht="11.1" customHeight="1">
      <c r="A16" s="21" t="s">
        <v>76</v>
      </c>
      <c r="B16" s="8" t="s">
        <v>67</v>
      </c>
      <c r="C16" s="8"/>
      <c r="D16" s="24" t="s">
        <v>5</v>
      </c>
      <c r="E16" s="23" t="s">
        <v>75</v>
      </c>
    </row>
    <row r="17" spans="1:5" ht="14.45" customHeight="1">
      <c r="A17" s="21" t="s">
        <v>74</v>
      </c>
      <c r="B17" s="8" t="s">
        <v>61</v>
      </c>
      <c r="C17" s="8"/>
      <c r="D17" s="24">
        <v>8.0000000000000002E-3</v>
      </c>
      <c r="E17" s="23">
        <v>48.91</v>
      </c>
    </row>
    <row r="18" spans="1:5" ht="11.1" customHeight="1">
      <c r="A18" s="21" t="s">
        <v>73</v>
      </c>
      <c r="B18" s="8" t="s">
        <v>61</v>
      </c>
      <c r="C18" s="8"/>
      <c r="D18" s="24">
        <v>6.0000000000000001E-3</v>
      </c>
      <c r="E18" s="23">
        <v>48.91</v>
      </c>
    </row>
    <row r="19" spans="1:5" ht="11.1" customHeight="1">
      <c r="A19" s="21" t="s">
        <v>72</v>
      </c>
      <c r="B19" s="8" t="s">
        <v>61</v>
      </c>
      <c r="C19" s="8"/>
      <c r="D19" s="24">
        <v>3.3000000000000002E-2</v>
      </c>
      <c r="E19" s="23">
        <v>48.95</v>
      </c>
    </row>
    <row r="20" spans="1:5" ht="11.1" customHeight="1">
      <c r="A20" s="21" t="s">
        <v>71</v>
      </c>
      <c r="B20" s="8" t="s">
        <v>47</v>
      </c>
      <c r="C20" s="8"/>
      <c r="D20" s="24">
        <v>8.0000000000000002E-3</v>
      </c>
      <c r="E20" s="23">
        <v>48.96</v>
      </c>
    </row>
    <row r="21" spans="1:5" ht="11.1" customHeight="1">
      <c r="A21" s="21" t="s">
        <v>70</v>
      </c>
      <c r="B21" s="8" t="s">
        <v>61</v>
      </c>
      <c r="C21" s="8"/>
      <c r="D21" s="25">
        <v>0.03</v>
      </c>
      <c r="E21" s="23">
        <v>48.99</v>
      </c>
    </row>
    <row r="22" spans="1:5" ht="14.45" customHeight="1">
      <c r="A22" s="21" t="s">
        <v>69</v>
      </c>
      <c r="B22" s="8" t="s">
        <v>61</v>
      </c>
      <c r="C22" s="8"/>
      <c r="D22" s="24">
        <v>8.8999999999999996E-2</v>
      </c>
      <c r="E22" s="23">
        <v>49.07</v>
      </c>
    </row>
    <row r="23" spans="1:5" ht="11.1" customHeight="1">
      <c r="A23" s="21" t="s">
        <v>68</v>
      </c>
      <c r="B23" s="8" t="s">
        <v>67</v>
      </c>
      <c r="C23" s="8"/>
      <c r="D23" s="24" t="s">
        <v>5</v>
      </c>
      <c r="E23" s="23" t="s">
        <v>66</v>
      </c>
    </row>
    <row r="24" spans="1:5" ht="11.1" customHeight="1">
      <c r="A24" s="21" t="s">
        <v>65</v>
      </c>
      <c r="B24" s="8" t="s">
        <v>61</v>
      </c>
      <c r="C24" s="8"/>
      <c r="D24" s="24">
        <v>3.5000000000000003E-2</v>
      </c>
      <c r="E24" s="23">
        <v>49.11</v>
      </c>
    </row>
    <row r="25" spans="1:5" ht="11.1" customHeight="1">
      <c r="A25" s="21" t="s">
        <v>64</v>
      </c>
      <c r="B25" s="8" t="s">
        <v>61</v>
      </c>
      <c r="C25" s="8"/>
      <c r="D25" s="24">
        <v>9.5000000000000001E-2</v>
      </c>
      <c r="E25" s="23">
        <v>49.21</v>
      </c>
    </row>
    <row r="26" spans="1:5" ht="11.1" customHeight="1">
      <c r="A26" s="21" t="s">
        <v>63</v>
      </c>
      <c r="B26" s="8" t="s">
        <v>61</v>
      </c>
      <c r="C26" s="8"/>
      <c r="D26" s="24">
        <v>5.5E-2</v>
      </c>
      <c r="E26" s="23">
        <v>49.26</v>
      </c>
    </row>
    <row r="27" spans="1:5" ht="14.45" customHeight="1">
      <c r="A27" s="21" t="s">
        <v>62</v>
      </c>
      <c r="B27" s="8" t="s">
        <v>61</v>
      </c>
      <c r="C27" s="8"/>
      <c r="D27" s="24">
        <v>1.9E-2</v>
      </c>
      <c r="E27" s="23">
        <v>49.28</v>
      </c>
    </row>
    <row r="28" spans="1:5" ht="11.1" customHeight="1">
      <c r="A28" s="21" t="s">
        <v>60</v>
      </c>
      <c r="B28" s="8" t="s">
        <v>58</v>
      </c>
      <c r="C28" s="8"/>
      <c r="D28" s="24">
        <v>0.13100000000000001</v>
      </c>
      <c r="E28" s="23">
        <v>49.41</v>
      </c>
    </row>
    <row r="29" spans="1:5" ht="11.1" customHeight="1">
      <c r="A29" s="21" t="s">
        <v>59</v>
      </c>
      <c r="B29" s="8" t="s">
        <v>58</v>
      </c>
      <c r="C29" s="8"/>
      <c r="D29" s="24">
        <v>6.2E-2</v>
      </c>
      <c r="E29" s="23">
        <v>49.47</v>
      </c>
    </row>
    <row r="30" spans="1:5" ht="11.1" customHeight="1">
      <c r="A30" s="21" t="s">
        <v>56</v>
      </c>
      <c r="B30" s="8" t="s">
        <v>54</v>
      </c>
      <c r="C30" s="8"/>
      <c r="D30" s="24"/>
      <c r="E30" s="23" t="s">
        <v>57</v>
      </c>
    </row>
    <row r="31" spans="1:5" ht="11.1" customHeight="1">
      <c r="A31" s="21" t="s">
        <v>56</v>
      </c>
      <c r="B31" s="8" t="s">
        <v>47</v>
      </c>
      <c r="C31" s="8"/>
      <c r="D31" s="24">
        <v>3.8E-3</v>
      </c>
      <c r="E31" s="23">
        <v>49.51</v>
      </c>
    </row>
    <row r="32" spans="1:5" ht="14.45" customHeight="1">
      <c r="A32" s="21" t="s">
        <v>55</v>
      </c>
      <c r="B32" s="8" t="s">
        <v>54</v>
      </c>
      <c r="C32" s="8"/>
      <c r="D32" s="24"/>
      <c r="E32" s="23" t="s">
        <v>53</v>
      </c>
    </row>
    <row r="33" spans="1:5" ht="11.1" customHeight="1">
      <c r="A33" s="21" t="s">
        <v>52</v>
      </c>
      <c r="B33" s="8" t="s">
        <v>47</v>
      </c>
      <c r="C33" s="8"/>
      <c r="D33" s="24">
        <v>7.6999999999999999E-2</v>
      </c>
      <c r="E33" s="23">
        <v>49.77</v>
      </c>
    </row>
    <row r="34" spans="1:5" ht="11.1" customHeight="1">
      <c r="A34" s="21" t="s">
        <v>51</v>
      </c>
      <c r="B34" s="8" t="s">
        <v>47</v>
      </c>
      <c r="C34" s="8"/>
      <c r="D34" s="24">
        <v>3.5999999999999997E-2</v>
      </c>
      <c r="E34" s="26">
        <v>49.8</v>
      </c>
    </row>
    <row r="35" spans="1:5" ht="11.1" customHeight="1">
      <c r="A35" s="21" t="s">
        <v>50</v>
      </c>
      <c r="B35" s="8" t="s">
        <v>41</v>
      </c>
      <c r="C35" s="8"/>
      <c r="D35" s="24"/>
      <c r="E35" s="23" t="s">
        <v>49</v>
      </c>
    </row>
    <row r="36" spans="1:5" ht="11.1" customHeight="1">
      <c r="A36" s="21" t="s">
        <v>48</v>
      </c>
      <c r="B36" s="8" t="s">
        <v>47</v>
      </c>
      <c r="C36" s="8"/>
      <c r="D36" s="24">
        <v>0.16109999999999999</v>
      </c>
      <c r="E36" s="23">
        <v>49.97</v>
      </c>
    </row>
    <row r="37" spans="1:5" ht="14.25" customHeight="1">
      <c r="A37" s="21" t="s">
        <v>46</v>
      </c>
      <c r="B37" s="8" t="s">
        <v>43</v>
      </c>
      <c r="C37" s="8"/>
      <c r="D37" s="24">
        <v>0.22700000000000001</v>
      </c>
      <c r="E37" s="23" t="s">
        <v>45</v>
      </c>
    </row>
    <row r="38" spans="1:5" ht="11.1" customHeight="1">
      <c r="A38" s="21" t="s">
        <v>44</v>
      </c>
      <c r="B38" s="8" t="s">
        <v>43</v>
      </c>
      <c r="C38" s="8"/>
      <c r="D38" s="24">
        <v>6.8000000000000005E-2</v>
      </c>
      <c r="E38" s="23">
        <v>50.27</v>
      </c>
    </row>
    <row r="39" spans="1:5" ht="11.1" customHeight="1">
      <c r="A39" s="21" t="s">
        <v>42</v>
      </c>
      <c r="B39" s="8" t="s">
        <v>41</v>
      </c>
      <c r="C39" s="8"/>
      <c r="D39" s="27"/>
      <c r="E39" s="23" t="s">
        <v>40</v>
      </c>
    </row>
    <row r="40" spans="1:5" ht="11.1" customHeight="1">
      <c r="A40" s="28" t="s">
        <v>450</v>
      </c>
      <c r="B40" s="8" t="s">
        <v>41</v>
      </c>
      <c r="C40" s="8"/>
      <c r="D40" s="27"/>
      <c r="E40" s="23" t="s">
        <v>451</v>
      </c>
    </row>
    <row r="41" spans="1:5" ht="11.1" customHeight="1">
      <c r="A41" s="28" t="s">
        <v>496</v>
      </c>
      <c r="B41" s="8" t="s">
        <v>41</v>
      </c>
      <c r="C41" s="8"/>
      <c r="D41" s="27"/>
      <c r="E41" s="23" t="s">
        <v>491</v>
      </c>
    </row>
    <row r="42" spans="1:5" ht="5.0999999999999996" customHeight="1">
      <c r="A42" s="29"/>
      <c r="B42" s="30"/>
      <c r="C42" s="30"/>
      <c r="D42" s="31"/>
      <c r="E42" s="30"/>
    </row>
    <row r="43" spans="1:5" ht="12" customHeight="1">
      <c r="A43" s="32" t="s">
        <v>39</v>
      </c>
      <c r="B43" s="9"/>
      <c r="C43" s="9"/>
      <c r="D43" s="9"/>
      <c r="E43" s="9"/>
    </row>
    <row r="44" spans="1:5">
      <c r="A44" s="9" t="s">
        <v>38</v>
      </c>
      <c r="B44" s="9"/>
      <c r="C44" s="9"/>
      <c r="D44" s="9"/>
      <c r="E44" s="9"/>
    </row>
    <row r="45" spans="1:5" ht="11.25" customHeight="1">
      <c r="A45" s="11"/>
      <c r="B45" s="9"/>
      <c r="C45" s="9"/>
      <c r="D45" s="9"/>
      <c r="E45" s="9"/>
    </row>
    <row r="46" spans="1:5" ht="14.25">
      <c r="A46" s="13" t="s">
        <v>37</v>
      </c>
      <c r="B46" s="9"/>
      <c r="C46" s="9"/>
      <c r="D46" s="9"/>
      <c r="E46" s="9"/>
    </row>
    <row r="47" spans="1:5" ht="12" customHeight="1">
      <c r="A47" s="11"/>
      <c r="B47" s="9"/>
      <c r="C47" s="9"/>
      <c r="D47" s="9"/>
      <c r="E47" s="12" t="s">
        <v>501</v>
      </c>
    </row>
    <row r="48" spans="1:5" ht="17.100000000000001" customHeight="1">
      <c r="A48" s="14" t="s">
        <v>36</v>
      </c>
      <c r="B48" s="17" t="s">
        <v>35</v>
      </c>
      <c r="C48" s="17" t="s">
        <v>34</v>
      </c>
      <c r="D48" s="15" t="s">
        <v>33</v>
      </c>
      <c r="E48" s="33"/>
    </row>
    <row r="49" spans="1:5" ht="5.0999999999999996" customHeight="1">
      <c r="A49" s="34"/>
      <c r="B49" s="9"/>
      <c r="C49" s="9"/>
      <c r="D49" s="9"/>
      <c r="E49" s="9"/>
    </row>
    <row r="50" spans="1:5" ht="12" customHeight="1">
      <c r="A50" s="34" t="s">
        <v>32</v>
      </c>
      <c r="B50" s="9" t="s">
        <v>31</v>
      </c>
      <c r="C50" s="9" t="s">
        <v>30</v>
      </c>
      <c r="D50" s="9"/>
      <c r="E50" s="9"/>
    </row>
    <row r="51" spans="1:5" ht="12" customHeight="1">
      <c r="A51" s="34"/>
      <c r="B51" s="9"/>
      <c r="C51" s="9" t="s">
        <v>29</v>
      </c>
      <c r="D51" s="9"/>
      <c r="E51" s="9"/>
    </row>
    <row r="52" spans="1:5" ht="12" customHeight="1">
      <c r="A52" s="34" t="s">
        <v>28</v>
      </c>
      <c r="B52" s="9" t="s">
        <v>27</v>
      </c>
      <c r="C52" s="9"/>
      <c r="D52" s="123" t="s">
        <v>26</v>
      </c>
      <c r="E52" s="123"/>
    </row>
    <row r="53" spans="1:5" ht="12" customHeight="1">
      <c r="A53" s="34" t="s">
        <v>25</v>
      </c>
      <c r="B53" s="9" t="s">
        <v>24</v>
      </c>
      <c r="C53" s="9" t="s">
        <v>5</v>
      </c>
      <c r="D53" s="123"/>
      <c r="E53" s="123"/>
    </row>
    <row r="54" spans="1:5" ht="12" customHeight="1">
      <c r="A54" s="34" t="s">
        <v>23</v>
      </c>
      <c r="B54" s="9" t="s">
        <v>22</v>
      </c>
      <c r="C54" s="9" t="s">
        <v>5</v>
      </c>
      <c r="D54" s="123" t="s">
        <v>21</v>
      </c>
      <c r="E54" s="123"/>
    </row>
    <row r="55" spans="1:5" ht="12" customHeight="1">
      <c r="A55" s="34" t="s">
        <v>20</v>
      </c>
      <c r="B55" s="9" t="s">
        <v>19</v>
      </c>
      <c r="C55" s="9" t="s">
        <v>5</v>
      </c>
      <c r="D55" s="123"/>
      <c r="E55" s="123"/>
    </row>
    <row r="56" spans="1:5" ht="12" customHeight="1">
      <c r="A56" s="34" t="s">
        <v>18</v>
      </c>
      <c r="B56" s="9" t="s">
        <v>17</v>
      </c>
      <c r="C56" s="9" t="s">
        <v>16</v>
      </c>
      <c r="D56" s="35" t="s">
        <v>533</v>
      </c>
      <c r="E56" s="35"/>
    </row>
    <row r="57" spans="1:5" ht="12" customHeight="1">
      <c r="A57" s="34" t="s">
        <v>15</v>
      </c>
      <c r="B57" s="9" t="s">
        <v>14</v>
      </c>
      <c r="C57" s="9" t="s">
        <v>13</v>
      </c>
      <c r="D57" s="35" t="s">
        <v>534</v>
      </c>
      <c r="E57" s="35"/>
    </row>
    <row r="58" spans="1:5" ht="5.0999999999999996" customHeight="1">
      <c r="A58" s="29"/>
      <c r="B58" s="30"/>
      <c r="C58" s="30"/>
      <c r="D58" s="30"/>
      <c r="E58" s="30"/>
    </row>
    <row r="59" spans="1:5" ht="12" customHeight="1">
      <c r="A59" s="32" t="s">
        <v>12</v>
      </c>
      <c r="B59" s="9"/>
      <c r="C59" s="9"/>
      <c r="D59" s="9"/>
      <c r="E59" s="9"/>
    </row>
    <row r="60" spans="1:5" ht="12" customHeight="1">
      <c r="A60" s="32" t="s">
        <v>454</v>
      </c>
      <c r="B60" s="9"/>
      <c r="C60" s="9"/>
      <c r="D60" s="9"/>
      <c r="E60" s="9"/>
    </row>
    <row r="61" spans="1:5" ht="12" customHeight="1">
      <c r="A61" s="32" t="s">
        <v>11</v>
      </c>
      <c r="B61" s="9"/>
      <c r="C61" s="9"/>
      <c r="D61" s="9"/>
      <c r="E61" s="9"/>
    </row>
    <row r="62" spans="1:5">
      <c r="A62" s="11" t="s">
        <v>10</v>
      </c>
      <c r="B62" s="9"/>
      <c r="C62" s="9"/>
      <c r="D62" s="9"/>
      <c r="E62" s="9"/>
    </row>
    <row r="63" spans="1:5" ht="11.25" customHeight="1">
      <c r="A63" s="11"/>
      <c r="B63" s="9"/>
      <c r="C63" s="9"/>
      <c r="D63" s="9"/>
      <c r="E63" s="9"/>
    </row>
    <row r="64" spans="1:5" ht="14.25">
      <c r="A64" s="13" t="s">
        <v>9</v>
      </c>
      <c r="B64" s="9"/>
      <c r="C64" s="9"/>
      <c r="D64" s="9"/>
      <c r="E64" s="9"/>
    </row>
    <row r="65" spans="1:5" ht="12" customHeight="1">
      <c r="A65" s="11"/>
      <c r="B65" s="9"/>
      <c r="C65" s="9"/>
      <c r="D65" s="9"/>
      <c r="E65" s="12" t="s">
        <v>502</v>
      </c>
    </row>
    <row r="66" spans="1:5" ht="17.100000000000001" customHeight="1">
      <c r="A66" s="36" t="s">
        <v>8</v>
      </c>
      <c r="B66" s="37"/>
      <c r="C66" s="38" t="s">
        <v>7</v>
      </c>
      <c r="D66" s="37"/>
      <c r="E66" s="37"/>
    </row>
    <row r="67" spans="1:5" ht="5.0999999999999996" customHeight="1">
      <c r="A67" s="19"/>
      <c r="B67" s="9"/>
      <c r="C67" s="9"/>
      <c r="D67" s="9"/>
      <c r="E67" s="9"/>
    </row>
    <row r="68" spans="1:5">
      <c r="A68" s="34" t="s">
        <v>6</v>
      </c>
      <c r="B68" s="39" t="s">
        <v>458</v>
      </c>
      <c r="C68" s="9"/>
      <c r="D68" s="9"/>
      <c r="E68" s="9"/>
    </row>
    <row r="69" spans="1:5">
      <c r="A69" s="34" t="s">
        <v>5</v>
      </c>
      <c r="B69" s="39" t="s">
        <v>4</v>
      </c>
      <c r="C69" s="9"/>
      <c r="D69" s="9"/>
      <c r="E69" s="9"/>
    </row>
    <row r="70" spans="1:5">
      <c r="A70" s="34"/>
      <c r="B70" s="39" t="s">
        <v>459</v>
      </c>
      <c r="C70" s="9"/>
      <c r="D70" s="9"/>
      <c r="E70" s="9"/>
    </row>
    <row r="71" spans="1:5">
      <c r="A71" s="34"/>
      <c r="B71" s="39" t="s">
        <v>460</v>
      </c>
      <c r="C71" s="9"/>
      <c r="D71" s="9"/>
      <c r="E71" s="9"/>
    </row>
    <row r="72" spans="1:5">
      <c r="A72" s="34" t="s">
        <v>3</v>
      </c>
      <c r="B72" s="39" t="s">
        <v>2</v>
      </c>
      <c r="C72" s="9"/>
      <c r="D72" s="9"/>
      <c r="E72" s="9"/>
    </row>
    <row r="73" spans="1:5" ht="5.0999999999999996" customHeight="1">
      <c r="A73" s="29"/>
      <c r="B73" s="30"/>
      <c r="C73" s="30"/>
      <c r="D73" s="30"/>
      <c r="E73" s="30"/>
    </row>
    <row r="74" spans="1:5" ht="12" customHeight="1">
      <c r="A74" s="32" t="s">
        <v>1</v>
      </c>
    </row>
    <row r="75" spans="1:5">
      <c r="A75" s="11" t="s">
        <v>0</v>
      </c>
      <c r="B75" s="9"/>
      <c r="C75" s="9"/>
      <c r="D75" s="9"/>
      <c r="E75" s="9"/>
    </row>
  </sheetData>
  <mergeCells count="2">
    <mergeCell ref="D52:E53"/>
    <mergeCell ref="D54:E55"/>
  </mergeCells>
  <phoneticPr fontId="2"/>
  <pageMargins left="0.78740157480314965" right="0.19685039370078741" top="0.39370078740157483" bottom="0.19685039370078741" header="0.31496062992125984" footer="0.31496062992125984"/>
  <pageSetup paperSize="9" firstPageNumber="3"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78"/>
  <sheetViews>
    <sheetView view="pageBreakPreview" zoomScale="73" zoomScaleNormal="100" zoomScaleSheetLayoutView="73" workbookViewId="0"/>
  </sheetViews>
  <sheetFormatPr defaultRowHeight="13.5"/>
  <cols>
    <col min="1" max="2" width="9" style="5"/>
    <col min="3" max="10" width="9.125" style="5" customWidth="1"/>
    <col min="11" max="11" width="7.625" style="5" customWidth="1"/>
    <col min="12" max="21" width="9.125" style="5" customWidth="1"/>
    <col min="22" max="16384" width="9" style="5"/>
  </cols>
  <sheetData>
    <row r="1" spans="1:21">
      <c r="A1" s="9" t="s">
        <v>100</v>
      </c>
      <c r="B1" s="9"/>
      <c r="C1" s="9"/>
      <c r="D1" s="9"/>
      <c r="E1" s="9"/>
      <c r="F1" s="9"/>
      <c r="G1" s="9"/>
      <c r="H1" s="9"/>
      <c r="I1" s="9"/>
      <c r="J1" s="9"/>
      <c r="K1" s="9"/>
      <c r="L1" s="9"/>
      <c r="M1" s="9"/>
      <c r="N1" s="9"/>
      <c r="O1" s="9"/>
      <c r="P1" s="9"/>
      <c r="Q1" s="9"/>
      <c r="R1" s="9"/>
      <c r="S1" s="9"/>
      <c r="T1" s="9"/>
      <c r="U1" s="12" t="s">
        <v>100</v>
      </c>
    </row>
    <row r="2" spans="1:21" ht="5.25" customHeight="1">
      <c r="A2" s="9"/>
      <c r="B2" s="9"/>
      <c r="C2" s="9"/>
      <c r="D2" s="9"/>
      <c r="E2" s="9"/>
      <c r="F2" s="9"/>
      <c r="G2" s="9"/>
      <c r="H2" s="9"/>
      <c r="I2" s="9"/>
      <c r="J2" s="9"/>
      <c r="K2" s="9"/>
      <c r="L2" s="9"/>
      <c r="M2" s="9"/>
      <c r="N2" s="9"/>
      <c r="O2" s="9"/>
      <c r="P2" s="9"/>
      <c r="Q2" s="9"/>
      <c r="R2" s="9"/>
      <c r="S2" s="9"/>
      <c r="T2" s="9"/>
      <c r="U2" s="9"/>
    </row>
    <row r="3" spans="1:21" ht="14.25">
      <c r="A3" s="42" t="s">
        <v>197</v>
      </c>
      <c r="B3" s="9"/>
      <c r="C3" s="9"/>
      <c r="D3" s="9"/>
      <c r="E3" s="9"/>
      <c r="F3" s="9"/>
      <c r="G3" s="9"/>
      <c r="H3" s="9"/>
      <c r="I3" s="9"/>
      <c r="J3" s="9"/>
      <c r="K3" s="9"/>
      <c r="L3" s="9"/>
      <c r="M3" s="9"/>
      <c r="N3" s="9"/>
      <c r="O3" s="9"/>
      <c r="P3" s="9"/>
      <c r="Q3" s="9"/>
      <c r="R3" s="9"/>
      <c r="S3" s="9"/>
      <c r="T3" s="9"/>
      <c r="U3" s="9"/>
    </row>
    <row r="4" spans="1:21" ht="11.1" customHeight="1">
      <c r="A4" s="124" t="s">
        <v>196</v>
      </c>
      <c r="B4" s="124"/>
      <c r="C4" s="124"/>
      <c r="D4" s="124"/>
      <c r="E4" s="124"/>
      <c r="F4" s="124"/>
      <c r="G4" s="124"/>
      <c r="H4" s="124"/>
      <c r="I4" s="124"/>
      <c r="J4" s="9"/>
      <c r="K4" s="9"/>
      <c r="L4" s="9"/>
      <c r="M4" s="9"/>
      <c r="N4" s="9"/>
      <c r="O4" s="9"/>
      <c r="P4" s="9"/>
      <c r="Q4" s="9"/>
      <c r="R4" s="9"/>
      <c r="S4" s="9"/>
      <c r="T4" s="9"/>
      <c r="U4" s="9"/>
    </row>
    <row r="5" spans="1:21" ht="9" customHeight="1">
      <c r="A5" s="124"/>
      <c r="B5" s="124"/>
      <c r="C5" s="124"/>
      <c r="D5" s="124"/>
      <c r="E5" s="124"/>
      <c r="F5" s="124"/>
      <c r="G5" s="124"/>
      <c r="H5" s="124"/>
      <c r="I5" s="124"/>
      <c r="K5" s="9"/>
      <c r="L5" s="9"/>
      <c r="M5" s="9"/>
      <c r="N5" s="9"/>
      <c r="O5" s="9"/>
      <c r="P5" s="9"/>
      <c r="Q5" s="9"/>
      <c r="R5" s="9"/>
      <c r="S5" s="9"/>
      <c r="T5" s="12" t="s">
        <v>501</v>
      </c>
      <c r="U5" s="98" t="s">
        <v>478</v>
      </c>
    </row>
    <row r="6" spans="1:21" ht="12" customHeight="1">
      <c r="A6" s="125" t="s">
        <v>195</v>
      </c>
      <c r="B6" s="126"/>
      <c r="C6" s="126" t="s">
        <v>194</v>
      </c>
      <c r="D6" s="126"/>
      <c r="E6" s="126"/>
      <c r="F6" s="126" t="s">
        <v>193</v>
      </c>
      <c r="G6" s="126"/>
      <c r="H6" s="126"/>
      <c r="I6" s="126" t="s">
        <v>192</v>
      </c>
      <c r="J6" s="126"/>
      <c r="K6" s="9"/>
      <c r="L6" s="126" t="s">
        <v>191</v>
      </c>
      <c r="M6" s="126"/>
      <c r="N6" s="126" t="s">
        <v>190</v>
      </c>
      <c r="O6" s="126"/>
      <c r="P6" s="126" t="s">
        <v>189</v>
      </c>
      <c r="Q6" s="126"/>
      <c r="R6" s="126" t="s">
        <v>188</v>
      </c>
      <c r="S6" s="126"/>
      <c r="T6" s="126" t="s">
        <v>187</v>
      </c>
      <c r="U6" s="127"/>
    </row>
    <row r="7" spans="1:21" ht="12" customHeight="1">
      <c r="A7" s="125"/>
      <c r="B7" s="126"/>
      <c r="C7" s="126"/>
      <c r="D7" s="126"/>
      <c r="E7" s="126"/>
      <c r="F7" s="17" t="s">
        <v>186</v>
      </c>
      <c r="G7" s="17" t="s">
        <v>183</v>
      </c>
      <c r="H7" s="17" t="s">
        <v>185</v>
      </c>
      <c r="I7" s="17" t="s">
        <v>183</v>
      </c>
      <c r="J7" s="17" t="s">
        <v>182</v>
      </c>
      <c r="K7" s="9"/>
      <c r="L7" s="17" t="s">
        <v>183</v>
      </c>
      <c r="M7" s="17" t="s">
        <v>182</v>
      </c>
      <c r="N7" s="17" t="s">
        <v>184</v>
      </c>
      <c r="O7" s="17" t="s">
        <v>182</v>
      </c>
      <c r="P7" s="17" t="s">
        <v>183</v>
      </c>
      <c r="Q7" s="17" t="s">
        <v>182</v>
      </c>
      <c r="R7" s="17" t="s">
        <v>183</v>
      </c>
      <c r="S7" s="17" t="s">
        <v>182</v>
      </c>
      <c r="T7" s="17" t="s">
        <v>183</v>
      </c>
      <c r="U7" s="18" t="s">
        <v>182</v>
      </c>
    </row>
    <row r="8" spans="1:21" ht="11.45" customHeight="1">
      <c r="A8" s="9" t="s">
        <v>85</v>
      </c>
      <c r="B8" s="9"/>
      <c r="C8" s="9" t="s">
        <v>138</v>
      </c>
      <c r="D8" s="9"/>
      <c r="E8" s="9"/>
      <c r="F8" s="99">
        <v>47.81</v>
      </c>
      <c r="G8" s="100" t="s">
        <v>102</v>
      </c>
      <c r="H8" s="101">
        <v>47.81</v>
      </c>
      <c r="I8" s="102" t="s">
        <v>103</v>
      </c>
      <c r="J8" s="101">
        <v>7.5640000000000001</v>
      </c>
      <c r="K8" s="9"/>
      <c r="L8" s="102" t="s">
        <v>103</v>
      </c>
      <c r="M8" s="102">
        <v>8.0760000000000005</v>
      </c>
      <c r="N8" s="102" t="s">
        <v>103</v>
      </c>
      <c r="O8" s="102">
        <v>8.3529999999999998</v>
      </c>
      <c r="P8" s="102" t="s">
        <v>103</v>
      </c>
      <c r="Q8" s="102">
        <v>7.4669999999999996</v>
      </c>
      <c r="R8" s="102" t="s">
        <v>103</v>
      </c>
      <c r="S8" s="102">
        <v>6.3070000000000004</v>
      </c>
      <c r="T8" s="102" t="s">
        <v>103</v>
      </c>
      <c r="U8" s="102">
        <v>9.4130000000000003</v>
      </c>
    </row>
    <row r="9" spans="1:21" ht="11.45" customHeight="1">
      <c r="A9" s="9" t="s">
        <v>181</v>
      </c>
      <c r="B9" s="9"/>
      <c r="C9" s="9" t="s">
        <v>146</v>
      </c>
      <c r="D9" s="9"/>
      <c r="E9" s="9"/>
      <c r="F9" s="99">
        <v>47.81</v>
      </c>
      <c r="G9" s="100" t="s">
        <v>102</v>
      </c>
      <c r="H9" s="101">
        <v>47.81</v>
      </c>
      <c r="I9" s="102" t="s">
        <v>103</v>
      </c>
      <c r="J9" s="101">
        <v>7.5640000000000001</v>
      </c>
      <c r="K9" s="9"/>
      <c r="L9" s="102" t="s">
        <v>103</v>
      </c>
      <c r="M9" s="102">
        <v>8.0760000000000005</v>
      </c>
      <c r="N9" s="102" t="s">
        <v>103</v>
      </c>
      <c r="O9" s="102">
        <v>8.3529999999999998</v>
      </c>
      <c r="P9" s="102">
        <v>1.7999999999999999E-2</v>
      </c>
      <c r="Q9" s="102">
        <v>7.4850000000000003</v>
      </c>
      <c r="R9" s="102" t="s">
        <v>103</v>
      </c>
      <c r="S9" s="102">
        <v>6.3070000000000004</v>
      </c>
      <c r="T9" s="102" t="s">
        <v>172</v>
      </c>
      <c r="U9" s="102">
        <v>9.3949999999999996</v>
      </c>
    </row>
    <row r="10" spans="1:21" ht="11.45" customHeight="1">
      <c r="A10" s="9" t="s">
        <v>83</v>
      </c>
      <c r="B10" s="9"/>
      <c r="C10" s="9" t="s">
        <v>146</v>
      </c>
      <c r="D10" s="9"/>
      <c r="E10" s="9"/>
      <c r="F10" s="99">
        <v>47.81</v>
      </c>
      <c r="G10" s="100" t="s">
        <v>102</v>
      </c>
      <c r="H10" s="101">
        <v>47.81</v>
      </c>
      <c r="I10" s="102">
        <v>3.6999999999999998E-2</v>
      </c>
      <c r="J10" s="101">
        <v>7.601</v>
      </c>
      <c r="K10" s="9"/>
      <c r="L10" s="102" t="s">
        <v>103</v>
      </c>
      <c r="M10" s="102">
        <v>8.0760000000000005</v>
      </c>
      <c r="N10" s="102" t="s">
        <v>103</v>
      </c>
      <c r="O10" s="102">
        <v>8.3529999999999998</v>
      </c>
      <c r="P10" s="102" t="s">
        <v>180</v>
      </c>
      <c r="Q10" s="102">
        <v>7.4480000000000004</v>
      </c>
      <c r="R10" s="102" t="s">
        <v>103</v>
      </c>
      <c r="S10" s="102">
        <v>6.3070000000000004</v>
      </c>
      <c r="T10" s="102" t="s">
        <v>103</v>
      </c>
      <c r="U10" s="102">
        <v>9.3949999999999996</v>
      </c>
    </row>
    <row r="11" spans="1:21" ht="11.45" customHeight="1">
      <c r="A11" s="9" t="s">
        <v>83</v>
      </c>
      <c r="B11" s="9"/>
      <c r="C11" s="9" t="s">
        <v>139</v>
      </c>
      <c r="D11" s="9"/>
      <c r="E11" s="9"/>
      <c r="F11" s="99">
        <v>48.38</v>
      </c>
      <c r="G11" s="100">
        <v>0.56999999999999995</v>
      </c>
      <c r="H11" s="101">
        <v>48.38</v>
      </c>
      <c r="I11" s="102">
        <v>0.56999999999999995</v>
      </c>
      <c r="J11" s="101">
        <v>8.1709999999999994</v>
      </c>
      <c r="K11" s="9"/>
      <c r="L11" s="102" t="s">
        <v>103</v>
      </c>
      <c r="M11" s="102">
        <v>8.0760000000000005</v>
      </c>
      <c r="N11" s="102" t="s">
        <v>103</v>
      </c>
      <c r="O11" s="102">
        <v>8.3529999999999998</v>
      </c>
      <c r="P11" s="102" t="s">
        <v>103</v>
      </c>
      <c r="Q11" s="102">
        <v>7.4480000000000004</v>
      </c>
      <c r="R11" s="102" t="s">
        <v>103</v>
      </c>
      <c r="S11" s="102">
        <v>6.3070000000000004</v>
      </c>
      <c r="T11" s="102" t="s">
        <v>103</v>
      </c>
      <c r="U11" s="102">
        <v>9.3949999999999996</v>
      </c>
    </row>
    <row r="12" spans="1:21" ht="11.45" customHeight="1">
      <c r="A12" s="9" t="s">
        <v>82</v>
      </c>
      <c r="B12" s="9"/>
      <c r="C12" s="9" t="s">
        <v>139</v>
      </c>
      <c r="D12" s="9"/>
      <c r="E12" s="9"/>
      <c r="F12" s="99">
        <v>48.39</v>
      </c>
      <c r="G12" s="100">
        <v>8.9999999999999993E-3</v>
      </c>
      <c r="H12" s="101">
        <v>48.389000000000003</v>
      </c>
      <c r="I12" s="102">
        <v>8.9999999999999993E-3</v>
      </c>
      <c r="J12" s="101">
        <v>8.18</v>
      </c>
      <c r="K12" s="9"/>
      <c r="L12" s="102" t="s">
        <v>103</v>
      </c>
      <c r="M12" s="102">
        <v>8.0760000000000005</v>
      </c>
      <c r="N12" s="102" t="s">
        <v>103</v>
      </c>
      <c r="O12" s="102">
        <v>8.3529999999999998</v>
      </c>
      <c r="P12" s="102" t="s">
        <v>103</v>
      </c>
      <c r="Q12" s="102">
        <v>7.4480000000000004</v>
      </c>
      <c r="R12" s="102" t="s">
        <v>103</v>
      </c>
      <c r="S12" s="102">
        <v>6.3070000000000004</v>
      </c>
      <c r="T12" s="102" t="s">
        <v>103</v>
      </c>
      <c r="U12" s="102">
        <v>9.3949999999999996</v>
      </c>
    </row>
    <row r="13" spans="1:21" ht="11.45" customHeight="1">
      <c r="A13" s="9" t="s">
        <v>80</v>
      </c>
      <c r="B13" s="9"/>
      <c r="C13" s="9" t="s">
        <v>179</v>
      </c>
      <c r="D13" s="9"/>
      <c r="E13" s="9"/>
      <c r="F13" s="99">
        <v>48.36</v>
      </c>
      <c r="G13" s="100" t="s">
        <v>178</v>
      </c>
      <c r="H13" s="101">
        <v>48.362000000000002</v>
      </c>
      <c r="I13" s="102" t="s">
        <v>103</v>
      </c>
      <c r="J13" s="101">
        <v>8.18</v>
      </c>
      <c r="K13" s="9"/>
      <c r="L13" s="102" t="s">
        <v>103</v>
      </c>
      <c r="M13" s="102">
        <v>8.0760000000000005</v>
      </c>
      <c r="N13" s="102">
        <v>0.16</v>
      </c>
      <c r="O13" s="102">
        <v>8.5129999999999999</v>
      </c>
      <c r="P13" s="102" t="s">
        <v>103</v>
      </c>
      <c r="Q13" s="102">
        <v>7.4480000000000004</v>
      </c>
      <c r="R13" s="102" t="s">
        <v>177</v>
      </c>
      <c r="S13" s="102">
        <v>6.12</v>
      </c>
      <c r="T13" s="102" t="s">
        <v>103</v>
      </c>
      <c r="U13" s="102">
        <v>9.3949999999999996</v>
      </c>
    </row>
    <row r="14" spans="1:21" ht="11.45" customHeight="1">
      <c r="A14" s="9" t="s">
        <v>77</v>
      </c>
      <c r="B14" s="9"/>
      <c r="C14" s="9" t="s">
        <v>139</v>
      </c>
      <c r="D14" s="9"/>
      <c r="E14" s="9"/>
      <c r="F14" s="99">
        <v>48.46</v>
      </c>
      <c r="G14" s="100">
        <v>9.5000000000000001E-2</v>
      </c>
      <c r="H14" s="101">
        <v>48.457000000000001</v>
      </c>
      <c r="I14" s="102" t="s">
        <v>103</v>
      </c>
      <c r="J14" s="101">
        <v>8.18</v>
      </c>
      <c r="K14" s="9"/>
      <c r="L14" s="102" t="s">
        <v>103</v>
      </c>
      <c r="M14" s="102">
        <v>8.0760000000000005</v>
      </c>
      <c r="N14" s="102">
        <v>9.5000000000000001E-2</v>
      </c>
      <c r="O14" s="102">
        <v>8.6080000000000005</v>
      </c>
      <c r="P14" s="102" t="s">
        <v>103</v>
      </c>
      <c r="Q14" s="102">
        <v>7.4480000000000004</v>
      </c>
      <c r="R14" s="102" t="s">
        <v>103</v>
      </c>
      <c r="S14" s="102">
        <v>6.12</v>
      </c>
      <c r="T14" s="102" t="s">
        <v>103</v>
      </c>
      <c r="U14" s="102">
        <v>9.3949999999999996</v>
      </c>
    </row>
    <row r="15" spans="1:21" ht="11.45" customHeight="1">
      <c r="A15" s="9" t="s">
        <v>76</v>
      </c>
      <c r="B15" s="9"/>
      <c r="C15" s="9" t="s">
        <v>138</v>
      </c>
      <c r="D15" s="9"/>
      <c r="E15" s="9"/>
      <c r="F15" s="99">
        <v>48.9</v>
      </c>
      <c r="G15" s="100" t="s">
        <v>102</v>
      </c>
      <c r="H15" s="101">
        <v>48.9</v>
      </c>
      <c r="I15" s="102" t="s">
        <v>103</v>
      </c>
      <c r="J15" s="101">
        <v>8.2550000000000008</v>
      </c>
      <c r="K15" s="9"/>
      <c r="L15" s="102" t="s">
        <v>103</v>
      </c>
      <c r="M15" s="102">
        <v>8.7859999999999996</v>
      </c>
      <c r="N15" s="102" t="s">
        <v>103</v>
      </c>
      <c r="O15" s="102">
        <v>8.6869999999999994</v>
      </c>
      <c r="P15" s="102" t="s">
        <v>103</v>
      </c>
      <c r="Q15" s="102">
        <v>7.516</v>
      </c>
      <c r="R15" s="102" t="s">
        <v>103</v>
      </c>
      <c r="S15" s="102">
        <v>6.1760000000000002</v>
      </c>
      <c r="T15" s="102" t="s">
        <v>103</v>
      </c>
      <c r="U15" s="102">
        <v>9.48</v>
      </c>
    </row>
    <row r="16" spans="1:21" ht="11.45" customHeight="1">
      <c r="A16" s="9" t="s">
        <v>74</v>
      </c>
      <c r="B16" s="9"/>
      <c r="C16" s="9" t="s">
        <v>139</v>
      </c>
      <c r="D16" s="9"/>
      <c r="E16" s="9"/>
      <c r="F16" s="99">
        <v>48.91</v>
      </c>
      <c r="G16" s="100">
        <v>8.0000000000000002E-3</v>
      </c>
      <c r="H16" s="101">
        <v>48.908000000000001</v>
      </c>
      <c r="I16" s="102" t="s">
        <v>103</v>
      </c>
      <c r="J16" s="101">
        <v>8.2550000000000008</v>
      </c>
      <c r="K16" s="9"/>
      <c r="L16" s="102" t="s">
        <v>103</v>
      </c>
      <c r="M16" s="102">
        <v>8.7859999999999996</v>
      </c>
      <c r="N16" s="102">
        <v>8.0000000000000002E-3</v>
      </c>
      <c r="O16" s="102">
        <v>8.6950000000000003</v>
      </c>
      <c r="P16" s="102" t="s">
        <v>103</v>
      </c>
      <c r="Q16" s="102">
        <v>7.516</v>
      </c>
      <c r="R16" s="102" t="s">
        <v>103</v>
      </c>
      <c r="S16" s="102">
        <v>6.1760000000000002</v>
      </c>
      <c r="T16" s="102" t="s">
        <v>103</v>
      </c>
      <c r="U16" s="102">
        <v>9.48</v>
      </c>
    </row>
    <row r="17" spans="1:21" ht="11.45" customHeight="1">
      <c r="A17" s="103" t="s">
        <v>176</v>
      </c>
      <c r="B17" s="9"/>
      <c r="C17" s="9" t="s">
        <v>139</v>
      </c>
      <c r="D17" s="9"/>
      <c r="E17" s="9"/>
      <c r="F17" s="99">
        <v>48.91</v>
      </c>
      <c r="G17" s="100">
        <v>6.0000000000000001E-3</v>
      </c>
      <c r="H17" s="101">
        <v>48.914000000000001</v>
      </c>
      <c r="I17" s="102" t="s">
        <v>103</v>
      </c>
      <c r="J17" s="101">
        <v>8.2550000000000008</v>
      </c>
      <c r="K17" s="9"/>
      <c r="L17" s="102" t="s">
        <v>103</v>
      </c>
      <c r="M17" s="102">
        <v>8.7859999999999996</v>
      </c>
      <c r="N17" s="102">
        <v>6.0000000000000001E-3</v>
      </c>
      <c r="O17" s="102">
        <v>8.7010000000000005</v>
      </c>
      <c r="P17" s="102" t="s">
        <v>103</v>
      </c>
      <c r="Q17" s="102">
        <v>7.516</v>
      </c>
      <c r="R17" s="102" t="s">
        <v>103</v>
      </c>
      <c r="S17" s="102">
        <v>6.1760000000000002</v>
      </c>
      <c r="T17" s="102" t="s">
        <v>103</v>
      </c>
      <c r="U17" s="102">
        <v>9.48</v>
      </c>
    </row>
    <row r="18" spans="1:21" ht="11.45" customHeight="1">
      <c r="A18" s="9" t="s">
        <v>175</v>
      </c>
      <c r="B18" s="9"/>
      <c r="C18" s="9" t="s">
        <v>146</v>
      </c>
      <c r="D18" s="9"/>
      <c r="E18" s="9"/>
      <c r="F18" s="99">
        <v>48.91</v>
      </c>
      <c r="G18" s="100" t="s">
        <v>102</v>
      </c>
      <c r="H18" s="101">
        <v>48.914000000000001</v>
      </c>
      <c r="I18" s="102" t="s">
        <v>103</v>
      </c>
      <c r="J18" s="101">
        <v>8.2550000000000008</v>
      </c>
      <c r="K18" s="9"/>
      <c r="L18" s="102" t="s">
        <v>174</v>
      </c>
      <c r="M18" s="102">
        <v>8.609</v>
      </c>
      <c r="N18" s="102" t="s">
        <v>103</v>
      </c>
      <c r="O18" s="102">
        <v>8.7010000000000005</v>
      </c>
      <c r="P18" s="102">
        <v>2.8000000000000001E-2</v>
      </c>
      <c r="Q18" s="102">
        <v>7.5439999999999996</v>
      </c>
      <c r="R18" s="102" t="s">
        <v>103</v>
      </c>
      <c r="S18" s="102">
        <v>6.1760000000000002</v>
      </c>
      <c r="T18" s="102">
        <v>0.14899999999999999</v>
      </c>
      <c r="U18" s="102">
        <v>9.6289999999999996</v>
      </c>
    </row>
    <row r="19" spans="1:21" ht="11.45" customHeight="1">
      <c r="A19" s="9" t="s">
        <v>173</v>
      </c>
      <c r="B19" s="9"/>
      <c r="C19" s="9" t="s">
        <v>146</v>
      </c>
      <c r="D19" s="9"/>
      <c r="E19" s="9"/>
      <c r="F19" s="99">
        <v>48.91</v>
      </c>
      <c r="G19" s="100" t="s">
        <v>102</v>
      </c>
      <c r="H19" s="101">
        <v>48.914000000000001</v>
      </c>
      <c r="I19" s="102" t="s">
        <v>103</v>
      </c>
      <c r="J19" s="101">
        <v>8.2550000000000008</v>
      </c>
      <c r="K19" s="9"/>
      <c r="L19" s="102" t="s">
        <v>172</v>
      </c>
      <c r="M19" s="102">
        <v>8.5909999999999993</v>
      </c>
      <c r="N19" s="102" t="s">
        <v>103</v>
      </c>
      <c r="O19" s="102">
        <v>8.7010000000000005</v>
      </c>
      <c r="P19" s="102">
        <v>1.7999999999999999E-2</v>
      </c>
      <c r="Q19" s="102">
        <v>7.5620000000000003</v>
      </c>
      <c r="R19" s="102" t="s">
        <v>103</v>
      </c>
      <c r="S19" s="102">
        <v>6.1760000000000002</v>
      </c>
      <c r="T19" s="102" t="s">
        <v>103</v>
      </c>
      <c r="U19" s="102">
        <v>9.6289999999999996</v>
      </c>
    </row>
    <row r="20" spans="1:21" ht="11.45" customHeight="1">
      <c r="A20" s="9" t="s">
        <v>72</v>
      </c>
      <c r="B20" s="9"/>
      <c r="C20" s="9" t="s">
        <v>139</v>
      </c>
      <c r="D20" s="9"/>
      <c r="E20" s="9"/>
      <c r="F20" s="99">
        <v>48.95</v>
      </c>
      <c r="G20" s="100">
        <v>3.3000000000000002E-2</v>
      </c>
      <c r="H20" s="101">
        <v>48.947000000000003</v>
      </c>
      <c r="I20" s="102" t="s">
        <v>103</v>
      </c>
      <c r="J20" s="101">
        <v>8.2550000000000008</v>
      </c>
      <c r="K20" s="9"/>
      <c r="L20" s="102" t="s">
        <v>103</v>
      </c>
      <c r="M20" s="102">
        <v>8.5909999999999993</v>
      </c>
      <c r="N20" s="102">
        <v>3.3000000000000002E-2</v>
      </c>
      <c r="O20" s="102">
        <v>8.734</v>
      </c>
      <c r="P20" s="102" t="s">
        <v>103</v>
      </c>
      <c r="Q20" s="102">
        <v>7.5620000000000003</v>
      </c>
      <c r="R20" s="102" t="s">
        <v>103</v>
      </c>
      <c r="S20" s="102">
        <v>6.1760000000000002</v>
      </c>
      <c r="T20" s="102" t="s">
        <v>103</v>
      </c>
      <c r="U20" s="102">
        <v>9.6289999999999996</v>
      </c>
    </row>
    <row r="21" spans="1:21" ht="11.45" customHeight="1">
      <c r="A21" s="9" t="s">
        <v>71</v>
      </c>
      <c r="B21" s="9"/>
      <c r="C21" s="9" t="s">
        <v>139</v>
      </c>
      <c r="D21" s="9"/>
      <c r="E21" s="9"/>
      <c r="F21" s="99">
        <v>48.96</v>
      </c>
      <c r="G21" s="100">
        <v>8.0000000000000002E-3</v>
      </c>
      <c r="H21" s="101">
        <v>48.954999999999998</v>
      </c>
      <c r="I21" s="102">
        <v>8.0000000000000002E-3</v>
      </c>
      <c r="J21" s="7">
        <v>8.2629999999999999</v>
      </c>
      <c r="K21" s="9"/>
      <c r="L21" s="102" t="s">
        <v>103</v>
      </c>
      <c r="M21" s="102">
        <v>8.5909999999999993</v>
      </c>
      <c r="N21" s="102" t="s">
        <v>103</v>
      </c>
      <c r="O21" s="102">
        <v>8.734</v>
      </c>
      <c r="P21" s="102" t="s">
        <v>103</v>
      </c>
      <c r="Q21" s="102">
        <v>7.5620000000000003</v>
      </c>
      <c r="R21" s="102" t="s">
        <v>103</v>
      </c>
      <c r="S21" s="102">
        <v>6.1760000000000002</v>
      </c>
      <c r="T21" s="102" t="s">
        <v>103</v>
      </c>
      <c r="U21" s="102">
        <v>9.6289999999999996</v>
      </c>
    </row>
    <row r="22" spans="1:21" ht="11.45" customHeight="1">
      <c r="A22" s="103" t="s">
        <v>171</v>
      </c>
      <c r="B22" s="9"/>
      <c r="C22" s="9" t="s">
        <v>146</v>
      </c>
      <c r="D22" s="9"/>
      <c r="E22" s="9"/>
      <c r="F22" s="99">
        <v>48.96</v>
      </c>
      <c r="G22" s="100" t="s">
        <v>102</v>
      </c>
      <c r="H22" s="101">
        <v>48.954999999999998</v>
      </c>
      <c r="I22" s="102" t="s">
        <v>103</v>
      </c>
      <c r="J22" s="101">
        <v>8.2629999999999999</v>
      </c>
      <c r="K22" s="9"/>
      <c r="L22" s="102" t="s">
        <v>103</v>
      </c>
      <c r="M22" s="102">
        <v>8.5909999999999993</v>
      </c>
      <c r="N22" s="102" t="s">
        <v>170</v>
      </c>
      <c r="O22" s="102">
        <v>8.7119999999999997</v>
      </c>
      <c r="P22" s="102">
        <v>0.03</v>
      </c>
      <c r="Q22" s="102">
        <v>7.5919999999999996</v>
      </c>
      <c r="R22" s="102" t="s">
        <v>156</v>
      </c>
      <c r="S22" s="102">
        <v>6.1680000000000001</v>
      </c>
      <c r="T22" s="102" t="s">
        <v>103</v>
      </c>
      <c r="U22" s="102">
        <v>9.6289999999999996</v>
      </c>
    </row>
    <row r="23" spans="1:21" ht="11.45" customHeight="1">
      <c r="A23" s="103" t="s">
        <v>70</v>
      </c>
      <c r="B23" s="9"/>
      <c r="C23" s="9" t="s">
        <v>139</v>
      </c>
      <c r="D23" s="9"/>
      <c r="E23" s="9"/>
      <c r="F23" s="99">
        <v>48.99</v>
      </c>
      <c r="G23" s="100">
        <v>0.03</v>
      </c>
      <c r="H23" s="101">
        <v>48.984999999999999</v>
      </c>
      <c r="I23" s="102" t="s">
        <v>103</v>
      </c>
      <c r="J23" s="101">
        <v>8.2629999999999999</v>
      </c>
      <c r="K23" s="9"/>
      <c r="L23" s="102" t="s">
        <v>103</v>
      </c>
      <c r="M23" s="102">
        <v>8.5909999999999993</v>
      </c>
      <c r="N23" s="102">
        <v>0.03</v>
      </c>
      <c r="O23" s="102">
        <v>8.7420000000000009</v>
      </c>
      <c r="P23" s="102" t="s">
        <v>103</v>
      </c>
      <c r="Q23" s="102">
        <v>7.5919999999999996</v>
      </c>
      <c r="R23" s="102" t="s">
        <v>103</v>
      </c>
      <c r="S23" s="102">
        <v>6.1680000000000001</v>
      </c>
      <c r="T23" s="102" t="s">
        <v>103</v>
      </c>
      <c r="U23" s="102">
        <v>9.6289999999999996</v>
      </c>
    </row>
    <row r="24" spans="1:21" ht="11.45" customHeight="1">
      <c r="A24" s="9" t="s">
        <v>69</v>
      </c>
      <c r="B24" s="9"/>
      <c r="C24" s="9" t="s">
        <v>139</v>
      </c>
      <c r="D24" s="9"/>
      <c r="E24" s="9"/>
      <c r="F24" s="99">
        <v>49.07</v>
      </c>
      <c r="G24" s="100">
        <v>8.8999999999999996E-2</v>
      </c>
      <c r="H24" s="101">
        <v>49.073999999999998</v>
      </c>
      <c r="I24" s="102" t="s">
        <v>103</v>
      </c>
      <c r="J24" s="101">
        <v>8.2629999999999999</v>
      </c>
      <c r="K24" s="9"/>
      <c r="L24" s="102" t="s">
        <v>103</v>
      </c>
      <c r="M24" s="102">
        <v>8.5909999999999993</v>
      </c>
      <c r="N24" s="102">
        <v>8.8999999999999996E-2</v>
      </c>
      <c r="O24" s="102">
        <v>8.8309999999999995</v>
      </c>
      <c r="P24" s="102" t="s">
        <v>103</v>
      </c>
      <c r="Q24" s="102">
        <v>7.5919999999999996</v>
      </c>
      <c r="R24" s="102" t="s">
        <v>103</v>
      </c>
      <c r="S24" s="102">
        <v>6.1680000000000001</v>
      </c>
      <c r="T24" s="102" t="s">
        <v>103</v>
      </c>
      <c r="U24" s="102">
        <v>9.6289999999999996</v>
      </c>
    </row>
    <row r="25" spans="1:21" ht="11.45" customHeight="1">
      <c r="A25" s="9" t="s">
        <v>68</v>
      </c>
      <c r="B25" s="9"/>
      <c r="C25" s="9" t="s">
        <v>138</v>
      </c>
      <c r="D25" s="9"/>
      <c r="E25" s="9"/>
      <c r="F25" s="99">
        <v>49.08</v>
      </c>
      <c r="G25" s="100" t="s">
        <v>102</v>
      </c>
      <c r="H25" s="101">
        <v>49.078000000000003</v>
      </c>
      <c r="I25" s="102" t="s">
        <v>103</v>
      </c>
      <c r="J25" s="101">
        <v>8.2629999999999999</v>
      </c>
      <c r="K25" s="9"/>
      <c r="L25" s="102" t="s">
        <v>103</v>
      </c>
      <c r="M25" s="102">
        <v>8.5909999999999993</v>
      </c>
      <c r="N25" s="102" t="s">
        <v>103</v>
      </c>
      <c r="O25" s="102" t="s">
        <v>169</v>
      </c>
      <c r="P25" s="102" t="s">
        <v>103</v>
      </c>
      <c r="Q25" s="102">
        <v>7.5919999999999996</v>
      </c>
      <c r="R25" s="102" t="s">
        <v>103</v>
      </c>
      <c r="S25" s="102">
        <v>6.1680000000000001</v>
      </c>
      <c r="T25" s="102" t="s">
        <v>103</v>
      </c>
      <c r="U25" s="102">
        <v>9.6289999999999996</v>
      </c>
    </row>
    <row r="26" spans="1:21" ht="11.45" customHeight="1">
      <c r="A26" s="9" t="s">
        <v>65</v>
      </c>
      <c r="B26" s="9"/>
      <c r="C26" s="9" t="s">
        <v>139</v>
      </c>
      <c r="D26" s="9"/>
      <c r="E26" s="9"/>
      <c r="F26" s="99">
        <v>49.11</v>
      </c>
      <c r="G26" s="100">
        <v>3.5000000000000003E-2</v>
      </c>
      <c r="H26" s="101">
        <v>49.113</v>
      </c>
      <c r="I26" s="102" t="s">
        <v>103</v>
      </c>
      <c r="J26" s="101">
        <v>8.2629999999999999</v>
      </c>
      <c r="K26" s="9"/>
      <c r="L26" s="102" t="s">
        <v>103</v>
      </c>
      <c r="M26" s="102">
        <v>8.5909999999999993</v>
      </c>
      <c r="N26" s="102">
        <v>3.5000000000000003E-2</v>
      </c>
      <c r="O26" s="102">
        <v>8.8699999999999992</v>
      </c>
      <c r="P26" s="102" t="s">
        <v>103</v>
      </c>
      <c r="Q26" s="102">
        <v>7.5919999999999996</v>
      </c>
      <c r="R26" s="102" t="s">
        <v>103</v>
      </c>
      <c r="S26" s="102">
        <v>6.1680000000000001</v>
      </c>
      <c r="T26" s="102" t="s">
        <v>103</v>
      </c>
      <c r="U26" s="102">
        <v>9.6289999999999996</v>
      </c>
    </row>
    <row r="27" spans="1:21" ht="11.45" customHeight="1">
      <c r="A27" s="9" t="s">
        <v>168</v>
      </c>
      <c r="B27" s="9"/>
      <c r="C27" s="9" t="s">
        <v>138</v>
      </c>
      <c r="D27" s="9"/>
      <c r="E27" s="9"/>
      <c r="F27" s="99">
        <v>49.11</v>
      </c>
      <c r="G27" s="100" t="s">
        <v>102</v>
      </c>
      <c r="H27" s="101">
        <v>49.113</v>
      </c>
      <c r="I27" s="102" t="s">
        <v>103</v>
      </c>
      <c r="J27" s="101">
        <v>8.2629999999999999</v>
      </c>
      <c r="K27" s="9"/>
      <c r="L27" s="102" t="s">
        <v>103</v>
      </c>
      <c r="M27" s="102">
        <v>8.5909999999999993</v>
      </c>
      <c r="N27" s="102" t="s">
        <v>103</v>
      </c>
      <c r="O27" s="102">
        <v>8.8699999999999992</v>
      </c>
      <c r="P27" s="102" t="s">
        <v>103</v>
      </c>
      <c r="Q27" s="102">
        <v>7.5919999999999996</v>
      </c>
      <c r="R27" s="102" t="s">
        <v>103</v>
      </c>
      <c r="S27" s="102">
        <v>6.1680000000000001</v>
      </c>
      <c r="T27" s="102" t="s">
        <v>103</v>
      </c>
      <c r="U27" s="102">
        <v>9.6289999999999996</v>
      </c>
    </row>
    <row r="28" spans="1:21" ht="11.45" customHeight="1">
      <c r="A28" s="9" t="s">
        <v>167</v>
      </c>
      <c r="B28" s="9"/>
      <c r="C28" s="9" t="s">
        <v>146</v>
      </c>
      <c r="D28" s="9"/>
      <c r="E28" s="9"/>
      <c r="F28" s="99">
        <v>49.11</v>
      </c>
      <c r="G28" s="100" t="s">
        <v>102</v>
      </c>
      <c r="H28" s="101">
        <v>49.113</v>
      </c>
      <c r="I28" s="102" t="s">
        <v>103</v>
      </c>
      <c r="J28" s="101">
        <v>8.2629999999999999</v>
      </c>
      <c r="K28" s="9"/>
      <c r="L28" s="102" t="s">
        <v>103</v>
      </c>
      <c r="M28" s="102">
        <v>8.5909999999999993</v>
      </c>
      <c r="N28" s="102" t="s">
        <v>166</v>
      </c>
      <c r="O28" s="102">
        <v>8.6620000000000008</v>
      </c>
      <c r="P28" s="102" t="s">
        <v>103</v>
      </c>
      <c r="Q28" s="102">
        <v>7.5919999999999996</v>
      </c>
      <c r="R28" s="102">
        <v>0.20799999999999999</v>
      </c>
      <c r="S28" s="102">
        <v>6.3760000000000003</v>
      </c>
      <c r="T28" s="102" t="s">
        <v>103</v>
      </c>
      <c r="U28" s="102">
        <v>9.6289999999999996</v>
      </c>
    </row>
    <row r="29" spans="1:21" ht="11.45" customHeight="1">
      <c r="A29" s="9" t="s">
        <v>165</v>
      </c>
      <c r="B29" s="9"/>
      <c r="C29" s="9" t="s">
        <v>146</v>
      </c>
      <c r="D29" s="9"/>
      <c r="E29" s="9"/>
      <c r="F29" s="99">
        <v>49.11</v>
      </c>
      <c r="G29" s="100" t="s">
        <v>102</v>
      </c>
      <c r="H29" s="101">
        <v>49.113</v>
      </c>
      <c r="I29" s="102" t="s">
        <v>103</v>
      </c>
      <c r="J29" s="101">
        <v>8.2629999999999999</v>
      </c>
      <c r="K29" s="9"/>
      <c r="L29" s="102" t="s">
        <v>103</v>
      </c>
      <c r="M29" s="102">
        <v>8.5909999999999993</v>
      </c>
      <c r="N29" s="102" t="s">
        <v>103</v>
      </c>
      <c r="O29" s="102">
        <v>8.6620000000000008</v>
      </c>
      <c r="P29" s="102" t="s">
        <v>164</v>
      </c>
      <c r="Q29" s="102">
        <v>7.5529999999999999</v>
      </c>
      <c r="R29" s="102">
        <v>3.9E-2</v>
      </c>
      <c r="S29" s="102">
        <v>6.415</v>
      </c>
      <c r="T29" s="102" t="s">
        <v>103</v>
      </c>
      <c r="U29" s="102">
        <v>9.6289999999999996</v>
      </c>
    </row>
    <row r="30" spans="1:21" ht="11.45" customHeight="1">
      <c r="A30" s="9" t="s">
        <v>163</v>
      </c>
      <c r="B30" s="9"/>
      <c r="C30" s="9" t="s">
        <v>146</v>
      </c>
      <c r="D30" s="9"/>
      <c r="E30" s="9"/>
      <c r="F30" s="99">
        <v>49.11</v>
      </c>
      <c r="G30" s="100" t="s">
        <v>102</v>
      </c>
      <c r="H30" s="101">
        <v>49.113</v>
      </c>
      <c r="I30" s="102" t="s">
        <v>103</v>
      </c>
      <c r="J30" s="101">
        <v>8.2629999999999999</v>
      </c>
      <c r="K30" s="9"/>
      <c r="L30" s="102" t="s">
        <v>162</v>
      </c>
      <c r="M30" s="102">
        <v>8.5579999999999998</v>
      </c>
      <c r="N30" s="102" t="s">
        <v>103</v>
      </c>
      <c r="O30" s="102">
        <v>8.6620000000000008</v>
      </c>
      <c r="P30" s="102" t="s">
        <v>103</v>
      </c>
      <c r="Q30" s="102">
        <v>7.5529999999999999</v>
      </c>
      <c r="R30" s="102" t="s">
        <v>103</v>
      </c>
      <c r="S30" s="102">
        <v>6.415</v>
      </c>
      <c r="T30" s="102">
        <v>3.3000000000000002E-2</v>
      </c>
      <c r="U30" s="102">
        <v>9.6620000000000008</v>
      </c>
    </row>
    <row r="31" spans="1:21" ht="11.45" customHeight="1">
      <c r="A31" s="103" t="s">
        <v>161</v>
      </c>
      <c r="B31" s="9"/>
      <c r="C31" s="9" t="s">
        <v>139</v>
      </c>
      <c r="D31" s="9"/>
      <c r="E31" s="9"/>
      <c r="F31" s="99">
        <v>49.21</v>
      </c>
      <c r="G31" s="100">
        <v>9.5000000000000001E-2</v>
      </c>
      <c r="H31" s="101">
        <v>49.207999999999998</v>
      </c>
      <c r="I31" s="102" t="s">
        <v>103</v>
      </c>
      <c r="J31" s="101">
        <v>8.2629999999999999</v>
      </c>
      <c r="K31" s="9"/>
      <c r="L31" s="102" t="s">
        <v>103</v>
      </c>
      <c r="M31" s="102">
        <v>8.5579999999999998</v>
      </c>
      <c r="N31" s="102">
        <v>9.5000000000000001E-2</v>
      </c>
      <c r="O31" s="102">
        <v>8.7569999999999997</v>
      </c>
      <c r="P31" s="102" t="s">
        <v>103</v>
      </c>
      <c r="Q31" s="102">
        <v>7.5529999999999999</v>
      </c>
      <c r="R31" s="102" t="s">
        <v>103</v>
      </c>
      <c r="S31" s="102">
        <v>6.415</v>
      </c>
      <c r="T31" s="102" t="s">
        <v>103</v>
      </c>
      <c r="U31" s="102">
        <v>9.6620000000000008</v>
      </c>
    </row>
    <row r="32" spans="1:21" ht="11.45" customHeight="1">
      <c r="A32" s="9" t="s">
        <v>160</v>
      </c>
      <c r="B32" s="9"/>
      <c r="C32" s="9" t="s">
        <v>146</v>
      </c>
      <c r="D32" s="9"/>
      <c r="E32" s="9"/>
      <c r="F32" s="99">
        <v>49.21</v>
      </c>
      <c r="G32" s="100" t="s">
        <v>102</v>
      </c>
      <c r="H32" s="101">
        <v>49.207999999999998</v>
      </c>
      <c r="I32" s="102" t="s">
        <v>103</v>
      </c>
      <c r="J32" s="101">
        <v>8.2629999999999999</v>
      </c>
      <c r="K32" s="9"/>
      <c r="L32" s="102">
        <v>1.2999999999999999E-2</v>
      </c>
      <c r="M32" s="102">
        <v>8.5709999999999997</v>
      </c>
      <c r="N32" s="102" t="s">
        <v>103</v>
      </c>
      <c r="O32" s="102">
        <v>8.7569999999999997</v>
      </c>
      <c r="P32" s="102" t="s">
        <v>103</v>
      </c>
      <c r="Q32" s="102">
        <v>7.5529999999999999</v>
      </c>
      <c r="R32" s="102" t="s">
        <v>103</v>
      </c>
      <c r="S32" s="102">
        <v>6.415</v>
      </c>
      <c r="T32" s="102" t="s">
        <v>159</v>
      </c>
      <c r="U32" s="102">
        <v>9.6489999999999991</v>
      </c>
    </row>
    <row r="33" spans="1:21" ht="11.45" customHeight="1">
      <c r="A33" s="103" t="s">
        <v>158</v>
      </c>
      <c r="B33" s="9"/>
      <c r="C33" s="9" t="s">
        <v>139</v>
      </c>
      <c r="D33" s="9"/>
      <c r="E33" s="9"/>
      <c r="F33" s="99">
        <v>49.26</v>
      </c>
      <c r="G33" s="100">
        <v>5.5E-2</v>
      </c>
      <c r="H33" s="101">
        <v>49.262999999999998</v>
      </c>
      <c r="I33" s="102" t="s">
        <v>103</v>
      </c>
      <c r="J33" s="101">
        <v>8.2629999999999999</v>
      </c>
      <c r="K33" s="9"/>
      <c r="L33" s="102" t="s">
        <v>103</v>
      </c>
      <c r="M33" s="102">
        <v>8.5709999999999997</v>
      </c>
      <c r="N33" s="102">
        <v>5.5E-2</v>
      </c>
      <c r="O33" s="102">
        <v>8.8119999999999994</v>
      </c>
      <c r="P33" s="102" t="s">
        <v>103</v>
      </c>
      <c r="Q33" s="102">
        <v>7.5529999999999999</v>
      </c>
      <c r="R33" s="102" t="s">
        <v>103</v>
      </c>
      <c r="S33" s="102">
        <v>6.415</v>
      </c>
      <c r="T33" s="102" t="s">
        <v>103</v>
      </c>
      <c r="U33" s="102">
        <v>9.6489999999999991</v>
      </c>
    </row>
    <row r="34" spans="1:21" ht="11.45" customHeight="1">
      <c r="A34" s="9" t="s">
        <v>157</v>
      </c>
      <c r="B34" s="9"/>
      <c r="C34" s="9" t="s">
        <v>146</v>
      </c>
      <c r="D34" s="9"/>
      <c r="E34" s="9"/>
      <c r="F34" s="99">
        <v>49.26</v>
      </c>
      <c r="G34" s="100" t="s">
        <v>102</v>
      </c>
      <c r="H34" s="101">
        <v>49.262999999999998</v>
      </c>
      <c r="I34" s="102" t="s">
        <v>103</v>
      </c>
      <c r="J34" s="101">
        <v>8.2629999999999999</v>
      </c>
      <c r="K34" s="9"/>
      <c r="L34" s="102" t="s">
        <v>103</v>
      </c>
      <c r="M34" s="102">
        <v>8.5709999999999997</v>
      </c>
      <c r="N34" s="102" t="s">
        <v>103</v>
      </c>
      <c r="O34" s="102">
        <v>8.8119999999999994</v>
      </c>
      <c r="P34" s="102" t="s">
        <v>156</v>
      </c>
      <c r="Q34" s="102">
        <v>7.5449999999999999</v>
      </c>
      <c r="R34" s="102" t="s">
        <v>103</v>
      </c>
      <c r="S34" s="102">
        <v>6.415</v>
      </c>
      <c r="T34" s="102">
        <v>8.0000000000000002E-3</v>
      </c>
      <c r="U34" s="102">
        <v>9.657</v>
      </c>
    </row>
    <row r="35" spans="1:21" ht="11.45" customHeight="1">
      <c r="A35" s="9" t="s">
        <v>155</v>
      </c>
      <c r="B35" s="9"/>
      <c r="C35" s="9" t="s">
        <v>139</v>
      </c>
      <c r="D35" s="9"/>
      <c r="E35" s="9"/>
      <c r="F35" s="99">
        <v>49.28</v>
      </c>
      <c r="G35" s="100">
        <v>1.9E-2</v>
      </c>
      <c r="H35" s="101">
        <v>49.281999999999996</v>
      </c>
      <c r="I35" s="102" t="s">
        <v>103</v>
      </c>
      <c r="J35" s="101">
        <v>8.2629999999999999</v>
      </c>
      <c r="K35" s="9"/>
      <c r="L35" s="102" t="s">
        <v>103</v>
      </c>
      <c r="M35" s="102">
        <v>8.5709999999999997</v>
      </c>
      <c r="N35" s="102">
        <v>1.9E-2</v>
      </c>
      <c r="O35" s="102">
        <v>8.8309999999999995</v>
      </c>
      <c r="P35" s="102" t="s">
        <v>103</v>
      </c>
      <c r="Q35" s="102">
        <v>7.5449999999999999</v>
      </c>
      <c r="R35" s="102" t="s">
        <v>103</v>
      </c>
      <c r="S35" s="102">
        <v>6.415</v>
      </c>
      <c r="T35" s="102" t="s">
        <v>103</v>
      </c>
      <c r="U35" s="102">
        <v>9.657</v>
      </c>
    </row>
    <row r="36" spans="1:21" ht="11.45" customHeight="1">
      <c r="A36" s="103" t="s">
        <v>154</v>
      </c>
      <c r="B36" s="9"/>
      <c r="C36" s="9" t="s">
        <v>146</v>
      </c>
      <c r="D36" s="9"/>
      <c r="E36" s="9"/>
      <c r="F36" s="99">
        <v>49.28</v>
      </c>
      <c r="G36" s="100" t="s">
        <v>103</v>
      </c>
      <c r="H36" s="101">
        <v>49.281999999999996</v>
      </c>
      <c r="I36" s="102" t="s">
        <v>103</v>
      </c>
      <c r="J36" s="101">
        <v>8.2629999999999999</v>
      </c>
      <c r="K36" s="9"/>
      <c r="L36" s="102" t="s">
        <v>103</v>
      </c>
      <c r="M36" s="102">
        <v>8.5709999999999997</v>
      </c>
      <c r="N36" s="102">
        <v>0.05</v>
      </c>
      <c r="O36" s="102">
        <v>8.8810000000000002</v>
      </c>
      <c r="P36" s="102" t="s">
        <v>153</v>
      </c>
      <c r="Q36" s="102">
        <v>7.4950000000000001</v>
      </c>
      <c r="R36" s="102" t="s">
        <v>103</v>
      </c>
      <c r="S36" s="102">
        <v>6.415</v>
      </c>
      <c r="T36" s="102" t="s">
        <v>103</v>
      </c>
      <c r="U36" s="102">
        <v>9.657</v>
      </c>
    </row>
    <row r="37" spans="1:21" ht="11.45" customHeight="1">
      <c r="A37" s="9" t="s">
        <v>152</v>
      </c>
      <c r="B37" s="9"/>
      <c r="C37" s="9" t="s">
        <v>139</v>
      </c>
      <c r="D37" s="9"/>
      <c r="E37" s="9"/>
      <c r="F37" s="99">
        <v>49.41</v>
      </c>
      <c r="G37" s="100">
        <v>0.13100000000000001</v>
      </c>
      <c r="H37" s="101">
        <v>49.411999999999999</v>
      </c>
      <c r="I37" s="102" t="s">
        <v>103</v>
      </c>
      <c r="J37" s="101">
        <v>8.2629999999999999</v>
      </c>
      <c r="K37" s="9"/>
      <c r="L37" s="102" t="s">
        <v>103</v>
      </c>
      <c r="M37" s="102">
        <v>8.5709999999999997</v>
      </c>
      <c r="N37" s="102">
        <v>0.13100000000000001</v>
      </c>
      <c r="O37" s="102">
        <v>9.0109999999999992</v>
      </c>
      <c r="P37" s="102" t="s">
        <v>103</v>
      </c>
      <c r="Q37" s="102">
        <v>7.4950000000000001</v>
      </c>
      <c r="R37" s="102" t="s">
        <v>103</v>
      </c>
      <c r="S37" s="102">
        <v>6.415</v>
      </c>
      <c r="T37" s="102" t="s">
        <v>103</v>
      </c>
      <c r="U37" s="102">
        <v>9.657</v>
      </c>
    </row>
    <row r="38" spans="1:21" ht="11.45" customHeight="1">
      <c r="A38" s="103" t="s">
        <v>59</v>
      </c>
      <c r="B38" s="9"/>
      <c r="C38" s="9" t="s">
        <v>139</v>
      </c>
      <c r="D38" s="9"/>
      <c r="E38" s="9"/>
      <c r="F38" s="99">
        <v>49.47</v>
      </c>
      <c r="G38" s="100">
        <v>6.2E-2</v>
      </c>
      <c r="H38" s="101">
        <v>49.473999999999997</v>
      </c>
      <c r="I38" s="102" t="s">
        <v>103</v>
      </c>
      <c r="J38" s="101">
        <v>8.2629999999999999</v>
      </c>
      <c r="K38" s="9"/>
      <c r="L38" s="102" t="s">
        <v>103</v>
      </c>
      <c r="M38" s="102">
        <v>8.5709999999999997</v>
      </c>
      <c r="N38" s="102">
        <v>6.2E-2</v>
      </c>
      <c r="O38" s="102">
        <v>9.0730000000000004</v>
      </c>
      <c r="P38" s="102" t="s">
        <v>103</v>
      </c>
      <c r="Q38" s="102">
        <v>7.4950000000000001</v>
      </c>
      <c r="R38" s="102" t="s">
        <v>103</v>
      </c>
      <c r="S38" s="102">
        <v>6.415</v>
      </c>
      <c r="T38" s="102" t="s">
        <v>103</v>
      </c>
      <c r="U38" s="102">
        <v>9.657</v>
      </c>
    </row>
    <row r="39" spans="1:21" ht="11.45" customHeight="1">
      <c r="A39" s="103" t="s">
        <v>151</v>
      </c>
      <c r="B39" s="9"/>
      <c r="C39" s="9" t="s">
        <v>146</v>
      </c>
      <c r="D39" s="9"/>
      <c r="E39" s="9"/>
      <c r="F39" s="99">
        <v>49.47</v>
      </c>
      <c r="G39" s="100" t="s">
        <v>103</v>
      </c>
      <c r="H39" s="101">
        <v>49.473999999999997</v>
      </c>
      <c r="I39" s="102" t="s">
        <v>150</v>
      </c>
      <c r="J39" s="101">
        <v>8.2469999999999999</v>
      </c>
      <c r="K39" s="9"/>
      <c r="L39" s="102">
        <v>1.6E-2</v>
      </c>
      <c r="M39" s="102">
        <v>8.5869999999999997</v>
      </c>
      <c r="N39" s="102" t="s">
        <v>103</v>
      </c>
      <c r="O39" s="102">
        <v>9.0730000000000004</v>
      </c>
      <c r="P39" s="102" t="s">
        <v>103</v>
      </c>
      <c r="Q39" s="102">
        <v>7.4950000000000001</v>
      </c>
      <c r="R39" s="102" t="s">
        <v>103</v>
      </c>
      <c r="S39" s="102">
        <v>6.415</v>
      </c>
      <c r="T39" s="102" t="s">
        <v>103</v>
      </c>
      <c r="U39" s="102">
        <v>9.657</v>
      </c>
    </row>
    <row r="40" spans="1:21" ht="11.45" customHeight="1">
      <c r="A40" s="103" t="s">
        <v>149</v>
      </c>
      <c r="B40" s="9"/>
      <c r="C40" s="9" t="s">
        <v>146</v>
      </c>
      <c r="D40" s="9"/>
      <c r="E40" s="9"/>
      <c r="F40" s="99">
        <v>49.47</v>
      </c>
      <c r="G40" s="100" t="s">
        <v>103</v>
      </c>
      <c r="H40" s="101">
        <v>49.473999999999997</v>
      </c>
      <c r="I40" s="102">
        <v>3.0000000000000001E-3</v>
      </c>
      <c r="J40" s="101">
        <v>8.25</v>
      </c>
      <c r="K40" s="9"/>
      <c r="L40" s="102" t="s">
        <v>148</v>
      </c>
      <c r="M40" s="102">
        <v>8.5839999999999996</v>
      </c>
      <c r="N40" s="102" t="s">
        <v>103</v>
      </c>
      <c r="O40" s="102">
        <v>9.0730000000000004</v>
      </c>
      <c r="P40" s="102" t="s">
        <v>103</v>
      </c>
      <c r="Q40" s="102">
        <v>7.4950000000000001</v>
      </c>
      <c r="R40" s="102" t="s">
        <v>103</v>
      </c>
      <c r="S40" s="102">
        <v>6.415</v>
      </c>
      <c r="T40" s="102" t="s">
        <v>103</v>
      </c>
      <c r="U40" s="102">
        <v>9.657</v>
      </c>
    </row>
    <row r="41" spans="1:21" ht="11.45" customHeight="1">
      <c r="A41" s="9" t="s">
        <v>56</v>
      </c>
      <c r="B41" s="9"/>
      <c r="C41" s="9" t="s">
        <v>138</v>
      </c>
      <c r="D41" s="9"/>
      <c r="E41" s="9"/>
      <c r="F41" s="99">
        <v>49.51</v>
      </c>
      <c r="G41" s="100" t="s">
        <v>103</v>
      </c>
      <c r="H41" s="101">
        <v>49.51</v>
      </c>
      <c r="I41" s="102" t="s">
        <v>103</v>
      </c>
      <c r="J41" s="101">
        <v>8.2560000000000002</v>
      </c>
      <c r="K41" s="9"/>
      <c r="L41" s="102" t="s">
        <v>103</v>
      </c>
      <c r="M41" s="102">
        <v>8.59</v>
      </c>
      <c r="N41" s="102" t="s">
        <v>103</v>
      </c>
      <c r="O41" s="102">
        <v>9.08</v>
      </c>
      <c r="P41" s="102" t="s">
        <v>103</v>
      </c>
      <c r="Q41" s="102">
        <v>7.5</v>
      </c>
      <c r="R41" s="102" t="s">
        <v>103</v>
      </c>
      <c r="S41" s="102">
        <v>6.42</v>
      </c>
      <c r="T41" s="102" t="s">
        <v>103</v>
      </c>
      <c r="U41" s="102">
        <v>9.6639999999999997</v>
      </c>
    </row>
    <row r="42" spans="1:21" ht="11.45" customHeight="1">
      <c r="A42" s="9" t="s">
        <v>56</v>
      </c>
      <c r="B42" s="9"/>
      <c r="C42" s="9" t="s">
        <v>139</v>
      </c>
      <c r="D42" s="9"/>
      <c r="E42" s="9"/>
      <c r="F42" s="99">
        <v>49.51</v>
      </c>
      <c r="G42" s="100">
        <v>4.0000000000000001E-3</v>
      </c>
      <c r="H42" s="101">
        <v>49.514000000000003</v>
      </c>
      <c r="I42" s="102">
        <v>4.0000000000000001E-3</v>
      </c>
      <c r="J42" s="101">
        <v>8.26</v>
      </c>
      <c r="K42" s="9"/>
      <c r="L42" s="102" t="s">
        <v>103</v>
      </c>
      <c r="M42" s="102">
        <v>8.59</v>
      </c>
      <c r="N42" s="102" t="s">
        <v>103</v>
      </c>
      <c r="O42" s="102">
        <v>9.08</v>
      </c>
      <c r="P42" s="102" t="s">
        <v>103</v>
      </c>
      <c r="Q42" s="102">
        <v>7.5</v>
      </c>
      <c r="R42" s="102" t="s">
        <v>103</v>
      </c>
      <c r="S42" s="102">
        <v>6.42</v>
      </c>
      <c r="T42" s="102" t="s">
        <v>103</v>
      </c>
      <c r="U42" s="102">
        <v>9.6639999999999997</v>
      </c>
    </row>
    <row r="43" spans="1:21" ht="11.45" customHeight="1">
      <c r="A43" s="9" t="s">
        <v>147</v>
      </c>
      <c r="B43" s="9"/>
      <c r="C43" s="9" t="s">
        <v>146</v>
      </c>
      <c r="D43" s="9"/>
      <c r="E43" s="9"/>
      <c r="F43" s="99">
        <v>49.51</v>
      </c>
      <c r="G43" s="100" t="s">
        <v>103</v>
      </c>
      <c r="H43" s="101">
        <v>49.514000000000003</v>
      </c>
      <c r="I43" s="102">
        <v>5.6000000000000001E-2</v>
      </c>
      <c r="J43" s="101">
        <v>8.3160000000000007</v>
      </c>
      <c r="K43" s="9"/>
      <c r="L43" s="102" t="s">
        <v>145</v>
      </c>
      <c r="M43" s="102">
        <v>8.5340000000000007</v>
      </c>
      <c r="N43" s="102" t="s">
        <v>103</v>
      </c>
      <c r="O43" s="102">
        <v>9.08</v>
      </c>
      <c r="P43" s="102" t="s">
        <v>103</v>
      </c>
      <c r="Q43" s="102">
        <v>7.5</v>
      </c>
      <c r="R43" s="102" t="s">
        <v>103</v>
      </c>
      <c r="S43" s="102">
        <v>6.42</v>
      </c>
      <c r="T43" s="102" t="s">
        <v>103</v>
      </c>
      <c r="U43" s="102">
        <v>9.6639999999999997</v>
      </c>
    </row>
    <row r="44" spans="1:21" ht="11.45" customHeight="1">
      <c r="A44" s="9" t="s">
        <v>144</v>
      </c>
      <c r="B44" s="9"/>
      <c r="C44" s="9" t="s">
        <v>138</v>
      </c>
      <c r="D44" s="9"/>
      <c r="E44" s="9"/>
      <c r="F44" s="99">
        <v>49.69</v>
      </c>
      <c r="G44" s="100" t="s">
        <v>103</v>
      </c>
      <c r="H44" s="101">
        <v>49.69</v>
      </c>
      <c r="I44" s="102" t="s">
        <v>103</v>
      </c>
      <c r="J44" s="101">
        <v>8.3439999999999994</v>
      </c>
      <c r="K44" s="9"/>
      <c r="L44" s="102">
        <v>3.1E-2</v>
      </c>
      <c r="M44" s="102">
        <v>8.5649999999999995</v>
      </c>
      <c r="N44" s="102" t="s">
        <v>103</v>
      </c>
      <c r="O44" s="102">
        <v>9.1120000000000001</v>
      </c>
      <c r="P44" s="102" t="s">
        <v>103</v>
      </c>
      <c r="Q44" s="102">
        <v>7.5270000000000001</v>
      </c>
      <c r="R44" s="102" t="s">
        <v>103</v>
      </c>
      <c r="S44" s="102">
        <v>6.4429999999999996</v>
      </c>
      <c r="T44" s="102" t="s">
        <v>103</v>
      </c>
      <c r="U44" s="102">
        <v>9.6989999999999998</v>
      </c>
    </row>
    <row r="45" spans="1:21" ht="11.45" customHeight="1">
      <c r="A45" s="103" t="s">
        <v>52</v>
      </c>
      <c r="B45" s="9"/>
      <c r="C45" s="9" t="s">
        <v>139</v>
      </c>
      <c r="D45" s="9"/>
      <c r="E45" s="9"/>
      <c r="F45" s="99">
        <v>49.77</v>
      </c>
      <c r="G45" s="100">
        <v>7.6999999999999999E-2</v>
      </c>
      <c r="H45" s="101">
        <v>49.767000000000003</v>
      </c>
      <c r="I45" s="102">
        <v>7.6999999999999999E-2</v>
      </c>
      <c r="J45" s="101">
        <v>8.4209999999999994</v>
      </c>
      <c r="K45" s="9"/>
      <c r="L45" s="102" t="s">
        <v>103</v>
      </c>
      <c r="M45" s="102">
        <v>8.5649999999999995</v>
      </c>
      <c r="N45" s="102" t="s">
        <v>103</v>
      </c>
      <c r="O45" s="102">
        <v>9.1120000000000001</v>
      </c>
      <c r="P45" s="102" t="s">
        <v>103</v>
      </c>
      <c r="Q45" s="102">
        <v>7.5270000000000001</v>
      </c>
      <c r="R45" s="102" t="s">
        <v>103</v>
      </c>
      <c r="S45" s="102">
        <v>6.4429999999999996</v>
      </c>
      <c r="T45" s="102" t="s">
        <v>103</v>
      </c>
      <c r="U45" s="102">
        <v>9.6989999999999998</v>
      </c>
    </row>
    <row r="46" spans="1:21" ht="11.45" customHeight="1">
      <c r="A46" s="9" t="s">
        <v>51</v>
      </c>
      <c r="B46" s="9"/>
      <c r="C46" s="9" t="s">
        <v>139</v>
      </c>
      <c r="D46" s="9"/>
      <c r="E46" s="9"/>
      <c r="F46" s="99">
        <v>49.8</v>
      </c>
      <c r="G46" s="100">
        <v>3.5999999999999997E-2</v>
      </c>
      <c r="H46" s="102">
        <v>49.802999999999997</v>
      </c>
      <c r="I46" s="102">
        <v>3.5999999999999997E-2</v>
      </c>
      <c r="J46" s="102">
        <v>8.4570000000000007</v>
      </c>
      <c r="K46" s="9"/>
      <c r="L46" s="104" t="s">
        <v>103</v>
      </c>
      <c r="M46" s="104">
        <v>8.5649999999999995</v>
      </c>
      <c r="N46" s="104" t="s">
        <v>103</v>
      </c>
      <c r="O46" s="104">
        <v>9.1120000000000001</v>
      </c>
      <c r="P46" s="104" t="s">
        <v>103</v>
      </c>
      <c r="Q46" s="104">
        <v>7.5270000000000001</v>
      </c>
      <c r="R46" s="104" t="s">
        <v>103</v>
      </c>
      <c r="S46" s="104">
        <v>6.4429999999999996</v>
      </c>
      <c r="T46" s="104" t="s">
        <v>103</v>
      </c>
      <c r="U46" s="104">
        <v>9.6989999999999998</v>
      </c>
    </row>
    <row r="47" spans="1:21" ht="11.45" customHeight="1">
      <c r="A47" s="9" t="s">
        <v>50</v>
      </c>
      <c r="B47" s="9"/>
      <c r="C47" s="9" t="s">
        <v>143</v>
      </c>
      <c r="D47" s="9"/>
      <c r="E47" s="9"/>
      <c r="F47" s="99">
        <v>49.81</v>
      </c>
      <c r="G47" s="100" t="s">
        <v>102</v>
      </c>
      <c r="H47" s="102">
        <v>49.81</v>
      </c>
      <c r="I47" s="102" t="s">
        <v>102</v>
      </c>
      <c r="J47" s="102">
        <v>8.4640000000000004</v>
      </c>
      <c r="K47" s="9"/>
      <c r="L47" s="104" t="s">
        <v>103</v>
      </c>
      <c r="M47" s="104">
        <v>8.5649999999999995</v>
      </c>
      <c r="N47" s="104" t="s">
        <v>103</v>
      </c>
      <c r="O47" s="104">
        <v>9.1120000000000001</v>
      </c>
      <c r="P47" s="104" t="s">
        <v>103</v>
      </c>
      <c r="Q47" s="104">
        <v>7.5270000000000001</v>
      </c>
      <c r="R47" s="104" t="s">
        <v>103</v>
      </c>
      <c r="S47" s="104">
        <v>6.4429999999999996</v>
      </c>
      <c r="T47" s="104" t="s">
        <v>103</v>
      </c>
      <c r="U47" s="104">
        <v>9.6989999999999998</v>
      </c>
    </row>
    <row r="48" spans="1:21" ht="11.45" customHeight="1">
      <c r="A48" s="9" t="s">
        <v>142</v>
      </c>
      <c r="B48" s="9"/>
      <c r="C48" s="9" t="s">
        <v>139</v>
      </c>
      <c r="D48" s="9"/>
      <c r="E48" s="9"/>
      <c r="F48" s="99">
        <v>49.97</v>
      </c>
      <c r="G48" s="100">
        <v>0.16109999999999999</v>
      </c>
      <c r="H48" s="102">
        <v>49.970999999999997</v>
      </c>
      <c r="I48" s="102">
        <v>0.16109999999999999</v>
      </c>
      <c r="J48" s="102">
        <v>8.6251396200000006</v>
      </c>
      <c r="K48" s="9"/>
      <c r="L48" s="104" t="s">
        <v>103</v>
      </c>
      <c r="M48" s="104">
        <v>8.5649999999999995</v>
      </c>
      <c r="N48" s="104" t="s">
        <v>103</v>
      </c>
      <c r="O48" s="104">
        <v>9.1120000000000001</v>
      </c>
      <c r="P48" s="104" t="s">
        <v>103</v>
      </c>
      <c r="Q48" s="104">
        <v>7.5270000000000001</v>
      </c>
      <c r="R48" s="104" t="s">
        <v>103</v>
      </c>
      <c r="S48" s="104">
        <v>6.4429999999999996</v>
      </c>
      <c r="T48" s="104" t="s">
        <v>103</v>
      </c>
      <c r="U48" s="104">
        <v>9.6989999999999998</v>
      </c>
    </row>
    <row r="49" spans="1:21" ht="11.45" customHeight="1">
      <c r="A49" s="9" t="s">
        <v>141</v>
      </c>
      <c r="B49" s="9"/>
      <c r="C49" s="9" t="s">
        <v>139</v>
      </c>
      <c r="D49" s="9"/>
      <c r="E49" s="9"/>
      <c r="F49" s="99">
        <v>50.2</v>
      </c>
      <c r="G49" s="100">
        <v>0.22700000000000001</v>
      </c>
      <c r="H49" s="102">
        <v>50.198</v>
      </c>
      <c r="I49" s="102">
        <v>0.22700000000000001</v>
      </c>
      <c r="J49" s="102">
        <v>8.8520000000000003</v>
      </c>
      <c r="K49" s="9"/>
      <c r="L49" s="104" t="s">
        <v>103</v>
      </c>
      <c r="M49" s="104">
        <v>8.5649999999999995</v>
      </c>
      <c r="N49" s="104" t="s">
        <v>103</v>
      </c>
      <c r="O49" s="104">
        <v>9.1120000000000001</v>
      </c>
      <c r="P49" s="104" t="s">
        <v>103</v>
      </c>
      <c r="Q49" s="104">
        <v>7.5270000000000001</v>
      </c>
      <c r="R49" s="104" t="s">
        <v>103</v>
      </c>
      <c r="S49" s="104">
        <v>6.4429999999999996</v>
      </c>
      <c r="T49" s="104" t="s">
        <v>103</v>
      </c>
      <c r="U49" s="104">
        <v>9.6989999999999998</v>
      </c>
    </row>
    <row r="50" spans="1:21" ht="11.45" customHeight="1">
      <c r="A50" s="9" t="s">
        <v>140</v>
      </c>
      <c r="B50" s="9"/>
      <c r="C50" s="9" t="s">
        <v>139</v>
      </c>
      <c r="D50" s="9"/>
      <c r="E50" s="9"/>
      <c r="F50" s="99">
        <v>50.27</v>
      </c>
      <c r="G50" s="102">
        <v>6.8000000000000005E-2</v>
      </c>
      <c r="H50" s="102">
        <v>50.265999999999998</v>
      </c>
      <c r="I50" s="102">
        <v>6.8000000000000005E-2</v>
      </c>
      <c r="J50" s="102">
        <v>8.92</v>
      </c>
      <c r="K50" s="9"/>
      <c r="L50" s="104" t="s">
        <v>103</v>
      </c>
      <c r="M50" s="104">
        <v>8.5649999999999995</v>
      </c>
      <c r="N50" s="104" t="s">
        <v>103</v>
      </c>
      <c r="O50" s="104">
        <v>9.1120000000000001</v>
      </c>
      <c r="P50" s="104" t="s">
        <v>103</v>
      </c>
      <c r="Q50" s="104">
        <v>7.5270000000000001</v>
      </c>
      <c r="R50" s="104" t="s">
        <v>103</v>
      </c>
      <c r="S50" s="104">
        <v>6.4429999999999996</v>
      </c>
      <c r="T50" s="104" t="s">
        <v>103</v>
      </c>
      <c r="U50" s="104">
        <v>9.6989999999999998</v>
      </c>
    </row>
    <row r="51" spans="1:21" ht="11.45" customHeight="1">
      <c r="A51" s="9" t="s">
        <v>42</v>
      </c>
      <c r="B51" s="9"/>
      <c r="C51" s="9" t="s">
        <v>138</v>
      </c>
      <c r="D51" s="9"/>
      <c r="E51" s="9"/>
      <c r="F51" s="99">
        <v>50.72</v>
      </c>
      <c r="G51" s="102">
        <v>0.45400000000000001</v>
      </c>
      <c r="H51" s="102">
        <v>50.72</v>
      </c>
      <c r="I51" s="102">
        <v>0.45400000000000001</v>
      </c>
      <c r="J51" s="102">
        <v>9.3740000000000006</v>
      </c>
      <c r="K51" s="9"/>
      <c r="L51" s="104" t="s">
        <v>103</v>
      </c>
      <c r="M51" s="104">
        <v>8.5649999999999995</v>
      </c>
      <c r="N51" s="104" t="s">
        <v>103</v>
      </c>
      <c r="O51" s="104">
        <v>9.1120000000000001</v>
      </c>
      <c r="P51" s="104" t="s">
        <v>103</v>
      </c>
      <c r="Q51" s="104">
        <v>7.5270000000000001</v>
      </c>
      <c r="R51" s="104" t="s">
        <v>103</v>
      </c>
      <c r="S51" s="104">
        <v>6.4429999999999996</v>
      </c>
      <c r="T51" s="104" t="s">
        <v>103</v>
      </c>
      <c r="U51" s="104">
        <v>9.6989999999999998</v>
      </c>
    </row>
    <row r="52" spans="1:21" ht="11.45" customHeight="1">
      <c r="A52" s="105" t="s">
        <v>452</v>
      </c>
      <c r="B52" s="9"/>
      <c r="C52" s="9" t="s">
        <v>138</v>
      </c>
      <c r="D52" s="9"/>
      <c r="E52" s="9"/>
      <c r="F52" s="99">
        <v>50.71</v>
      </c>
      <c r="G52" s="102">
        <v>-0.01</v>
      </c>
      <c r="H52" s="102">
        <v>50.71</v>
      </c>
      <c r="I52" s="102">
        <v>-5.0000000000000001E-3</v>
      </c>
      <c r="J52" s="102">
        <v>9.3689999999999998</v>
      </c>
      <c r="K52" s="9"/>
      <c r="L52" s="104" t="s">
        <v>103</v>
      </c>
      <c r="M52" s="104">
        <v>8.5649999999999995</v>
      </c>
      <c r="N52" s="104">
        <v>-5.0000000000000001E-3</v>
      </c>
      <c r="O52" s="104">
        <v>9.1069999999999993</v>
      </c>
      <c r="P52" s="104" t="s">
        <v>103</v>
      </c>
      <c r="Q52" s="104">
        <v>7.5270000000000001</v>
      </c>
      <c r="R52" s="104" t="s">
        <v>103</v>
      </c>
      <c r="S52" s="104">
        <v>6.4429999999999996</v>
      </c>
      <c r="T52" s="104" t="s">
        <v>103</v>
      </c>
      <c r="U52" s="104">
        <v>9.6989999999999998</v>
      </c>
    </row>
    <row r="53" spans="1:21" ht="11.45" customHeight="1">
      <c r="A53" s="105" t="s">
        <v>492</v>
      </c>
      <c r="B53" s="9"/>
      <c r="C53" s="9" t="s">
        <v>138</v>
      </c>
      <c r="D53" s="9"/>
      <c r="E53" s="9"/>
      <c r="F53" s="99">
        <v>50.7</v>
      </c>
      <c r="G53" s="102">
        <v>-0.01</v>
      </c>
      <c r="H53" s="102">
        <v>50.7</v>
      </c>
      <c r="I53" s="102">
        <v>-5.0000000000000001E-3</v>
      </c>
      <c r="J53" s="102">
        <v>9.3640000000000008</v>
      </c>
      <c r="K53" s="9"/>
      <c r="L53" s="104" t="s">
        <v>103</v>
      </c>
      <c r="M53" s="104">
        <v>8.5649999999999995</v>
      </c>
      <c r="N53" s="104">
        <v>-5.0000000000000001E-3</v>
      </c>
      <c r="O53" s="104">
        <v>9.1020000000000003</v>
      </c>
      <c r="P53" s="104" t="s">
        <v>103</v>
      </c>
      <c r="Q53" s="104">
        <v>7.5270000000000001</v>
      </c>
      <c r="R53" s="104" t="s">
        <v>103</v>
      </c>
      <c r="S53" s="104">
        <v>6.4429999999999996</v>
      </c>
      <c r="T53" s="104" t="s">
        <v>103</v>
      </c>
      <c r="U53" s="104">
        <v>9.6989999999999998</v>
      </c>
    </row>
    <row r="54" spans="1:21" ht="5.0999999999999996" customHeight="1">
      <c r="A54" s="30"/>
      <c r="B54" s="30"/>
      <c r="C54" s="30"/>
      <c r="D54" s="30"/>
      <c r="E54" s="30"/>
      <c r="F54" s="30"/>
      <c r="G54" s="30"/>
      <c r="H54" s="30"/>
      <c r="I54" s="30"/>
      <c r="J54" s="30"/>
      <c r="K54" s="9"/>
      <c r="L54" s="30"/>
      <c r="M54" s="30"/>
      <c r="N54" s="30"/>
      <c r="O54" s="30"/>
      <c r="P54" s="30"/>
      <c r="Q54" s="30"/>
      <c r="R54" s="30"/>
      <c r="S54" s="30"/>
      <c r="T54" s="30"/>
      <c r="U54" s="30"/>
    </row>
    <row r="55" spans="1:21" ht="12" customHeight="1">
      <c r="A55" s="43" t="s">
        <v>137</v>
      </c>
      <c r="B55" s="9"/>
      <c r="C55" s="9"/>
      <c r="D55" s="9"/>
      <c r="E55" s="9"/>
      <c r="F55" s="9"/>
      <c r="G55" s="9"/>
      <c r="H55" s="9"/>
      <c r="I55" s="9"/>
      <c r="J55" s="9"/>
      <c r="K55" s="9"/>
      <c r="L55" s="9"/>
      <c r="M55" s="9"/>
      <c r="N55" s="9"/>
      <c r="O55" s="9"/>
      <c r="P55" s="9"/>
      <c r="Q55" s="9"/>
      <c r="R55" s="9"/>
      <c r="S55" s="9"/>
      <c r="T55" s="9"/>
      <c r="U55" s="9"/>
    </row>
    <row r="56" spans="1:21" ht="12.75" customHeight="1">
      <c r="A56" s="9" t="s">
        <v>38</v>
      </c>
      <c r="B56" s="9"/>
      <c r="C56" s="9"/>
      <c r="D56" s="9"/>
      <c r="E56" s="9"/>
      <c r="F56" s="9"/>
      <c r="G56" s="9"/>
      <c r="H56" s="9"/>
      <c r="I56" s="9"/>
      <c r="J56" s="9"/>
      <c r="K56" s="9"/>
      <c r="L56" s="9"/>
      <c r="M56" s="9"/>
      <c r="N56" s="9"/>
      <c r="O56" s="9"/>
      <c r="P56" s="9"/>
      <c r="Q56" s="9"/>
      <c r="R56" s="9"/>
      <c r="S56" s="9"/>
      <c r="T56" s="9"/>
      <c r="U56" s="9"/>
    </row>
    <row r="57" spans="1:21" ht="6" customHeight="1">
      <c r="A57" s="9"/>
      <c r="B57" s="9"/>
      <c r="C57" s="9"/>
      <c r="D57" s="9"/>
      <c r="E57" s="9"/>
      <c r="F57" s="9"/>
      <c r="G57" s="9"/>
      <c r="H57" s="9"/>
      <c r="I57" s="9"/>
      <c r="J57" s="9"/>
      <c r="K57" s="9"/>
      <c r="L57" s="9"/>
      <c r="M57" s="9"/>
      <c r="N57" s="9"/>
      <c r="O57" s="9"/>
      <c r="P57" s="9"/>
      <c r="Q57" s="9"/>
      <c r="R57" s="9"/>
      <c r="S57" s="9"/>
      <c r="T57" s="9"/>
      <c r="U57" s="9"/>
    </row>
    <row r="58" spans="1:21" ht="14.25">
      <c r="A58" s="42" t="s">
        <v>136</v>
      </c>
      <c r="B58" s="9"/>
      <c r="C58" s="9"/>
      <c r="D58" s="9"/>
      <c r="E58" s="9"/>
      <c r="F58" s="9"/>
      <c r="G58" s="9"/>
      <c r="H58" s="9"/>
      <c r="I58" s="9"/>
      <c r="J58" s="9"/>
      <c r="K58" s="9"/>
      <c r="L58" s="42" t="s">
        <v>135</v>
      </c>
      <c r="M58" s="9"/>
      <c r="N58" s="9"/>
      <c r="O58" s="9"/>
      <c r="P58" s="9"/>
      <c r="Q58" s="9"/>
      <c r="R58" s="9"/>
      <c r="S58" s="9"/>
      <c r="T58" s="9"/>
      <c r="U58" s="9"/>
    </row>
    <row r="59" spans="1:21" ht="10.5" customHeight="1">
      <c r="A59" s="43" t="s">
        <v>134</v>
      </c>
      <c r="B59" s="9"/>
      <c r="C59" s="9"/>
      <c r="D59" s="9"/>
      <c r="E59" s="9"/>
      <c r="F59" s="9"/>
      <c r="G59" s="9"/>
      <c r="H59" s="9"/>
      <c r="I59" s="9"/>
      <c r="J59" s="9"/>
      <c r="K59" s="9"/>
      <c r="L59" s="9"/>
      <c r="M59" s="9"/>
      <c r="N59" s="9"/>
      <c r="O59" s="9"/>
      <c r="P59" s="9"/>
      <c r="Q59" s="9"/>
      <c r="R59" s="9"/>
      <c r="S59" s="9"/>
      <c r="T59" s="9"/>
      <c r="U59" s="9"/>
    </row>
    <row r="60" spans="1:21" ht="10.5" customHeight="1">
      <c r="A60" s="9" t="s">
        <v>481</v>
      </c>
      <c r="B60" s="9"/>
      <c r="C60" s="9"/>
      <c r="D60" s="9"/>
      <c r="E60" s="9"/>
      <c r="F60" s="9"/>
      <c r="G60" s="9"/>
      <c r="H60" s="9"/>
      <c r="I60" s="9"/>
      <c r="J60" s="12" t="s">
        <v>482</v>
      </c>
      <c r="K60" s="9"/>
      <c r="L60" s="9" t="s">
        <v>479</v>
      </c>
      <c r="M60" s="9"/>
      <c r="N60" s="9"/>
      <c r="O60" s="9"/>
      <c r="P60" s="9"/>
      <c r="Q60" s="9"/>
      <c r="R60" s="9"/>
      <c r="S60" s="9"/>
      <c r="T60" s="9"/>
      <c r="U60" s="12" t="s">
        <v>480</v>
      </c>
    </row>
    <row r="61" spans="1:21" ht="12" customHeight="1">
      <c r="A61" s="125" t="s">
        <v>133</v>
      </c>
      <c r="B61" s="126"/>
      <c r="C61" s="126" t="s">
        <v>132</v>
      </c>
      <c r="D61" s="126"/>
      <c r="E61" s="126"/>
      <c r="F61" s="126"/>
      <c r="G61" s="126" t="s">
        <v>131</v>
      </c>
      <c r="H61" s="126"/>
      <c r="I61" s="126"/>
      <c r="J61" s="127"/>
      <c r="K61" s="9"/>
      <c r="L61" s="106"/>
      <c r="M61" s="45"/>
      <c r="N61" s="127" t="s">
        <v>456</v>
      </c>
      <c r="O61" s="125"/>
      <c r="P61" s="127" t="s">
        <v>462</v>
      </c>
      <c r="Q61" s="125"/>
      <c r="R61" s="126" t="s">
        <v>494</v>
      </c>
      <c r="S61" s="127"/>
      <c r="T61" s="126" t="s">
        <v>504</v>
      </c>
      <c r="U61" s="127"/>
    </row>
    <row r="62" spans="1:21" ht="12" customHeight="1">
      <c r="A62" s="125"/>
      <c r="B62" s="126"/>
      <c r="C62" s="107" t="s">
        <v>455</v>
      </c>
      <c r="D62" s="107" t="s">
        <v>461</v>
      </c>
      <c r="E62" s="107" t="s">
        <v>493</v>
      </c>
      <c r="F62" s="107" t="s">
        <v>503</v>
      </c>
      <c r="G62" s="107" t="s">
        <v>455</v>
      </c>
      <c r="H62" s="107" t="s">
        <v>461</v>
      </c>
      <c r="I62" s="108" t="s">
        <v>493</v>
      </c>
      <c r="J62" s="108" t="s">
        <v>503</v>
      </c>
      <c r="K62" s="9"/>
      <c r="L62" s="128" t="s">
        <v>130</v>
      </c>
      <c r="M62" s="129"/>
      <c r="N62" s="57" t="s">
        <v>129</v>
      </c>
      <c r="O62" s="57" t="s">
        <v>128</v>
      </c>
      <c r="P62" s="57" t="s">
        <v>129</v>
      </c>
      <c r="Q62" s="57" t="s">
        <v>128</v>
      </c>
      <c r="R62" s="57" t="s">
        <v>129</v>
      </c>
      <c r="S62" s="127" t="s">
        <v>128</v>
      </c>
      <c r="T62" s="57" t="s">
        <v>129</v>
      </c>
      <c r="U62" s="127" t="s">
        <v>128</v>
      </c>
    </row>
    <row r="63" spans="1:21" ht="11.45" customHeight="1">
      <c r="A63" s="9" t="s">
        <v>127</v>
      </c>
      <c r="B63" s="10"/>
      <c r="C63" s="109">
        <v>26737437</v>
      </c>
      <c r="D63" s="110">
        <v>26821249</v>
      </c>
      <c r="E63" s="110">
        <v>26892839</v>
      </c>
      <c r="F63" s="110">
        <v>26923310</v>
      </c>
      <c r="G63" s="111">
        <v>2737603</v>
      </c>
      <c r="H63" s="111">
        <v>2742660</v>
      </c>
      <c r="I63" s="111">
        <v>2881422</v>
      </c>
      <c r="J63" s="111">
        <v>2884430</v>
      </c>
      <c r="K63" s="9"/>
      <c r="L63" s="30"/>
      <c r="M63" s="52"/>
      <c r="N63" s="60" t="s">
        <v>126</v>
      </c>
      <c r="O63" s="60"/>
      <c r="P63" s="60" t="s">
        <v>126</v>
      </c>
      <c r="Q63" s="60"/>
      <c r="R63" s="60" t="s">
        <v>126</v>
      </c>
      <c r="S63" s="127"/>
      <c r="T63" s="60" t="s">
        <v>126</v>
      </c>
      <c r="U63" s="127"/>
    </row>
    <row r="64" spans="1:21" ht="11.45" customHeight="1">
      <c r="A64" s="112" t="s">
        <v>125</v>
      </c>
      <c r="B64" s="10"/>
      <c r="C64" s="109">
        <v>816506</v>
      </c>
      <c r="D64" s="110">
        <v>816567</v>
      </c>
      <c r="E64" s="110">
        <v>815580</v>
      </c>
      <c r="F64" s="110">
        <v>816695</v>
      </c>
      <c r="G64" s="113">
        <v>166107</v>
      </c>
      <c r="H64" s="113">
        <v>166091</v>
      </c>
      <c r="I64" s="113">
        <v>173595</v>
      </c>
      <c r="J64" s="113">
        <v>173907</v>
      </c>
      <c r="K64" s="9"/>
      <c r="L64" s="9" t="s">
        <v>124</v>
      </c>
      <c r="M64" s="45"/>
      <c r="N64" s="109">
        <v>21991909</v>
      </c>
      <c r="O64" s="109">
        <v>28718091</v>
      </c>
      <c r="P64" s="109">
        <v>21981750</v>
      </c>
      <c r="Q64" s="109">
        <v>28728250</v>
      </c>
      <c r="R64" s="109">
        <v>21965825</v>
      </c>
      <c r="S64" s="109">
        <v>28744175</v>
      </c>
      <c r="T64" s="109">
        <v>21950178</v>
      </c>
      <c r="U64" s="109">
        <v>28749822</v>
      </c>
    </row>
    <row r="65" spans="1:21" ht="11.45" customHeight="1">
      <c r="A65" s="35" t="s">
        <v>123</v>
      </c>
      <c r="B65" s="10"/>
      <c r="C65" s="114" t="s">
        <v>453</v>
      </c>
      <c r="D65" s="12" t="s">
        <v>453</v>
      </c>
      <c r="E65" s="12" t="s">
        <v>453</v>
      </c>
      <c r="F65" s="12" t="s">
        <v>453</v>
      </c>
      <c r="G65" s="115" t="s">
        <v>453</v>
      </c>
      <c r="H65" s="115" t="s">
        <v>453</v>
      </c>
      <c r="I65" s="115" t="s">
        <v>453</v>
      </c>
      <c r="J65" s="115" t="s">
        <v>453</v>
      </c>
      <c r="K65" s="9"/>
      <c r="L65" s="112" t="s">
        <v>122</v>
      </c>
      <c r="M65" s="10"/>
      <c r="N65" s="109">
        <v>435</v>
      </c>
      <c r="O65" s="109">
        <v>607446</v>
      </c>
      <c r="P65" s="109">
        <v>1770</v>
      </c>
      <c r="Q65" s="109">
        <v>599485</v>
      </c>
      <c r="R65" s="109">
        <v>1903</v>
      </c>
      <c r="S65" s="109">
        <v>562024</v>
      </c>
      <c r="T65" s="109">
        <v>1770</v>
      </c>
      <c r="U65" s="109">
        <v>550215</v>
      </c>
    </row>
    <row r="66" spans="1:21" ht="11.45" customHeight="1">
      <c r="A66" s="35" t="s">
        <v>121</v>
      </c>
      <c r="B66" s="10"/>
      <c r="C66" s="114" t="s">
        <v>453</v>
      </c>
      <c r="D66" s="12" t="s">
        <v>453</v>
      </c>
      <c r="E66" s="12" t="s">
        <v>453</v>
      </c>
      <c r="F66" s="12" t="s">
        <v>453</v>
      </c>
      <c r="G66" s="115" t="s">
        <v>453</v>
      </c>
      <c r="H66" s="115" t="s">
        <v>453</v>
      </c>
      <c r="I66" s="115" t="s">
        <v>453</v>
      </c>
      <c r="J66" s="115" t="s">
        <v>453</v>
      </c>
      <c r="K66" s="9"/>
      <c r="L66" s="112" t="s">
        <v>120</v>
      </c>
      <c r="M66" s="10"/>
      <c r="N66" s="109">
        <v>2195</v>
      </c>
      <c r="O66" s="109">
        <v>199459</v>
      </c>
      <c r="P66" s="109">
        <v>2828</v>
      </c>
      <c r="Q66" s="109">
        <v>195100</v>
      </c>
      <c r="R66" s="109">
        <v>3285</v>
      </c>
      <c r="S66" s="109">
        <v>190043</v>
      </c>
      <c r="T66" s="109">
        <v>3285</v>
      </c>
      <c r="U66" s="109">
        <v>188832</v>
      </c>
    </row>
    <row r="67" spans="1:21" ht="11.45" customHeight="1">
      <c r="A67" s="35" t="s">
        <v>119</v>
      </c>
      <c r="B67" s="10"/>
      <c r="C67" s="109">
        <v>816506</v>
      </c>
      <c r="D67" s="110">
        <v>816567</v>
      </c>
      <c r="E67" s="110">
        <v>815580</v>
      </c>
      <c r="F67" s="110">
        <v>816695</v>
      </c>
      <c r="G67" s="113">
        <v>166107</v>
      </c>
      <c r="H67" s="113">
        <v>166091</v>
      </c>
      <c r="I67" s="113">
        <v>173595</v>
      </c>
      <c r="J67" s="113">
        <v>173907</v>
      </c>
      <c r="K67" s="9"/>
      <c r="L67" s="112" t="s">
        <v>118</v>
      </c>
      <c r="M67" s="10"/>
      <c r="N67" s="109">
        <v>2399428</v>
      </c>
      <c r="O67" s="109">
        <v>26748386</v>
      </c>
      <c r="P67" s="109">
        <v>2392425</v>
      </c>
      <c r="Q67" s="109">
        <v>26831303</v>
      </c>
      <c r="R67" s="109">
        <v>2390723</v>
      </c>
      <c r="S67" s="109">
        <v>26901922</v>
      </c>
      <c r="T67" s="109">
        <v>2393784</v>
      </c>
      <c r="U67" s="109">
        <v>26932180</v>
      </c>
    </row>
    <row r="68" spans="1:21" ht="11.45" customHeight="1">
      <c r="A68" s="112" t="s">
        <v>117</v>
      </c>
      <c r="B68" s="10"/>
      <c r="C68" s="109">
        <v>17616022</v>
      </c>
      <c r="D68" s="110">
        <v>17634918</v>
      </c>
      <c r="E68" s="110">
        <v>17668402</v>
      </c>
      <c r="F68" s="110">
        <v>17695254</v>
      </c>
      <c r="G68" s="113">
        <v>2067697</v>
      </c>
      <c r="H68" s="113">
        <v>2069498</v>
      </c>
      <c r="I68" s="113">
        <v>2116199</v>
      </c>
      <c r="J68" s="113">
        <v>2118659</v>
      </c>
      <c r="K68" s="9"/>
      <c r="L68" s="112" t="s">
        <v>116</v>
      </c>
      <c r="M68" s="10"/>
      <c r="N68" s="114">
        <v>22845</v>
      </c>
      <c r="O68" s="114" t="s">
        <v>453</v>
      </c>
      <c r="P68" s="114">
        <v>22845</v>
      </c>
      <c r="Q68" s="114" t="s">
        <v>453</v>
      </c>
      <c r="R68" s="114">
        <v>22845</v>
      </c>
      <c r="S68" s="114" t="s">
        <v>453</v>
      </c>
      <c r="T68" s="114">
        <v>22845</v>
      </c>
      <c r="U68" s="114" t="s">
        <v>453</v>
      </c>
    </row>
    <row r="69" spans="1:21" ht="11.45" customHeight="1">
      <c r="A69" s="35" t="s">
        <v>115</v>
      </c>
      <c r="B69" s="10"/>
      <c r="C69" s="109">
        <v>1773750</v>
      </c>
      <c r="D69" s="110">
        <v>1767867</v>
      </c>
      <c r="E69" s="110">
        <v>1805088</v>
      </c>
      <c r="F69" s="110">
        <v>1804859</v>
      </c>
      <c r="G69" s="113">
        <v>267482</v>
      </c>
      <c r="H69" s="113">
        <v>266759</v>
      </c>
      <c r="I69" s="113">
        <v>284702</v>
      </c>
      <c r="J69" s="113">
        <v>284770</v>
      </c>
      <c r="K69" s="9"/>
      <c r="L69" s="112" t="s">
        <v>535</v>
      </c>
      <c r="M69" s="10"/>
      <c r="N69" s="114">
        <v>96957</v>
      </c>
      <c r="O69" s="114">
        <v>4141</v>
      </c>
      <c r="P69" s="114">
        <v>96858</v>
      </c>
      <c r="Q69" s="114">
        <v>4240</v>
      </c>
      <c r="R69" s="114">
        <v>96858</v>
      </c>
      <c r="S69" s="114">
        <v>3897</v>
      </c>
      <c r="T69" s="114">
        <v>96858</v>
      </c>
      <c r="U69" s="114">
        <v>4098</v>
      </c>
    </row>
    <row r="70" spans="1:21" ht="11.45" customHeight="1">
      <c r="A70" s="35" t="s">
        <v>113</v>
      </c>
      <c r="B70" s="10"/>
      <c r="C70" s="114" t="s">
        <v>453</v>
      </c>
      <c r="D70" s="12" t="s">
        <v>453</v>
      </c>
      <c r="E70" s="12" t="s">
        <v>453</v>
      </c>
      <c r="F70" s="12" t="s">
        <v>453</v>
      </c>
      <c r="G70" s="115" t="s">
        <v>453</v>
      </c>
      <c r="H70" s="115" t="s">
        <v>453</v>
      </c>
      <c r="I70" s="115" t="s">
        <v>453</v>
      </c>
      <c r="J70" s="115" t="s">
        <v>453</v>
      </c>
      <c r="K70" s="9"/>
      <c r="L70" s="112" t="s">
        <v>114</v>
      </c>
      <c r="M70" s="10"/>
      <c r="N70" s="109">
        <v>1881565</v>
      </c>
      <c r="O70" s="109">
        <v>1158659</v>
      </c>
      <c r="P70" s="109">
        <v>1881827</v>
      </c>
      <c r="Q70" s="109">
        <v>1098122</v>
      </c>
      <c r="R70" s="109">
        <v>1914482</v>
      </c>
      <c r="S70" s="109">
        <v>1086289</v>
      </c>
      <c r="T70" s="109">
        <v>2150124</v>
      </c>
      <c r="U70" s="109">
        <v>1074497</v>
      </c>
    </row>
    <row r="71" spans="1:21" ht="11.45" customHeight="1">
      <c r="A71" s="35" t="s">
        <v>111</v>
      </c>
      <c r="B71" s="10"/>
      <c r="C71" s="109">
        <v>15842272</v>
      </c>
      <c r="D71" s="110">
        <v>15867051</v>
      </c>
      <c r="E71" s="110">
        <v>15863314</v>
      </c>
      <c r="F71" s="110">
        <v>15890395</v>
      </c>
      <c r="G71" s="113">
        <v>1800215</v>
      </c>
      <c r="H71" s="113">
        <v>1802739</v>
      </c>
      <c r="I71" s="113">
        <v>1831497</v>
      </c>
      <c r="J71" s="113">
        <v>1833889</v>
      </c>
      <c r="K71" s="9"/>
      <c r="L71" s="112" t="s">
        <v>112</v>
      </c>
      <c r="M71" s="10"/>
      <c r="N71" s="114" t="s">
        <v>453</v>
      </c>
      <c r="O71" s="114" t="s">
        <v>453</v>
      </c>
      <c r="P71" s="114" t="s">
        <v>453</v>
      </c>
      <c r="Q71" s="114" t="s">
        <v>453</v>
      </c>
      <c r="R71" s="114" t="s">
        <v>453</v>
      </c>
      <c r="S71" s="114" t="s">
        <v>453</v>
      </c>
      <c r="T71" s="114" t="s">
        <v>453</v>
      </c>
      <c r="U71" s="114" t="s">
        <v>453</v>
      </c>
    </row>
    <row r="72" spans="1:21" ht="11.45" customHeight="1">
      <c r="A72" s="112" t="s">
        <v>109</v>
      </c>
      <c r="B72" s="10"/>
      <c r="C72" s="109">
        <v>8304909</v>
      </c>
      <c r="D72" s="110">
        <v>8369764</v>
      </c>
      <c r="E72" s="110">
        <v>8408857</v>
      </c>
      <c r="F72" s="110">
        <v>8411361</v>
      </c>
      <c r="G72" s="113">
        <v>503799</v>
      </c>
      <c r="H72" s="113">
        <v>507071</v>
      </c>
      <c r="I72" s="113">
        <v>591628</v>
      </c>
      <c r="J72" s="113">
        <v>591864</v>
      </c>
      <c r="K72" s="9"/>
      <c r="L72" s="112" t="s">
        <v>110</v>
      </c>
      <c r="M72" s="10"/>
      <c r="N72" s="114">
        <v>9391</v>
      </c>
      <c r="O72" s="109">
        <v>354</v>
      </c>
      <c r="P72" s="114">
        <v>9391</v>
      </c>
      <c r="Q72" s="109">
        <v>354</v>
      </c>
      <c r="R72" s="114">
        <v>9391</v>
      </c>
      <c r="S72" s="109">
        <v>354</v>
      </c>
      <c r="T72" s="114">
        <v>9391</v>
      </c>
      <c r="U72" s="109">
        <v>354</v>
      </c>
    </row>
    <row r="73" spans="1:21" ht="11.45" customHeight="1">
      <c r="A73" s="35" t="s">
        <v>107</v>
      </c>
      <c r="B73" s="10"/>
      <c r="C73" s="109">
        <v>6013167</v>
      </c>
      <c r="D73" s="110">
        <v>6077221</v>
      </c>
      <c r="E73" s="110">
        <v>6196513</v>
      </c>
      <c r="F73" s="110">
        <v>6195040</v>
      </c>
      <c r="G73" s="113">
        <v>324890</v>
      </c>
      <c r="H73" s="113">
        <v>328080</v>
      </c>
      <c r="I73" s="113">
        <v>396582</v>
      </c>
      <c r="J73" s="113">
        <v>396515</v>
      </c>
      <c r="K73" s="9"/>
      <c r="L73" s="112" t="s">
        <v>108</v>
      </c>
      <c r="M73" s="10"/>
      <c r="N73" s="109">
        <v>22824</v>
      </c>
      <c r="O73" s="109">
        <v>597299</v>
      </c>
      <c r="P73" s="109">
        <v>22824</v>
      </c>
      <c r="Q73" s="109">
        <v>597299</v>
      </c>
      <c r="R73" s="109">
        <v>22824</v>
      </c>
      <c r="S73" s="109">
        <v>597299</v>
      </c>
      <c r="T73" s="109">
        <v>23096</v>
      </c>
      <c r="U73" s="109">
        <v>597028</v>
      </c>
    </row>
    <row r="74" spans="1:21" ht="11.45" customHeight="1">
      <c r="A74" s="35" t="s">
        <v>105</v>
      </c>
      <c r="B74" s="10"/>
      <c r="C74" s="109">
        <v>2291742</v>
      </c>
      <c r="D74" s="110">
        <v>2292543</v>
      </c>
      <c r="E74" s="110">
        <v>2212344</v>
      </c>
      <c r="F74" s="110">
        <v>2216321</v>
      </c>
      <c r="G74" s="113">
        <v>178909</v>
      </c>
      <c r="H74" s="113">
        <v>178991</v>
      </c>
      <c r="I74" s="113">
        <v>195046</v>
      </c>
      <c r="J74" s="113">
        <v>195349</v>
      </c>
      <c r="K74" s="9"/>
      <c r="L74" s="112" t="s">
        <v>106</v>
      </c>
      <c r="M74" s="10"/>
      <c r="N74" s="109">
        <v>1849350</v>
      </c>
      <c r="O74" s="109">
        <v>561006</v>
      </c>
      <c r="P74" s="109">
        <v>1849612</v>
      </c>
      <c r="Q74" s="109">
        <v>500469</v>
      </c>
      <c r="R74" s="109">
        <v>1882267</v>
      </c>
      <c r="S74" s="109">
        <v>488636</v>
      </c>
      <c r="T74" s="109">
        <v>2117637</v>
      </c>
      <c r="U74" s="109">
        <v>477115</v>
      </c>
    </row>
    <row r="75" spans="1:21" ht="11.45" customHeight="1">
      <c r="A75" s="116" t="s">
        <v>104</v>
      </c>
      <c r="B75" s="52"/>
      <c r="C75" s="117" t="s">
        <v>453</v>
      </c>
      <c r="D75" s="117" t="s">
        <v>453</v>
      </c>
      <c r="E75" s="117" t="s">
        <v>453</v>
      </c>
      <c r="F75" s="117" t="s">
        <v>453</v>
      </c>
      <c r="G75" s="118" t="s">
        <v>453</v>
      </c>
      <c r="H75" s="118" t="s">
        <v>453</v>
      </c>
      <c r="I75" s="118" t="s">
        <v>453</v>
      </c>
      <c r="J75" s="118" t="s">
        <v>453</v>
      </c>
      <c r="K75" s="9"/>
      <c r="L75" s="112" t="s">
        <v>536</v>
      </c>
      <c r="M75" s="10"/>
      <c r="N75" s="109">
        <v>17588484</v>
      </c>
      <c r="O75" s="114" t="s">
        <v>453</v>
      </c>
      <c r="P75" s="109">
        <v>17583197</v>
      </c>
      <c r="Q75" s="114" t="s">
        <v>453</v>
      </c>
      <c r="R75" s="109">
        <v>17535729</v>
      </c>
      <c r="S75" s="114" t="s">
        <v>103</v>
      </c>
      <c r="T75" s="109">
        <v>17281512</v>
      </c>
      <c r="U75" s="114" t="s">
        <v>453</v>
      </c>
    </row>
    <row r="76" spans="1:21" ht="12" customHeight="1">
      <c r="A76" s="9" t="s">
        <v>101</v>
      </c>
      <c r="B76" s="9"/>
      <c r="C76" s="9"/>
      <c r="D76" s="9"/>
      <c r="E76" s="9"/>
      <c r="F76" s="9"/>
      <c r="G76" s="9"/>
      <c r="H76" s="9"/>
      <c r="I76" s="9"/>
      <c r="J76" s="9"/>
      <c r="K76" s="9"/>
      <c r="L76" s="119" t="s">
        <v>537</v>
      </c>
      <c r="M76" s="106"/>
      <c r="N76" s="106"/>
      <c r="O76" s="106"/>
      <c r="P76" s="106"/>
      <c r="Q76" s="106"/>
      <c r="R76" s="106"/>
      <c r="S76" s="106"/>
      <c r="T76" s="106"/>
      <c r="U76" s="106"/>
    </row>
    <row r="77" spans="1:21">
      <c r="A77" s="9"/>
      <c r="B77" s="9"/>
      <c r="C77" s="9"/>
      <c r="D77" s="9"/>
      <c r="E77" s="9"/>
      <c r="F77" s="9"/>
      <c r="G77" s="9"/>
      <c r="H77" s="9"/>
      <c r="I77" s="9"/>
      <c r="J77" s="9"/>
      <c r="K77" s="9"/>
      <c r="L77" s="9" t="s">
        <v>101</v>
      </c>
      <c r="M77" s="9"/>
      <c r="N77" s="9"/>
      <c r="O77" s="9"/>
      <c r="P77" s="9"/>
      <c r="Q77" s="9"/>
      <c r="R77" s="9"/>
      <c r="S77" s="9"/>
      <c r="T77" s="9"/>
      <c r="U77" s="9"/>
    </row>
    <row r="78" spans="1:21" ht="7.5" customHeight="1"/>
  </sheetData>
  <mergeCells count="20">
    <mergeCell ref="R61:S61"/>
    <mergeCell ref="T61:U61"/>
    <mergeCell ref="L62:M62"/>
    <mergeCell ref="S62:S63"/>
    <mergeCell ref="U62:U63"/>
    <mergeCell ref="A61:B62"/>
    <mergeCell ref="C61:F61"/>
    <mergeCell ref="G61:J61"/>
    <mergeCell ref="N61:O61"/>
    <mergeCell ref="P61:Q61"/>
    <mergeCell ref="L6:M6"/>
    <mergeCell ref="N6:O6"/>
    <mergeCell ref="P6:Q6"/>
    <mergeCell ref="R6:S6"/>
    <mergeCell ref="T6:U6"/>
    <mergeCell ref="A4:I5"/>
    <mergeCell ref="A6:B7"/>
    <mergeCell ref="C6:E7"/>
    <mergeCell ref="F6:H6"/>
    <mergeCell ref="I6:J6"/>
  </mergeCells>
  <phoneticPr fontId="2"/>
  <pageMargins left="0.39370078740157483" right="0.19685039370078741" top="0.39370078740157483" bottom="0.19685039370078741" header="0" footer="0"/>
  <pageSetup paperSize="9" firstPageNumber="4" orientation="portrait" useFirstPageNumber="1" r:id="rId1"/>
  <headerFooter alignWithMargins="0"/>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7"/>
  <sheetViews>
    <sheetView view="pageBreakPreview" zoomScaleNormal="100" zoomScaleSheetLayoutView="100" workbookViewId="0"/>
  </sheetViews>
  <sheetFormatPr defaultRowHeight="13.5"/>
  <cols>
    <col min="1" max="2" width="9.625" style="5" customWidth="1"/>
    <col min="3" max="12" width="7.375" style="5" customWidth="1"/>
    <col min="13" max="16384" width="9" style="5"/>
  </cols>
  <sheetData>
    <row r="1" spans="1:12">
      <c r="A1" s="9" t="s">
        <v>100</v>
      </c>
      <c r="B1" s="9"/>
      <c r="C1" s="9"/>
      <c r="D1" s="9"/>
      <c r="E1" s="9"/>
      <c r="F1" s="9"/>
      <c r="G1" s="9"/>
      <c r="H1" s="9"/>
      <c r="I1" s="9"/>
      <c r="J1" s="9"/>
      <c r="K1" s="9"/>
      <c r="L1" s="9"/>
    </row>
    <row r="2" spans="1:12">
      <c r="A2" s="9"/>
      <c r="B2" s="9"/>
      <c r="C2" s="9"/>
      <c r="D2" s="9"/>
      <c r="E2" s="9"/>
      <c r="F2" s="9"/>
      <c r="G2" s="9"/>
      <c r="H2" s="9"/>
      <c r="I2" s="9"/>
      <c r="J2" s="9"/>
      <c r="K2" s="9"/>
      <c r="L2" s="9"/>
    </row>
    <row r="3" spans="1:12" ht="14.25">
      <c r="A3" s="42" t="s">
        <v>266</v>
      </c>
      <c r="B3" s="9"/>
      <c r="C3" s="9"/>
      <c r="D3" s="9"/>
      <c r="E3" s="9"/>
      <c r="F3" s="9"/>
      <c r="G3" s="9"/>
      <c r="H3" s="9"/>
      <c r="I3" s="9"/>
      <c r="J3" s="9"/>
      <c r="K3" s="9"/>
      <c r="L3" s="9"/>
    </row>
    <row r="4" spans="1:12">
      <c r="A4" s="43" t="s">
        <v>265</v>
      </c>
      <c r="B4" s="9"/>
      <c r="C4" s="9"/>
      <c r="D4" s="9"/>
      <c r="E4" s="9"/>
      <c r="F4" s="9"/>
      <c r="G4" s="9"/>
      <c r="H4" s="9"/>
      <c r="I4" s="9"/>
      <c r="J4" s="9"/>
      <c r="K4" s="9"/>
      <c r="L4" s="9"/>
    </row>
    <row r="5" spans="1:12">
      <c r="A5" s="9" t="s">
        <v>483</v>
      </c>
      <c r="B5" s="9"/>
      <c r="C5" s="9"/>
      <c r="D5" s="9"/>
      <c r="E5" s="9"/>
      <c r="F5" s="9"/>
      <c r="G5" s="9"/>
      <c r="H5" s="9"/>
      <c r="I5" s="9"/>
      <c r="J5" s="12" t="s">
        <v>484</v>
      </c>
      <c r="K5" s="82"/>
      <c r="L5" s="83"/>
    </row>
    <row r="6" spans="1:12">
      <c r="A6" s="125" t="s">
        <v>264</v>
      </c>
      <c r="B6" s="126" t="s">
        <v>263</v>
      </c>
      <c r="C6" s="126" t="s">
        <v>122</v>
      </c>
      <c r="D6" s="126"/>
      <c r="E6" s="84" t="s">
        <v>120</v>
      </c>
      <c r="F6" s="85"/>
      <c r="G6" s="85"/>
      <c r="H6" s="85"/>
      <c r="I6" s="85"/>
      <c r="J6" s="85"/>
      <c r="K6" s="86"/>
      <c r="L6" s="86"/>
    </row>
    <row r="7" spans="1:12" ht="17.100000000000001" customHeight="1">
      <c r="A7" s="125"/>
      <c r="B7" s="126"/>
      <c r="C7" s="126"/>
      <c r="D7" s="126"/>
      <c r="E7" s="126" t="s">
        <v>262</v>
      </c>
      <c r="F7" s="126"/>
      <c r="G7" s="126" t="s">
        <v>261</v>
      </c>
      <c r="H7" s="126"/>
      <c r="I7" s="126" t="s">
        <v>260</v>
      </c>
      <c r="J7" s="127"/>
      <c r="K7" s="128"/>
      <c r="L7" s="128"/>
    </row>
    <row r="8" spans="1:12" ht="5.0999999999999996" customHeight="1">
      <c r="A8" s="45"/>
      <c r="B8" s="9"/>
      <c r="C8" s="9"/>
      <c r="D8" s="9"/>
      <c r="E8" s="9"/>
      <c r="F8" s="9"/>
      <c r="G8" s="9"/>
      <c r="H8" s="9"/>
      <c r="I8" s="9"/>
      <c r="J8" s="9"/>
      <c r="K8" s="82"/>
      <c r="L8" s="82"/>
    </row>
    <row r="9" spans="1:12">
      <c r="A9" s="87" t="s">
        <v>505</v>
      </c>
      <c r="B9" s="44">
        <v>81</v>
      </c>
      <c r="C9" s="44"/>
      <c r="D9" s="88">
        <v>54</v>
      </c>
      <c r="E9" s="88"/>
      <c r="F9" s="88">
        <v>27</v>
      </c>
      <c r="G9" s="88"/>
      <c r="H9" s="88" t="s">
        <v>258</v>
      </c>
      <c r="I9" s="88"/>
      <c r="J9" s="88" t="s">
        <v>258</v>
      </c>
      <c r="K9" s="89"/>
      <c r="L9" s="89"/>
    </row>
    <row r="10" spans="1:12">
      <c r="A10" s="90" t="s">
        <v>506</v>
      </c>
      <c r="B10" s="44">
        <v>80</v>
      </c>
      <c r="C10" s="44"/>
      <c r="D10" s="88">
        <v>53</v>
      </c>
      <c r="E10" s="88"/>
      <c r="F10" s="88">
        <v>27</v>
      </c>
      <c r="G10" s="88"/>
      <c r="H10" s="88" t="s">
        <v>259</v>
      </c>
      <c r="I10" s="88"/>
      <c r="J10" s="88" t="s">
        <v>259</v>
      </c>
      <c r="K10" s="89"/>
      <c r="L10" s="89"/>
    </row>
    <row r="11" spans="1:12">
      <c r="A11" s="87" t="s">
        <v>507</v>
      </c>
      <c r="B11" s="44">
        <v>80</v>
      </c>
      <c r="C11" s="44"/>
      <c r="D11" s="88">
        <v>53</v>
      </c>
      <c r="E11" s="88"/>
      <c r="F11" s="88">
        <v>27</v>
      </c>
      <c r="G11" s="88"/>
      <c r="H11" s="88" t="s">
        <v>259</v>
      </c>
      <c r="I11" s="88"/>
      <c r="J11" s="88" t="s">
        <v>259</v>
      </c>
      <c r="K11" s="89"/>
      <c r="L11" s="89"/>
    </row>
    <row r="12" spans="1:12">
      <c r="A12" s="87" t="s">
        <v>508</v>
      </c>
      <c r="B12" s="44">
        <v>79</v>
      </c>
      <c r="C12" s="44"/>
      <c r="D12" s="88">
        <v>52</v>
      </c>
      <c r="E12" s="88"/>
      <c r="F12" s="88">
        <v>27</v>
      </c>
      <c r="G12" s="88"/>
      <c r="H12" s="88" t="s">
        <v>526</v>
      </c>
      <c r="I12" s="88"/>
      <c r="J12" s="88" t="s">
        <v>259</v>
      </c>
      <c r="K12" s="89"/>
      <c r="L12" s="89"/>
    </row>
    <row r="13" spans="1:12">
      <c r="A13" s="87" t="s">
        <v>509</v>
      </c>
      <c r="B13" s="44">
        <v>78</v>
      </c>
      <c r="C13" s="44"/>
      <c r="D13" s="88">
        <v>51</v>
      </c>
      <c r="E13" s="88"/>
      <c r="F13" s="88">
        <v>27</v>
      </c>
      <c r="G13" s="88"/>
      <c r="H13" s="88" t="s">
        <v>526</v>
      </c>
      <c r="I13" s="88"/>
      <c r="J13" s="88" t="s">
        <v>526</v>
      </c>
      <c r="K13" s="89"/>
      <c r="L13" s="89"/>
    </row>
    <row r="14" spans="1:12" ht="5.0999999999999996" customHeight="1">
      <c r="A14" s="52"/>
      <c r="B14" s="30"/>
      <c r="C14" s="30"/>
      <c r="D14" s="30"/>
      <c r="E14" s="30"/>
      <c r="F14" s="30"/>
      <c r="G14" s="30"/>
      <c r="H14" s="30"/>
      <c r="I14" s="30"/>
      <c r="J14" s="30"/>
      <c r="K14" s="82"/>
      <c r="L14" s="82"/>
    </row>
    <row r="15" spans="1:12" ht="12" customHeight="1">
      <c r="A15" s="43" t="s">
        <v>257</v>
      </c>
      <c r="B15" s="9"/>
      <c r="C15" s="9"/>
      <c r="D15" s="9"/>
      <c r="E15" s="9"/>
      <c r="F15" s="9"/>
      <c r="G15" s="9"/>
      <c r="H15" s="9"/>
      <c r="I15" s="9"/>
      <c r="J15" s="9"/>
      <c r="K15" s="82"/>
      <c r="L15" s="82"/>
    </row>
    <row r="16" spans="1:12">
      <c r="A16" s="9" t="s">
        <v>256</v>
      </c>
      <c r="B16" s="9"/>
      <c r="C16" s="9"/>
      <c r="D16" s="9"/>
      <c r="E16" s="9"/>
      <c r="F16" s="9"/>
      <c r="G16" s="9"/>
      <c r="H16" s="9"/>
      <c r="I16" s="9"/>
      <c r="J16" s="9"/>
      <c r="K16" s="9"/>
      <c r="L16" s="9"/>
    </row>
    <row r="17" spans="1:12">
      <c r="A17" s="9"/>
      <c r="B17" s="9"/>
      <c r="C17" s="9"/>
      <c r="D17" s="9"/>
      <c r="E17" s="9"/>
      <c r="F17" s="9"/>
      <c r="G17" s="9"/>
      <c r="H17" s="9"/>
      <c r="I17" s="9"/>
      <c r="J17" s="9"/>
      <c r="K17" s="9"/>
      <c r="L17" s="9"/>
    </row>
    <row r="18" spans="1:12">
      <c r="A18" s="9"/>
      <c r="B18" s="9"/>
      <c r="C18" s="9"/>
      <c r="D18" s="9"/>
      <c r="E18" s="9"/>
      <c r="F18" s="9"/>
      <c r="G18" s="9"/>
      <c r="H18" s="9"/>
      <c r="I18" s="9"/>
      <c r="J18" s="9"/>
      <c r="K18" s="9"/>
      <c r="L18" s="9"/>
    </row>
    <row r="19" spans="1:12" ht="14.25">
      <c r="A19" s="42" t="s">
        <v>255</v>
      </c>
      <c r="B19" s="9"/>
      <c r="C19" s="9"/>
      <c r="D19" s="9"/>
      <c r="E19" s="9"/>
      <c r="F19" s="9"/>
      <c r="G19" s="9"/>
      <c r="H19" s="9"/>
      <c r="I19" s="9"/>
      <c r="J19" s="9"/>
      <c r="K19" s="9"/>
      <c r="L19" s="9"/>
    </row>
    <row r="20" spans="1:12">
      <c r="A20" s="43" t="s">
        <v>254</v>
      </c>
      <c r="B20" s="9"/>
      <c r="C20" s="9"/>
      <c r="D20" s="9"/>
      <c r="E20" s="9"/>
      <c r="F20" s="9"/>
      <c r="G20" s="9"/>
      <c r="H20" s="9"/>
      <c r="I20" s="9"/>
      <c r="J20" s="9"/>
      <c r="K20" s="9"/>
      <c r="L20" s="9"/>
    </row>
    <row r="21" spans="1:12">
      <c r="A21" s="9" t="s">
        <v>483</v>
      </c>
      <c r="B21" s="9"/>
      <c r="C21" s="9"/>
      <c r="D21" s="9"/>
      <c r="E21" s="9"/>
      <c r="F21" s="9"/>
      <c r="G21" s="9"/>
      <c r="H21" s="9"/>
      <c r="I21" s="9"/>
      <c r="K21" s="9"/>
      <c r="L21" s="12" t="s">
        <v>485</v>
      </c>
    </row>
    <row r="22" spans="1:12">
      <c r="A22" s="125" t="s">
        <v>253</v>
      </c>
      <c r="B22" s="126"/>
      <c r="C22" s="126" t="s">
        <v>510</v>
      </c>
      <c r="D22" s="127"/>
      <c r="E22" s="126" t="s">
        <v>457</v>
      </c>
      <c r="F22" s="127"/>
      <c r="G22" s="126" t="s">
        <v>463</v>
      </c>
      <c r="H22" s="127"/>
      <c r="I22" s="126" t="s">
        <v>495</v>
      </c>
      <c r="J22" s="127"/>
      <c r="K22" s="126" t="s">
        <v>511</v>
      </c>
      <c r="L22" s="127"/>
    </row>
    <row r="23" spans="1:12" ht="17.100000000000001" customHeight="1">
      <c r="A23" s="125"/>
      <c r="B23" s="126"/>
      <c r="C23" s="17" t="s">
        <v>252</v>
      </c>
      <c r="D23" s="17" t="s">
        <v>251</v>
      </c>
      <c r="E23" s="17" t="s">
        <v>252</v>
      </c>
      <c r="F23" s="17" t="s">
        <v>251</v>
      </c>
      <c r="G23" s="17" t="s">
        <v>252</v>
      </c>
      <c r="H23" s="18" t="s">
        <v>251</v>
      </c>
      <c r="I23" s="17" t="s">
        <v>252</v>
      </c>
      <c r="J23" s="18" t="s">
        <v>251</v>
      </c>
      <c r="K23" s="17" t="s">
        <v>252</v>
      </c>
      <c r="L23" s="18" t="s">
        <v>251</v>
      </c>
    </row>
    <row r="24" spans="1:12" ht="5.0999999999999996" customHeight="1">
      <c r="A24" s="9"/>
      <c r="B24" s="45"/>
      <c r="C24" s="9"/>
      <c r="D24" s="9"/>
      <c r="E24" s="9"/>
      <c r="F24" s="9"/>
      <c r="G24" s="9"/>
      <c r="H24" s="9"/>
      <c r="I24" s="9"/>
      <c r="J24" s="9"/>
      <c r="K24" s="9"/>
      <c r="L24" s="9"/>
    </row>
    <row r="25" spans="1:12">
      <c r="A25" s="9" t="s">
        <v>250</v>
      </c>
      <c r="B25" s="10"/>
      <c r="C25" s="91">
        <v>35</v>
      </c>
      <c r="D25" s="91">
        <v>17373.91</v>
      </c>
      <c r="E25" s="91">
        <f>E26+E27+E34+E37+E40+E41</f>
        <v>51</v>
      </c>
      <c r="F25" s="91">
        <f>F26+F27+F34+F37+F40+F41</f>
        <v>28126.04</v>
      </c>
      <c r="G25" s="91">
        <f>G26+G27+G34+G37+G40+G41+G33</f>
        <v>42</v>
      </c>
      <c r="H25" s="91">
        <f>H26+H27+H34+H37+H40+H41+H33</f>
        <v>18925.18</v>
      </c>
      <c r="I25" s="91">
        <f>I26+I27+I34+I37+I40+I41+I33</f>
        <v>66</v>
      </c>
      <c r="J25" s="91">
        <f>J26+J27+J34+J37+J40+J41+J33</f>
        <v>51726</v>
      </c>
      <c r="K25" s="91">
        <v>45</v>
      </c>
      <c r="L25" s="91">
        <v>21825</v>
      </c>
    </row>
    <row r="26" spans="1:12">
      <c r="A26" s="9" t="s">
        <v>249</v>
      </c>
      <c r="B26" s="10"/>
      <c r="C26" s="91">
        <v>3</v>
      </c>
      <c r="D26" s="91">
        <v>617</v>
      </c>
      <c r="E26" s="91">
        <v>3</v>
      </c>
      <c r="F26" s="91">
        <v>595</v>
      </c>
      <c r="G26" s="91">
        <v>8</v>
      </c>
      <c r="H26" s="91">
        <v>1276</v>
      </c>
      <c r="I26" s="91">
        <v>4</v>
      </c>
      <c r="J26" s="91">
        <v>1367</v>
      </c>
      <c r="K26" s="91">
        <v>3</v>
      </c>
      <c r="L26" s="91">
        <v>550</v>
      </c>
    </row>
    <row r="27" spans="1:12">
      <c r="A27" s="9" t="s">
        <v>248</v>
      </c>
      <c r="B27" s="10"/>
      <c r="C27" s="91">
        <v>16</v>
      </c>
      <c r="D27" s="91">
        <v>11805</v>
      </c>
      <c r="E27" s="91">
        <f>E28+E29+E31</f>
        <v>22</v>
      </c>
      <c r="F27" s="91">
        <f>F28+F29+F31</f>
        <v>10723.04</v>
      </c>
      <c r="G27" s="91">
        <f>G28+G29+G31+G32</f>
        <v>17</v>
      </c>
      <c r="H27" s="91">
        <f>H28+H29+H31+H32</f>
        <v>8708</v>
      </c>
      <c r="I27" s="91">
        <f>I28+I29+I31+I32</f>
        <v>33</v>
      </c>
      <c r="J27" s="91">
        <f>J28+J29+J31+J32</f>
        <v>27045</v>
      </c>
      <c r="K27" s="91">
        <v>21</v>
      </c>
      <c r="L27" s="91">
        <v>9358</v>
      </c>
    </row>
    <row r="28" spans="1:12">
      <c r="A28" s="9" t="s">
        <v>247</v>
      </c>
      <c r="B28" s="10"/>
      <c r="C28" s="91">
        <v>5</v>
      </c>
      <c r="D28" s="91">
        <v>2962</v>
      </c>
      <c r="E28" s="91">
        <v>7</v>
      </c>
      <c r="F28" s="91">
        <v>4122</v>
      </c>
      <c r="G28" s="91">
        <v>6</v>
      </c>
      <c r="H28" s="91">
        <v>4010</v>
      </c>
      <c r="I28" s="91">
        <v>3</v>
      </c>
      <c r="J28" s="91">
        <v>2164</v>
      </c>
      <c r="K28" s="91">
        <v>7</v>
      </c>
      <c r="L28" s="91">
        <v>2590</v>
      </c>
    </row>
    <row r="29" spans="1:12">
      <c r="A29" s="9" t="s">
        <v>246</v>
      </c>
      <c r="B29" s="10"/>
      <c r="C29" s="91">
        <v>8</v>
      </c>
      <c r="D29" s="91">
        <v>5528</v>
      </c>
      <c r="E29" s="91">
        <v>14</v>
      </c>
      <c r="F29" s="91">
        <v>5858.04</v>
      </c>
      <c r="G29" s="91">
        <v>9</v>
      </c>
      <c r="H29" s="91">
        <v>4240</v>
      </c>
      <c r="I29" s="91">
        <v>21</v>
      </c>
      <c r="J29" s="91">
        <v>14623</v>
      </c>
      <c r="K29" s="91">
        <v>13</v>
      </c>
      <c r="L29" s="91">
        <v>5123</v>
      </c>
    </row>
    <row r="30" spans="1:12">
      <c r="A30" s="9" t="s">
        <v>245</v>
      </c>
      <c r="B30" s="10"/>
      <c r="C30" s="92">
        <v>0</v>
      </c>
      <c r="D30" s="92">
        <v>0</v>
      </c>
      <c r="E30" s="92">
        <v>0</v>
      </c>
      <c r="F30" s="92">
        <v>0</v>
      </c>
      <c r="G30" s="92">
        <v>0</v>
      </c>
      <c r="H30" s="92">
        <v>0</v>
      </c>
      <c r="I30" s="92">
        <v>0</v>
      </c>
      <c r="J30" s="92">
        <v>0</v>
      </c>
      <c r="K30" s="92" t="s">
        <v>453</v>
      </c>
      <c r="L30" s="92" t="s">
        <v>453</v>
      </c>
    </row>
    <row r="31" spans="1:12">
      <c r="A31" s="9" t="s">
        <v>244</v>
      </c>
      <c r="B31" s="10"/>
      <c r="C31" s="91">
        <v>2</v>
      </c>
      <c r="D31" s="91">
        <v>2340</v>
      </c>
      <c r="E31" s="92">
        <v>1</v>
      </c>
      <c r="F31" s="92">
        <v>743</v>
      </c>
      <c r="G31" s="92">
        <v>0</v>
      </c>
      <c r="H31" s="92">
        <v>0</v>
      </c>
      <c r="I31" s="92">
        <v>1</v>
      </c>
      <c r="J31" s="92">
        <v>819</v>
      </c>
      <c r="K31" s="92" t="s">
        <v>453</v>
      </c>
      <c r="L31" s="92" t="s">
        <v>453</v>
      </c>
    </row>
    <row r="32" spans="1:12">
      <c r="A32" s="9" t="s">
        <v>243</v>
      </c>
      <c r="B32" s="10"/>
      <c r="C32" s="92">
        <v>1</v>
      </c>
      <c r="D32" s="92">
        <v>975</v>
      </c>
      <c r="E32" s="92">
        <v>0</v>
      </c>
      <c r="F32" s="92">
        <v>0</v>
      </c>
      <c r="G32" s="92">
        <v>2</v>
      </c>
      <c r="H32" s="92">
        <v>458</v>
      </c>
      <c r="I32" s="92">
        <v>8</v>
      </c>
      <c r="J32" s="92">
        <v>9439</v>
      </c>
      <c r="K32" s="92">
        <v>1</v>
      </c>
      <c r="L32" s="92">
        <v>1645</v>
      </c>
    </row>
    <row r="33" spans="1:12">
      <c r="A33" s="9" t="s">
        <v>242</v>
      </c>
      <c r="B33" s="10"/>
      <c r="C33" s="92">
        <v>0</v>
      </c>
      <c r="D33" s="92">
        <v>0</v>
      </c>
      <c r="E33" s="92">
        <v>0</v>
      </c>
      <c r="F33" s="92">
        <v>0</v>
      </c>
      <c r="G33" s="92"/>
      <c r="H33" s="92"/>
      <c r="I33" s="92">
        <v>3</v>
      </c>
      <c r="J33" s="92">
        <v>3123</v>
      </c>
      <c r="K33" s="92" t="s">
        <v>453</v>
      </c>
      <c r="L33" s="92" t="s">
        <v>453</v>
      </c>
    </row>
    <row r="34" spans="1:12">
      <c r="A34" s="9" t="s">
        <v>241</v>
      </c>
      <c r="B34" s="10"/>
      <c r="C34" s="91">
        <v>4</v>
      </c>
      <c r="D34" s="91">
        <v>1178</v>
      </c>
      <c r="E34" s="91">
        <f t="shared" ref="E34:J34" si="0">E35+E36</f>
        <v>13</v>
      </c>
      <c r="F34" s="91">
        <f t="shared" si="0"/>
        <v>10447</v>
      </c>
      <c r="G34" s="91">
        <f t="shared" si="0"/>
        <v>4</v>
      </c>
      <c r="H34" s="91">
        <f t="shared" si="0"/>
        <v>2650.6</v>
      </c>
      <c r="I34" s="91">
        <f t="shared" si="0"/>
        <v>14</v>
      </c>
      <c r="J34" s="91">
        <f t="shared" si="0"/>
        <v>11575</v>
      </c>
      <c r="K34" s="91">
        <v>6</v>
      </c>
      <c r="L34" s="91">
        <v>5313</v>
      </c>
    </row>
    <row r="35" spans="1:12">
      <c r="A35" s="9" t="s">
        <v>240</v>
      </c>
      <c r="B35" s="10"/>
      <c r="C35" s="92">
        <v>0</v>
      </c>
      <c r="D35" s="92">
        <v>0</v>
      </c>
      <c r="E35" s="92">
        <v>2</v>
      </c>
      <c r="F35" s="92">
        <v>615</v>
      </c>
      <c r="G35" s="92"/>
      <c r="H35" s="92"/>
      <c r="I35" s="92">
        <v>2</v>
      </c>
      <c r="J35" s="92">
        <v>442</v>
      </c>
      <c r="K35" s="92" t="s">
        <v>453</v>
      </c>
      <c r="L35" s="92" t="s">
        <v>453</v>
      </c>
    </row>
    <row r="36" spans="1:12">
      <c r="A36" s="9" t="s">
        <v>239</v>
      </c>
      <c r="B36" s="10"/>
      <c r="C36" s="92">
        <v>4</v>
      </c>
      <c r="D36" s="92">
        <v>1178</v>
      </c>
      <c r="E36" s="92">
        <v>11</v>
      </c>
      <c r="F36" s="92">
        <v>9832</v>
      </c>
      <c r="G36" s="92">
        <v>4</v>
      </c>
      <c r="H36" s="92">
        <v>2650.6</v>
      </c>
      <c r="I36" s="92">
        <v>12</v>
      </c>
      <c r="J36" s="92">
        <v>11133</v>
      </c>
      <c r="K36" s="92">
        <v>6</v>
      </c>
      <c r="L36" s="92">
        <v>5313</v>
      </c>
    </row>
    <row r="37" spans="1:12">
      <c r="A37" s="9" t="s">
        <v>238</v>
      </c>
      <c r="B37" s="10"/>
      <c r="C37" s="91">
        <v>8</v>
      </c>
      <c r="D37" s="91">
        <v>2004</v>
      </c>
      <c r="E37" s="91">
        <f t="shared" ref="E37:J37" si="1">E38+E39</f>
        <v>12</v>
      </c>
      <c r="F37" s="91">
        <f t="shared" si="1"/>
        <v>6307</v>
      </c>
      <c r="G37" s="91">
        <f t="shared" si="1"/>
        <v>11</v>
      </c>
      <c r="H37" s="91">
        <f t="shared" si="1"/>
        <v>3963.58</v>
      </c>
      <c r="I37" s="91">
        <f t="shared" si="1"/>
        <v>10</v>
      </c>
      <c r="J37" s="91">
        <f t="shared" si="1"/>
        <v>6846</v>
      </c>
      <c r="K37" s="91">
        <v>14</v>
      </c>
      <c r="L37" s="91">
        <v>6519</v>
      </c>
    </row>
    <row r="38" spans="1:12">
      <c r="A38" s="9" t="s">
        <v>237</v>
      </c>
      <c r="B38" s="10"/>
      <c r="C38" s="92">
        <v>0</v>
      </c>
      <c r="D38" s="92">
        <v>0</v>
      </c>
      <c r="E38" s="92">
        <v>0</v>
      </c>
      <c r="F38" s="92">
        <v>0</v>
      </c>
      <c r="G38" s="92">
        <v>0</v>
      </c>
      <c r="H38" s="92">
        <v>0</v>
      </c>
      <c r="I38" s="92">
        <v>0</v>
      </c>
      <c r="J38" s="92">
        <v>0</v>
      </c>
      <c r="K38" s="92" t="s">
        <v>453</v>
      </c>
      <c r="L38" s="92" t="s">
        <v>453</v>
      </c>
    </row>
    <row r="39" spans="1:12">
      <c r="A39" s="9" t="s">
        <v>236</v>
      </c>
      <c r="B39" s="10"/>
      <c r="C39" s="91">
        <v>8</v>
      </c>
      <c r="D39" s="91">
        <v>2004</v>
      </c>
      <c r="E39" s="91">
        <v>12</v>
      </c>
      <c r="F39" s="91">
        <v>6307</v>
      </c>
      <c r="G39" s="91">
        <v>11</v>
      </c>
      <c r="H39" s="91">
        <v>3963.58</v>
      </c>
      <c r="I39" s="91">
        <v>10</v>
      </c>
      <c r="J39" s="91">
        <v>6846</v>
      </c>
      <c r="K39" s="91">
        <v>14</v>
      </c>
      <c r="L39" s="91">
        <v>6519</v>
      </c>
    </row>
    <row r="40" spans="1:12">
      <c r="A40" s="9" t="s">
        <v>235</v>
      </c>
      <c r="B40" s="10"/>
      <c r="C40" s="92">
        <v>2</v>
      </c>
      <c r="D40" s="92">
        <v>132.91</v>
      </c>
      <c r="E40" s="92">
        <v>1</v>
      </c>
      <c r="F40" s="92">
        <v>54</v>
      </c>
      <c r="G40" s="92">
        <v>0</v>
      </c>
      <c r="H40" s="92">
        <v>0</v>
      </c>
      <c r="I40" s="92">
        <v>0</v>
      </c>
      <c r="J40" s="92">
        <v>0</v>
      </c>
      <c r="K40" s="92" t="s">
        <v>453</v>
      </c>
      <c r="L40" s="92" t="s">
        <v>453</v>
      </c>
    </row>
    <row r="41" spans="1:12">
      <c r="A41" s="9" t="s">
        <v>234</v>
      </c>
      <c r="B41" s="10"/>
      <c r="C41" s="92">
        <v>2</v>
      </c>
      <c r="D41" s="92">
        <v>1637</v>
      </c>
      <c r="E41" s="92"/>
      <c r="F41" s="92"/>
      <c r="G41" s="92">
        <v>2</v>
      </c>
      <c r="H41" s="92">
        <v>2327</v>
      </c>
      <c r="I41" s="92">
        <v>2</v>
      </c>
      <c r="J41" s="92">
        <v>1770</v>
      </c>
      <c r="K41" s="92">
        <v>1</v>
      </c>
      <c r="L41" s="92">
        <v>85</v>
      </c>
    </row>
    <row r="42" spans="1:12" ht="5.0999999999999996" customHeight="1">
      <c r="A42" s="30"/>
      <c r="B42" s="52"/>
      <c r="C42" s="30"/>
      <c r="D42" s="30"/>
      <c r="E42" s="30"/>
      <c r="F42" s="30"/>
      <c r="G42" s="30"/>
      <c r="H42" s="30"/>
      <c r="I42" s="30"/>
      <c r="J42" s="30"/>
      <c r="K42" s="30"/>
      <c r="L42" s="30"/>
    </row>
    <row r="43" spans="1:12">
      <c r="A43" s="9" t="s">
        <v>233</v>
      </c>
      <c r="B43" s="9"/>
      <c r="C43" s="9"/>
      <c r="D43" s="9"/>
      <c r="E43" s="9"/>
      <c r="F43" s="9"/>
      <c r="G43" s="9"/>
      <c r="H43" s="9"/>
      <c r="I43" s="9"/>
      <c r="J43" s="9"/>
      <c r="K43" s="9"/>
      <c r="L43" s="9"/>
    </row>
    <row r="44" spans="1:12">
      <c r="A44" s="9"/>
      <c r="B44" s="9"/>
      <c r="C44" s="9"/>
      <c r="D44" s="9"/>
      <c r="E44" s="9"/>
      <c r="F44" s="9"/>
      <c r="G44" s="9"/>
      <c r="H44" s="9"/>
      <c r="I44" s="9"/>
      <c r="J44" s="9"/>
      <c r="K44" s="9"/>
      <c r="L44" s="9"/>
    </row>
    <row r="45" spans="1:12">
      <c r="A45" s="9"/>
      <c r="B45" s="9"/>
      <c r="C45" s="9"/>
      <c r="D45" s="9"/>
      <c r="E45" s="9"/>
      <c r="F45" s="9"/>
      <c r="G45" s="9"/>
      <c r="H45" s="9"/>
      <c r="I45" s="9"/>
      <c r="J45" s="9"/>
      <c r="K45" s="9"/>
      <c r="L45" s="9"/>
    </row>
    <row r="46" spans="1:12" ht="14.25">
      <c r="A46" s="42" t="s">
        <v>232</v>
      </c>
      <c r="B46" s="9"/>
      <c r="C46" s="9"/>
      <c r="D46" s="9"/>
      <c r="E46" s="9"/>
      <c r="F46" s="9"/>
      <c r="G46" s="9"/>
      <c r="H46" s="9"/>
      <c r="I46" s="9"/>
      <c r="J46" s="9"/>
      <c r="K46" s="9"/>
      <c r="L46" s="9"/>
    </row>
    <row r="47" spans="1:12">
      <c r="A47" s="9"/>
      <c r="B47" s="9"/>
      <c r="C47" s="9"/>
      <c r="D47" s="9"/>
      <c r="E47" s="9"/>
      <c r="F47" s="9"/>
      <c r="G47" s="9"/>
      <c r="H47" s="9"/>
      <c r="I47" s="9"/>
      <c r="J47" s="9"/>
      <c r="K47" s="9"/>
      <c r="L47" s="12" t="s">
        <v>501</v>
      </c>
    </row>
    <row r="48" spans="1:12" ht="17.100000000000001" customHeight="1">
      <c r="A48" s="130" t="s">
        <v>231</v>
      </c>
      <c r="B48" s="130"/>
      <c r="C48" s="125"/>
      <c r="D48" s="17" t="s">
        <v>230</v>
      </c>
      <c r="E48" s="17" t="s">
        <v>229</v>
      </c>
      <c r="F48" s="37"/>
      <c r="G48" s="37"/>
      <c r="H48" s="37" t="s">
        <v>228</v>
      </c>
      <c r="I48" s="37"/>
      <c r="J48" s="37"/>
      <c r="K48" s="37"/>
      <c r="L48" s="37"/>
    </row>
    <row r="49" spans="1:12">
      <c r="A49" s="9"/>
      <c r="B49" s="9"/>
      <c r="C49" s="10"/>
      <c r="D49" s="12" t="s">
        <v>227</v>
      </c>
      <c r="E49" s="12" t="s">
        <v>226</v>
      </c>
      <c r="F49" s="9"/>
      <c r="G49" s="9"/>
      <c r="H49" s="9"/>
      <c r="I49" s="9"/>
      <c r="J49" s="9"/>
      <c r="K49" s="9"/>
      <c r="L49" s="9"/>
    </row>
    <row r="50" spans="1:12">
      <c r="A50" s="9" t="s">
        <v>225</v>
      </c>
      <c r="B50" s="9"/>
      <c r="C50" s="10"/>
      <c r="D50" s="91"/>
      <c r="E50" s="93"/>
      <c r="F50" s="9" t="s">
        <v>224</v>
      </c>
      <c r="G50" s="9"/>
      <c r="H50" s="9"/>
      <c r="I50" s="9"/>
      <c r="J50" s="9"/>
      <c r="K50" s="9"/>
      <c r="L50" s="9"/>
    </row>
    <row r="51" spans="1:12">
      <c r="A51" s="9" t="s">
        <v>223</v>
      </c>
      <c r="B51" s="9"/>
      <c r="C51" s="10"/>
      <c r="D51" s="94">
        <v>4709</v>
      </c>
      <c r="E51" s="95">
        <v>100</v>
      </c>
      <c r="F51" s="9" t="s">
        <v>222</v>
      </c>
      <c r="G51" s="9"/>
      <c r="H51" s="9"/>
      <c r="I51" s="9"/>
      <c r="J51" s="9"/>
      <c r="K51" s="9"/>
      <c r="L51" s="9"/>
    </row>
    <row r="52" spans="1:12">
      <c r="A52" s="9" t="s">
        <v>221</v>
      </c>
      <c r="B52" s="9"/>
      <c r="C52" s="10"/>
      <c r="D52" s="94">
        <v>87</v>
      </c>
      <c r="E52" s="95">
        <v>1.8</v>
      </c>
      <c r="F52" s="9" t="s">
        <v>220</v>
      </c>
      <c r="G52" s="9"/>
      <c r="H52" s="9"/>
      <c r="I52" s="9"/>
      <c r="J52" s="9"/>
      <c r="K52" s="9"/>
      <c r="L52" s="9"/>
    </row>
    <row r="53" spans="1:12">
      <c r="A53" s="9" t="s">
        <v>219</v>
      </c>
      <c r="B53" s="9"/>
      <c r="C53" s="10"/>
      <c r="D53" s="94">
        <v>1175</v>
      </c>
      <c r="E53" s="95">
        <v>25</v>
      </c>
      <c r="F53" s="9" t="s">
        <v>218</v>
      </c>
      <c r="G53" s="9"/>
      <c r="H53" s="9"/>
      <c r="I53" s="9"/>
      <c r="J53" s="9"/>
      <c r="K53" s="9"/>
      <c r="L53" s="9"/>
    </row>
    <row r="54" spans="1:12">
      <c r="A54" s="9" t="s">
        <v>217</v>
      </c>
      <c r="B54" s="9"/>
      <c r="C54" s="10"/>
      <c r="D54" s="94">
        <v>289</v>
      </c>
      <c r="E54" s="95">
        <v>6.1</v>
      </c>
      <c r="F54" s="9" t="s">
        <v>216</v>
      </c>
      <c r="G54" s="9"/>
      <c r="H54" s="9"/>
      <c r="I54" s="9"/>
      <c r="J54" s="9"/>
      <c r="K54" s="9"/>
      <c r="L54" s="9"/>
    </row>
    <row r="55" spans="1:12">
      <c r="A55" s="9" t="s">
        <v>215</v>
      </c>
      <c r="B55" s="9"/>
      <c r="C55" s="10"/>
      <c r="D55" s="94">
        <v>871</v>
      </c>
      <c r="E55" s="95">
        <v>18.5</v>
      </c>
      <c r="F55" s="9" t="s">
        <v>214</v>
      </c>
      <c r="G55" s="9"/>
      <c r="H55" s="9"/>
      <c r="I55" s="9"/>
      <c r="J55" s="9"/>
      <c r="K55" s="9"/>
      <c r="L55" s="9"/>
    </row>
    <row r="56" spans="1:12">
      <c r="A56" s="9" t="s">
        <v>213</v>
      </c>
      <c r="B56" s="9"/>
      <c r="C56" s="10"/>
      <c r="D56" s="94">
        <v>167</v>
      </c>
      <c r="E56" s="95">
        <v>3.5</v>
      </c>
      <c r="F56" s="9" t="s">
        <v>212</v>
      </c>
      <c r="G56" s="9"/>
      <c r="H56" s="9"/>
      <c r="I56" s="9"/>
      <c r="J56" s="9"/>
      <c r="K56" s="9"/>
      <c r="L56" s="9"/>
    </row>
    <row r="57" spans="1:12">
      <c r="A57" s="9" t="s">
        <v>211</v>
      </c>
      <c r="B57" s="9"/>
      <c r="C57" s="10"/>
      <c r="D57" s="94">
        <v>126</v>
      </c>
      <c r="E57" s="95">
        <v>2.7</v>
      </c>
      <c r="F57" s="9" t="s">
        <v>210</v>
      </c>
      <c r="G57" s="9"/>
      <c r="H57" s="9"/>
      <c r="I57" s="9"/>
      <c r="J57" s="9"/>
      <c r="K57" s="9"/>
      <c r="L57" s="9"/>
    </row>
    <row r="58" spans="1:12">
      <c r="A58" s="9" t="s">
        <v>209</v>
      </c>
      <c r="B58" s="9"/>
      <c r="C58" s="10"/>
      <c r="D58" s="94">
        <v>186</v>
      </c>
      <c r="E58" s="95">
        <v>3.9</v>
      </c>
      <c r="F58" s="9" t="s">
        <v>208</v>
      </c>
      <c r="G58" s="9"/>
      <c r="H58" s="9"/>
      <c r="I58" s="9"/>
      <c r="J58" s="9"/>
      <c r="K58" s="9"/>
      <c r="L58" s="9"/>
    </row>
    <row r="59" spans="1:12">
      <c r="A59" s="9" t="s">
        <v>207</v>
      </c>
      <c r="B59" s="9"/>
      <c r="C59" s="10"/>
      <c r="D59" s="94">
        <v>87</v>
      </c>
      <c r="E59" s="95">
        <v>1.9</v>
      </c>
      <c r="F59" s="9" t="s">
        <v>206</v>
      </c>
      <c r="G59" s="9"/>
      <c r="H59" s="9"/>
      <c r="I59" s="9"/>
      <c r="J59" s="9"/>
      <c r="K59" s="9"/>
      <c r="L59" s="9"/>
    </row>
    <row r="60" spans="1:12">
      <c r="A60" s="9" t="s">
        <v>205</v>
      </c>
      <c r="B60" s="9"/>
      <c r="C60" s="10"/>
      <c r="D60" s="94">
        <v>404</v>
      </c>
      <c r="E60" s="95">
        <v>8.6</v>
      </c>
      <c r="F60" s="9" t="s">
        <v>204</v>
      </c>
      <c r="G60" s="9"/>
      <c r="H60" s="9"/>
      <c r="I60" s="9"/>
      <c r="J60" s="9"/>
      <c r="K60" s="9"/>
      <c r="L60" s="9"/>
    </row>
    <row r="61" spans="1:12">
      <c r="A61" s="9" t="s">
        <v>203</v>
      </c>
      <c r="B61" s="9"/>
      <c r="C61" s="10"/>
      <c r="D61" s="94">
        <v>536</v>
      </c>
      <c r="E61" s="95">
        <v>11.4</v>
      </c>
      <c r="F61" s="9" t="s">
        <v>202</v>
      </c>
      <c r="G61" s="9"/>
      <c r="H61" s="9"/>
      <c r="I61" s="9"/>
      <c r="J61" s="9"/>
      <c r="K61" s="9"/>
      <c r="L61" s="9"/>
    </row>
    <row r="62" spans="1:12">
      <c r="A62" s="9" t="s">
        <v>201</v>
      </c>
      <c r="B62" s="9"/>
      <c r="C62" s="10"/>
      <c r="D62" s="94">
        <v>781</v>
      </c>
      <c r="E62" s="95">
        <v>16.600000000000001</v>
      </c>
      <c r="F62" s="9" t="s">
        <v>200</v>
      </c>
      <c r="G62" s="9"/>
      <c r="H62" s="9"/>
      <c r="I62" s="9"/>
      <c r="J62" s="9"/>
      <c r="K62" s="9"/>
      <c r="L62" s="9"/>
    </row>
    <row r="63" spans="1:12">
      <c r="A63" s="9" t="s">
        <v>199</v>
      </c>
      <c r="B63" s="9"/>
      <c r="C63" s="10"/>
      <c r="D63" s="92"/>
      <c r="E63" s="93"/>
      <c r="F63" s="9" t="s">
        <v>198</v>
      </c>
      <c r="G63" s="9"/>
      <c r="H63" s="9"/>
      <c r="I63" s="9"/>
      <c r="J63" s="9"/>
      <c r="K63" s="9"/>
      <c r="L63" s="9"/>
    </row>
    <row r="64" spans="1:12" ht="5.0999999999999996" customHeight="1">
      <c r="A64" s="30"/>
      <c r="B64" s="30"/>
      <c r="C64" s="52"/>
      <c r="D64" s="30"/>
      <c r="E64" s="30"/>
      <c r="F64" s="30"/>
      <c r="G64" s="30"/>
      <c r="H64" s="30"/>
      <c r="I64" s="30"/>
      <c r="J64" s="30"/>
      <c r="K64" s="30"/>
      <c r="L64" s="30"/>
    </row>
    <row r="65" spans="1:12">
      <c r="A65" s="9" t="s">
        <v>38</v>
      </c>
      <c r="B65" s="9"/>
      <c r="C65" s="9"/>
      <c r="D65" s="9"/>
      <c r="E65" s="9"/>
      <c r="F65" s="9"/>
      <c r="G65" s="9"/>
      <c r="H65" s="9"/>
      <c r="I65" s="9"/>
      <c r="J65" s="9"/>
      <c r="K65" s="9"/>
      <c r="L65" s="9"/>
    </row>
    <row r="67" spans="1:12">
      <c r="D67" s="96"/>
      <c r="E67" s="97"/>
    </row>
  </sheetData>
  <mergeCells count="14">
    <mergeCell ref="A48:C48"/>
    <mergeCell ref="K7:L7"/>
    <mergeCell ref="A22:B23"/>
    <mergeCell ref="C22:D22"/>
    <mergeCell ref="E22:F22"/>
    <mergeCell ref="G22:H22"/>
    <mergeCell ref="I22:J22"/>
    <mergeCell ref="K22:L22"/>
    <mergeCell ref="A6:A7"/>
    <mergeCell ref="B6:B7"/>
    <mergeCell ref="C6:D7"/>
    <mergeCell ref="E7:F7"/>
    <mergeCell ref="G7:H7"/>
    <mergeCell ref="I7:J7"/>
  </mergeCells>
  <phoneticPr fontId="2"/>
  <pageMargins left="0.39370078740157483" right="0.39370078740157483" top="0.39370078740157483" bottom="0.31496062992125984" header="0.31496062992125984" footer="0.19685039370078741"/>
  <pageSetup paperSize="9" firstPageNumber="6"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69"/>
  <sheetViews>
    <sheetView view="pageBreakPreview" zoomScaleNormal="100" zoomScaleSheetLayoutView="100" workbookViewId="0"/>
  </sheetViews>
  <sheetFormatPr defaultRowHeight="13.5"/>
  <cols>
    <col min="1" max="1" width="8.625" style="5" customWidth="1"/>
    <col min="2" max="2" width="5.625" style="5" customWidth="1"/>
    <col min="3" max="3" width="1.875" style="5" customWidth="1"/>
    <col min="4" max="7" width="7.125" style="5" customWidth="1"/>
    <col min="8" max="8" width="7.125" style="81" customWidth="1"/>
    <col min="9" max="14" width="7.125" style="5" customWidth="1"/>
    <col min="15" max="16384" width="9" style="5"/>
  </cols>
  <sheetData>
    <row r="1" spans="1:15">
      <c r="A1" s="9"/>
      <c r="B1" s="9"/>
      <c r="C1" s="9"/>
      <c r="D1" s="9"/>
      <c r="E1" s="9"/>
      <c r="F1" s="9"/>
      <c r="G1" s="9"/>
      <c r="H1" s="41"/>
      <c r="I1" s="9"/>
      <c r="J1" s="9"/>
      <c r="K1" s="9"/>
      <c r="L1" s="9"/>
      <c r="M1" s="9"/>
      <c r="N1" s="12" t="s">
        <v>449</v>
      </c>
    </row>
    <row r="2" spans="1:15">
      <c r="A2" s="9"/>
      <c r="B2" s="9"/>
      <c r="C2" s="9"/>
      <c r="D2" s="9"/>
      <c r="E2" s="9"/>
      <c r="F2" s="9"/>
      <c r="G2" s="9"/>
      <c r="H2" s="41"/>
      <c r="I2" s="9"/>
      <c r="J2" s="9"/>
      <c r="K2" s="9"/>
      <c r="L2" s="9"/>
      <c r="M2" s="9"/>
      <c r="N2" s="9"/>
    </row>
    <row r="3" spans="1:15" ht="14.25">
      <c r="A3" s="42" t="s">
        <v>448</v>
      </c>
      <c r="B3" s="9"/>
      <c r="C3" s="9"/>
      <c r="D3" s="9"/>
      <c r="E3" s="9"/>
      <c r="F3" s="9"/>
      <c r="G3" s="9"/>
      <c r="H3" s="41"/>
      <c r="I3" s="9"/>
      <c r="J3" s="9"/>
      <c r="K3" s="9"/>
      <c r="L3" s="9"/>
      <c r="M3" s="9"/>
      <c r="N3" s="9"/>
    </row>
    <row r="4" spans="1:15" ht="12" customHeight="1">
      <c r="A4" s="43" t="s">
        <v>447</v>
      </c>
      <c r="B4" s="9"/>
      <c r="C4" s="9"/>
      <c r="D4" s="9"/>
      <c r="E4" s="9"/>
      <c r="F4" s="9"/>
      <c r="G4" s="9"/>
      <c r="H4" s="41"/>
      <c r="I4" s="9"/>
      <c r="J4" s="9"/>
      <c r="K4" s="9"/>
      <c r="L4" s="9"/>
      <c r="M4" s="9"/>
      <c r="N4" s="9"/>
    </row>
    <row r="5" spans="1:15">
      <c r="A5" s="9" t="s">
        <v>486</v>
      </c>
      <c r="B5" s="9"/>
      <c r="C5" s="9"/>
      <c r="D5" s="9"/>
      <c r="E5" s="9"/>
      <c r="F5" s="9"/>
      <c r="G5" s="9"/>
      <c r="H5" s="41"/>
      <c r="I5" s="9"/>
      <c r="J5" s="9"/>
      <c r="K5" s="9"/>
      <c r="L5" s="9"/>
      <c r="M5" s="9"/>
      <c r="N5" s="12" t="s">
        <v>487</v>
      </c>
    </row>
    <row r="6" spans="1:15" ht="13.5" customHeight="1">
      <c r="A6" s="139" t="s">
        <v>446</v>
      </c>
      <c r="B6" s="142" t="s">
        <v>445</v>
      </c>
      <c r="C6" s="139"/>
      <c r="D6" s="143" t="s">
        <v>444</v>
      </c>
      <c r="E6" s="143" t="s">
        <v>443</v>
      </c>
      <c r="F6" s="143"/>
      <c r="G6" s="143"/>
      <c r="H6" s="136" t="s">
        <v>517</v>
      </c>
      <c r="I6" s="136" t="s">
        <v>518</v>
      </c>
      <c r="J6" s="136" t="s">
        <v>519</v>
      </c>
      <c r="K6" s="136" t="s">
        <v>520</v>
      </c>
      <c r="L6" s="136" t="s">
        <v>521</v>
      </c>
      <c r="M6" s="133" t="s">
        <v>497</v>
      </c>
      <c r="N6" s="133" t="s">
        <v>522</v>
      </c>
    </row>
    <row r="7" spans="1:15">
      <c r="A7" s="135"/>
      <c r="B7" s="134" t="s">
        <v>442</v>
      </c>
      <c r="C7" s="135"/>
      <c r="D7" s="144"/>
      <c r="E7" s="144"/>
      <c r="F7" s="144"/>
      <c r="G7" s="144"/>
      <c r="H7" s="144"/>
      <c r="I7" s="137"/>
      <c r="J7" s="137"/>
      <c r="K7" s="137"/>
      <c r="L7" s="137"/>
      <c r="M7" s="134"/>
      <c r="N7" s="134"/>
    </row>
    <row r="8" spans="1:15">
      <c r="A8" s="140" t="s">
        <v>441</v>
      </c>
      <c r="B8" s="44" t="s">
        <v>350</v>
      </c>
      <c r="C8" s="9" t="s">
        <v>349</v>
      </c>
      <c r="D8" s="9" t="s">
        <v>440</v>
      </c>
      <c r="E8" s="9" t="s">
        <v>439</v>
      </c>
      <c r="F8" s="9"/>
      <c r="G8" s="45"/>
      <c r="H8" s="12" t="s">
        <v>382</v>
      </c>
      <c r="I8" s="12" t="s">
        <v>367</v>
      </c>
      <c r="J8" s="12" t="s">
        <v>438</v>
      </c>
      <c r="K8" s="46" t="s">
        <v>437</v>
      </c>
      <c r="L8" s="47" t="s">
        <v>436</v>
      </c>
      <c r="M8" s="9">
        <v>0.88</v>
      </c>
      <c r="N8" s="44" t="s">
        <v>453</v>
      </c>
    </row>
    <row r="9" spans="1:15">
      <c r="A9" s="141"/>
      <c r="B9" s="44" t="s">
        <v>435</v>
      </c>
      <c r="C9" s="48"/>
      <c r="D9" s="9" t="s">
        <v>434</v>
      </c>
      <c r="E9" s="9" t="s">
        <v>433</v>
      </c>
      <c r="F9" s="9"/>
      <c r="G9" s="10"/>
      <c r="H9" s="12">
        <v>0.19</v>
      </c>
      <c r="I9" s="12">
        <v>0.67</v>
      </c>
      <c r="J9" s="12" t="s">
        <v>432</v>
      </c>
      <c r="K9" s="46" t="s">
        <v>431</v>
      </c>
      <c r="L9" s="47" t="s">
        <v>430</v>
      </c>
      <c r="M9" s="9">
        <v>0.75</v>
      </c>
      <c r="N9" s="44" t="s">
        <v>453</v>
      </c>
    </row>
    <row r="10" spans="1:15">
      <c r="A10" s="141"/>
      <c r="B10" s="44" t="s">
        <v>337</v>
      </c>
      <c r="C10" s="48"/>
      <c r="D10" s="9" t="s">
        <v>429</v>
      </c>
      <c r="E10" s="9" t="s">
        <v>428</v>
      </c>
      <c r="F10" s="9"/>
      <c r="G10" s="10"/>
      <c r="H10" s="49">
        <v>0.02</v>
      </c>
      <c r="I10" s="49">
        <v>0.11</v>
      </c>
      <c r="J10" s="49" t="s">
        <v>372</v>
      </c>
      <c r="K10" s="49" t="s">
        <v>427</v>
      </c>
      <c r="L10" s="47" t="s">
        <v>426</v>
      </c>
      <c r="M10" s="9">
        <v>0.56000000000000005</v>
      </c>
      <c r="N10" s="44" t="s">
        <v>453</v>
      </c>
    </row>
    <row r="11" spans="1:15">
      <c r="A11" s="141"/>
      <c r="B11" s="44" t="s">
        <v>425</v>
      </c>
      <c r="C11" s="48"/>
      <c r="D11" s="9" t="s">
        <v>424</v>
      </c>
      <c r="E11" s="9" t="s">
        <v>423</v>
      </c>
      <c r="F11" s="9"/>
      <c r="G11" s="10"/>
      <c r="H11" s="12">
        <v>1.49</v>
      </c>
      <c r="I11" s="49">
        <v>1.43</v>
      </c>
      <c r="J11" s="49" t="s">
        <v>422</v>
      </c>
      <c r="K11" s="49" t="s">
        <v>421</v>
      </c>
      <c r="L11" s="47" t="s">
        <v>420</v>
      </c>
      <c r="M11" s="9">
        <v>1.45</v>
      </c>
      <c r="N11" s="44" t="s">
        <v>453</v>
      </c>
    </row>
    <row r="12" spans="1:15">
      <c r="A12" s="141"/>
      <c r="B12" s="44" t="s">
        <v>419</v>
      </c>
      <c r="C12" s="48"/>
      <c r="D12" s="9" t="s">
        <v>418</v>
      </c>
      <c r="E12" s="9" t="s">
        <v>417</v>
      </c>
      <c r="F12" s="9"/>
      <c r="G12" s="10"/>
      <c r="H12" s="12">
        <v>0.62</v>
      </c>
      <c r="I12" s="12">
        <v>0.86</v>
      </c>
      <c r="J12" s="12" t="s">
        <v>416</v>
      </c>
      <c r="K12" s="46" t="s">
        <v>415</v>
      </c>
      <c r="L12" s="47" t="s">
        <v>414</v>
      </c>
      <c r="M12" s="9">
        <v>1.17</v>
      </c>
      <c r="N12" s="44" t="s">
        <v>453</v>
      </c>
    </row>
    <row r="13" spans="1:15">
      <c r="A13" s="141"/>
      <c r="B13" s="44" t="s">
        <v>376</v>
      </c>
      <c r="C13" s="48"/>
      <c r="D13" s="9" t="s">
        <v>413</v>
      </c>
      <c r="E13" s="9" t="s">
        <v>412</v>
      </c>
      <c r="F13" s="9"/>
      <c r="G13" s="10"/>
      <c r="H13" s="12">
        <v>0.11</v>
      </c>
      <c r="I13" s="12">
        <v>0.25</v>
      </c>
      <c r="J13" s="12" t="s">
        <v>411</v>
      </c>
      <c r="K13" s="46" t="s">
        <v>410</v>
      </c>
      <c r="L13" s="47" t="s">
        <v>409</v>
      </c>
      <c r="M13" s="9">
        <v>1.29</v>
      </c>
      <c r="N13" s="44" t="s">
        <v>453</v>
      </c>
    </row>
    <row r="14" spans="1:15">
      <c r="A14" s="141"/>
      <c r="B14" s="44" t="s">
        <v>306</v>
      </c>
      <c r="C14" s="9" t="s">
        <v>314</v>
      </c>
      <c r="D14" s="9" t="s">
        <v>408</v>
      </c>
      <c r="E14" s="9" t="s">
        <v>407</v>
      </c>
      <c r="F14" s="9"/>
      <c r="G14" s="10"/>
      <c r="H14" s="49" t="s">
        <v>406</v>
      </c>
      <c r="I14" s="12">
        <v>0.04</v>
      </c>
      <c r="J14" s="12" t="s">
        <v>381</v>
      </c>
      <c r="K14" s="46" t="s">
        <v>103</v>
      </c>
      <c r="L14" s="47" t="s">
        <v>384</v>
      </c>
      <c r="M14" s="9">
        <v>0.75</v>
      </c>
      <c r="N14" s="44" t="s">
        <v>453</v>
      </c>
    </row>
    <row r="15" spans="1:15" ht="6.75" customHeight="1">
      <c r="A15" s="9"/>
      <c r="B15" s="9"/>
      <c r="C15" s="9"/>
      <c r="D15" s="9"/>
      <c r="E15" s="9"/>
      <c r="F15" s="9"/>
      <c r="G15" s="10"/>
      <c r="H15" s="12"/>
      <c r="I15" s="12"/>
      <c r="J15" s="12"/>
      <c r="K15" s="46"/>
      <c r="L15" s="47"/>
      <c r="M15" s="47"/>
      <c r="N15" s="9"/>
    </row>
    <row r="16" spans="1:15">
      <c r="A16" s="141" t="s">
        <v>405</v>
      </c>
      <c r="B16" s="44" t="s">
        <v>350</v>
      </c>
      <c r="C16" s="9" t="s">
        <v>349</v>
      </c>
      <c r="D16" s="9" t="s">
        <v>404</v>
      </c>
      <c r="E16" s="9" t="s">
        <v>403</v>
      </c>
      <c r="F16" s="9"/>
      <c r="G16" s="10"/>
      <c r="H16" s="12">
        <v>0.21</v>
      </c>
      <c r="I16" s="12" t="s">
        <v>397</v>
      </c>
      <c r="J16" s="12" t="s">
        <v>402</v>
      </c>
      <c r="K16" s="46" t="s">
        <v>401</v>
      </c>
      <c r="L16" s="47" t="s">
        <v>364</v>
      </c>
      <c r="M16" s="9">
        <v>0.57999999999999996</v>
      </c>
      <c r="N16" s="44" t="s">
        <v>453</v>
      </c>
      <c r="O16" s="47"/>
    </row>
    <row r="17" spans="1:15">
      <c r="A17" s="141"/>
      <c r="B17" s="44" t="s">
        <v>400</v>
      </c>
      <c r="C17" s="48"/>
      <c r="D17" s="9" t="s">
        <v>399</v>
      </c>
      <c r="E17" s="9" t="s">
        <v>398</v>
      </c>
      <c r="F17" s="9"/>
      <c r="G17" s="10"/>
      <c r="H17" s="12" t="s">
        <v>397</v>
      </c>
      <c r="I17" s="49" t="s">
        <v>396</v>
      </c>
      <c r="J17" s="49" t="s">
        <v>395</v>
      </c>
      <c r="K17" s="46" t="s">
        <v>394</v>
      </c>
      <c r="L17" s="47" t="s">
        <v>393</v>
      </c>
      <c r="M17" s="9">
        <v>0.92</v>
      </c>
      <c r="N17" s="44" t="s">
        <v>453</v>
      </c>
      <c r="O17" s="47"/>
    </row>
    <row r="18" spans="1:15">
      <c r="A18" s="141"/>
      <c r="B18" s="44" t="s">
        <v>337</v>
      </c>
      <c r="C18" s="48"/>
      <c r="D18" s="9" t="s">
        <v>392</v>
      </c>
      <c r="E18" s="9" t="s">
        <v>391</v>
      </c>
      <c r="F18" s="9"/>
      <c r="G18" s="10"/>
      <c r="H18" s="12" t="s">
        <v>333</v>
      </c>
      <c r="I18" s="12" t="s">
        <v>327</v>
      </c>
      <c r="J18" s="12" t="s">
        <v>327</v>
      </c>
      <c r="K18" s="46" t="s">
        <v>390</v>
      </c>
      <c r="L18" s="47" t="s">
        <v>389</v>
      </c>
      <c r="M18" s="9">
        <v>0.87</v>
      </c>
      <c r="N18" s="44" t="s">
        <v>453</v>
      </c>
      <c r="O18" s="47"/>
    </row>
    <row r="19" spans="1:15">
      <c r="A19" s="141"/>
      <c r="B19" s="44" t="s">
        <v>388</v>
      </c>
      <c r="C19" s="48"/>
      <c r="D19" s="9" t="s">
        <v>387</v>
      </c>
      <c r="E19" s="9" t="s">
        <v>386</v>
      </c>
      <c r="F19" s="9"/>
      <c r="G19" s="10"/>
      <c r="H19" s="12" t="s">
        <v>380</v>
      </c>
      <c r="I19" s="12">
        <v>0.04</v>
      </c>
      <c r="J19" s="12" t="s">
        <v>385</v>
      </c>
      <c r="K19" s="46" t="s">
        <v>103</v>
      </c>
      <c r="L19" s="47" t="s">
        <v>384</v>
      </c>
      <c r="M19" s="50">
        <v>0.8</v>
      </c>
      <c r="N19" s="44" t="s">
        <v>453</v>
      </c>
      <c r="O19" s="47"/>
    </row>
    <row r="20" spans="1:15">
      <c r="A20" s="141"/>
      <c r="B20" s="44" t="s">
        <v>322</v>
      </c>
      <c r="C20" s="48"/>
      <c r="D20" s="9" t="s">
        <v>383</v>
      </c>
      <c r="E20" s="9" t="s">
        <v>357</v>
      </c>
      <c r="F20" s="9"/>
      <c r="G20" s="10"/>
      <c r="H20" s="12" t="s">
        <v>381</v>
      </c>
      <c r="I20" s="12" t="s">
        <v>380</v>
      </c>
      <c r="J20" s="12" t="s">
        <v>379</v>
      </c>
      <c r="K20" s="46" t="s">
        <v>378</v>
      </c>
      <c r="L20" s="47" t="s">
        <v>377</v>
      </c>
      <c r="M20" s="50">
        <v>1</v>
      </c>
      <c r="N20" s="44" t="s">
        <v>453</v>
      </c>
      <c r="O20" s="47"/>
    </row>
    <row r="21" spans="1:15">
      <c r="A21" s="141"/>
      <c r="B21" s="44" t="s">
        <v>376</v>
      </c>
      <c r="C21" s="48"/>
      <c r="D21" s="9" t="s">
        <v>375</v>
      </c>
      <c r="E21" s="9" t="s">
        <v>374</v>
      </c>
      <c r="F21" s="9"/>
      <c r="G21" s="10"/>
      <c r="H21" s="12" t="s">
        <v>373</v>
      </c>
      <c r="I21" s="12" t="s">
        <v>372</v>
      </c>
      <c r="J21" s="6" t="s">
        <v>311</v>
      </c>
      <c r="K21" s="46" t="s">
        <v>371</v>
      </c>
      <c r="L21" s="47" t="s">
        <v>102</v>
      </c>
      <c r="M21" s="50">
        <v>0.8</v>
      </c>
      <c r="N21" s="44" t="s">
        <v>453</v>
      </c>
      <c r="O21" s="47"/>
    </row>
    <row r="22" spans="1:15">
      <c r="A22" s="141"/>
      <c r="B22" s="44" t="s">
        <v>306</v>
      </c>
      <c r="C22" s="48"/>
      <c r="D22" s="9" t="s">
        <v>370</v>
      </c>
      <c r="E22" s="9" t="s">
        <v>369</v>
      </c>
      <c r="F22" s="9"/>
      <c r="G22" s="10"/>
      <c r="H22" s="12" t="s">
        <v>368</v>
      </c>
      <c r="I22" s="12" t="s">
        <v>367</v>
      </c>
      <c r="J22" s="12" t="s">
        <v>366</v>
      </c>
      <c r="K22" s="46" t="s">
        <v>365</v>
      </c>
      <c r="L22" s="47" t="s">
        <v>364</v>
      </c>
      <c r="M22" s="9">
        <v>0.74</v>
      </c>
      <c r="N22" s="44" t="s">
        <v>453</v>
      </c>
      <c r="O22" s="47"/>
    </row>
    <row r="23" spans="1:15">
      <c r="A23" s="141"/>
      <c r="B23" s="9" t="s">
        <v>5</v>
      </c>
      <c r="C23" s="48"/>
      <c r="D23" s="9" t="s">
        <v>363</v>
      </c>
      <c r="E23" s="9" t="s">
        <v>362</v>
      </c>
      <c r="F23" s="9"/>
      <c r="G23" s="10"/>
      <c r="H23" s="12" t="s">
        <v>355</v>
      </c>
      <c r="I23" s="12" t="s">
        <v>361</v>
      </c>
      <c r="J23" s="12" t="s">
        <v>360</v>
      </c>
      <c r="K23" s="46" t="s">
        <v>317</v>
      </c>
      <c r="L23" s="47" t="s">
        <v>359</v>
      </c>
      <c r="M23" s="9">
        <v>0.83</v>
      </c>
      <c r="N23" s="44" t="s">
        <v>453</v>
      </c>
      <c r="O23" s="47"/>
    </row>
    <row r="24" spans="1:15">
      <c r="A24" s="141"/>
      <c r="B24" s="9"/>
      <c r="C24" s="9" t="s">
        <v>314</v>
      </c>
      <c r="D24" s="9" t="s">
        <v>358</v>
      </c>
      <c r="E24" s="9" t="s">
        <v>357</v>
      </c>
      <c r="F24" s="9"/>
      <c r="G24" s="10"/>
      <c r="H24" s="12" t="s">
        <v>356</v>
      </c>
      <c r="I24" s="12">
        <v>7.0000000000000007E-2</v>
      </c>
      <c r="J24" s="12" t="s">
        <v>355</v>
      </c>
      <c r="K24" s="46" t="s">
        <v>354</v>
      </c>
      <c r="L24" s="47" t="s">
        <v>353</v>
      </c>
      <c r="M24" s="9">
        <v>1.01</v>
      </c>
      <c r="N24" s="44" t="s">
        <v>453</v>
      </c>
      <c r="O24" s="47"/>
    </row>
    <row r="25" spans="1:15" ht="6.75" customHeight="1">
      <c r="A25" s="9"/>
      <c r="B25" s="9"/>
      <c r="C25" s="9"/>
      <c r="D25" s="9" t="s">
        <v>352</v>
      </c>
      <c r="E25" s="9" t="s">
        <v>352</v>
      </c>
      <c r="F25" s="9"/>
      <c r="G25" s="10"/>
      <c r="H25" s="12"/>
      <c r="I25" s="12"/>
      <c r="J25" s="12"/>
      <c r="K25" s="46"/>
      <c r="L25" s="47"/>
      <c r="M25" s="47"/>
      <c r="N25" s="9"/>
    </row>
    <row r="26" spans="1:15">
      <c r="A26" s="141" t="s">
        <v>351</v>
      </c>
      <c r="B26" s="44" t="s">
        <v>350</v>
      </c>
      <c r="C26" s="9" t="s">
        <v>349</v>
      </c>
      <c r="D26" s="9" t="s">
        <v>348</v>
      </c>
      <c r="E26" s="9" t="s">
        <v>347</v>
      </c>
      <c r="F26" s="9"/>
      <c r="G26" s="10"/>
      <c r="H26" s="12" t="s">
        <v>346</v>
      </c>
      <c r="I26" s="12">
        <v>0.04</v>
      </c>
      <c r="J26" s="12" t="s">
        <v>345</v>
      </c>
      <c r="K26" s="46" t="s">
        <v>309</v>
      </c>
      <c r="L26" s="47" t="s">
        <v>344</v>
      </c>
      <c r="M26" s="9">
        <v>0.89</v>
      </c>
      <c r="N26" s="44" t="s">
        <v>453</v>
      </c>
    </row>
    <row r="27" spans="1:15">
      <c r="A27" s="141"/>
      <c r="B27" s="44" t="s">
        <v>343</v>
      </c>
      <c r="C27" s="48"/>
      <c r="D27" s="9" t="s">
        <v>342</v>
      </c>
      <c r="E27" s="9" t="s">
        <v>341</v>
      </c>
      <c r="F27" s="9"/>
      <c r="G27" s="10"/>
      <c r="H27" s="12" t="s">
        <v>340</v>
      </c>
      <c r="I27" s="12">
        <v>0.16</v>
      </c>
      <c r="J27" s="12" t="s">
        <v>339</v>
      </c>
      <c r="K27" s="46" t="s">
        <v>338</v>
      </c>
      <c r="L27" s="47" t="s">
        <v>102</v>
      </c>
      <c r="M27" s="50">
        <v>0.9</v>
      </c>
      <c r="N27" s="44" t="s">
        <v>453</v>
      </c>
    </row>
    <row r="28" spans="1:15">
      <c r="A28" s="141"/>
      <c r="B28" s="44" t="s">
        <v>337</v>
      </c>
      <c r="C28" s="48"/>
      <c r="D28" s="9" t="s">
        <v>336</v>
      </c>
      <c r="E28" s="9" t="s">
        <v>335</v>
      </c>
      <c r="F28" s="9"/>
      <c r="G28" s="10"/>
      <c r="H28" s="49" t="s">
        <v>334</v>
      </c>
      <c r="I28" s="12">
        <v>0.06</v>
      </c>
      <c r="J28" s="12" t="s">
        <v>333</v>
      </c>
      <c r="K28" s="46" t="s">
        <v>332</v>
      </c>
      <c r="L28" s="47" t="s">
        <v>331</v>
      </c>
      <c r="M28" s="9">
        <v>0.72</v>
      </c>
      <c r="N28" s="44" t="s">
        <v>453</v>
      </c>
    </row>
    <row r="29" spans="1:15">
      <c r="A29" s="141"/>
      <c r="B29" s="44" t="s">
        <v>330</v>
      </c>
      <c r="C29" s="48"/>
      <c r="D29" s="9" t="s">
        <v>329</v>
      </c>
      <c r="E29" s="9" t="s">
        <v>328</v>
      </c>
      <c r="F29" s="9"/>
      <c r="G29" s="10"/>
      <c r="H29" s="12" t="s">
        <v>327</v>
      </c>
      <c r="I29" s="12" t="s">
        <v>326</v>
      </c>
      <c r="J29" s="12" t="s">
        <v>325</v>
      </c>
      <c r="K29" s="46" t="s">
        <v>324</v>
      </c>
      <c r="L29" s="47" t="s">
        <v>323</v>
      </c>
      <c r="M29" s="9">
        <v>0.68</v>
      </c>
      <c r="N29" s="44" t="s">
        <v>453</v>
      </c>
    </row>
    <row r="30" spans="1:15">
      <c r="A30" s="141"/>
      <c r="B30" s="44" t="s">
        <v>322</v>
      </c>
      <c r="C30" s="48"/>
      <c r="D30" s="9" t="s">
        <v>321</v>
      </c>
      <c r="E30" s="9" t="s">
        <v>320</v>
      </c>
      <c r="F30" s="9"/>
      <c r="G30" s="10"/>
      <c r="H30" s="12" t="s">
        <v>319</v>
      </c>
      <c r="I30" s="12">
        <v>0.01</v>
      </c>
      <c r="J30" s="12" t="s">
        <v>318</v>
      </c>
      <c r="K30" s="46" t="s">
        <v>317</v>
      </c>
      <c r="L30" s="47" t="s">
        <v>316</v>
      </c>
      <c r="M30" s="9">
        <v>0.81</v>
      </c>
      <c r="N30" s="44" t="s">
        <v>453</v>
      </c>
    </row>
    <row r="31" spans="1:15">
      <c r="A31" s="141"/>
      <c r="B31" s="44" t="s">
        <v>315</v>
      </c>
      <c r="C31" s="9" t="s">
        <v>314</v>
      </c>
      <c r="D31" s="9" t="s">
        <v>313</v>
      </c>
      <c r="E31" s="9" t="s">
        <v>312</v>
      </c>
      <c r="F31" s="9"/>
      <c r="G31" s="10"/>
      <c r="H31" s="12" t="s">
        <v>310</v>
      </c>
      <c r="I31" s="12">
        <v>0.11</v>
      </c>
      <c r="J31" s="12" t="s">
        <v>309</v>
      </c>
      <c r="K31" s="46" t="s">
        <v>308</v>
      </c>
      <c r="L31" s="47" t="s">
        <v>307</v>
      </c>
      <c r="M31" s="9">
        <v>0.72</v>
      </c>
      <c r="N31" s="44" t="s">
        <v>453</v>
      </c>
    </row>
    <row r="32" spans="1:15">
      <c r="A32" s="30"/>
      <c r="B32" s="51" t="s">
        <v>306</v>
      </c>
      <c r="C32" s="30"/>
      <c r="D32" s="30"/>
      <c r="E32" s="30"/>
      <c r="F32" s="30"/>
      <c r="G32" s="52"/>
      <c r="H32" s="53"/>
      <c r="I32" s="30"/>
      <c r="J32" s="30"/>
      <c r="K32" s="30"/>
      <c r="L32" s="30"/>
      <c r="M32" s="30"/>
      <c r="N32" s="30"/>
    </row>
    <row r="33" spans="1:14" ht="12" customHeight="1">
      <c r="A33" s="43" t="s">
        <v>476</v>
      </c>
      <c r="B33" s="9"/>
      <c r="C33" s="9"/>
      <c r="D33" s="9"/>
      <c r="E33" s="9"/>
      <c r="F33" s="9"/>
      <c r="G33" s="9"/>
      <c r="H33" s="41"/>
      <c r="I33" s="9"/>
      <c r="J33" s="9"/>
      <c r="K33" s="9"/>
      <c r="L33" s="9"/>
      <c r="M33" s="9"/>
      <c r="N33" s="9"/>
    </row>
    <row r="34" spans="1:14" ht="12" customHeight="1">
      <c r="A34" s="43" t="s">
        <v>305</v>
      </c>
      <c r="B34" s="9"/>
      <c r="C34" s="9"/>
      <c r="D34" s="9"/>
      <c r="E34" s="9"/>
      <c r="F34" s="9"/>
      <c r="G34" s="9"/>
      <c r="H34" s="41"/>
      <c r="I34" s="9"/>
      <c r="J34" s="9"/>
      <c r="K34" s="9"/>
      <c r="L34" s="9"/>
      <c r="M34" s="9"/>
      <c r="N34" s="9"/>
    </row>
    <row r="35" spans="1:14" ht="12" customHeight="1">
      <c r="A35" s="43" t="s">
        <v>523</v>
      </c>
      <c r="B35" s="9"/>
      <c r="C35" s="9"/>
      <c r="D35" s="9"/>
      <c r="E35" s="9"/>
      <c r="F35" s="9"/>
      <c r="G35" s="9"/>
      <c r="H35" s="41"/>
      <c r="I35" s="9"/>
      <c r="J35" s="9"/>
      <c r="K35" s="9"/>
      <c r="L35" s="9"/>
      <c r="M35" s="9"/>
      <c r="N35" s="9"/>
    </row>
    <row r="36" spans="1:14" ht="12" customHeight="1">
      <c r="A36" s="43" t="s">
        <v>524</v>
      </c>
      <c r="B36" s="9"/>
      <c r="C36" s="9"/>
      <c r="D36" s="9"/>
      <c r="E36" s="9"/>
      <c r="F36" s="9"/>
      <c r="G36" s="9"/>
      <c r="H36" s="41"/>
      <c r="I36" s="9"/>
      <c r="J36" s="9"/>
      <c r="K36" s="9"/>
      <c r="L36" s="9"/>
      <c r="M36" s="9"/>
      <c r="N36" s="9"/>
    </row>
    <row r="37" spans="1:14" ht="12" customHeight="1">
      <c r="A37" s="43" t="s">
        <v>525</v>
      </c>
      <c r="B37" s="9"/>
      <c r="C37" s="9"/>
      <c r="D37" s="9"/>
      <c r="E37" s="9"/>
      <c r="F37" s="9"/>
      <c r="G37" s="9"/>
      <c r="H37" s="41"/>
      <c r="I37" s="9"/>
      <c r="J37" s="9"/>
      <c r="K37" s="9"/>
      <c r="L37" s="9"/>
      <c r="M37" s="9"/>
      <c r="N37" s="9"/>
    </row>
    <row r="38" spans="1:14">
      <c r="A38" s="9" t="s">
        <v>304</v>
      </c>
      <c r="B38" s="9"/>
      <c r="C38" s="9"/>
      <c r="D38" s="9"/>
      <c r="E38" s="9"/>
      <c r="F38" s="9"/>
      <c r="G38" s="9"/>
      <c r="H38" s="41"/>
      <c r="I38" s="9"/>
      <c r="J38" s="9"/>
      <c r="K38" s="9"/>
      <c r="L38" s="9"/>
      <c r="M38" s="9"/>
      <c r="N38" s="9"/>
    </row>
    <row r="39" spans="1:14" ht="9" customHeight="1">
      <c r="A39" s="9"/>
      <c r="B39" s="9"/>
      <c r="C39" s="9"/>
      <c r="D39" s="9"/>
      <c r="E39" s="9"/>
      <c r="F39" s="9"/>
      <c r="G39" s="9"/>
      <c r="H39" s="41"/>
      <c r="I39" s="9"/>
      <c r="J39" s="9"/>
      <c r="K39" s="9"/>
      <c r="L39" s="9"/>
      <c r="M39" s="9"/>
      <c r="N39" s="9"/>
    </row>
    <row r="40" spans="1:14" ht="14.25">
      <c r="A40" s="42" t="s">
        <v>303</v>
      </c>
      <c r="B40" s="9"/>
      <c r="C40" s="9"/>
      <c r="D40" s="9"/>
      <c r="E40" s="9"/>
      <c r="F40" s="9"/>
      <c r="G40" s="9"/>
      <c r="H40" s="41"/>
      <c r="I40" s="9"/>
      <c r="J40" s="9"/>
      <c r="K40" s="9"/>
      <c r="L40" s="9"/>
      <c r="M40" s="9"/>
      <c r="N40" s="9"/>
    </row>
    <row r="41" spans="1:14" ht="12" customHeight="1">
      <c r="A41" s="43" t="s">
        <v>302</v>
      </c>
      <c r="B41" s="9"/>
      <c r="C41" s="9"/>
      <c r="D41" s="9"/>
      <c r="E41" s="9"/>
      <c r="F41" s="9"/>
      <c r="G41" s="9"/>
      <c r="H41" s="41"/>
      <c r="I41" s="9"/>
      <c r="J41" s="9"/>
      <c r="K41" s="9"/>
      <c r="L41" s="9"/>
      <c r="M41" s="9"/>
      <c r="N41" s="9"/>
    </row>
    <row r="42" spans="1:14">
      <c r="A42" s="139" t="s">
        <v>301</v>
      </c>
      <c r="B42" s="142" t="s">
        <v>300</v>
      </c>
      <c r="C42" s="139"/>
      <c r="D42" s="127" t="s">
        <v>299</v>
      </c>
      <c r="E42" s="130"/>
      <c r="F42" s="125"/>
      <c r="G42" s="54" t="s">
        <v>298</v>
      </c>
      <c r="H42" s="55" t="s">
        <v>286</v>
      </c>
      <c r="I42" s="127" t="s">
        <v>297</v>
      </c>
      <c r="J42" s="130"/>
      <c r="K42" s="125"/>
      <c r="L42" s="138" t="s">
        <v>296</v>
      </c>
      <c r="M42" s="139"/>
      <c r="N42" s="56" t="s">
        <v>295</v>
      </c>
    </row>
    <row r="43" spans="1:14">
      <c r="A43" s="129"/>
      <c r="B43" s="145" t="s">
        <v>294</v>
      </c>
      <c r="C43" s="129"/>
      <c r="D43" s="57"/>
      <c r="E43" s="127" t="s">
        <v>293</v>
      </c>
      <c r="F43" s="125"/>
      <c r="G43" s="129" t="s">
        <v>292</v>
      </c>
      <c r="H43" s="146" t="s">
        <v>291</v>
      </c>
      <c r="I43" s="57" t="s">
        <v>290</v>
      </c>
      <c r="J43" s="127" t="s">
        <v>289</v>
      </c>
      <c r="K43" s="125"/>
      <c r="L43" s="57"/>
      <c r="M43" s="57"/>
      <c r="N43" s="58" t="s">
        <v>288</v>
      </c>
    </row>
    <row r="44" spans="1:14">
      <c r="A44" s="129"/>
      <c r="B44" s="145" t="s">
        <v>287</v>
      </c>
      <c r="C44" s="129"/>
      <c r="D44" s="59" t="s">
        <v>286</v>
      </c>
      <c r="E44" s="143" t="s">
        <v>285</v>
      </c>
      <c r="F44" s="143" t="s">
        <v>284</v>
      </c>
      <c r="G44" s="129"/>
      <c r="H44" s="146"/>
      <c r="I44" s="59" t="s">
        <v>283</v>
      </c>
      <c r="J44" s="57" t="s">
        <v>282</v>
      </c>
      <c r="K44" s="57" t="s">
        <v>281</v>
      </c>
      <c r="L44" s="59" t="s">
        <v>280</v>
      </c>
      <c r="M44" s="59" t="s">
        <v>279</v>
      </c>
      <c r="N44" s="58" t="s">
        <v>278</v>
      </c>
    </row>
    <row r="45" spans="1:14">
      <c r="A45" s="135"/>
      <c r="B45" s="134" t="s">
        <v>277</v>
      </c>
      <c r="C45" s="135"/>
      <c r="D45" s="60"/>
      <c r="E45" s="144"/>
      <c r="F45" s="144"/>
      <c r="G45" s="61" t="s">
        <v>276</v>
      </c>
      <c r="H45" s="62" t="s">
        <v>275</v>
      </c>
      <c r="I45" s="60" t="s">
        <v>274</v>
      </c>
      <c r="J45" s="60" t="s">
        <v>274</v>
      </c>
      <c r="K45" s="60" t="s">
        <v>273</v>
      </c>
      <c r="L45" s="60"/>
      <c r="M45" s="60" t="s">
        <v>272</v>
      </c>
      <c r="N45" s="51" t="s">
        <v>271</v>
      </c>
    </row>
    <row r="46" spans="1:14" ht="5.0999999999999996" customHeight="1">
      <c r="A46" s="45"/>
      <c r="B46" s="9"/>
      <c r="C46" s="9"/>
      <c r="D46" s="9"/>
      <c r="E46" s="9"/>
      <c r="F46" s="9"/>
      <c r="G46" s="9"/>
      <c r="H46" s="41"/>
      <c r="I46" s="9"/>
      <c r="J46" s="9"/>
      <c r="K46" s="9"/>
      <c r="L46" s="9"/>
      <c r="M46" s="9"/>
      <c r="N46" s="9"/>
    </row>
    <row r="47" spans="1:14" ht="12.95" customHeight="1">
      <c r="A47" s="63" t="s">
        <v>512</v>
      </c>
      <c r="B47" s="131">
        <v>1015.3</v>
      </c>
      <c r="C47" s="132"/>
      <c r="D47" s="64">
        <v>17.7</v>
      </c>
      <c r="E47" s="64">
        <v>38.6</v>
      </c>
      <c r="F47" s="64">
        <v>-0.1</v>
      </c>
      <c r="G47" s="65">
        <v>65</v>
      </c>
      <c r="H47" s="64">
        <v>6.6</v>
      </c>
      <c r="I47" s="64">
        <v>2.4</v>
      </c>
      <c r="J47" s="64">
        <v>19.8</v>
      </c>
      <c r="K47" s="66" t="s">
        <v>270</v>
      </c>
      <c r="L47" s="64">
        <v>1521.5</v>
      </c>
      <c r="M47" s="64">
        <v>34</v>
      </c>
      <c r="N47" s="64">
        <v>2149.6</v>
      </c>
    </row>
    <row r="48" spans="1:14" ht="12.95" customHeight="1">
      <c r="A48" s="67" t="s">
        <v>513</v>
      </c>
      <c r="B48" s="131">
        <v>1015.6</v>
      </c>
      <c r="C48" s="132"/>
      <c r="D48" s="64">
        <v>17.5</v>
      </c>
      <c r="E48" s="64">
        <v>38.9</v>
      </c>
      <c r="F48" s="64">
        <v>-1.5</v>
      </c>
      <c r="G48" s="65">
        <v>66</v>
      </c>
      <c r="H48" s="64">
        <v>6.7</v>
      </c>
      <c r="I48" s="64">
        <v>2.4</v>
      </c>
      <c r="J48" s="64">
        <v>21.4</v>
      </c>
      <c r="K48" s="66" t="s">
        <v>270</v>
      </c>
      <c r="L48" s="64">
        <v>2014.5</v>
      </c>
      <c r="M48" s="64">
        <v>49.5</v>
      </c>
      <c r="N48" s="64">
        <v>2179.8000000000002</v>
      </c>
    </row>
    <row r="49" spans="1:15" ht="12.95" customHeight="1">
      <c r="A49" s="67" t="s">
        <v>514</v>
      </c>
      <c r="B49" s="131">
        <v>1015.3</v>
      </c>
      <c r="C49" s="132"/>
      <c r="D49" s="64">
        <v>17.5</v>
      </c>
      <c r="E49" s="64">
        <v>38.4</v>
      </c>
      <c r="F49" s="64">
        <v>-0.5</v>
      </c>
      <c r="G49" s="65">
        <v>65</v>
      </c>
      <c r="H49" s="64">
        <v>6.4</v>
      </c>
      <c r="I49" s="64">
        <v>2.4</v>
      </c>
      <c r="J49" s="64">
        <v>18.399999999999999</v>
      </c>
      <c r="K49" s="68" t="s">
        <v>490</v>
      </c>
      <c r="L49" s="64">
        <v>1058</v>
      </c>
      <c r="M49" s="64">
        <v>22</v>
      </c>
      <c r="N49" s="64">
        <v>2319.6</v>
      </c>
    </row>
    <row r="50" spans="1:15" ht="12.95" customHeight="1">
      <c r="A50" s="67" t="s">
        <v>515</v>
      </c>
      <c r="B50" s="131">
        <v>1015.9</v>
      </c>
      <c r="C50" s="132"/>
      <c r="D50" s="64">
        <v>18</v>
      </c>
      <c r="E50" s="64">
        <v>38.6</v>
      </c>
      <c r="F50" s="64">
        <v>-2</v>
      </c>
      <c r="G50" s="65">
        <v>65</v>
      </c>
      <c r="H50" s="64">
        <v>6.3</v>
      </c>
      <c r="I50" s="64">
        <v>2.2999999999999998</v>
      </c>
      <c r="J50" s="64">
        <v>28.2</v>
      </c>
      <c r="K50" s="68" t="s">
        <v>499</v>
      </c>
      <c r="L50" s="64">
        <v>1343.5</v>
      </c>
      <c r="M50" s="64">
        <v>34</v>
      </c>
      <c r="N50" s="64">
        <v>2324</v>
      </c>
    </row>
    <row r="51" spans="1:15" ht="15" customHeight="1">
      <c r="A51" s="67" t="s">
        <v>516</v>
      </c>
      <c r="B51" s="131">
        <f>SUM(B52:C63)/12</f>
        <v>1015.2583333333333</v>
      </c>
      <c r="C51" s="132"/>
      <c r="D51" s="64">
        <f>SUM(D52:D63)/12</f>
        <v>18.374999999999996</v>
      </c>
      <c r="E51" s="64">
        <v>38.299999999999997</v>
      </c>
      <c r="F51" s="64">
        <v>0.1</v>
      </c>
      <c r="G51" s="65">
        <v>66</v>
      </c>
      <c r="H51" s="64">
        <f>SUM(H52:H63)/12</f>
        <v>6.6333333333333329</v>
      </c>
      <c r="I51" s="64">
        <f>SUM(I52:I63)/12</f>
        <v>2.4499999999999997</v>
      </c>
      <c r="J51" s="64">
        <v>19.100000000000001</v>
      </c>
      <c r="K51" s="68" t="s">
        <v>532</v>
      </c>
      <c r="L51" s="64">
        <f>SUM(L52:L63)</f>
        <v>1590</v>
      </c>
      <c r="M51" s="64">
        <v>41</v>
      </c>
      <c r="N51" s="64">
        <f>SUM(N52:N63)</f>
        <v>2184.6</v>
      </c>
      <c r="O51" s="64"/>
    </row>
    <row r="52" spans="1:15" ht="15" customHeight="1">
      <c r="A52" s="69" t="s">
        <v>464</v>
      </c>
      <c r="B52" s="131">
        <v>1020.9</v>
      </c>
      <c r="C52" s="132"/>
      <c r="D52" s="70">
        <v>7.1</v>
      </c>
      <c r="E52" s="70">
        <v>14.4</v>
      </c>
      <c r="F52" s="64">
        <v>0.1</v>
      </c>
      <c r="G52" s="71">
        <v>63</v>
      </c>
      <c r="H52" s="70">
        <v>5.8</v>
      </c>
      <c r="I52" s="72">
        <v>2.2000000000000002</v>
      </c>
      <c r="J52" s="70">
        <v>14.5</v>
      </c>
      <c r="K52" s="73" t="s">
        <v>527</v>
      </c>
      <c r="L52" s="70">
        <v>23.5</v>
      </c>
      <c r="M52" s="70">
        <v>5</v>
      </c>
      <c r="N52" s="70">
        <v>152.1</v>
      </c>
      <c r="O52" s="74"/>
    </row>
    <row r="53" spans="1:15" ht="12.95" customHeight="1">
      <c r="A53" s="69" t="s">
        <v>465</v>
      </c>
      <c r="B53" s="131">
        <v>1022.3</v>
      </c>
      <c r="C53" s="132"/>
      <c r="D53" s="70">
        <v>8.4</v>
      </c>
      <c r="E53" s="70">
        <v>19.7</v>
      </c>
      <c r="F53" s="64">
        <v>2</v>
      </c>
      <c r="G53" s="71">
        <v>67</v>
      </c>
      <c r="H53" s="70">
        <v>7.3</v>
      </c>
      <c r="I53" s="75">
        <v>2.4</v>
      </c>
      <c r="J53" s="70">
        <v>14.3</v>
      </c>
      <c r="K53" s="73" t="s">
        <v>528</v>
      </c>
      <c r="L53" s="70">
        <v>92.5</v>
      </c>
      <c r="M53" s="70">
        <v>7</v>
      </c>
      <c r="N53" s="70">
        <v>115.7</v>
      </c>
      <c r="O53" s="74"/>
    </row>
    <row r="54" spans="1:15" ht="12.95" customHeight="1">
      <c r="A54" s="69" t="s">
        <v>466</v>
      </c>
      <c r="B54" s="131">
        <v>1016.6</v>
      </c>
      <c r="C54" s="132"/>
      <c r="D54" s="70">
        <v>9.5</v>
      </c>
      <c r="E54" s="70">
        <v>23</v>
      </c>
      <c r="F54" s="64">
        <v>0.7</v>
      </c>
      <c r="G54" s="71">
        <v>63</v>
      </c>
      <c r="H54" s="70">
        <v>6.8</v>
      </c>
      <c r="I54" s="70">
        <v>2.7</v>
      </c>
      <c r="J54" s="76">
        <v>17.2</v>
      </c>
      <c r="K54" s="73" t="s">
        <v>529</v>
      </c>
      <c r="L54" s="70">
        <v>154.5</v>
      </c>
      <c r="M54" s="70">
        <v>10.5</v>
      </c>
      <c r="N54" s="70">
        <v>159.1</v>
      </c>
      <c r="O54" s="74"/>
    </row>
    <row r="55" spans="1:15" ht="12.95" customHeight="1">
      <c r="A55" s="69" t="s">
        <v>467</v>
      </c>
      <c r="B55" s="131">
        <v>1014.1</v>
      </c>
      <c r="C55" s="132"/>
      <c r="D55" s="70">
        <v>17.8</v>
      </c>
      <c r="E55" s="70">
        <v>27.1</v>
      </c>
      <c r="F55" s="64">
        <v>6.9</v>
      </c>
      <c r="G55" s="71">
        <v>65</v>
      </c>
      <c r="H55" s="70">
        <v>7.8</v>
      </c>
      <c r="I55" s="70">
        <v>2.2999999999999998</v>
      </c>
      <c r="J55" s="70">
        <v>13.4</v>
      </c>
      <c r="K55" s="73" t="s">
        <v>530</v>
      </c>
      <c r="L55" s="70">
        <v>150.5</v>
      </c>
      <c r="M55" s="70">
        <v>12.5</v>
      </c>
      <c r="N55" s="70">
        <v>154.9</v>
      </c>
      <c r="O55" s="74"/>
    </row>
    <row r="56" spans="1:15" ht="12.95" customHeight="1">
      <c r="A56" s="69" t="s">
        <v>468</v>
      </c>
      <c r="B56" s="131">
        <v>1014.2</v>
      </c>
      <c r="C56" s="132"/>
      <c r="D56" s="70">
        <v>19.399999999999999</v>
      </c>
      <c r="E56" s="70">
        <v>29</v>
      </c>
      <c r="F56" s="64">
        <v>9.8000000000000007</v>
      </c>
      <c r="G56" s="71">
        <v>65</v>
      </c>
      <c r="H56" s="70">
        <v>6.8</v>
      </c>
      <c r="I56" s="70">
        <v>2.4</v>
      </c>
      <c r="J56" s="70">
        <v>17.100000000000001</v>
      </c>
      <c r="K56" s="73" t="s">
        <v>531</v>
      </c>
      <c r="L56" s="70">
        <v>205.5</v>
      </c>
      <c r="M56" s="70">
        <v>13.5</v>
      </c>
      <c r="N56" s="70">
        <v>215.8</v>
      </c>
      <c r="O56" s="74"/>
    </row>
    <row r="57" spans="1:15" ht="12.95" customHeight="1">
      <c r="A57" s="69" t="s">
        <v>469</v>
      </c>
      <c r="B57" s="131">
        <v>1009.5</v>
      </c>
      <c r="C57" s="132"/>
      <c r="D57" s="70">
        <v>23.9</v>
      </c>
      <c r="E57" s="70">
        <v>34.1</v>
      </c>
      <c r="F57" s="64">
        <v>15.3</v>
      </c>
      <c r="G57" s="71">
        <v>71</v>
      </c>
      <c r="H57" s="70">
        <v>7.5</v>
      </c>
      <c r="I57" s="76">
        <v>2.2999999999999998</v>
      </c>
      <c r="J57" s="70">
        <v>17.7</v>
      </c>
      <c r="K57" s="73" t="s">
        <v>270</v>
      </c>
      <c r="L57" s="70">
        <v>297</v>
      </c>
      <c r="M57" s="70">
        <v>25.5</v>
      </c>
      <c r="N57" s="76">
        <v>183.4</v>
      </c>
      <c r="O57" s="74"/>
    </row>
    <row r="58" spans="1:15" ht="12.95" customHeight="1">
      <c r="A58" s="69" t="s">
        <v>470</v>
      </c>
      <c r="B58" s="131">
        <v>1009.8</v>
      </c>
      <c r="C58" s="132"/>
      <c r="D58" s="64">
        <v>29.6</v>
      </c>
      <c r="E58" s="64">
        <v>36.6</v>
      </c>
      <c r="F58" s="64">
        <v>21.3</v>
      </c>
      <c r="G58" s="71">
        <v>71</v>
      </c>
      <c r="H58" s="70">
        <v>7.4</v>
      </c>
      <c r="I58" s="64">
        <v>2.7</v>
      </c>
      <c r="J58" s="64">
        <v>16.8</v>
      </c>
      <c r="K58" s="68" t="s">
        <v>531</v>
      </c>
      <c r="L58" s="64">
        <v>165</v>
      </c>
      <c r="M58" s="64">
        <v>41</v>
      </c>
      <c r="N58" s="77">
        <v>228.4</v>
      </c>
      <c r="O58" s="74"/>
    </row>
    <row r="59" spans="1:15" ht="12.95" customHeight="1">
      <c r="A59" s="69" t="s">
        <v>471</v>
      </c>
      <c r="B59" s="131">
        <v>1007.1</v>
      </c>
      <c r="C59" s="132"/>
      <c r="D59" s="64">
        <v>30.4</v>
      </c>
      <c r="E59" s="64">
        <v>38.299999999999997</v>
      </c>
      <c r="F59" s="64">
        <v>23.8</v>
      </c>
      <c r="G59" s="65">
        <v>67</v>
      </c>
      <c r="H59" s="70">
        <v>6.1</v>
      </c>
      <c r="I59" s="64">
        <v>2.5</v>
      </c>
      <c r="J59" s="64">
        <v>19.100000000000001</v>
      </c>
      <c r="K59" s="68" t="s">
        <v>532</v>
      </c>
      <c r="L59" s="64">
        <v>162.5</v>
      </c>
      <c r="M59" s="64">
        <v>25.5</v>
      </c>
      <c r="N59" s="64">
        <v>250.2</v>
      </c>
      <c r="O59" s="74"/>
    </row>
    <row r="60" spans="1:15" ht="12.95" customHeight="1">
      <c r="A60" s="69" t="s">
        <v>472</v>
      </c>
      <c r="B60" s="131">
        <v>1012.7</v>
      </c>
      <c r="C60" s="132"/>
      <c r="D60" s="64">
        <v>28.6</v>
      </c>
      <c r="E60" s="64">
        <v>36.1</v>
      </c>
      <c r="F60" s="64">
        <v>21.6</v>
      </c>
      <c r="G60" s="65">
        <v>68</v>
      </c>
      <c r="H60" s="70">
        <v>5.8</v>
      </c>
      <c r="I60" s="64">
        <v>2.5</v>
      </c>
      <c r="J60" s="64">
        <v>17.3</v>
      </c>
      <c r="K60" s="68" t="s">
        <v>270</v>
      </c>
      <c r="L60" s="64">
        <v>94.5</v>
      </c>
      <c r="M60" s="64">
        <v>22.5</v>
      </c>
      <c r="N60" s="64">
        <v>212.3</v>
      </c>
      <c r="O60" s="74"/>
    </row>
    <row r="61" spans="1:15" ht="12.95" customHeight="1">
      <c r="A61" s="69" t="s">
        <v>473</v>
      </c>
      <c r="B61" s="131">
        <v>1017.9</v>
      </c>
      <c r="C61" s="132"/>
      <c r="D61" s="64">
        <v>22.1</v>
      </c>
      <c r="E61" s="64">
        <v>31.7</v>
      </c>
      <c r="F61" s="64">
        <v>13.8</v>
      </c>
      <c r="G61" s="65">
        <v>69</v>
      </c>
      <c r="H61" s="70">
        <v>7.4</v>
      </c>
      <c r="I61" s="64">
        <v>2.5</v>
      </c>
      <c r="J61" s="64">
        <v>12.8</v>
      </c>
      <c r="K61" s="68" t="s">
        <v>528</v>
      </c>
      <c r="L61" s="64">
        <v>116.5</v>
      </c>
      <c r="M61" s="64">
        <v>14.5</v>
      </c>
      <c r="N61" s="64">
        <v>154.4</v>
      </c>
      <c r="O61" s="74"/>
    </row>
    <row r="62" spans="1:15" ht="12.95" customHeight="1">
      <c r="A62" s="69" t="s">
        <v>474</v>
      </c>
      <c r="B62" s="131">
        <v>1019.4</v>
      </c>
      <c r="C62" s="132"/>
      <c r="D62" s="64">
        <v>15.1</v>
      </c>
      <c r="E62" s="64">
        <v>24.4</v>
      </c>
      <c r="F62" s="64">
        <v>6.9</v>
      </c>
      <c r="G62" s="65">
        <v>65</v>
      </c>
      <c r="H62" s="70">
        <v>5.8</v>
      </c>
      <c r="I62" s="64">
        <v>2.5</v>
      </c>
      <c r="J62" s="64">
        <v>15.2</v>
      </c>
      <c r="K62" s="68" t="s">
        <v>531</v>
      </c>
      <c r="L62" s="64">
        <v>122</v>
      </c>
      <c r="M62" s="64">
        <v>41</v>
      </c>
      <c r="N62" s="64">
        <v>173.4</v>
      </c>
      <c r="O62" s="74"/>
    </row>
    <row r="63" spans="1:15" ht="12.95" customHeight="1">
      <c r="A63" s="69" t="s">
        <v>475</v>
      </c>
      <c r="B63" s="131">
        <v>1018.6</v>
      </c>
      <c r="C63" s="132"/>
      <c r="D63" s="64">
        <v>8.6</v>
      </c>
      <c r="E63" s="64">
        <v>19</v>
      </c>
      <c r="F63" s="64">
        <v>2.2000000000000002</v>
      </c>
      <c r="G63" s="65">
        <v>58</v>
      </c>
      <c r="H63" s="70">
        <v>5.0999999999999996</v>
      </c>
      <c r="I63" s="64">
        <v>2.4</v>
      </c>
      <c r="J63" s="64">
        <v>14.1</v>
      </c>
      <c r="K63" s="68" t="s">
        <v>529</v>
      </c>
      <c r="L63" s="64">
        <v>6</v>
      </c>
      <c r="M63" s="64">
        <v>5</v>
      </c>
      <c r="N63" s="64">
        <v>184.9</v>
      </c>
      <c r="O63" s="74"/>
    </row>
    <row r="64" spans="1:15" ht="4.5" customHeight="1">
      <c r="A64" s="78"/>
      <c r="B64" s="8"/>
      <c r="C64" s="8"/>
      <c r="D64" s="64"/>
      <c r="E64" s="64"/>
      <c r="F64" s="64"/>
      <c r="G64" s="64"/>
      <c r="H64" s="70"/>
      <c r="I64" s="64"/>
      <c r="J64" s="64"/>
      <c r="K64" s="8"/>
      <c r="L64" s="64"/>
      <c r="M64" s="64"/>
      <c r="N64" s="64"/>
    </row>
    <row r="65" spans="1:14">
      <c r="A65" s="78" t="s">
        <v>269</v>
      </c>
      <c r="B65" s="131">
        <v>1015</v>
      </c>
      <c r="C65" s="147"/>
      <c r="D65" s="64">
        <v>17.100000000000001</v>
      </c>
      <c r="E65" s="79" t="s">
        <v>500</v>
      </c>
      <c r="F65" s="79" t="s">
        <v>500</v>
      </c>
      <c r="G65" s="65">
        <v>63</v>
      </c>
      <c r="H65" s="70">
        <v>6.8</v>
      </c>
      <c r="I65" s="64">
        <v>2.4</v>
      </c>
      <c r="J65" s="79" t="s">
        <v>500</v>
      </c>
      <c r="K65" s="79" t="s">
        <v>500</v>
      </c>
      <c r="L65" s="64">
        <v>1338.3</v>
      </c>
      <c r="M65" s="79" t="s">
        <v>500</v>
      </c>
      <c r="N65" s="64">
        <v>2048.6</v>
      </c>
    </row>
    <row r="66" spans="1:14" ht="5.0999999999999996" customHeight="1">
      <c r="A66" s="52"/>
      <c r="B66" s="30"/>
      <c r="C66" s="30"/>
      <c r="D66" s="30"/>
      <c r="E66" s="30"/>
      <c r="F66" s="30"/>
      <c r="G66" s="30"/>
      <c r="H66" s="80"/>
      <c r="I66" s="30"/>
      <c r="J66" s="30"/>
      <c r="K66" s="30"/>
      <c r="L66" s="30"/>
      <c r="M66" s="30"/>
      <c r="N66" s="30"/>
    </row>
    <row r="67" spans="1:14" ht="12" customHeight="1">
      <c r="A67" s="43" t="s">
        <v>477</v>
      </c>
      <c r="B67" s="9"/>
      <c r="C67" s="9"/>
      <c r="D67" s="9"/>
      <c r="E67" s="9"/>
      <c r="F67" s="9"/>
      <c r="G67" s="9"/>
      <c r="H67" s="41"/>
      <c r="I67" s="9"/>
      <c r="J67" s="9"/>
      <c r="K67" s="9"/>
      <c r="L67" s="9"/>
      <c r="M67" s="9"/>
      <c r="N67" s="9"/>
    </row>
    <row r="68" spans="1:14">
      <c r="A68" s="43" t="s">
        <v>268</v>
      </c>
      <c r="B68" s="9"/>
      <c r="C68" s="9"/>
      <c r="D68" s="9"/>
      <c r="E68" s="9"/>
      <c r="F68" s="9"/>
      <c r="G68" s="9"/>
      <c r="H68" s="41"/>
      <c r="I68" s="9"/>
      <c r="J68" s="9"/>
      <c r="K68" s="9"/>
      <c r="L68" s="9"/>
      <c r="M68" s="9"/>
      <c r="N68" s="9"/>
    </row>
    <row r="69" spans="1:14">
      <c r="A69" s="9" t="s">
        <v>267</v>
      </c>
    </row>
  </sheetData>
  <mergeCells count="47">
    <mergeCell ref="B51:C51"/>
    <mergeCell ref="B65:C65"/>
    <mergeCell ref="B50:C50"/>
    <mergeCell ref="B52:C52"/>
    <mergeCell ref="B63:C63"/>
    <mergeCell ref="B62:C62"/>
    <mergeCell ref="B53:C53"/>
    <mergeCell ref="B54:C54"/>
    <mergeCell ref="B55:C55"/>
    <mergeCell ref="B56:C56"/>
    <mergeCell ref="B58:C58"/>
    <mergeCell ref="B59:C59"/>
    <mergeCell ref="B60:C60"/>
    <mergeCell ref="B61:C61"/>
    <mergeCell ref="B57:C57"/>
    <mergeCell ref="A42:A45"/>
    <mergeCell ref="B42:C42"/>
    <mergeCell ref="D42:F42"/>
    <mergeCell ref="B45:C45"/>
    <mergeCell ref="I42:K42"/>
    <mergeCell ref="B43:C43"/>
    <mergeCell ref="E43:F43"/>
    <mergeCell ref="G43:G44"/>
    <mergeCell ref="H43:H44"/>
    <mergeCell ref="J43:K43"/>
    <mergeCell ref="B44:C44"/>
    <mergeCell ref="E44:E45"/>
    <mergeCell ref="F44:F45"/>
    <mergeCell ref="A8:A14"/>
    <mergeCell ref="A16:A24"/>
    <mergeCell ref="A26:A31"/>
    <mergeCell ref="I6:I7"/>
    <mergeCell ref="J6:J7"/>
    <mergeCell ref="A6:A7"/>
    <mergeCell ref="B6:C6"/>
    <mergeCell ref="D6:D7"/>
    <mergeCell ref="E6:G7"/>
    <mergeCell ref="H6:H7"/>
    <mergeCell ref="B47:C47"/>
    <mergeCell ref="B48:C48"/>
    <mergeCell ref="B49:C49"/>
    <mergeCell ref="N6:N7"/>
    <mergeCell ref="B7:C7"/>
    <mergeCell ref="K6:K7"/>
    <mergeCell ref="L6:L7"/>
    <mergeCell ref="M6:M7"/>
    <mergeCell ref="L42:M42"/>
  </mergeCells>
  <phoneticPr fontId="2"/>
  <pageMargins left="0.78740157480314965" right="0.19685039370078741" top="0.39370078740157483" bottom="0.19685039370078741" header="0.31496062992125984" footer="0.31496062992125984"/>
  <pageSetup paperSize="9" firstPageNumber="7" orientation="portrait" useFirstPageNumber="1" r:id="rId1"/>
  <headerFooter alignWithMargins="0"/>
  <ignoredErrors>
    <ignoredError sqref="A53:A63 B27:B31 B9:B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中扉</vt:lpstr>
      <vt:lpstr>2ページ</vt:lpstr>
      <vt:lpstr>3ページ</vt:lpstr>
      <vt:lpstr>4-5ページ</vt:lpstr>
      <vt:lpstr>6ページ</vt:lpstr>
      <vt:lpstr>7ページ</vt:lpstr>
      <vt:lpstr>'2ページ'!Print_Area</vt:lpstr>
      <vt:lpstr>'3ページ'!Print_Area</vt:lpstr>
      <vt:lpstr>'4-5ページ'!Print_Area</vt:lpstr>
      <vt:lpstr>'6ページ'!Print_Area</vt:lpstr>
      <vt:lpstr>'7ページ'!Print_Area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2026-03-03T00:05:59Z</cp:lastPrinted>
  <dcterms:created xsi:type="dcterms:W3CDTF">2021-03-01T01:48:53Z</dcterms:created>
  <dcterms:modified xsi:type="dcterms:W3CDTF">2026-03-25T02:13:00Z</dcterms:modified>
</cp:coreProperties>
</file>