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経済環境局\経済部商業観光課\01 工業担当\01 工業\08_中小企業スキルアップ支援補助金\R07（機構）\01_要綱・様式改正\（★★最新2回目）決裁\（★★改正）様式\"/>
    </mc:Choice>
  </mc:AlternateContent>
  <bookViews>
    <workbookView xWindow="0" yWindow="0" windowWidth="20490" windowHeight="7365" tabRatio="833"/>
  </bookViews>
  <sheets>
    <sheet name="実績報告書兼請求書" sheetId="1" r:id="rId1"/>
    <sheet name="収支決算書" sheetId="3" r:id="rId2"/>
    <sheet name="研修等一覧" sheetId="4" r:id="rId3"/>
    <sheet name="受講者一覧" sheetId="5" r:id="rId4"/>
    <sheet name="ここから" sheetId="7" state="hidden" r:id="rId5"/>
    <sheet name="補助対象経費内容説明書" sheetId="6" r:id="rId6"/>
    <sheet name="ここまで" sheetId="8" state="hidden" r:id="rId7"/>
  </sheets>
  <definedNames>
    <definedName name="_xlnm.Print_Area" localSheetId="4">ここから!$A$1:$O$48</definedName>
    <definedName name="_xlnm.Print_Area" localSheetId="6">ここまで!$A$1:$O$48</definedName>
    <definedName name="_xlnm.Print_Area" localSheetId="2">研修等一覧!$A$1:$O$54</definedName>
    <definedName name="_xlnm.Print_Area" localSheetId="0">実績報告書兼請求書!$A$1:$O$61</definedName>
    <definedName name="_xlnm.Print_Area" localSheetId="3">受講者一覧!$A$1:$O$47</definedName>
    <definedName name="_xlnm.Print_Area" localSheetId="1">収支決算書!$A$1:$O$49</definedName>
    <definedName name="_xlnm.Print_Area" localSheetId="5">補助対象経費内容説明書!$A$1:$P$47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3" l="1"/>
  <c r="G24" i="3"/>
  <c r="G34" i="3" l="1"/>
  <c r="G32" i="3"/>
  <c r="G30" i="3"/>
  <c r="G28" i="3"/>
  <c r="H43" i="6" l="1"/>
  <c r="H42" i="6"/>
  <c r="H41" i="6"/>
  <c r="H38" i="6"/>
  <c r="H37" i="6"/>
  <c r="L33" i="6" l="1"/>
  <c r="D24" i="3" l="1"/>
  <c r="D34" i="3" l="1"/>
  <c r="L12" i="4" l="1"/>
  <c r="L52" i="4" s="1"/>
  <c r="I14" i="4" l="1"/>
  <c r="I16" i="4"/>
  <c r="I18" i="4"/>
  <c r="I20" i="4"/>
  <c r="I22" i="4"/>
  <c r="I24" i="4"/>
  <c r="I26" i="4"/>
  <c r="I28" i="4"/>
  <c r="I30" i="4"/>
  <c r="I32" i="4"/>
  <c r="I34" i="4"/>
  <c r="I36" i="4"/>
  <c r="I38" i="4"/>
  <c r="I40" i="4"/>
  <c r="I42" i="4"/>
  <c r="I44" i="4"/>
  <c r="I46" i="4"/>
  <c r="I48" i="4"/>
  <c r="I50" i="4"/>
  <c r="I12" i="4"/>
  <c r="H40" i="6" l="1"/>
  <c r="H39" i="6"/>
  <c r="D32" i="3"/>
  <c r="D30" i="3"/>
  <c r="D28" i="3"/>
  <c r="O9" i="8"/>
  <c r="D9" i="8"/>
  <c r="O8" i="8"/>
  <c r="N8" i="8"/>
  <c r="M8" i="8"/>
  <c r="L8" i="8"/>
  <c r="K8" i="8"/>
  <c r="J8" i="8"/>
  <c r="I8" i="8"/>
  <c r="H8" i="8"/>
  <c r="O7" i="8"/>
  <c r="N9" i="8" s="1"/>
  <c r="N7" i="8"/>
  <c r="M9" i="8" s="1"/>
  <c r="M7" i="8"/>
  <c r="L9" i="8" s="1"/>
  <c r="L7" i="8"/>
  <c r="K9" i="8" s="1"/>
  <c r="K7" i="8"/>
  <c r="J9" i="8" s="1"/>
  <c r="J7" i="8"/>
  <c r="I9" i="8" s="1"/>
  <c r="I7" i="8"/>
  <c r="H9" i="8" s="1"/>
  <c r="H7" i="8"/>
  <c r="D6" i="8"/>
  <c r="O9" i="7"/>
  <c r="D9" i="7"/>
  <c r="O8" i="7"/>
  <c r="N8" i="7"/>
  <c r="M8" i="7"/>
  <c r="L8" i="7"/>
  <c r="K8" i="7"/>
  <c r="J8" i="7"/>
  <c r="I8" i="7"/>
  <c r="H8" i="7"/>
  <c r="O7" i="7"/>
  <c r="N9" i="7" s="1"/>
  <c r="N7" i="7"/>
  <c r="M9" i="7" s="1"/>
  <c r="M7" i="7"/>
  <c r="L9" i="7" s="1"/>
  <c r="L7" i="7"/>
  <c r="K9" i="7" s="1"/>
  <c r="K7" i="7"/>
  <c r="J9" i="7" s="1"/>
  <c r="J7" i="7"/>
  <c r="I9" i="7" s="1"/>
  <c r="I7" i="7"/>
  <c r="H9" i="7" s="1"/>
  <c r="H7" i="7"/>
  <c r="D6" i="7"/>
  <c r="G33" i="6" l="1"/>
  <c r="G36" i="3"/>
  <c r="Z1" i="3" s="1"/>
  <c r="D12" i="3" s="1"/>
  <c r="D26" i="3"/>
  <c r="D36" i="3" s="1"/>
  <c r="H10" i="6"/>
  <c r="D11" i="6"/>
  <c r="G27" i="1" l="1"/>
  <c r="D18" i="3"/>
  <c r="J18" i="3" s="1"/>
  <c r="Q36" i="3"/>
  <c r="O11" i="6"/>
  <c r="O10" i="6"/>
  <c r="N11" i="6" s="1"/>
  <c r="N10" i="6"/>
  <c r="M11" i="6" s="1"/>
  <c r="M10" i="6"/>
  <c r="L11" i="6" s="1"/>
  <c r="L10" i="6"/>
  <c r="K11" i="6" s="1"/>
  <c r="K10" i="6"/>
  <c r="J11" i="6" s="1"/>
  <c r="J10" i="6"/>
  <c r="I11" i="6" s="1"/>
  <c r="I10" i="6"/>
  <c r="H11" i="6" s="1"/>
  <c r="D9" i="6"/>
  <c r="D9" i="5"/>
  <c r="D9" i="4"/>
</calcChain>
</file>

<file path=xl/comments1.xml><?xml version="1.0" encoding="utf-8"?>
<comments xmlns="http://schemas.openxmlformats.org/spreadsheetml/2006/main">
  <authors>
    <author>Amagasaki</author>
  </authors>
  <commentList>
    <comment ref="D12" authorId="0" shapeId="0">
      <text>
        <r>
          <rPr>
            <b/>
            <sz val="11"/>
            <color indexed="81"/>
            <rFont val="MS P ゴシック"/>
            <family val="3"/>
            <charset val="128"/>
          </rPr>
          <t>自動入力</t>
        </r>
      </text>
    </comment>
    <comment ref="D18" authorId="0" shapeId="0">
      <text>
        <r>
          <rPr>
            <b/>
            <sz val="11"/>
            <color indexed="81"/>
            <rFont val="MS P ゴシック"/>
            <family val="3"/>
            <charset val="128"/>
          </rPr>
          <t>自動入力</t>
        </r>
      </text>
    </comment>
    <comment ref="D24" authorId="0" shapeId="0">
      <text>
        <r>
          <rPr>
            <b/>
            <sz val="9"/>
            <color indexed="81"/>
            <rFont val="MS P ゴシック"/>
            <family val="3"/>
            <charset val="128"/>
          </rPr>
          <t>自動入力</t>
        </r>
      </text>
    </comment>
    <comment ref="G24" authorId="0" shapeId="0">
      <text>
        <r>
          <rPr>
            <b/>
            <sz val="9"/>
            <color indexed="81"/>
            <rFont val="MS P ゴシック"/>
            <family val="3"/>
            <charset val="128"/>
          </rPr>
          <t>自動入力</t>
        </r>
      </text>
    </comment>
    <comment ref="D26" authorId="0" shapeId="0">
      <text>
        <r>
          <rPr>
            <b/>
            <sz val="9"/>
            <color indexed="81"/>
            <rFont val="MS P ゴシック"/>
            <family val="3"/>
            <charset val="128"/>
          </rPr>
          <t>自動入力</t>
        </r>
      </text>
    </comment>
    <comment ref="G26" authorId="0" shapeId="0">
      <text>
        <r>
          <rPr>
            <b/>
            <sz val="9"/>
            <color indexed="81"/>
            <rFont val="MS P ゴシック"/>
            <family val="3"/>
            <charset val="128"/>
          </rPr>
          <t>自動入力</t>
        </r>
      </text>
    </comment>
    <comment ref="D28" authorId="0" shapeId="0">
      <text>
        <r>
          <rPr>
            <b/>
            <sz val="9"/>
            <color indexed="81"/>
            <rFont val="MS P ゴシック"/>
            <family val="3"/>
            <charset val="128"/>
          </rPr>
          <t>自動入力</t>
        </r>
      </text>
    </comment>
    <comment ref="G28" authorId="0" shapeId="0">
      <text>
        <r>
          <rPr>
            <b/>
            <sz val="9"/>
            <color indexed="81"/>
            <rFont val="MS P ゴシック"/>
            <family val="3"/>
            <charset val="128"/>
          </rPr>
          <t>自動入力</t>
        </r>
      </text>
    </comment>
    <comment ref="D30" authorId="0" shapeId="0">
      <text>
        <r>
          <rPr>
            <b/>
            <sz val="9"/>
            <color indexed="81"/>
            <rFont val="MS P ゴシック"/>
            <family val="3"/>
            <charset val="128"/>
          </rPr>
          <t>自動入力</t>
        </r>
      </text>
    </comment>
    <comment ref="G30" authorId="0" shapeId="0">
      <text>
        <r>
          <rPr>
            <b/>
            <sz val="9"/>
            <color indexed="81"/>
            <rFont val="MS P ゴシック"/>
            <family val="3"/>
            <charset val="128"/>
          </rPr>
          <t>自動入力</t>
        </r>
      </text>
    </comment>
    <comment ref="D32" authorId="0" shapeId="0">
      <text>
        <r>
          <rPr>
            <b/>
            <sz val="9"/>
            <color indexed="81"/>
            <rFont val="MS P ゴシック"/>
            <family val="3"/>
            <charset val="128"/>
          </rPr>
          <t>自動入力</t>
        </r>
      </text>
    </comment>
    <comment ref="G32" authorId="0" shapeId="0">
      <text>
        <r>
          <rPr>
            <b/>
            <sz val="9"/>
            <color indexed="81"/>
            <rFont val="MS P ゴシック"/>
            <family val="3"/>
            <charset val="128"/>
          </rPr>
          <t>自動入力</t>
        </r>
      </text>
    </comment>
    <comment ref="D34" authorId="0" shapeId="0">
      <text>
        <r>
          <rPr>
            <b/>
            <sz val="9"/>
            <color indexed="81"/>
            <rFont val="MS P ゴシック"/>
            <family val="3"/>
            <charset val="128"/>
          </rPr>
          <t>自動入力</t>
        </r>
      </text>
    </comment>
    <comment ref="G34" authorId="0" shapeId="0">
      <text>
        <r>
          <rPr>
            <b/>
            <sz val="9"/>
            <color indexed="81"/>
            <rFont val="MS P ゴシック"/>
            <family val="3"/>
            <charset val="128"/>
          </rPr>
          <t>自動入力</t>
        </r>
      </text>
    </comment>
    <comment ref="D36" authorId="0" shapeId="0">
      <text>
        <r>
          <rPr>
            <b/>
            <sz val="9"/>
            <color indexed="81"/>
            <rFont val="MS P ゴシック"/>
            <family val="3"/>
            <charset val="128"/>
          </rPr>
          <t>自動入力</t>
        </r>
      </text>
    </comment>
    <comment ref="G36" authorId="0" shapeId="0">
      <text>
        <r>
          <rPr>
            <b/>
            <sz val="9"/>
            <color indexed="81"/>
            <rFont val="MS P ゴシック"/>
            <family val="3"/>
            <charset val="128"/>
          </rPr>
          <t>自動入力</t>
        </r>
      </text>
    </comment>
  </commentList>
</comments>
</file>

<file path=xl/comments2.xml><?xml version="1.0" encoding="utf-8"?>
<comments xmlns="http://schemas.openxmlformats.org/spreadsheetml/2006/main">
  <authors>
    <author>Amagasaki</author>
  </authors>
  <commentList>
    <comment ref="I12" authorId="0" shapeId="0">
      <text>
        <r>
          <rPr>
            <b/>
            <sz val="9"/>
            <color indexed="81"/>
            <rFont val="MS P ゴシック"/>
            <family val="3"/>
            <charset val="128"/>
          </rPr>
          <t>自動入力</t>
        </r>
      </text>
    </comment>
    <comment ref="I14" authorId="0" shapeId="0">
      <text>
        <r>
          <rPr>
            <b/>
            <sz val="9"/>
            <color indexed="81"/>
            <rFont val="MS P ゴシック"/>
            <family val="3"/>
            <charset val="128"/>
          </rPr>
          <t>自動入力</t>
        </r>
      </text>
    </comment>
    <comment ref="L14" authorId="0" shapeId="0">
      <text>
        <r>
          <rPr>
            <b/>
            <sz val="9"/>
            <color indexed="81"/>
            <rFont val="MS P ゴシック"/>
            <family val="3"/>
            <charset val="128"/>
          </rPr>
          <t>以下必要に応じてL10セルの関数をコピー&amp;ペースしてください</t>
        </r>
      </text>
    </comment>
    <comment ref="I16" authorId="0" shapeId="0">
      <text>
        <r>
          <rPr>
            <b/>
            <sz val="9"/>
            <color indexed="81"/>
            <rFont val="MS P ゴシック"/>
            <family val="3"/>
            <charset val="128"/>
          </rPr>
          <t>自動入力</t>
        </r>
      </text>
    </comment>
    <comment ref="I18" authorId="0" shapeId="0">
      <text>
        <r>
          <rPr>
            <b/>
            <sz val="9"/>
            <color indexed="81"/>
            <rFont val="MS P ゴシック"/>
            <family val="3"/>
            <charset val="128"/>
          </rPr>
          <t>自動入力</t>
        </r>
      </text>
    </comment>
    <comment ref="I20" authorId="0" shapeId="0">
      <text>
        <r>
          <rPr>
            <b/>
            <sz val="9"/>
            <color indexed="81"/>
            <rFont val="MS P ゴシック"/>
            <family val="3"/>
            <charset val="128"/>
          </rPr>
          <t>自動入力</t>
        </r>
      </text>
    </comment>
    <comment ref="I22" authorId="0" shapeId="0">
      <text>
        <r>
          <rPr>
            <b/>
            <sz val="9"/>
            <color indexed="81"/>
            <rFont val="MS P ゴシック"/>
            <family val="3"/>
            <charset val="128"/>
          </rPr>
          <t>自動入力</t>
        </r>
      </text>
    </comment>
    <comment ref="I24" authorId="0" shapeId="0">
      <text>
        <r>
          <rPr>
            <b/>
            <sz val="9"/>
            <color indexed="81"/>
            <rFont val="MS P ゴシック"/>
            <family val="3"/>
            <charset val="128"/>
          </rPr>
          <t>自動入力</t>
        </r>
      </text>
    </comment>
    <comment ref="I26" authorId="0" shapeId="0">
      <text>
        <r>
          <rPr>
            <b/>
            <sz val="9"/>
            <color indexed="81"/>
            <rFont val="MS P ゴシック"/>
            <family val="3"/>
            <charset val="128"/>
          </rPr>
          <t>自動入力</t>
        </r>
      </text>
    </comment>
    <comment ref="I28" authorId="0" shapeId="0">
      <text>
        <r>
          <rPr>
            <b/>
            <sz val="9"/>
            <color indexed="81"/>
            <rFont val="MS P ゴシック"/>
            <family val="3"/>
            <charset val="128"/>
          </rPr>
          <t>自動入力</t>
        </r>
      </text>
    </comment>
    <comment ref="I30" authorId="0" shapeId="0">
      <text>
        <r>
          <rPr>
            <b/>
            <sz val="9"/>
            <color indexed="81"/>
            <rFont val="MS P ゴシック"/>
            <family val="3"/>
            <charset val="128"/>
          </rPr>
          <t>自動入力</t>
        </r>
      </text>
    </comment>
    <comment ref="I32" authorId="0" shapeId="0">
      <text>
        <r>
          <rPr>
            <b/>
            <sz val="9"/>
            <color indexed="81"/>
            <rFont val="MS P ゴシック"/>
            <family val="3"/>
            <charset val="128"/>
          </rPr>
          <t>自動入力</t>
        </r>
      </text>
    </comment>
    <comment ref="I34" authorId="0" shapeId="0">
      <text>
        <r>
          <rPr>
            <b/>
            <sz val="9"/>
            <color indexed="81"/>
            <rFont val="MS P ゴシック"/>
            <family val="3"/>
            <charset val="128"/>
          </rPr>
          <t>自動入力</t>
        </r>
      </text>
    </comment>
    <comment ref="I36" authorId="0" shapeId="0">
      <text>
        <r>
          <rPr>
            <b/>
            <sz val="9"/>
            <color indexed="81"/>
            <rFont val="MS P ゴシック"/>
            <family val="3"/>
            <charset val="128"/>
          </rPr>
          <t>自動入力</t>
        </r>
      </text>
    </comment>
    <comment ref="I38" authorId="0" shapeId="0">
      <text>
        <r>
          <rPr>
            <b/>
            <sz val="9"/>
            <color indexed="81"/>
            <rFont val="MS P ゴシック"/>
            <family val="3"/>
            <charset val="128"/>
          </rPr>
          <t>自動入力</t>
        </r>
      </text>
    </comment>
    <comment ref="I40" authorId="0" shapeId="0">
      <text>
        <r>
          <rPr>
            <b/>
            <sz val="9"/>
            <color indexed="81"/>
            <rFont val="MS P ゴシック"/>
            <family val="3"/>
            <charset val="128"/>
          </rPr>
          <t>自動入力</t>
        </r>
      </text>
    </comment>
    <comment ref="I42" authorId="0" shapeId="0">
      <text>
        <r>
          <rPr>
            <b/>
            <sz val="9"/>
            <color indexed="81"/>
            <rFont val="MS P ゴシック"/>
            <family val="3"/>
            <charset val="128"/>
          </rPr>
          <t>自動入力</t>
        </r>
      </text>
    </comment>
    <comment ref="I44" authorId="0" shapeId="0">
      <text>
        <r>
          <rPr>
            <b/>
            <sz val="9"/>
            <color indexed="81"/>
            <rFont val="MS P ゴシック"/>
            <family val="3"/>
            <charset val="128"/>
          </rPr>
          <t>自動入力</t>
        </r>
      </text>
    </comment>
    <comment ref="I46" authorId="0" shapeId="0">
      <text>
        <r>
          <rPr>
            <b/>
            <sz val="9"/>
            <color indexed="81"/>
            <rFont val="MS P ゴシック"/>
            <family val="3"/>
            <charset val="128"/>
          </rPr>
          <t>自動入力</t>
        </r>
      </text>
    </comment>
    <comment ref="I48" authorId="0" shapeId="0">
      <text>
        <r>
          <rPr>
            <b/>
            <sz val="9"/>
            <color indexed="81"/>
            <rFont val="MS P ゴシック"/>
            <family val="3"/>
            <charset val="128"/>
          </rPr>
          <t>自動入力</t>
        </r>
      </text>
    </comment>
    <comment ref="I50" authorId="0" shapeId="0">
      <text>
        <r>
          <rPr>
            <b/>
            <sz val="9"/>
            <color indexed="81"/>
            <rFont val="MS P ゴシック"/>
            <family val="3"/>
            <charset val="128"/>
          </rPr>
          <t>自動入力</t>
        </r>
      </text>
    </comment>
  </commentList>
</comments>
</file>

<file path=xl/comments3.xml><?xml version="1.0" encoding="utf-8"?>
<comments xmlns="http://schemas.openxmlformats.org/spreadsheetml/2006/main">
  <authors>
    <author>Amagasaki</author>
  </authors>
  <commentList>
    <comment ref="H10" authorId="0" shapeId="0">
      <text>
        <r>
          <rPr>
            <b/>
            <sz val="9"/>
            <color indexed="81"/>
            <rFont val="MS P ゴシック"/>
            <family val="3"/>
            <charset val="128"/>
          </rPr>
          <t>自動入力</t>
        </r>
      </text>
    </comment>
    <comment ref="D11" authorId="0" shapeId="0">
      <text>
        <r>
          <rPr>
            <b/>
            <sz val="9"/>
            <color indexed="81"/>
            <rFont val="MS P ゴシック"/>
            <family val="3"/>
            <charset val="128"/>
          </rPr>
          <t>自動入力</t>
        </r>
      </text>
    </comment>
    <comment ref="G33" authorId="0" shapeId="0">
      <text>
        <r>
          <rPr>
            <b/>
            <sz val="9"/>
            <color indexed="81"/>
            <rFont val="MS P ゴシック"/>
            <family val="3"/>
            <charset val="128"/>
          </rPr>
          <t>自動入力</t>
        </r>
      </text>
    </comment>
    <comment ref="L33" authorId="0" shapeId="0">
      <text>
        <r>
          <rPr>
            <b/>
            <sz val="9"/>
            <color indexed="81"/>
            <rFont val="MS P ゴシック"/>
            <family val="3"/>
            <charset val="128"/>
          </rPr>
          <t>自動入力</t>
        </r>
      </text>
    </comment>
    <comment ref="H37" authorId="0" shapeId="0">
      <text>
        <r>
          <rPr>
            <b/>
            <sz val="9"/>
            <color indexed="81"/>
            <rFont val="MS P ゴシック"/>
            <family val="3"/>
            <charset val="128"/>
          </rPr>
          <t>自動入力</t>
        </r>
      </text>
    </comment>
    <comment ref="H38" authorId="0" shapeId="0">
      <text>
        <r>
          <rPr>
            <b/>
            <sz val="9"/>
            <color indexed="81"/>
            <rFont val="MS P ゴシック"/>
            <family val="3"/>
            <charset val="128"/>
          </rPr>
          <t>自動入力</t>
        </r>
      </text>
    </comment>
    <comment ref="H39" authorId="0" shapeId="0">
      <text>
        <r>
          <rPr>
            <b/>
            <sz val="9"/>
            <color indexed="81"/>
            <rFont val="MS P ゴシック"/>
            <family val="3"/>
            <charset val="128"/>
          </rPr>
          <t>自動入力</t>
        </r>
      </text>
    </comment>
    <comment ref="H40" authorId="0" shapeId="0">
      <text>
        <r>
          <rPr>
            <b/>
            <sz val="9"/>
            <color indexed="81"/>
            <rFont val="MS P ゴシック"/>
            <family val="3"/>
            <charset val="128"/>
          </rPr>
          <t>自動入力</t>
        </r>
      </text>
    </comment>
    <comment ref="H41" authorId="0" shapeId="0">
      <text>
        <r>
          <rPr>
            <b/>
            <sz val="9"/>
            <color indexed="81"/>
            <rFont val="MS P ゴシック"/>
            <family val="3"/>
            <charset val="128"/>
          </rPr>
          <t>自動入力</t>
        </r>
      </text>
    </comment>
    <comment ref="H42" authorId="0" shapeId="0">
      <text>
        <r>
          <rPr>
            <b/>
            <sz val="9"/>
            <color indexed="81"/>
            <rFont val="MS P ゴシック"/>
            <family val="3"/>
            <charset val="128"/>
          </rPr>
          <t>自動入力</t>
        </r>
      </text>
    </comment>
    <comment ref="D43" authorId="0" shapeId="0">
      <text>
        <r>
          <rPr>
            <b/>
            <sz val="9"/>
            <color indexed="81"/>
            <rFont val="MS P ゴシック"/>
            <family val="3"/>
            <charset val="128"/>
          </rPr>
          <t xml:space="preserve">非課税の内訳を書いてください。
</t>
        </r>
      </text>
    </comment>
    <comment ref="H43" authorId="0" shapeId="0">
      <text>
        <r>
          <rPr>
            <b/>
            <sz val="9"/>
            <color indexed="81"/>
            <rFont val="MS P ゴシック"/>
            <family val="3"/>
            <charset val="128"/>
          </rPr>
          <t>自動入力</t>
        </r>
      </text>
    </comment>
    <comment ref="L43" authorId="0" shapeId="0">
      <text>
        <r>
          <rPr>
            <b/>
            <sz val="9"/>
            <color indexed="81"/>
            <rFont val="MS P ゴシック"/>
            <family val="3"/>
            <charset val="128"/>
          </rPr>
          <t>非課税の合計額を入力してください</t>
        </r>
      </text>
    </comment>
  </commentList>
</comments>
</file>

<file path=xl/sharedStrings.xml><?xml version="1.0" encoding="utf-8"?>
<sst xmlns="http://schemas.openxmlformats.org/spreadsheetml/2006/main" count="432" uniqueCount="175">
  <si>
    <t>　尼　崎　市　長　　様</t>
    <rPh sb="1" eb="2">
      <t>アマ</t>
    </rPh>
    <rPh sb="3" eb="4">
      <t>サキ</t>
    </rPh>
    <rPh sb="5" eb="6">
      <t>シ</t>
    </rPh>
    <rPh sb="7" eb="8">
      <t>ナガ</t>
    </rPh>
    <rPh sb="10" eb="11">
      <t>サマ</t>
    </rPh>
    <phoneticPr fontId="4"/>
  </si>
  <si>
    <t>(申請者)</t>
    <rPh sb="1" eb="4">
      <t>シンセイシャ</t>
    </rPh>
    <phoneticPr fontId="4"/>
  </si>
  <si>
    <t>〒</t>
    <phoneticPr fontId="4"/>
  </si>
  <si>
    <t>所　在　地</t>
    <rPh sb="0" eb="1">
      <t>トコロ</t>
    </rPh>
    <rPh sb="2" eb="3">
      <t>ザイ</t>
    </rPh>
    <rPh sb="4" eb="5">
      <t>チ</t>
    </rPh>
    <phoneticPr fontId="4"/>
  </si>
  <si>
    <t>事 業 者 名</t>
    <rPh sb="0" eb="1">
      <t>コト</t>
    </rPh>
    <rPh sb="2" eb="3">
      <t>ギョウ</t>
    </rPh>
    <rPh sb="4" eb="5">
      <t>モノ</t>
    </rPh>
    <rPh sb="6" eb="7">
      <t>ナ</t>
    </rPh>
    <phoneticPr fontId="4"/>
  </si>
  <si>
    <t>代表者肩書・氏名</t>
    <rPh sb="0" eb="3">
      <t>ダイヒョウシャ</t>
    </rPh>
    <rPh sb="3" eb="5">
      <t>カタガキ</t>
    </rPh>
    <rPh sb="6" eb="8">
      <t>シメイ</t>
    </rPh>
    <phoneticPr fontId="4"/>
  </si>
  <si>
    <t>金</t>
    <rPh sb="0" eb="1">
      <t>キン</t>
    </rPh>
    <phoneticPr fontId="4"/>
  </si>
  <si>
    <t>円</t>
    <rPh sb="0" eb="1">
      <t>エン</t>
    </rPh>
    <phoneticPr fontId="4"/>
  </si>
  <si>
    <t>人</t>
    <rPh sb="0" eb="1">
      <t>ニン</t>
    </rPh>
    <phoneticPr fontId="4"/>
  </si>
  <si>
    <t>担当者</t>
    <rPh sb="0" eb="1">
      <t>タン</t>
    </rPh>
    <rPh sb="1" eb="2">
      <t>トウ</t>
    </rPh>
    <rPh sb="2" eb="3">
      <t>モノ</t>
    </rPh>
    <phoneticPr fontId="4"/>
  </si>
  <si>
    <t>※ □にチェックを記入すること</t>
    <rPh sb="9" eb="11">
      <t>キニュウ</t>
    </rPh>
    <phoneticPr fontId="4"/>
  </si>
  <si>
    <t>※ 必要に応じ、市から上記連絡先に確認させていただきます。</t>
    <rPh sb="2" eb="4">
      <t>ヒツヨウ</t>
    </rPh>
    <rPh sb="5" eb="6">
      <t>オウ</t>
    </rPh>
    <rPh sb="8" eb="9">
      <t>シ</t>
    </rPh>
    <rPh sb="11" eb="13">
      <t>ジョウキ</t>
    </rPh>
    <rPh sb="13" eb="16">
      <t>レンラクサキ</t>
    </rPh>
    <rPh sb="17" eb="19">
      <t>カクニン</t>
    </rPh>
    <phoneticPr fontId="4"/>
  </si>
  <si>
    <t>１　収入の部</t>
    <rPh sb="2" eb="4">
      <t>シュウニュウ</t>
    </rPh>
    <rPh sb="5" eb="6">
      <t>ブ</t>
    </rPh>
    <phoneticPr fontId="4"/>
  </si>
  <si>
    <t>科　目</t>
    <rPh sb="0" eb="1">
      <t>カ</t>
    </rPh>
    <rPh sb="2" eb="3">
      <t>メ</t>
    </rPh>
    <phoneticPr fontId="4"/>
  </si>
  <si>
    <t>摘　要</t>
    <rPh sb="0" eb="1">
      <t>テキ</t>
    </rPh>
    <rPh sb="2" eb="3">
      <t>ヨウ</t>
    </rPh>
    <phoneticPr fontId="4"/>
  </si>
  <si>
    <t>尼崎市補助金</t>
    <rPh sb="0" eb="3">
      <t>アマガサキシ</t>
    </rPh>
    <rPh sb="3" eb="6">
      <t>ホジョキン</t>
    </rPh>
    <phoneticPr fontId="4"/>
  </si>
  <si>
    <t>円</t>
    <rPh sb="0" eb="1">
      <t>エン</t>
    </rPh>
    <phoneticPr fontId="4"/>
  </si>
  <si>
    <t>[A]</t>
    <phoneticPr fontId="4"/>
  </si>
  <si>
    <t>※千円未満切り捨て</t>
    <rPh sb="1" eb="3">
      <t>センエン</t>
    </rPh>
    <rPh sb="3" eb="5">
      <t>ミマン</t>
    </rPh>
    <rPh sb="5" eb="6">
      <t>キ</t>
    </rPh>
    <rPh sb="7" eb="8">
      <t>ス</t>
    </rPh>
    <phoneticPr fontId="4"/>
  </si>
  <si>
    <t>自 己 資 金</t>
    <rPh sb="0" eb="1">
      <t>ジ</t>
    </rPh>
    <rPh sb="2" eb="3">
      <t>オノレ</t>
    </rPh>
    <rPh sb="4" eb="5">
      <t>シ</t>
    </rPh>
    <rPh sb="6" eb="7">
      <t>キン</t>
    </rPh>
    <phoneticPr fontId="4"/>
  </si>
  <si>
    <t>そ　の　他</t>
    <rPh sb="4" eb="5">
      <t>タ</t>
    </rPh>
    <phoneticPr fontId="4"/>
  </si>
  <si>
    <t>合　計</t>
    <rPh sb="0" eb="1">
      <t>ゴウ</t>
    </rPh>
    <rPh sb="2" eb="3">
      <t>ケイ</t>
    </rPh>
    <phoneticPr fontId="4"/>
  </si>
  <si>
    <t>[B]</t>
    <phoneticPr fontId="4"/>
  </si>
  <si>
    <t>２　支出の部</t>
    <rPh sb="2" eb="4">
      <t>シシュツ</t>
    </rPh>
    <rPh sb="5" eb="6">
      <t>ブ</t>
    </rPh>
    <phoneticPr fontId="4"/>
  </si>
  <si>
    <t>区　分</t>
    <rPh sb="0" eb="1">
      <t>ク</t>
    </rPh>
    <rPh sb="2" eb="3">
      <t>ブン</t>
    </rPh>
    <phoneticPr fontId="4"/>
  </si>
  <si>
    <t>内　訳</t>
    <rPh sb="0" eb="1">
      <t>ウチ</t>
    </rPh>
    <rPh sb="2" eb="3">
      <t>ヤク</t>
    </rPh>
    <phoneticPr fontId="4"/>
  </si>
  <si>
    <t>受　講　料</t>
    <rPh sb="0" eb="1">
      <t>ウケ</t>
    </rPh>
    <rPh sb="2" eb="3">
      <t>コウ</t>
    </rPh>
    <rPh sb="4" eb="5">
      <t>リョウ</t>
    </rPh>
    <phoneticPr fontId="4"/>
  </si>
  <si>
    <t>受　験　料</t>
    <rPh sb="0" eb="1">
      <t>ウケ</t>
    </rPh>
    <rPh sb="2" eb="3">
      <t>ゲン</t>
    </rPh>
    <rPh sb="4" eb="5">
      <t>リョウ</t>
    </rPh>
    <phoneticPr fontId="4"/>
  </si>
  <si>
    <t>教　材　料</t>
    <rPh sb="0" eb="1">
      <t>キョウ</t>
    </rPh>
    <rPh sb="2" eb="3">
      <t>ザイ</t>
    </rPh>
    <rPh sb="4" eb="5">
      <t>リョウ</t>
    </rPh>
    <phoneticPr fontId="4"/>
  </si>
  <si>
    <t>社内研修に
要した費用</t>
    <rPh sb="0" eb="2">
      <t>シャナイ</t>
    </rPh>
    <rPh sb="2" eb="4">
      <t>ケンシュウ</t>
    </rPh>
    <rPh sb="6" eb="7">
      <t>ヨウ</t>
    </rPh>
    <rPh sb="9" eb="11">
      <t>ヒヨウ</t>
    </rPh>
    <phoneticPr fontId="4"/>
  </si>
  <si>
    <t>円[B]</t>
    <rPh sb="0" eb="1">
      <t>エン</t>
    </rPh>
    <phoneticPr fontId="4"/>
  </si>
  <si>
    <t>円[C]</t>
    <rPh sb="0" eb="1">
      <t>エン</t>
    </rPh>
    <phoneticPr fontId="4"/>
  </si>
  <si>
    <t>[C]</t>
    <phoneticPr fontId="4"/>
  </si>
  <si>
    <t>※[A]</t>
    <phoneticPr fontId="4"/>
  </si>
  <si>
    <t>補助対象経費
（税抜）</t>
    <rPh sb="0" eb="2">
      <t>ホジョ</t>
    </rPh>
    <rPh sb="2" eb="4">
      <t>タイショウ</t>
    </rPh>
    <rPh sb="4" eb="6">
      <t>ケイヒ</t>
    </rPh>
    <rPh sb="8" eb="9">
      <t>ゼイ</t>
    </rPh>
    <rPh sb="9" eb="10">
      <t>ヌ</t>
    </rPh>
    <phoneticPr fontId="4"/>
  </si>
  <si>
    <t>研修等一覧</t>
    <rPh sb="0" eb="2">
      <t>ケンシュウ</t>
    </rPh>
    <rPh sb="2" eb="3">
      <t>トウ</t>
    </rPh>
    <rPh sb="3" eb="5">
      <t>イチラン</t>
    </rPh>
    <phoneticPr fontId="4"/>
  </si>
  <si>
    <t>申請事業者名</t>
    <rPh sb="0" eb="2">
      <t>シンセイ</t>
    </rPh>
    <rPh sb="2" eb="5">
      <t>ジギョウシャ</t>
    </rPh>
    <rPh sb="5" eb="6">
      <t>メイ</t>
    </rPh>
    <phoneticPr fontId="4"/>
  </si>
  <si>
    <t>研修等名称</t>
    <rPh sb="0" eb="2">
      <t>ケンシュウ</t>
    </rPh>
    <rPh sb="2" eb="3">
      <t>トウ</t>
    </rPh>
    <rPh sb="3" eb="5">
      <t>メイショウ</t>
    </rPh>
    <phoneticPr fontId="4"/>
  </si>
  <si>
    <t>受講者数</t>
    <rPh sb="0" eb="3">
      <t>ジュコウシャ</t>
    </rPh>
    <rPh sb="3" eb="4">
      <t>スウ</t>
    </rPh>
    <phoneticPr fontId="4"/>
  </si>
  <si>
    <t>経費小計</t>
    <rPh sb="0" eb="2">
      <t>ケイヒ</t>
    </rPh>
    <rPh sb="2" eb="4">
      <t>ショウケイ</t>
    </rPh>
    <phoneticPr fontId="4"/>
  </si>
  <si>
    <t>[D]</t>
    <phoneticPr fontId="4"/>
  </si>
  <si>
    <t>合計（経費総額）</t>
    <rPh sb="0" eb="2">
      <t>ゴウケイ</t>
    </rPh>
    <rPh sb="3" eb="5">
      <t>ケイヒ</t>
    </rPh>
    <rPh sb="5" eb="7">
      <t>ソウガク</t>
    </rPh>
    <phoneticPr fontId="4"/>
  </si>
  <si>
    <t>受講者氏名</t>
    <rPh sb="0" eb="2">
      <t>ジュコウ</t>
    </rPh>
    <rPh sb="2" eb="3">
      <t>シャ</t>
    </rPh>
    <rPh sb="3" eb="5">
      <t>シメイ</t>
    </rPh>
    <phoneticPr fontId="4"/>
  </si>
  <si>
    <t>役　職</t>
    <rPh sb="0" eb="1">
      <t>ヤク</t>
    </rPh>
    <rPh sb="2" eb="3">
      <t>ショク</t>
    </rPh>
    <phoneticPr fontId="4"/>
  </si>
  <si>
    <t>職　種</t>
    <rPh sb="0" eb="1">
      <t>ショク</t>
    </rPh>
    <rPh sb="2" eb="3">
      <t>シュ</t>
    </rPh>
    <phoneticPr fontId="4"/>
  </si>
  <si>
    <t>勤続年数</t>
    <rPh sb="0" eb="2">
      <t>キンゾク</t>
    </rPh>
    <rPh sb="2" eb="4">
      <t>ネンスウ</t>
    </rPh>
    <phoneticPr fontId="4"/>
  </si>
  <si>
    <t>年</t>
    <rPh sb="0" eb="1">
      <t>ネン</t>
    </rPh>
    <phoneticPr fontId="4"/>
  </si>
  <si>
    <t>（申請時 添付書類➂）</t>
    <rPh sb="1" eb="4">
      <t>シンセイジ</t>
    </rPh>
    <rPh sb="5" eb="7">
      <t>テンプ</t>
    </rPh>
    <rPh sb="7" eb="9">
      <t>ショルイ</t>
    </rPh>
    <phoneticPr fontId="4"/>
  </si>
  <si>
    <t>補助対象経費 内容説明書</t>
    <rPh sb="0" eb="2">
      <t>ホジョ</t>
    </rPh>
    <rPh sb="2" eb="4">
      <t>タイショウ</t>
    </rPh>
    <rPh sb="4" eb="6">
      <t>ケイヒ</t>
    </rPh>
    <rPh sb="7" eb="9">
      <t>ナイヨウ</t>
    </rPh>
    <rPh sb="9" eb="12">
      <t>セツメイショ</t>
    </rPh>
    <phoneticPr fontId="4"/>
  </si>
  <si>
    <t>研修等No．</t>
    <rPh sb="0" eb="2">
      <t>ケンシュウ</t>
    </rPh>
    <rPh sb="2" eb="3">
      <t>トウ</t>
    </rPh>
    <phoneticPr fontId="4"/>
  </si>
  <si>
    <r>
      <t>No</t>
    </r>
    <r>
      <rPr>
        <sz val="12"/>
        <color theme="1"/>
        <rFont val="ＭＳ Ｐゴシック"/>
        <family val="3"/>
        <charset val="128"/>
      </rPr>
      <t>．</t>
    </r>
    <phoneticPr fontId="4"/>
  </si>
  <si>
    <t>主催団体名称</t>
    <rPh sb="0" eb="2">
      <t>シュサイ</t>
    </rPh>
    <rPh sb="2" eb="4">
      <t>ダンタイ</t>
    </rPh>
    <rPh sb="4" eb="6">
      <t>メイショウ</t>
    </rPh>
    <phoneticPr fontId="4"/>
  </si>
  <si>
    <t>研修等受講期間</t>
    <rPh sb="0" eb="2">
      <t>ケンシュウ</t>
    </rPh>
    <rPh sb="2" eb="3">
      <t>トウ</t>
    </rPh>
    <rPh sb="3" eb="5">
      <t>ジュコウ</t>
    </rPh>
    <rPh sb="5" eb="7">
      <t>キカン</t>
    </rPh>
    <phoneticPr fontId="4"/>
  </si>
  <si>
    <t>受講場所(名称)</t>
    <rPh sb="0" eb="2">
      <t>ジュコウ</t>
    </rPh>
    <rPh sb="2" eb="4">
      <t>バショ</t>
    </rPh>
    <rPh sb="5" eb="7">
      <t>メイショウ</t>
    </rPh>
    <phoneticPr fontId="4"/>
  </si>
  <si>
    <t>事業区分</t>
    <rPh sb="0" eb="2">
      <t>ジギョウ</t>
    </rPh>
    <rPh sb="2" eb="4">
      <t>クブン</t>
    </rPh>
    <phoneticPr fontId="4"/>
  </si>
  <si>
    <t>外注業務の内製化</t>
    <rPh sb="0" eb="2">
      <t>ガイチュウ</t>
    </rPh>
    <rPh sb="2" eb="4">
      <t>ギョウム</t>
    </rPh>
    <rPh sb="5" eb="7">
      <t>ナイセイ</t>
    </rPh>
    <rPh sb="7" eb="8">
      <t>カ</t>
    </rPh>
    <phoneticPr fontId="4"/>
  </si>
  <si>
    <t>受注能力の拡大</t>
    <rPh sb="0" eb="2">
      <t>ジュチュウ</t>
    </rPh>
    <rPh sb="2" eb="4">
      <t>ノウリョク</t>
    </rPh>
    <rPh sb="5" eb="7">
      <t>カクダイ</t>
    </rPh>
    <phoneticPr fontId="4"/>
  </si>
  <si>
    <t>DX ・ IoT化</t>
    <rPh sb="8" eb="9">
      <t>カ</t>
    </rPh>
    <phoneticPr fontId="4"/>
  </si>
  <si>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4"/>
  </si>
  <si>
    <t>研修等により
期待される効果
（受講の目的）</t>
    <rPh sb="0" eb="2">
      <t>ケンシュウ</t>
    </rPh>
    <rPh sb="2" eb="3">
      <t>トウ</t>
    </rPh>
    <rPh sb="7" eb="9">
      <t>キタイ</t>
    </rPh>
    <rPh sb="12" eb="14">
      <t>コウカ</t>
    </rPh>
    <rPh sb="16" eb="18">
      <t>ジュコウ</t>
    </rPh>
    <rPh sb="19" eb="21">
      <t>モクテキ</t>
    </rPh>
    <phoneticPr fontId="4"/>
  </si>
  <si>
    <t>➀　従業員への効果（いずれか1つにチェック）</t>
    <rPh sb="2" eb="5">
      <t>ジュウギョウイン</t>
    </rPh>
    <rPh sb="7" eb="9">
      <t>コウカ</t>
    </rPh>
    <phoneticPr fontId="4"/>
  </si>
  <si>
    <t>知識・スキル等の取得・向上</t>
    <rPh sb="0" eb="2">
      <t>チシキ</t>
    </rPh>
    <rPh sb="6" eb="7">
      <t>トウ</t>
    </rPh>
    <rPh sb="8" eb="10">
      <t>シュトク</t>
    </rPh>
    <rPh sb="11" eb="13">
      <t>コウジョウ</t>
    </rPh>
    <phoneticPr fontId="4"/>
  </si>
  <si>
    <t>役割認識の醸成</t>
    <rPh sb="0" eb="2">
      <t>ヤクワリ</t>
    </rPh>
    <rPh sb="2" eb="4">
      <t>ニンシキ</t>
    </rPh>
    <rPh sb="5" eb="7">
      <t>ジョウセイ</t>
    </rPh>
    <phoneticPr fontId="4"/>
  </si>
  <si>
    <t>学習風土の醸成</t>
    <rPh sb="0" eb="2">
      <t>ガクシュウ</t>
    </rPh>
    <rPh sb="2" eb="4">
      <t>フウド</t>
    </rPh>
    <rPh sb="5" eb="7">
      <t>ジョウセイ</t>
    </rPh>
    <phoneticPr fontId="4"/>
  </si>
  <si>
    <t>コミュニケーション能力の向上</t>
    <rPh sb="9" eb="11">
      <t>ノウリョク</t>
    </rPh>
    <rPh sb="12" eb="14">
      <t>コウジョウ</t>
    </rPh>
    <phoneticPr fontId="4"/>
  </si>
  <si>
    <t>➁　事業効果（いずれか1つにチェック）</t>
    <rPh sb="2" eb="4">
      <t>ジギョウ</t>
    </rPh>
    <rPh sb="4" eb="6">
      <t>コウカ</t>
    </rPh>
    <phoneticPr fontId="4"/>
  </si>
  <si>
    <t>収益性向上</t>
    <rPh sb="0" eb="3">
      <t>シュウエキセイ</t>
    </rPh>
    <rPh sb="3" eb="5">
      <t>コウジョウ</t>
    </rPh>
    <phoneticPr fontId="4"/>
  </si>
  <si>
    <t>顧客満足度の向上</t>
    <rPh sb="0" eb="2">
      <t>コキャク</t>
    </rPh>
    <rPh sb="2" eb="5">
      <t>マンゾクド</t>
    </rPh>
    <rPh sb="6" eb="8">
      <t>コウジョウ</t>
    </rPh>
    <phoneticPr fontId="4"/>
  </si>
  <si>
    <t>売上・シェアの拡大</t>
    <rPh sb="0" eb="2">
      <t>ウリアゲ</t>
    </rPh>
    <rPh sb="7" eb="9">
      <t>カクダイ</t>
    </rPh>
    <phoneticPr fontId="4"/>
  </si>
  <si>
    <t>新規事業の育成</t>
    <rPh sb="0" eb="2">
      <t>シンキ</t>
    </rPh>
    <rPh sb="2" eb="4">
      <t>ジギョウ</t>
    </rPh>
    <rPh sb="5" eb="7">
      <t>イクセイ</t>
    </rPh>
    <phoneticPr fontId="4"/>
  </si>
  <si>
    <t>技術力の向上</t>
    <rPh sb="0" eb="3">
      <t>ギジュツリョク</t>
    </rPh>
    <rPh sb="4" eb="6">
      <t>コウジョウ</t>
    </rPh>
    <phoneticPr fontId="4"/>
  </si>
  <si>
    <t>財務体質の強化</t>
    <rPh sb="0" eb="2">
      <t>ザイム</t>
    </rPh>
    <rPh sb="2" eb="4">
      <t>タイシツ</t>
    </rPh>
    <rPh sb="5" eb="7">
      <t>キョウカ</t>
    </rPh>
    <phoneticPr fontId="4"/>
  </si>
  <si>
    <t>新製品開発</t>
    <rPh sb="0" eb="3">
      <t>シンセイヒン</t>
    </rPh>
    <rPh sb="3" eb="5">
      <t>カイハツ</t>
    </rPh>
    <phoneticPr fontId="4"/>
  </si>
  <si>
    <t>企業風土の改善</t>
    <rPh sb="0" eb="2">
      <t>キギョウ</t>
    </rPh>
    <rPh sb="2" eb="4">
      <t>フウド</t>
    </rPh>
    <rPh sb="5" eb="7">
      <t>カイゼン</t>
    </rPh>
    <phoneticPr fontId="4"/>
  </si>
  <si>
    <t>既存プロセスの改革（営業、</t>
    <rPh sb="0" eb="2">
      <t>キゾン</t>
    </rPh>
    <rPh sb="7" eb="9">
      <t>カイカク</t>
    </rPh>
    <rPh sb="10" eb="12">
      <t>エイギョウ</t>
    </rPh>
    <phoneticPr fontId="4"/>
  </si>
  <si>
    <t>もしくは顧客接点）</t>
    <rPh sb="4" eb="6">
      <t>コキャク</t>
    </rPh>
    <rPh sb="6" eb="8">
      <t>セッテン</t>
    </rPh>
    <phoneticPr fontId="4"/>
  </si>
  <si>
    <r>
      <rPr>
        <sz val="10"/>
        <color theme="1"/>
        <rFont val="Century"/>
        <family val="1"/>
      </rPr>
      <t>CSR</t>
    </r>
    <r>
      <rPr>
        <sz val="10"/>
        <color theme="1"/>
        <rFont val="ＭＳ ゴシック"/>
        <family val="3"/>
        <charset val="128"/>
      </rPr>
      <t>（企業の社会的責任）の強化</t>
    </r>
    <rPh sb="4" eb="6">
      <t>キギョウ</t>
    </rPh>
    <rPh sb="7" eb="12">
      <t>シャカイテキセキニン</t>
    </rPh>
    <rPh sb="14" eb="16">
      <t>キョウカ</t>
    </rPh>
    <phoneticPr fontId="4"/>
  </si>
  <si>
    <t>既存プロセスの改善（管理、物流等）</t>
    <rPh sb="0" eb="2">
      <t>キゾン</t>
    </rPh>
    <rPh sb="7" eb="9">
      <t>カイゼン</t>
    </rPh>
    <rPh sb="10" eb="12">
      <t>カンリ</t>
    </rPh>
    <rPh sb="13" eb="15">
      <t>ブツリュウ</t>
    </rPh>
    <rPh sb="15" eb="16">
      <t>トウ</t>
    </rPh>
    <phoneticPr fontId="4"/>
  </si>
  <si>
    <t>雇用の促進</t>
    <rPh sb="0" eb="2">
      <t>コヨウ</t>
    </rPh>
    <rPh sb="3" eb="5">
      <t>ソクシン</t>
    </rPh>
    <phoneticPr fontId="4"/>
  </si>
  <si>
    <t>その他（　　　　　　　　　　　　　　　　　　　　　　　　　　　　　　）</t>
    <rPh sb="2" eb="3">
      <t>タ</t>
    </rPh>
    <phoneticPr fontId="4"/>
  </si>
  <si>
    <t>（税込）</t>
    <rPh sb="1" eb="3">
      <t>ゼイコミ</t>
    </rPh>
    <phoneticPr fontId="4"/>
  </si>
  <si>
    <t>(税込)</t>
    <rPh sb="1" eb="3">
      <t>ゼイコミ</t>
    </rPh>
    <phoneticPr fontId="4"/>
  </si>
  <si>
    <t>(税抜)</t>
    <rPh sb="1" eb="2">
      <t>ゼイ</t>
    </rPh>
    <rPh sb="2" eb="3">
      <t>ヌ</t>
    </rPh>
    <phoneticPr fontId="4"/>
  </si>
  <si>
    <t>【内訳区分】</t>
    <rPh sb="1" eb="3">
      <t>ウチワケ</t>
    </rPh>
    <rPh sb="3" eb="5">
      <t>クブン</t>
    </rPh>
    <phoneticPr fontId="4"/>
  </si>
  <si>
    <t>　・受講料</t>
    <rPh sb="2" eb="5">
      <t>ジュコウリョウ</t>
    </rPh>
    <phoneticPr fontId="4"/>
  </si>
  <si>
    <t>　・受験料</t>
    <rPh sb="2" eb="5">
      <t>ジュケンリョウ</t>
    </rPh>
    <phoneticPr fontId="4"/>
  </si>
  <si>
    <t>　・教材料</t>
    <rPh sb="2" eb="3">
      <t>キョウ</t>
    </rPh>
    <rPh sb="3" eb="5">
      <t>ザイリョウ</t>
    </rPh>
    <phoneticPr fontId="4"/>
  </si>
  <si>
    <t>　・社内研修費用等</t>
    <rPh sb="2" eb="4">
      <t>シャナイ</t>
    </rPh>
    <rPh sb="4" eb="6">
      <t>ケンシュウ</t>
    </rPh>
    <rPh sb="6" eb="8">
      <t>ヒヨウ</t>
    </rPh>
    <rPh sb="8" eb="9">
      <t>トウ</t>
    </rPh>
    <phoneticPr fontId="4"/>
  </si>
  <si>
    <t>　・振込手数料相当額</t>
    <rPh sb="2" eb="4">
      <t>フリコミ</t>
    </rPh>
    <rPh sb="4" eb="7">
      <t>テスウリョウ</t>
    </rPh>
    <rPh sb="7" eb="9">
      <t>ソウトウ</t>
    </rPh>
    <rPh sb="9" eb="10">
      <t>ガク</t>
    </rPh>
    <phoneticPr fontId="4"/>
  </si>
  <si>
    <t>（税抜）</t>
    <rPh sb="1" eb="2">
      <t>ゼイ</t>
    </rPh>
    <rPh sb="2" eb="3">
      <t>バツ</t>
    </rPh>
    <phoneticPr fontId="4"/>
  </si>
  <si>
    <t>受講に要する経費
【予定額】</t>
    <rPh sb="0" eb="2">
      <t>ジュコウ</t>
    </rPh>
    <rPh sb="3" eb="4">
      <t>ヨウ</t>
    </rPh>
    <rPh sb="6" eb="8">
      <t>ケイヒ</t>
    </rPh>
    <rPh sb="10" eb="12">
      <t>ヨテイ</t>
    </rPh>
    <rPh sb="12" eb="13">
      <t>ガク</t>
    </rPh>
    <phoneticPr fontId="4"/>
  </si>
  <si>
    <t>（注１）「研修等No．」毎に1枚ずつ提出すること。</t>
    <rPh sb="1" eb="2">
      <t>チュウ</t>
    </rPh>
    <rPh sb="5" eb="7">
      <t>ケンシュウ</t>
    </rPh>
    <rPh sb="7" eb="8">
      <t>トウ</t>
    </rPh>
    <rPh sb="12" eb="13">
      <t>ゴト</t>
    </rPh>
    <rPh sb="15" eb="16">
      <t>マイ</t>
    </rPh>
    <rPh sb="18" eb="20">
      <t>テイシュツ</t>
    </rPh>
    <phoneticPr fontId="4"/>
  </si>
  <si>
    <t>（注３）「経費」として会社が認定するもの以外は記入しないこと。</t>
    <rPh sb="1" eb="2">
      <t>チュウ</t>
    </rPh>
    <rPh sb="5" eb="7">
      <t>ケイヒ</t>
    </rPh>
    <rPh sb="11" eb="13">
      <t>カイシャ</t>
    </rPh>
    <rPh sb="14" eb="16">
      <t>ニンテイ</t>
    </rPh>
    <rPh sb="20" eb="22">
      <t>イガイ</t>
    </rPh>
    <rPh sb="23" eb="25">
      <t>キニュウ</t>
    </rPh>
    <phoneticPr fontId="4"/>
  </si>
  <si>
    <t>　・その他（　　　　　　　）</t>
    <rPh sb="4" eb="5">
      <t>タ</t>
    </rPh>
    <phoneticPr fontId="4"/>
  </si>
  <si>
    <t>（注）行が足りない場合は、本紙を複数枚使用すること</t>
    <rPh sb="1" eb="2">
      <t>チュウ</t>
    </rPh>
    <rPh sb="3" eb="4">
      <t>ギョウ</t>
    </rPh>
    <rPh sb="5" eb="6">
      <t>タ</t>
    </rPh>
    <rPh sb="9" eb="11">
      <t>バアイ</t>
    </rPh>
    <rPh sb="13" eb="14">
      <t>ホン</t>
    </rPh>
    <rPh sb="14" eb="15">
      <t>カミ</t>
    </rPh>
    <rPh sb="16" eb="19">
      <t>フクスウマイ</t>
    </rPh>
    <rPh sb="19" eb="21">
      <t>シヨウ</t>
    </rPh>
    <phoneticPr fontId="4"/>
  </si>
  <si>
    <t>受講者一覧</t>
    <rPh sb="0" eb="2">
      <t>ジュコウ</t>
    </rPh>
    <rPh sb="2" eb="3">
      <t>シャ</t>
    </rPh>
    <rPh sb="3" eb="5">
      <t>イチラン</t>
    </rPh>
    <phoneticPr fontId="4"/>
  </si>
  <si>
    <t>（注２） □にチェックを記入すること。</t>
    <rPh sb="1" eb="2">
      <t>チュウ</t>
    </rPh>
    <rPh sb="12" eb="14">
      <t>キニュウ</t>
    </rPh>
    <phoneticPr fontId="4"/>
  </si>
  <si>
    <t>（注４） 内容及び対象経費額等の分かる書類の写し（試験・セミナー案内等）を添付すること。</t>
    <rPh sb="1" eb="2">
      <t>チュウ</t>
    </rPh>
    <rPh sb="5" eb="7">
      <t>ナイヨウ</t>
    </rPh>
    <rPh sb="7" eb="8">
      <t>オヨ</t>
    </rPh>
    <rPh sb="9" eb="11">
      <t>タイショウ</t>
    </rPh>
    <rPh sb="11" eb="13">
      <t>ケイヒ</t>
    </rPh>
    <rPh sb="13" eb="14">
      <t>ガク</t>
    </rPh>
    <rPh sb="14" eb="15">
      <t>トウ</t>
    </rPh>
    <rPh sb="16" eb="17">
      <t>ワ</t>
    </rPh>
    <rPh sb="19" eb="21">
      <t>ショルイ</t>
    </rPh>
    <rPh sb="22" eb="23">
      <t>ウツ</t>
    </rPh>
    <rPh sb="25" eb="27">
      <t>シケン</t>
    </rPh>
    <rPh sb="32" eb="34">
      <t>アンナイ</t>
    </rPh>
    <rPh sb="34" eb="35">
      <t>トウ</t>
    </rPh>
    <rPh sb="37" eb="39">
      <t>テンプ</t>
    </rPh>
    <phoneticPr fontId="4"/>
  </si>
  <si>
    <t>（注５） 見積書又は領収書の写しなど、支払経費の内訳を確認できる書類を添付すること。</t>
    <rPh sb="1" eb="2">
      <t>チュウ</t>
    </rPh>
    <rPh sb="5" eb="8">
      <t>ミツモリショ</t>
    </rPh>
    <rPh sb="8" eb="9">
      <t>マタ</t>
    </rPh>
    <rPh sb="10" eb="13">
      <t>リョウシュウショ</t>
    </rPh>
    <rPh sb="14" eb="15">
      <t>ウツ</t>
    </rPh>
    <rPh sb="19" eb="21">
      <t>シハライ</t>
    </rPh>
    <rPh sb="21" eb="23">
      <t>ケイヒ</t>
    </rPh>
    <rPh sb="24" eb="26">
      <t>ウチワケ</t>
    </rPh>
    <rPh sb="27" eb="29">
      <t>カクニン</t>
    </rPh>
    <rPh sb="32" eb="34">
      <t>ショルイ</t>
    </rPh>
    <rPh sb="35" eb="37">
      <t>テンプ</t>
    </rPh>
    <phoneticPr fontId="4"/>
  </si>
  <si>
    <t>非　課　税</t>
    <rPh sb="0" eb="1">
      <t>ヒ</t>
    </rPh>
    <rPh sb="2" eb="3">
      <t>カ</t>
    </rPh>
    <rPh sb="4" eb="5">
      <t>ゼイ</t>
    </rPh>
    <phoneticPr fontId="4"/>
  </si>
  <si>
    <t>　・非課税（　　　　　　）</t>
    <rPh sb="2" eb="5">
      <t>ヒカゼイ</t>
    </rPh>
    <phoneticPr fontId="4"/>
  </si>
  <si>
    <t>上限10万円</t>
    <rPh sb="4" eb="6">
      <t>マンエン</t>
    </rPh>
    <phoneticPr fontId="4"/>
  </si>
  <si>
    <t>上限　１０万円</t>
    <rPh sb="0" eb="2">
      <t>ジョウゲン</t>
    </rPh>
    <rPh sb="5" eb="7">
      <t>マンエン</t>
    </rPh>
    <phoneticPr fontId="4"/>
  </si>
  <si>
    <t>上限額　１０万円</t>
    <rPh sb="0" eb="3">
      <t>ジョウゲンガク</t>
    </rPh>
    <rPh sb="6" eb="8">
      <t>マンエン</t>
    </rPh>
    <phoneticPr fontId="4"/>
  </si>
  <si>
    <t>（注１）「研修等No．」毎に1枚ずつ提出すること。（必要に応じて本様式を複写すること）</t>
    <rPh sb="1" eb="2">
      <t>チュウ</t>
    </rPh>
    <rPh sb="5" eb="7">
      <t>ケンシュウ</t>
    </rPh>
    <rPh sb="7" eb="8">
      <t>トウ</t>
    </rPh>
    <rPh sb="12" eb="13">
      <t>ゴト</t>
    </rPh>
    <rPh sb="15" eb="16">
      <t>マイ</t>
    </rPh>
    <rPh sb="18" eb="20">
      <t>テイシュツ</t>
    </rPh>
    <phoneticPr fontId="4"/>
  </si>
  <si>
    <t>研修、セミナー、講習等の名称</t>
    <rPh sb="0" eb="2">
      <t>ケンシュウ</t>
    </rPh>
    <rPh sb="8" eb="10">
      <t>コウシュウ</t>
    </rPh>
    <rPh sb="10" eb="11">
      <t>トウ</t>
    </rPh>
    <rPh sb="12" eb="14">
      <t>メイショウ</t>
    </rPh>
    <phoneticPr fontId="4"/>
  </si>
  <si>
    <t>電　話</t>
    <rPh sb="0" eb="1">
      <t>デン</t>
    </rPh>
    <rPh sb="2" eb="3">
      <t>ハナシ</t>
    </rPh>
    <phoneticPr fontId="4"/>
  </si>
  <si>
    <t>日</t>
    <rPh sb="0" eb="1">
      <t>ニチ</t>
    </rPh>
    <phoneticPr fontId="4"/>
  </si>
  <si>
    <t>月</t>
    <rPh sb="0" eb="1">
      <t>ガツ</t>
    </rPh>
    <phoneticPr fontId="4"/>
  </si>
  <si>
    <t>年</t>
    <rPh sb="0" eb="1">
      <t>ネン</t>
    </rPh>
    <phoneticPr fontId="4"/>
  </si>
  <si>
    <t>令和</t>
    <rPh sb="0" eb="2">
      <t>レイワ</t>
    </rPh>
    <phoneticPr fontId="4"/>
  </si>
  <si>
    <t>研修等No.</t>
    <rPh sb="0" eb="2">
      <t>ケンシュウ</t>
    </rPh>
    <rPh sb="2" eb="3">
      <t>トウ</t>
    </rPh>
    <phoneticPr fontId="4"/>
  </si>
  <si>
    <r>
      <t>円</t>
    </r>
    <r>
      <rPr>
        <b/>
        <sz val="11"/>
        <color theme="1"/>
        <rFont val="ＭＳ 明朝"/>
        <family val="1"/>
        <charset val="128"/>
      </rPr>
      <t>[C]</t>
    </r>
    <rPh sb="0" eb="1">
      <t>エン</t>
    </rPh>
    <phoneticPr fontId="4"/>
  </si>
  <si>
    <t>No．</t>
    <phoneticPr fontId="4"/>
  </si>
  <si>
    <t>CSR（企業の社会的責任）の強化</t>
    <rPh sb="4" eb="6">
      <t>キギョウ</t>
    </rPh>
    <rPh sb="7" eb="12">
      <t>シャカイテキセキニン</t>
    </rPh>
    <rPh sb="14" eb="16">
      <t>キョウカ</t>
    </rPh>
    <phoneticPr fontId="4"/>
  </si>
  <si>
    <t>既存プロセスの改革（営業、もしくは顧客接点）</t>
    <rPh sb="0" eb="2">
      <t>キゾン</t>
    </rPh>
    <rPh sb="7" eb="9">
      <t>カイカク</t>
    </rPh>
    <rPh sb="10" eb="12">
      <t>エイギョウ</t>
    </rPh>
    <phoneticPr fontId="4"/>
  </si>
  <si>
    <t>尼崎市中小企業スキルアップ支援補助金実績報告書兼請求書</t>
    <rPh sb="0" eb="3">
      <t>アマガサキシ</t>
    </rPh>
    <rPh sb="3" eb="5">
      <t>チュウショウ</t>
    </rPh>
    <rPh sb="5" eb="7">
      <t>キギョウ</t>
    </rPh>
    <rPh sb="13" eb="15">
      <t>シエン</t>
    </rPh>
    <rPh sb="15" eb="18">
      <t>ホジョキン</t>
    </rPh>
    <rPh sb="18" eb="20">
      <t>ジッセキ</t>
    </rPh>
    <rPh sb="20" eb="23">
      <t>ホウコクショ</t>
    </rPh>
    <rPh sb="23" eb="24">
      <t>ケン</t>
    </rPh>
    <rPh sb="24" eb="27">
      <t>セイキュウショ</t>
    </rPh>
    <phoneticPr fontId="4"/>
  </si>
  <si>
    <t>令和</t>
    <rPh sb="0" eb="2">
      <t>レイワ</t>
    </rPh>
    <phoneticPr fontId="4"/>
  </si>
  <si>
    <t>年</t>
    <rPh sb="0" eb="1">
      <t>ネン</t>
    </rPh>
    <phoneticPr fontId="4"/>
  </si>
  <si>
    <t>月</t>
    <rPh sb="0" eb="1">
      <t>ガツ</t>
    </rPh>
    <phoneticPr fontId="4"/>
  </si>
  <si>
    <t>日</t>
    <rPh sb="0" eb="1">
      <t>ニチ</t>
    </rPh>
    <phoneticPr fontId="4"/>
  </si>
  <si>
    <t>付け尼崎市市指令（尼産政）第</t>
    <rPh sb="0" eb="1">
      <t>ヅケ</t>
    </rPh>
    <rPh sb="13" eb="14">
      <t>ダイ</t>
    </rPh>
    <phoneticPr fontId="4"/>
  </si>
  <si>
    <t>－</t>
    <phoneticPr fontId="4"/>
  </si>
  <si>
    <t>補助金交付請求額</t>
    <rPh sb="0" eb="3">
      <t>ホジョキン</t>
    </rPh>
    <rPh sb="3" eb="5">
      <t>コウフ</t>
    </rPh>
    <rPh sb="5" eb="7">
      <t>セイキュウ</t>
    </rPh>
    <rPh sb="7" eb="8">
      <t>ガク</t>
    </rPh>
    <phoneticPr fontId="4"/>
  </si>
  <si>
    <t>（第６号様式）</t>
    <rPh sb="1" eb="2">
      <t>ダイ</t>
    </rPh>
    <rPh sb="3" eb="4">
      <t>ゴウ</t>
    </rPh>
    <rPh sb="4" eb="6">
      <t>ヨウシキ</t>
    </rPh>
    <phoneticPr fontId="4"/>
  </si>
  <si>
    <t>金融機関名</t>
    <rPh sb="0" eb="2">
      <t>キンユウ</t>
    </rPh>
    <rPh sb="2" eb="4">
      <t>キカン</t>
    </rPh>
    <rPh sb="4" eb="5">
      <t>メイ</t>
    </rPh>
    <phoneticPr fontId="4"/>
  </si>
  <si>
    <t>金融機関コード</t>
    <rPh sb="0" eb="2">
      <t>キンユウ</t>
    </rPh>
    <rPh sb="2" eb="4">
      <t>キカン</t>
    </rPh>
    <phoneticPr fontId="4"/>
  </si>
  <si>
    <t>支店コード</t>
    <rPh sb="0" eb="2">
      <t>シテン</t>
    </rPh>
    <phoneticPr fontId="4"/>
  </si>
  <si>
    <t>銀行・金庫・組合</t>
    <rPh sb="0" eb="2">
      <t>ギンコウ</t>
    </rPh>
    <rPh sb="3" eb="5">
      <t>キンコ</t>
    </rPh>
    <rPh sb="6" eb="8">
      <t>クミアイ</t>
    </rPh>
    <phoneticPr fontId="4"/>
  </si>
  <si>
    <t>本店・支店・出張所</t>
    <rPh sb="0" eb="2">
      <t>ホンテン</t>
    </rPh>
    <rPh sb="3" eb="5">
      <t>シテン</t>
    </rPh>
    <rPh sb="6" eb="8">
      <t>シュッチョウ</t>
    </rPh>
    <rPh sb="8" eb="9">
      <t>ショ</t>
    </rPh>
    <phoneticPr fontId="4"/>
  </si>
  <si>
    <t>預金種別</t>
    <rPh sb="0" eb="2">
      <t>ヨキン</t>
    </rPh>
    <rPh sb="2" eb="4">
      <t>シュベツ</t>
    </rPh>
    <phoneticPr fontId="4"/>
  </si>
  <si>
    <t>口座番号</t>
    <rPh sb="0" eb="2">
      <t>コウザ</t>
    </rPh>
    <rPh sb="2" eb="4">
      <t>バンゴウ</t>
    </rPh>
    <phoneticPr fontId="4"/>
  </si>
  <si>
    <t>フリガナ</t>
    <phoneticPr fontId="4"/>
  </si>
  <si>
    <t>口座名義</t>
    <rPh sb="0" eb="2">
      <t>コウザ</t>
    </rPh>
    <rPh sb="2" eb="4">
      <t>メイギ</t>
    </rPh>
    <phoneticPr fontId="4"/>
  </si>
  <si>
    <t>普通</t>
    <rPh sb="0" eb="2">
      <t>フツウ</t>
    </rPh>
    <phoneticPr fontId="4"/>
  </si>
  <si>
    <t>当座</t>
    <rPh sb="0" eb="2">
      <t>トウザ</t>
    </rPh>
    <phoneticPr fontId="4"/>
  </si>
  <si>
    <t>補助金振込先</t>
    <rPh sb="0" eb="3">
      <t>ホジョキン</t>
    </rPh>
    <rPh sb="3" eb="6">
      <t>フリコミサキ</t>
    </rPh>
    <phoneticPr fontId="4"/>
  </si>
  <si>
    <t>収支決算書（第６号様式の２）</t>
    <rPh sb="0" eb="2">
      <t>シュウシ</t>
    </rPh>
    <rPh sb="2" eb="4">
      <t>ケッサン</t>
    </rPh>
    <rPh sb="4" eb="5">
      <t>ショ</t>
    </rPh>
    <rPh sb="6" eb="7">
      <t>ダイ</t>
    </rPh>
    <rPh sb="8" eb="9">
      <t>ゴウ</t>
    </rPh>
    <rPh sb="9" eb="11">
      <t>ヨウシキ</t>
    </rPh>
    <phoneticPr fontId="4"/>
  </si>
  <si>
    <t>補助対象経費の支払いが完了したことが確認できる書類の写し（領収書や口座振込伝票の写し等）</t>
    <rPh sb="0" eb="2">
      <t>ホジョ</t>
    </rPh>
    <rPh sb="2" eb="4">
      <t>タイショウ</t>
    </rPh>
    <rPh sb="4" eb="6">
      <t>ケイヒ</t>
    </rPh>
    <rPh sb="7" eb="9">
      <t>シハラ</t>
    </rPh>
    <rPh sb="11" eb="13">
      <t>カンリョウ</t>
    </rPh>
    <rPh sb="18" eb="20">
      <t>カクニン</t>
    </rPh>
    <rPh sb="23" eb="25">
      <t>ショルイ</t>
    </rPh>
    <rPh sb="26" eb="27">
      <t>ウツ</t>
    </rPh>
    <rPh sb="29" eb="32">
      <t>リョウシュウショ</t>
    </rPh>
    <rPh sb="33" eb="35">
      <t>コウザ</t>
    </rPh>
    <rPh sb="35" eb="37">
      <t>フリコミ</t>
    </rPh>
    <rPh sb="37" eb="39">
      <t>デンピョウ</t>
    </rPh>
    <rPh sb="40" eb="41">
      <t>ウツ</t>
    </rPh>
    <rPh sb="42" eb="43">
      <t>ナド</t>
    </rPh>
    <phoneticPr fontId="4"/>
  </si>
  <si>
    <t>受講終了や資格取得を証明する書類の写し</t>
    <phoneticPr fontId="4"/>
  </si>
  <si>
    <t>本制度以外の補助金を併用している場合は当該補助金額を確認できる書類</t>
    <phoneticPr fontId="4"/>
  </si>
  <si>
    <t>補助金振込先口座情報（金融機関名・支店名・口座種別・口座番号・口座名義・カナ）が確認できる書類</t>
    <rPh sb="0" eb="3">
      <t>ホジョキン</t>
    </rPh>
    <rPh sb="3" eb="6">
      <t>フリコミサキ</t>
    </rPh>
    <rPh sb="6" eb="8">
      <t>コウザ</t>
    </rPh>
    <rPh sb="8" eb="10">
      <t>ジョウホウ</t>
    </rPh>
    <rPh sb="11" eb="13">
      <t>キンユウ</t>
    </rPh>
    <rPh sb="13" eb="15">
      <t>キカン</t>
    </rPh>
    <rPh sb="15" eb="16">
      <t>メイ</t>
    </rPh>
    <rPh sb="17" eb="19">
      <t>シテン</t>
    </rPh>
    <rPh sb="19" eb="20">
      <t>メイ</t>
    </rPh>
    <rPh sb="21" eb="23">
      <t>コウザ</t>
    </rPh>
    <rPh sb="23" eb="25">
      <t>シュベツ</t>
    </rPh>
    <rPh sb="26" eb="28">
      <t>コウザ</t>
    </rPh>
    <rPh sb="28" eb="30">
      <t>バンゴウ</t>
    </rPh>
    <rPh sb="31" eb="33">
      <t>コウザ</t>
    </rPh>
    <rPh sb="33" eb="35">
      <t>メイギ</t>
    </rPh>
    <rPh sb="40" eb="42">
      <t>カクニン</t>
    </rPh>
    <rPh sb="45" eb="47">
      <t>ショルイ</t>
    </rPh>
    <phoneticPr fontId="4"/>
  </si>
  <si>
    <t>所属</t>
    <rPh sb="0" eb="2">
      <t>ショゾク</t>
    </rPh>
    <phoneticPr fontId="4"/>
  </si>
  <si>
    <t>役職</t>
    <rPh sb="0" eb="2">
      <t>ヤクショク</t>
    </rPh>
    <phoneticPr fontId="4"/>
  </si>
  <si>
    <t>氏名</t>
    <rPh sb="0" eb="2">
      <t>シメイ</t>
    </rPh>
    <phoneticPr fontId="4"/>
  </si>
  <si>
    <t>連絡先</t>
    <rPh sb="0" eb="1">
      <t>レン</t>
    </rPh>
    <rPh sb="1" eb="2">
      <t>ラク</t>
    </rPh>
    <rPh sb="2" eb="3">
      <t>サキ</t>
    </rPh>
    <phoneticPr fontId="4"/>
  </si>
  <si>
    <t>メール</t>
  </si>
  <si>
    <t>収支決算書</t>
    <rPh sb="0" eb="2">
      <t>シュウシ</t>
    </rPh>
    <rPh sb="2" eb="4">
      <t>ケッサン</t>
    </rPh>
    <rPh sb="4" eb="5">
      <t>ショ</t>
    </rPh>
    <phoneticPr fontId="4"/>
  </si>
  <si>
    <t>（第６号様式の２）</t>
    <rPh sb="1" eb="2">
      <t>ダイ</t>
    </rPh>
    <rPh sb="3" eb="4">
      <t>ゴウ</t>
    </rPh>
    <rPh sb="4" eb="6">
      <t>ヨウシキ</t>
    </rPh>
    <phoneticPr fontId="4"/>
  </si>
  <si>
    <t>決　算　額</t>
    <rPh sb="0" eb="1">
      <t>ケツ</t>
    </rPh>
    <rPh sb="2" eb="3">
      <t>ザン</t>
    </rPh>
    <rPh sb="4" eb="5">
      <t>ガク</t>
    </rPh>
    <phoneticPr fontId="4"/>
  </si>
  <si>
    <t>決　算　額
（税込）</t>
    <rPh sb="0" eb="1">
      <t>ケツ</t>
    </rPh>
    <rPh sb="2" eb="3">
      <t>ザン</t>
    </rPh>
    <rPh sb="4" eb="5">
      <t>ガク</t>
    </rPh>
    <rPh sb="7" eb="9">
      <t>ゼイコミ</t>
    </rPh>
    <phoneticPr fontId="4"/>
  </si>
  <si>
    <t>（注１）</t>
    <rPh sb="1" eb="2">
      <t>チュウ</t>
    </rPh>
    <phoneticPr fontId="4"/>
  </si>
  <si>
    <t>収支の計はそれぞれ一致する。</t>
    <phoneticPr fontId="4"/>
  </si>
  <si>
    <t>（注２）</t>
    <rPh sb="1" eb="2">
      <t>チュウ</t>
    </rPh>
    <phoneticPr fontId="4"/>
  </si>
  <si>
    <t>（注３）</t>
    <rPh sb="1" eb="2">
      <t>チュウ</t>
    </rPh>
    <phoneticPr fontId="4"/>
  </si>
  <si>
    <t>消費税相当額は、補助対象経費外とする。</t>
    <phoneticPr fontId="4"/>
  </si>
  <si>
    <t>（注４）</t>
    <rPh sb="1" eb="2">
      <t>チュウ</t>
    </rPh>
    <phoneticPr fontId="4"/>
  </si>
  <si>
    <t>国等の補助金を受けている場合は、交付確定通知書の写し等を添付すること。</t>
    <phoneticPr fontId="4"/>
  </si>
  <si>
    <t>支出の部の各区分は、「補助対象経費内容説明書（第６号様式の４）」の
「受講に要する経費」の経費小計と一致する。複数の研修等により補助対象経費内容説明書が複数ある場合は、すべての補助対象経費内容説明書の経費小計の合計額と一致する。</t>
    <phoneticPr fontId="4"/>
  </si>
  <si>
    <t>×2/3（千円未満切り捨て） ＝  補助金交付請求額</t>
    <rPh sb="5" eb="7">
      <t>センエン</t>
    </rPh>
    <rPh sb="7" eb="9">
      <t>ミマン</t>
    </rPh>
    <rPh sb="9" eb="10">
      <t>キ</t>
    </rPh>
    <rPh sb="11" eb="12">
      <t>ス</t>
    </rPh>
    <rPh sb="18" eb="21">
      <t>ホジョキン</t>
    </rPh>
    <rPh sb="21" eb="23">
      <t>コウフ</t>
    </rPh>
    <rPh sb="23" eb="25">
      <t>セイキュウ</t>
    </rPh>
    <rPh sb="25" eb="26">
      <t>ガク</t>
    </rPh>
    <phoneticPr fontId="4"/>
  </si>
  <si>
    <t>（第６号様式の３）</t>
    <rPh sb="1" eb="2">
      <t>ダイ</t>
    </rPh>
    <rPh sb="3" eb="4">
      <t>ゴウ</t>
    </rPh>
    <rPh sb="4" eb="6">
      <t>ヨウシキ</t>
    </rPh>
    <phoneticPr fontId="4"/>
  </si>
  <si>
    <t>（第６号様式の４）</t>
    <rPh sb="1" eb="2">
      <t>ダイ</t>
    </rPh>
    <rPh sb="3" eb="4">
      <t>ゴウ</t>
    </rPh>
    <rPh sb="4" eb="6">
      <t>ヨウシキ</t>
    </rPh>
    <phoneticPr fontId="4"/>
  </si>
  <si>
    <t>補助対象経費内容説明書</t>
    <rPh sb="0" eb="2">
      <t>ホジョ</t>
    </rPh>
    <rPh sb="2" eb="4">
      <t>タイショウ</t>
    </rPh>
    <rPh sb="4" eb="6">
      <t>ケイヒ</t>
    </rPh>
    <rPh sb="6" eb="8">
      <t>ナイヨウ</t>
    </rPh>
    <rPh sb="8" eb="11">
      <t>セツメイショ</t>
    </rPh>
    <phoneticPr fontId="4"/>
  </si>
  <si>
    <t>をもって交付（変更承認）決定を受けた補助対象事業が完了しましたので、尼崎市中小企業スキルアップ支援補助金交付要綱第11条の規定に基づき、関係書類を添えて報告するとともに、次のとおり補助金を請求します。</t>
    <phoneticPr fontId="4"/>
  </si>
  <si>
    <t>（収支決算書（第６号様式の２）尼崎市補助金と一致）</t>
    <rPh sb="1" eb="3">
      <t>シュウシ</t>
    </rPh>
    <rPh sb="3" eb="5">
      <t>ケッサン</t>
    </rPh>
    <rPh sb="5" eb="6">
      <t>ショ</t>
    </rPh>
    <rPh sb="7" eb="8">
      <t>ダイ</t>
    </rPh>
    <rPh sb="9" eb="10">
      <t>ゴウ</t>
    </rPh>
    <rPh sb="10" eb="12">
      <t>ヨウシキ</t>
    </rPh>
    <rPh sb="15" eb="18">
      <t>アマガサキシ</t>
    </rPh>
    <rPh sb="18" eb="21">
      <t>ホジョキン</t>
    </rPh>
    <rPh sb="22" eb="24">
      <t>イッチ</t>
    </rPh>
    <phoneticPr fontId="4"/>
  </si>
  <si>
    <t>研修等一覧（第６号様式の３）</t>
    <rPh sb="0" eb="2">
      <t>ケンシュウ</t>
    </rPh>
    <rPh sb="2" eb="3">
      <t>トウ</t>
    </rPh>
    <rPh sb="3" eb="5">
      <t>イチラン</t>
    </rPh>
    <rPh sb="6" eb="7">
      <t>ダイ</t>
    </rPh>
    <rPh sb="8" eb="9">
      <t>ゴウ</t>
    </rPh>
    <rPh sb="9" eb="11">
      <t>ヨウシキ</t>
    </rPh>
    <phoneticPr fontId="4"/>
  </si>
  <si>
    <t>受講者一覧（第６号様式の４）</t>
    <rPh sb="0" eb="3">
      <t>ジュコウシャ</t>
    </rPh>
    <rPh sb="3" eb="5">
      <t>イチラン</t>
    </rPh>
    <rPh sb="6" eb="7">
      <t>ダイ</t>
    </rPh>
    <rPh sb="8" eb="9">
      <t>ゴウ</t>
    </rPh>
    <rPh sb="9" eb="11">
      <t>ヨウシキ</t>
    </rPh>
    <phoneticPr fontId="4"/>
  </si>
  <si>
    <t>補助対象経費内容説明書（第６号様式の５）</t>
    <rPh sb="0" eb="2">
      <t>ホジョ</t>
    </rPh>
    <rPh sb="2" eb="4">
      <t>タイショウ</t>
    </rPh>
    <rPh sb="4" eb="6">
      <t>ケイヒ</t>
    </rPh>
    <rPh sb="6" eb="8">
      <t>ナイヨウ</t>
    </rPh>
    <rPh sb="8" eb="11">
      <t>セツメイショ</t>
    </rPh>
    <rPh sb="12" eb="13">
      <t>ダイ</t>
    </rPh>
    <rPh sb="14" eb="15">
      <t>ゴウ</t>
    </rPh>
    <rPh sb="15" eb="17">
      <t>ヨウシキ</t>
    </rPh>
    <phoneticPr fontId="4"/>
  </si>
  <si>
    <t>（注）「研修等No．」を、第６号様式の４及び第６号様式の５と一致させること。</t>
    <rPh sb="1" eb="2">
      <t>チュウ</t>
    </rPh>
    <rPh sb="4" eb="6">
      <t>ケンシュウ</t>
    </rPh>
    <rPh sb="6" eb="7">
      <t>トウ</t>
    </rPh>
    <rPh sb="13" eb="14">
      <t>ダイ</t>
    </rPh>
    <rPh sb="15" eb="16">
      <t>ゴウ</t>
    </rPh>
    <rPh sb="16" eb="18">
      <t>ヨウシキ</t>
    </rPh>
    <rPh sb="20" eb="21">
      <t>オヨ</t>
    </rPh>
    <rPh sb="22" eb="23">
      <t>ダイ</t>
    </rPh>
    <rPh sb="24" eb="25">
      <t>ゴウ</t>
    </rPh>
    <rPh sb="25" eb="27">
      <t>ヨウシキ</t>
    </rPh>
    <rPh sb="30" eb="32">
      <t>イッチ</t>
    </rPh>
    <phoneticPr fontId="4"/>
  </si>
  <si>
    <t>（第６号様式の５）</t>
    <rPh sb="1" eb="2">
      <t>ダイ</t>
    </rPh>
    <rPh sb="3" eb="4">
      <t>ゴウ</t>
    </rPh>
    <rPh sb="4" eb="6">
      <t>ヨウシキ</t>
    </rPh>
    <phoneticPr fontId="4"/>
  </si>
  <si>
    <t>研修等の受講により
得られた成果・効果</t>
    <rPh sb="4" eb="6">
      <t>ジュコウ</t>
    </rPh>
    <rPh sb="10" eb="11">
      <t>エ</t>
    </rPh>
    <rPh sb="14" eb="16">
      <t>セイカ</t>
    </rPh>
    <phoneticPr fontId="4"/>
  </si>
  <si>
    <t>受講に要した経費
【実績額】</t>
    <rPh sb="10" eb="12">
      <t>ジッセキ</t>
    </rPh>
    <phoneticPr fontId="4"/>
  </si>
  <si>
    <t>（注４） 領収書の写しなど、支払経費の内訳を確認できる書類を添付すること。</t>
    <rPh sb="1" eb="2">
      <t>チュウ</t>
    </rPh>
    <rPh sb="5" eb="8">
      <t>リョウシュウショ</t>
    </rPh>
    <rPh sb="9" eb="10">
      <t>ウツ</t>
    </rPh>
    <rPh sb="14" eb="16">
      <t>シハライ</t>
    </rPh>
    <rPh sb="16" eb="18">
      <t>ケイヒ</t>
    </rPh>
    <rPh sb="19" eb="21">
      <t>ウチワケ</t>
    </rPh>
    <rPh sb="22" eb="24">
      <t>カクニン</t>
    </rPh>
    <rPh sb="27" eb="29">
      <t>ショルイ</t>
    </rPh>
    <rPh sb="30" eb="32">
      <t>テンプ</t>
    </rPh>
    <phoneticPr fontId="4"/>
  </si>
  <si>
    <t>➀　従業員への効果（複数回答可）</t>
    <rPh sb="2" eb="5">
      <t>ジュウギョウイン</t>
    </rPh>
    <rPh sb="7" eb="9">
      <t>コウカ</t>
    </rPh>
    <rPh sb="10" eb="12">
      <t>フクスウ</t>
    </rPh>
    <rPh sb="12" eb="14">
      <t>カイトウ</t>
    </rPh>
    <rPh sb="14" eb="15">
      <t>カ</t>
    </rPh>
    <phoneticPr fontId="4"/>
  </si>
  <si>
    <t>➁　事業効果（複数回答可）</t>
    <rPh sb="2" eb="4">
      <t>ジギョウ</t>
    </rPh>
    <rPh sb="4" eb="6">
      <t>コウカ</t>
    </rPh>
    <rPh sb="7" eb="9">
      <t>フクスウ</t>
    </rPh>
    <rPh sb="9" eb="11">
      <t>カイトウ</t>
    </rPh>
    <rPh sb="11" eb="12">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</si>
</sst>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31">
    <font>
      <sz val="11"/>
      <color theme="1"/>
      <name val="ＭＳ Ｐゴシック"/>
      <family val="2"/>
      <charset val="128"/>
    </font>
    <font>
      <sz val="11"/>
      <color theme="1"/>
      <name val="ＭＳ 明朝"/>
      <family val="1"/>
      <charset val="128"/>
    </font>
    <font>
      <sz val="10"/>
      <color theme="1"/>
      <name val="ＭＳ 明朝"/>
      <family val="1"/>
      <charset val="128"/>
    </font>
    <font>
      <sz val="10.5"/>
      <color theme="1"/>
      <name val="ＭＳ 明朝"/>
      <family val="1"/>
      <charset val="128"/>
    </font>
    <font>
      <sz val="6"/>
      <name val="ＭＳ Ｐゴシック"/>
      <family val="2"/>
      <charset val="128"/>
    </font>
    <font>
      <b/>
      <sz val="10.5"/>
      <color theme="1"/>
      <name val="ＭＳ ゴシック"/>
      <family val="3"/>
      <charset val="128"/>
    </font>
    <font>
      <b/>
      <sz val="16"/>
      <color theme="1"/>
      <name val="ＭＳ 明朝"/>
      <family val="1"/>
      <charset val="128"/>
    </font>
    <font>
      <b/>
      <sz val="12"/>
      <color theme="1"/>
      <name val="ＭＳ ゴシック"/>
      <family val="3"/>
      <charset val="128"/>
    </font>
    <font>
      <b/>
      <sz val="11"/>
      <color theme="1"/>
      <name val="ＭＳ 明朝"/>
      <family val="1"/>
      <charset val="128"/>
    </font>
    <font>
      <sz val="10"/>
      <color theme="1"/>
      <name val="ＭＳ Ｐゴシック"/>
      <family val="2"/>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Ｐゴシック"/>
      <family val="3"/>
      <charset val="128"/>
    </font>
    <font>
      <sz val="10.5"/>
      <color theme="1"/>
      <name val="ＭＳ ゴシック"/>
      <family val="3"/>
      <charset val="128"/>
    </font>
    <font>
      <sz val="10.5"/>
      <color theme="1"/>
      <name val="ＭＳ Ｐゴシック"/>
      <family val="3"/>
      <charset val="128"/>
    </font>
    <font>
      <sz val="10"/>
      <color theme="1"/>
      <name val="ＭＳ Ｐゴシック"/>
      <family val="3"/>
      <charset val="128"/>
    </font>
    <font>
      <b/>
      <sz val="10"/>
      <color theme="1"/>
      <name val="ＭＳ ゴシック"/>
      <family val="3"/>
      <charset val="128"/>
    </font>
    <font>
      <sz val="12"/>
      <color theme="1"/>
      <name val="Century"/>
      <family val="1"/>
    </font>
    <font>
      <sz val="10.5"/>
      <color theme="1"/>
      <name val="ＭＳ Ｐゴシック"/>
      <family val="2"/>
      <charset val="128"/>
    </font>
    <font>
      <b/>
      <sz val="14"/>
      <color theme="1"/>
      <name val="ＭＳ Ｐゴシック"/>
      <family val="3"/>
      <charset val="128"/>
    </font>
    <font>
      <sz val="10"/>
      <color theme="1"/>
      <name val="Century"/>
      <family val="1"/>
    </font>
    <font>
      <b/>
      <sz val="16"/>
      <color theme="1"/>
      <name val="ＭＳ ゴシック"/>
      <family val="3"/>
      <charset val="128"/>
    </font>
    <font>
      <b/>
      <sz val="11"/>
      <color indexed="81"/>
      <name val="MS P ゴシック"/>
      <family val="3"/>
      <charset val="128"/>
    </font>
    <font>
      <b/>
      <sz val="9"/>
      <color indexed="81"/>
      <name val="MS P ゴシック"/>
      <family val="3"/>
      <charset val="128"/>
    </font>
    <font>
      <b/>
      <sz val="11"/>
      <name val="ＭＳ 明朝"/>
      <family val="1"/>
      <charset val="128"/>
    </font>
    <font>
      <b/>
      <sz val="11"/>
      <color rgb="FFFF0000"/>
      <name val="ＭＳ 明朝"/>
      <family val="1"/>
      <charset val="128"/>
    </font>
    <font>
      <sz val="11"/>
      <name val="ＭＳ 明朝"/>
      <family val="1"/>
      <charset val="128"/>
    </font>
    <font>
      <b/>
      <u/>
      <sz val="11"/>
      <name val="ＭＳ 明朝"/>
      <family val="1"/>
      <charset val="128"/>
    </font>
    <font>
      <sz val="8"/>
      <color theme="1"/>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2" tint="-9.9978637043366805E-2"/>
        <bgColor indexed="64"/>
      </patternFill>
    </fill>
  </fills>
  <borders count="91">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bottom style="double">
        <color auto="1"/>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601">
    <xf numFmtId="0" fontId="0" fillId="0" borderId="0" xfId="0">
      <alignment vertical="center"/>
    </xf>
    <xf numFmtId="0" fontId="9" fillId="0" borderId="0" xfId="0" applyFont="1">
      <alignment vertical="center"/>
    </xf>
    <xf numFmtId="0" fontId="1" fillId="0" borderId="0" xfId="0" applyFont="1">
      <alignment vertical="center"/>
    </xf>
    <xf numFmtId="0" fontId="8" fillId="0" borderId="0" xfId="0" applyFont="1" applyFill="1" applyAlignment="1">
      <alignment horizontal="center" vertical="center"/>
    </xf>
    <xf numFmtId="0" fontId="1" fillId="0" borderId="0" xfId="0" applyFont="1" applyFill="1">
      <alignment vertical="center"/>
    </xf>
    <xf numFmtId="0" fontId="1" fillId="0" borderId="4" xfId="0" applyFont="1" applyBorder="1">
      <alignment vertical="center"/>
    </xf>
    <xf numFmtId="0" fontId="1" fillId="0" borderId="6" xfId="0" applyFont="1" applyBorder="1">
      <alignment vertical="center"/>
    </xf>
    <xf numFmtId="0" fontId="2" fillId="0" borderId="0" xfId="0" applyFont="1">
      <alignment vertical="center"/>
    </xf>
    <xf numFmtId="0" fontId="1" fillId="4" borderId="0" xfId="0" applyFont="1" applyFill="1" applyProtection="1">
      <alignment vertical="center"/>
      <protection locked="0"/>
    </xf>
    <xf numFmtId="0" fontId="0" fillId="4" borderId="0" xfId="0" applyFill="1" applyProtection="1">
      <alignment vertical="center"/>
      <protection locked="0"/>
    </xf>
    <xf numFmtId="0" fontId="5" fillId="4" borderId="0" xfId="0" applyFont="1" applyFill="1" applyProtection="1">
      <alignment vertical="center"/>
      <protection locked="0"/>
    </xf>
    <xf numFmtId="0" fontId="7" fillId="4" borderId="47" xfId="0" applyFont="1" applyFill="1" applyBorder="1" applyAlignment="1" applyProtection="1">
      <alignment horizontal="center" vertical="center"/>
    </xf>
    <xf numFmtId="0" fontId="12" fillId="4" borderId="41" xfId="0" applyFont="1" applyFill="1" applyBorder="1" applyAlignment="1" applyProtection="1">
      <alignment horizontal="center" vertical="center"/>
      <protection locked="0"/>
    </xf>
    <xf numFmtId="0" fontId="2" fillId="4" borderId="52" xfId="0" applyFont="1" applyFill="1" applyBorder="1" applyProtection="1">
      <alignment vertical="center"/>
      <protection locked="0"/>
    </xf>
    <xf numFmtId="0" fontId="2" fillId="4" borderId="9" xfId="0" applyFont="1" applyFill="1" applyBorder="1" applyProtection="1">
      <alignment vertical="center"/>
      <protection locked="0"/>
    </xf>
    <xf numFmtId="0" fontId="17" fillId="4" borderId="0" xfId="0" applyFont="1" applyFill="1" applyBorder="1" applyAlignment="1" applyProtection="1">
      <alignment horizontal="center" vertical="center"/>
      <protection locked="0"/>
    </xf>
    <xf numFmtId="0" fontId="2" fillId="4" borderId="0" xfId="0" applyFont="1" applyFill="1" applyBorder="1" applyProtection="1">
      <alignment vertical="center"/>
      <protection locked="0"/>
    </xf>
    <xf numFmtId="0" fontId="17" fillId="4" borderId="14" xfId="0" applyFont="1" applyFill="1" applyBorder="1" applyAlignment="1" applyProtection="1">
      <alignment horizontal="center" vertical="center"/>
      <protection locked="0"/>
    </xf>
    <xf numFmtId="0" fontId="12" fillId="4" borderId="9" xfId="0" applyFont="1" applyFill="1" applyBorder="1" applyProtection="1">
      <alignment vertical="center"/>
      <protection locked="0"/>
    </xf>
    <xf numFmtId="0" fontId="11" fillId="4" borderId="0" xfId="0" applyFont="1" applyFill="1" applyBorder="1" applyProtection="1">
      <alignment vertical="center"/>
      <protection locked="0"/>
    </xf>
    <xf numFmtId="0" fontId="11" fillId="4" borderId="14" xfId="0" applyFont="1" applyFill="1" applyBorder="1" applyProtection="1">
      <alignment vertical="center"/>
      <protection locked="0"/>
    </xf>
    <xf numFmtId="0" fontId="12" fillId="4" borderId="0" xfId="0" applyFont="1" applyFill="1" applyBorder="1" applyProtection="1">
      <alignment vertical="center"/>
      <protection locked="0"/>
    </xf>
    <xf numFmtId="0" fontId="12" fillId="4" borderId="14" xfId="0" applyFont="1" applyFill="1" applyBorder="1" applyProtection="1">
      <alignment vertical="center"/>
      <protection locked="0"/>
    </xf>
    <xf numFmtId="0" fontId="12" fillId="4" borderId="11" xfId="0" applyFont="1" applyFill="1" applyBorder="1" applyProtection="1">
      <alignment vertical="center"/>
      <protection locked="0"/>
    </xf>
    <xf numFmtId="0" fontId="12" fillId="4" borderId="12" xfId="0" applyFont="1" applyFill="1" applyBorder="1" applyProtection="1">
      <alignment vertical="center"/>
      <protection locked="0"/>
    </xf>
    <xf numFmtId="0" fontId="12" fillId="4" borderId="19" xfId="0" applyFont="1" applyFill="1" applyBorder="1" applyProtection="1">
      <alignment vertical="center"/>
      <protection locked="0"/>
    </xf>
    <xf numFmtId="0" fontId="12" fillId="4" borderId="20" xfId="0" applyFont="1" applyFill="1" applyBorder="1" applyProtection="1">
      <alignment vertical="center"/>
      <protection locked="0"/>
    </xf>
    <xf numFmtId="0" fontId="12" fillId="4" borderId="17" xfId="0" applyFont="1" applyFill="1" applyBorder="1" applyProtection="1">
      <alignment vertical="center"/>
      <protection locked="0"/>
    </xf>
    <xf numFmtId="0" fontId="12" fillId="4" borderId="18" xfId="0" applyFont="1" applyFill="1" applyBorder="1" applyProtection="1">
      <alignment vertical="center"/>
      <protection locked="0"/>
    </xf>
    <xf numFmtId="0" fontId="12" fillId="4" borderId="39" xfId="0" applyFont="1" applyFill="1" applyBorder="1" applyProtection="1">
      <alignment vertical="center"/>
      <protection locked="0"/>
    </xf>
    <xf numFmtId="0" fontId="12" fillId="4" borderId="64" xfId="0" applyFont="1" applyFill="1" applyBorder="1" applyProtection="1">
      <alignment vertical="center"/>
      <protection locked="0"/>
    </xf>
    <xf numFmtId="0" fontId="18" fillId="4" borderId="14" xfId="0" applyFont="1" applyFill="1" applyBorder="1" applyAlignment="1" applyProtection="1">
      <alignment horizontal="center" vertical="center"/>
      <protection locked="0"/>
    </xf>
    <xf numFmtId="0" fontId="12" fillId="4" borderId="0" xfId="0" applyFont="1" applyFill="1" applyBorder="1" applyAlignment="1" applyProtection="1">
      <alignment horizontal="right" vertical="center"/>
      <protection locked="0"/>
    </xf>
    <xf numFmtId="0" fontId="12" fillId="4" borderId="35" xfId="0" applyFont="1" applyFill="1" applyBorder="1" applyAlignment="1" applyProtection="1">
      <alignment vertical="center"/>
      <protection locked="0"/>
    </xf>
    <xf numFmtId="0" fontId="12" fillId="4" borderId="69" xfId="0" applyFont="1" applyFill="1" applyBorder="1" applyAlignment="1" applyProtection="1">
      <alignment vertical="center"/>
      <protection locked="0"/>
    </xf>
    <xf numFmtId="0" fontId="15" fillId="4" borderId="0" xfId="0" applyFont="1" applyFill="1" applyBorder="1" applyAlignment="1" applyProtection="1">
      <alignment horizontal="center" vertical="center"/>
      <protection locked="0"/>
    </xf>
    <xf numFmtId="176" fontId="13" fillId="4" borderId="0" xfId="0" applyNumberFormat="1" applyFont="1" applyFill="1" applyBorder="1" applyAlignment="1" applyProtection="1">
      <alignment horizontal="center"/>
      <protection locked="0"/>
    </xf>
    <xf numFmtId="0" fontId="12" fillId="4" borderId="0" xfId="0" applyFont="1" applyFill="1" applyBorder="1" applyAlignment="1" applyProtection="1">
      <alignment vertical="center"/>
      <protection locked="0"/>
    </xf>
    <xf numFmtId="176" fontId="23" fillId="4" borderId="0" xfId="0" applyNumberFormat="1" applyFont="1" applyFill="1" applyBorder="1" applyAlignment="1" applyProtection="1">
      <alignment horizontal="center"/>
      <protection locked="0"/>
    </xf>
    <xf numFmtId="0" fontId="12" fillId="4" borderId="14" xfId="0" applyFont="1" applyFill="1" applyBorder="1" applyAlignment="1" applyProtection="1">
      <alignment vertical="center"/>
      <protection locked="0"/>
    </xf>
    <xf numFmtId="0" fontId="12" fillId="4" borderId="0" xfId="0" applyFont="1" applyFill="1" applyBorder="1" applyAlignment="1" applyProtection="1">
      <alignment horizontal="center"/>
      <protection locked="0"/>
    </xf>
    <xf numFmtId="0" fontId="15" fillId="4" borderId="0" xfId="0" applyFont="1" applyFill="1" applyBorder="1" applyAlignment="1" applyProtection="1">
      <alignment vertical="center"/>
      <protection locked="0"/>
    </xf>
    <xf numFmtId="0" fontId="15" fillId="4" borderId="14" xfId="0" applyFont="1" applyFill="1" applyBorder="1" applyAlignment="1" applyProtection="1">
      <alignment vertical="center"/>
      <protection locked="0"/>
    </xf>
    <xf numFmtId="0" fontId="9" fillId="4" borderId="10" xfId="0" applyFont="1" applyFill="1" applyBorder="1" applyProtection="1">
      <alignment vertical="center"/>
      <protection locked="0"/>
    </xf>
    <xf numFmtId="0" fontId="9" fillId="4" borderId="27" xfId="0" applyFont="1" applyFill="1" applyBorder="1" applyProtection="1">
      <alignment vertical="center"/>
      <protection locked="0"/>
    </xf>
    <xf numFmtId="0" fontId="2" fillId="4" borderId="0" xfId="0" applyFont="1" applyFill="1" applyProtection="1">
      <alignment vertical="center"/>
      <protection locked="0"/>
    </xf>
    <xf numFmtId="0" fontId="9" fillId="4" borderId="0" xfId="0" applyFont="1" applyFill="1" applyProtection="1">
      <alignment vertical="center"/>
      <protection locked="0"/>
    </xf>
    <xf numFmtId="0" fontId="1" fillId="5" borderId="0" xfId="0" applyFont="1" applyFill="1" applyProtection="1">
      <alignment vertical="center"/>
      <protection locked="0"/>
    </xf>
    <xf numFmtId="0" fontId="0" fillId="5" borderId="0" xfId="0" applyFill="1" applyProtection="1">
      <alignment vertical="center"/>
      <protection locked="0"/>
    </xf>
    <xf numFmtId="0" fontId="5" fillId="5" borderId="0" xfId="0" applyFont="1" applyFill="1" applyProtection="1">
      <alignment vertical="center"/>
      <protection locked="0"/>
    </xf>
    <xf numFmtId="0" fontId="7" fillId="5" borderId="47" xfId="0" applyFont="1" applyFill="1" applyBorder="1" applyAlignment="1" applyProtection="1">
      <alignment horizontal="center" vertical="center"/>
    </xf>
    <xf numFmtId="0" fontId="12" fillId="5" borderId="41" xfId="0" applyFont="1" applyFill="1" applyBorder="1" applyAlignment="1" applyProtection="1">
      <alignment horizontal="center" vertical="center"/>
      <protection locked="0"/>
    </xf>
    <xf numFmtId="0" fontId="2" fillId="5" borderId="52" xfId="0" applyFont="1" applyFill="1" applyBorder="1" applyProtection="1">
      <alignment vertical="center"/>
      <protection locked="0"/>
    </xf>
    <xf numFmtId="0" fontId="2" fillId="5" borderId="9" xfId="0" applyFont="1" applyFill="1" applyBorder="1" applyProtection="1">
      <alignment vertical="center"/>
      <protection locked="0"/>
    </xf>
    <xf numFmtId="0" fontId="17" fillId="5" borderId="0" xfId="0" applyFont="1" applyFill="1" applyBorder="1" applyAlignment="1" applyProtection="1">
      <alignment horizontal="center" vertical="center"/>
      <protection locked="0"/>
    </xf>
    <xf numFmtId="0" fontId="2" fillId="5" borderId="0" xfId="0" applyFont="1" applyFill="1" applyBorder="1" applyProtection="1">
      <alignment vertical="center"/>
      <protection locked="0"/>
    </xf>
    <xf numFmtId="0" fontId="17" fillId="5" borderId="14" xfId="0" applyFont="1" applyFill="1" applyBorder="1" applyAlignment="1" applyProtection="1">
      <alignment horizontal="center" vertical="center"/>
      <protection locked="0"/>
    </xf>
    <xf numFmtId="0" fontId="12" fillId="5" borderId="9" xfId="0" applyFont="1" applyFill="1" applyBorder="1" applyProtection="1">
      <alignment vertical="center"/>
      <protection locked="0"/>
    </xf>
    <xf numFmtId="0" fontId="11" fillId="5" borderId="0" xfId="0" applyFont="1" applyFill="1" applyBorder="1" applyProtection="1">
      <alignment vertical="center"/>
      <protection locked="0"/>
    </xf>
    <xf numFmtId="0" fontId="11" fillId="5" borderId="14" xfId="0" applyFont="1" applyFill="1" applyBorder="1" applyProtection="1">
      <alignment vertical="center"/>
      <protection locked="0"/>
    </xf>
    <xf numFmtId="0" fontId="12" fillId="5" borderId="0" xfId="0" applyFont="1" applyFill="1" applyBorder="1" applyProtection="1">
      <alignment vertical="center"/>
      <protection locked="0"/>
    </xf>
    <xf numFmtId="0" fontId="12" fillId="5" borderId="14" xfId="0" applyFont="1" applyFill="1" applyBorder="1" applyProtection="1">
      <alignment vertical="center"/>
      <protection locked="0"/>
    </xf>
    <xf numFmtId="0" fontId="12" fillId="5" borderId="11" xfId="0" applyFont="1" applyFill="1" applyBorder="1" applyProtection="1">
      <alignment vertical="center"/>
      <protection locked="0"/>
    </xf>
    <xf numFmtId="0" fontId="12" fillId="5" borderId="12" xfId="0" applyFont="1" applyFill="1" applyBorder="1" applyProtection="1">
      <alignment vertical="center"/>
      <protection locked="0"/>
    </xf>
    <xf numFmtId="0" fontId="12" fillId="5" borderId="19" xfId="0" applyFont="1" applyFill="1" applyBorder="1" applyProtection="1">
      <alignment vertical="center"/>
      <protection locked="0"/>
    </xf>
    <xf numFmtId="0" fontId="12" fillId="5" borderId="20" xfId="0" applyFont="1" applyFill="1" applyBorder="1" applyProtection="1">
      <alignment vertical="center"/>
      <protection locked="0"/>
    </xf>
    <xf numFmtId="0" fontId="12" fillId="5" borderId="17" xfId="0" applyFont="1" applyFill="1" applyBorder="1" applyProtection="1">
      <alignment vertical="center"/>
      <protection locked="0"/>
    </xf>
    <xf numFmtId="0" fontId="12" fillId="5" borderId="18" xfId="0" applyFont="1" applyFill="1" applyBorder="1" applyProtection="1">
      <alignment vertical="center"/>
      <protection locked="0"/>
    </xf>
    <xf numFmtId="0" fontId="12" fillId="5" borderId="39" xfId="0" applyFont="1" applyFill="1" applyBorder="1" applyProtection="1">
      <alignment vertical="center"/>
      <protection locked="0"/>
    </xf>
    <xf numFmtId="0" fontId="12" fillId="5" borderId="64" xfId="0" applyFont="1" applyFill="1" applyBorder="1" applyProtection="1">
      <alignment vertical="center"/>
      <protection locked="0"/>
    </xf>
    <xf numFmtId="0" fontId="18" fillId="5" borderId="14" xfId="0" applyFont="1" applyFill="1" applyBorder="1" applyAlignment="1" applyProtection="1">
      <alignment horizontal="center" vertical="center"/>
      <protection locked="0"/>
    </xf>
    <xf numFmtId="0" fontId="12" fillId="5" borderId="0" xfId="0" applyFont="1" applyFill="1" applyBorder="1" applyAlignment="1" applyProtection="1">
      <alignment horizontal="right" vertical="center"/>
      <protection locked="0"/>
    </xf>
    <xf numFmtId="0" fontId="12" fillId="5" borderId="35" xfId="0" applyFont="1" applyFill="1" applyBorder="1" applyAlignment="1" applyProtection="1">
      <alignment vertical="center"/>
      <protection locked="0"/>
    </xf>
    <xf numFmtId="0" fontId="12" fillId="5" borderId="69" xfId="0" applyFont="1" applyFill="1" applyBorder="1" applyAlignment="1" applyProtection="1">
      <alignment vertical="center"/>
      <protection locked="0"/>
    </xf>
    <xf numFmtId="0" fontId="15" fillId="5" borderId="0" xfId="0" applyFont="1" applyFill="1" applyBorder="1" applyAlignment="1" applyProtection="1">
      <alignment horizontal="center" vertical="center"/>
      <protection locked="0"/>
    </xf>
    <xf numFmtId="176" fontId="13" fillId="5" borderId="0" xfId="0" applyNumberFormat="1" applyFont="1" applyFill="1" applyBorder="1" applyAlignment="1" applyProtection="1">
      <alignment horizontal="center"/>
      <protection locked="0"/>
    </xf>
    <xf numFmtId="0" fontId="12" fillId="5" borderId="0" xfId="0" applyFont="1" applyFill="1" applyBorder="1" applyAlignment="1" applyProtection="1">
      <alignment vertical="center"/>
      <protection locked="0"/>
    </xf>
    <xf numFmtId="176" fontId="23" fillId="5" borderId="0" xfId="0" applyNumberFormat="1" applyFont="1" applyFill="1" applyBorder="1" applyAlignment="1" applyProtection="1">
      <alignment horizontal="center"/>
      <protection locked="0"/>
    </xf>
    <xf numFmtId="0" fontId="12" fillId="5" borderId="14" xfId="0" applyFont="1" applyFill="1" applyBorder="1" applyAlignment="1" applyProtection="1">
      <alignment vertical="center"/>
      <protection locked="0"/>
    </xf>
    <xf numFmtId="0" fontId="12" fillId="5" borderId="0" xfId="0" applyFont="1" applyFill="1" applyBorder="1" applyAlignment="1" applyProtection="1">
      <alignment horizontal="center"/>
      <protection locked="0"/>
    </xf>
    <xf numFmtId="0" fontId="15" fillId="5" borderId="0" xfId="0" applyFont="1" applyFill="1" applyBorder="1" applyAlignment="1" applyProtection="1">
      <alignment vertical="center"/>
      <protection locked="0"/>
    </xf>
    <xf numFmtId="0" fontId="15" fillId="5" borderId="14" xfId="0" applyFont="1" applyFill="1" applyBorder="1" applyAlignment="1" applyProtection="1">
      <alignment vertical="center"/>
      <protection locked="0"/>
    </xf>
    <xf numFmtId="0" fontId="9" fillId="5" borderId="10" xfId="0" applyFont="1" applyFill="1" applyBorder="1" applyProtection="1">
      <alignment vertical="center"/>
      <protection locked="0"/>
    </xf>
    <xf numFmtId="0" fontId="9" fillId="5" borderId="27" xfId="0" applyFont="1" applyFill="1" applyBorder="1" applyProtection="1">
      <alignment vertical="center"/>
      <protection locked="0"/>
    </xf>
    <xf numFmtId="0" fontId="2" fillId="5" borderId="0" xfId="0" applyFont="1" applyFill="1" applyProtection="1">
      <alignment vertical="center"/>
      <protection locked="0"/>
    </xf>
    <xf numFmtId="0" fontId="9" fillId="5" borderId="0" xfId="0" applyFont="1" applyFill="1" applyProtection="1">
      <alignment vertical="center"/>
      <protection locked="0"/>
    </xf>
    <xf numFmtId="177" fontId="1" fillId="0" borderId="0" xfId="0" applyNumberFormat="1" applyFont="1">
      <alignment vertical="center"/>
    </xf>
    <xf numFmtId="0" fontId="1" fillId="0" borderId="0" xfId="0" applyFont="1" applyProtection="1">
      <alignment vertical="center"/>
    </xf>
    <xf numFmtId="0" fontId="1" fillId="0" borderId="9" xfId="0" applyFont="1" applyBorder="1" applyAlignment="1" applyProtection="1">
      <alignment vertical="center"/>
      <protection locked="0"/>
    </xf>
    <xf numFmtId="0" fontId="1" fillId="0" borderId="0" xfId="0" applyFont="1" applyBorder="1" applyAlignment="1">
      <alignment vertical="center" wrapText="1"/>
    </xf>
    <xf numFmtId="0" fontId="1" fillId="0" borderId="0" xfId="0" applyFont="1" applyBorder="1" applyAlignment="1" applyProtection="1">
      <alignment vertical="center"/>
    </xf>
    <xf numFmtId="0" fontId="6" fillId="0" borderId="0" xfId="0" applyFont="1" applyAlignment="1">
      <alignment horizontal="center" vertical="center"/>
    </xf>
    <xf numFmtId="0" fontId="8" fillId="0" borderId="0" xfId="0" applyFont="1" applyBorder="1" applyAlignment="1">
      <alignment horizontal="center" vertical="center"/>
    </xf>
    <xf numFmtId="0" fontId="1" fillId="0" borderId="16" xfId="0" applyFont="1" applyBorder="1">
      <alignment vertical="center"/>
    </xf>
    <xf numFmtId="0" fontId="6" fillId="0" borderId="0" xfId="0" applyFont="1" applyAlignment="1" applyProtection="1">
      <alignment horizontal="center" vertical="center"/>
    </xf>
    <xf numFmtId="0" fontId="1" fillId="0" borderId="8" xfId="0"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left" vertical="center"/>
    </xf>
    <xf numFmtId="0" fontId="1" fillId="0" borderId="7" xfId="0" applyFont="1" applyBorder="1" applyAlignment="1">
      <alignment vertical="center"/>
    </xf>
    <xf numFmtId="0" fontId="1" fillId="0" borderId="8" xfId="0" applyFont="1" applyBorder="1" applyAlignment="1" applyProtection="1">
      <alignment vertical="center"/>
    </xf>
    <xf numFmtId="0" fontId="1" fillId="0" borderId="13" xfId="0" applyFont="1" applyBorder="1" applyAlignment="1" applyProtection="1">
      <alignment vertical="center"/>
    </xf>
    <xf numFmtId="0" fontId="1" fillId="0" borderId="9" xfId="0" applyFont="1" applyBorder="1" applyAlignment="1">
      <alignment vertical="center"/>
    </xf>
    <xf numFmtId="0" fontId="1" fillId="0" borderId="14" xfId="0" applyFont="1" applyBorder="1" applyAlignment="1" applyProtection="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14" xfId="0" applyFont="1" applyBorder="1">
      <alignment vertical="center"/>
    </xf>
    <xf numFmtId="0" fontId="1" fillId="0" borderId="0" xfId="0" applyFont="1" applyBorder="1" applyAlignment="1">
      <alignment horizontal="center" vertical="top"/>
    </xf>
    <xf numFmtId="0" fontId="1" fillId="0" borderId="14" xfId="0" applyFont="1" applyBorder="1" applyAlignment="1">
      <alignment horizontal="center" vertical="top"/>
    </xf>
    <xf numFmtId="0" fontId="1" fillId="0" borderId="17" xfId="0" applyFont="1" applyBorder="1" applyAlignment="1">
      <alignment vertical="top"/>
    </xf>
    <xf numFmtId="0" fontId="1" fillId="0" borderId="18" xfId="0" applyFont="1" applyBorder="1" applyAlignment="1">
      <alignment vertical="top"/>
    </xf>
    <xf numFmtId="0" fontId="1" fillId="0" borderId="0" xfId="0" applyFont="1" applyBorder="1">
      <alignment vertical="center"/>
    </xf>
    <xf numFmtId="0" fontId="8" fillId="0" borderId="0" xfId="0" applyFont="1">
      <alignment vertical="center"/>
    </xf>
    <xf numFmtId="0" fontId="1" fillId="0" borderId="0" xfId="0" applyFont="1" applyProtection="1">
      <alignment vertical="center"/>
      <protection locked="0"/>
    </xf>
    <xf numFmtId="0" fontId="8" fillId="0" borderId="10" xfId="0" applyFont="1" applyBorder="1" applyAlignment="1">
      <alignment horizontal="center" vertical="center"/>
    </xf>
    <xf numFmtId="0" fontId="28" fillId="0" borderId="0" xfId="0" applyFont="1" applyBorder="1" applyAlignment="1">
      <alignment horizontal="left" vertical="center" shrinkToFit="1"/>
    </xf>
    <xf numFmtId="0" fontId="28" fillId="0" borderId="14" xfId="0" applyFont="1" applyBorder="1" applyAlignment="1">
      <alignment horizontal="left" vertical="center" shrinkToFit="1"/>
    </xf>
    <xf numFmtId="0" fontId="1" fillId="0" borderId="0" xfId="0" applyFont="1" applyFill="1" applyBorder="1" applyAlignment="1">
      <alignment horizontal="center" vertical="center" textRotation="255"/>
    </xf>
    <xf numFmtId="0" fontId="1" fillId="0" borderId="0" xfId="0" applyFont="1" applyFill="1" applyBorder="1" applyAlignment="1">
      <alignment horizontal="center" vertical="center"/>
    </xf>
    <xf numFmtId="0" fontId="1" fillId="0" borderId="0" xfId="0" applyFont="1" applyFill="1" applyBorder="1" applyAlignment="1" applyProtection="1">
      <alignment vertical="center"/>
      <protection locked="0"/>
    </xf>
    <xf numFmtId="0" fontId="28" fillId="0" borderId="0" xfId="0" applyFont="1">
      <alignment vertical="center"/>
    </xf>
    <xf numFmtId="0" fontId="26" fillId="0" borderId="0" xfId="0" applyFont="1">
      <alignment vertical="center"/>
    </xf>
    <xf numFmtId="0" fontId="27" fillId="0" borderId="0" xfId="0" applyFont="1" applyFill="1" applyBorder="1" applyAlignment="1" applyProtection="1">
      <alignment vertical="center" wrapText="1"/>
    </xf>
    <xf numFmtId="3" fontId="8" fillId="0" borderId="8" xfId="0" applyNumberFormat="1" applyFont="1" applyBorder="1" applyAlignment="1"/>
    <xf numFmtId="0" fontId="2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1" fillId="0" borderId="12" xfId="0" applyFont="1" applyBorder="1" applyAlignment="1">
      <alignment vertical="center"/>
    </xf>
    <xf numFmtId="0" fontId="1" fillId="0" borderId="6" xfId="0" applyFont="1" applyBorder="1" applyAlignment="1">
      <alignment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1" fillId="0" borderId="30" xfId="0" applyFont="1" applyBorder="1">
      <alignment vertical="center"/>
    </xf>
    <xf numFmtId="0" fontId="1" fillId="0" borderId="31" xfId="0" applyFont="1" applyBorder="1">
      <alignment vertical="center"/>
    </xf>
    <xf numFmtId="176" fontId="29" fillId="0" borderId="0" xfId="0" applyNumberFormat="1" applyFont="1" applyBorder="1" applyAlignment="1">
      <alignment horizontal="center" vertical="center"/>
    </xf>
    <xf numFmtId="176" fontId="1" fillId="0" borderId="0" xfId="0" applyNumberFormat="1" applyFont="1" applyFill="1" applyAlignment="1">
      <alignment horizontal="center" vertical="center"/>
    </xf>
    <xf numFmtId="0" fontId="8" fillId="3" borderId="54" xfId="0" applyFont="1" applyFill="1" applyBorder="1" applyAlignment="1">
      <alignment horizontal="center" vertical="center"/>
    </xf>
    <xf numFmtId="0" fontId="1" fillId="0" borderId="64" xfId="0" applyFont="1" applyBorder="1" applyAlignment="1">
      <alignment horizontal="center" vertical="center"/>
    </xf>
    <xf numFmtId="0" fontId="1" fillId="0" borderId="56" xfId="0" applyFont="1" applyBorder="1" applyAlignment="1">
      <alignment horizontal="center" vertical="center"/>
    </xf>
    <xf numFmtId="176" fontId="1" fillId="0" borderId="38" xfId="0" applyNumberFormat="1" applyFont="1" applyBorder="1" applyAlignment="1">
      <alignment horizontal="center" vertical="center"/>
    </xf>
    <xf numFmtId="176" fontId="1" fillId="0" borderId="47" xfId="0" applyNumberFormat="1" applyFont="1" applyBorder="1" applyAlignment="1">
      <alignment horizontal="center" vertical="center"/>
    </xf>
    <xf numFmtId="0" fontId="1" fillId="0" borderId="0" xfId="0" applyFont="1" applyBorder="1" applyProtection="1">
      <alignment vertical="center"/>
    </xf>
    <xf numFmtId="0" fontId="1" fillId="0" borderId="14" xfId="0" applyFont="1" applyBorder="1" applyProtection="1">
      <alignment vertical="center"/>
    </xf>
    <xf numFmtId="0" fontId="27" fillId="0" borderId="0" xfId="0" applyNumberFormat="1" applyFont="1">
      <alignment vertical="center"/>
    </xf>
    <xf numFmtId="0" fontId="8" fillId="0" borderId="47"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52" xfId="0" applyFont="1" applyBorder="1" applyProtection="1">
      <alignment vertical="center"/>
    </xf>
    <xf numFmtId="0" fontId="1" fillId="0" borderId="9" xfId="0" applyFont="1" applyBorder="1" applyProtection="1">
      <alignment vertical="center"/>
    </xf>
    <xf numFmtId="0" fontId="28" fillId="0" borderId="0" xfId="0" applyFont="1" applyBorder="1" applyProtection="1">
      <alignment vertical="center"/>
    </xf>
    <xf numFmtId="0" fontId="8" fillId="3" borderId="14" xfId="0" applyFont="1" applyFill="1" applyBorder="1" applyAlignment="1" applyProtection="1">
      <alignment horizontal="center" vertical="center"/>
    </xf>
    <xf numFmtId="0" fontId="28" fillId="0" borderId="0" xfId="0" applyFont="1" applyBorder="1" applyAlignment="1" applyProtection="1">
      <alignment horizontal="right" vertical="center"/>
    </xf>
    <xf numFmtId="0" fontId="28" fillId="0" borderId="35" xfId="0" applyFont="1" applyBorder="1" applyAlignment="1" applyProtection="1">
      <alignment vertical="center"/>
    </xf>
    <xf numFmtId="0" fontId="1" fillId="0" borderId="69" xfId="0" applyFont="1" applyBorder="1" applyAlignment="1" applyProtection="1">
      <alignment vertical="center"/>
    </xf>
    <xf numFmtId="0" fontId="28" fillId="0" borderId="0" xfId="0" applyFont="1" applyBorder="1" applyAlignment="1" applyProtection="1">
      <alignment horizontal="center" vertical="center"/>
    </xf>
    <xf numFmtId="176" fontId="26" fillId="0" borderId="0" xfId="0" applyNumberFormat="1" applyFont="1" applyBorder="1" applyAlignment="1" applyProtection="1">
      <alignment horizontal="center"/>
    </xf>
    <xf numFmtId="0" fontId="28" fillId="0" borderId="0" xfId="0" applyFont="1" applyBorder="1" applyAlignment="1" applyProtection="1">
      <alignment horizontal="center"/>
    </xf>
    <xf numFmtId="0" fontId="28" fillId="0" borderId="0" xfId="0" applyFont="1" applyBorder="1" applyAlignment="1" applyProtection="1">
      <alignment vertical="center"/>
    </xf>
    <xf numFmtId="0" fontId="28" fillId="0" borderId="0" xfId="0" applyFont="1" applyProtection="1">
      <alignment vertical="center"/>
    </xf>
    <xf numFmtId="0" fontId="26" fillId="0" borderId="0" xfId="0" applyNumberFormat="1" applyFont="1">
      <alignment vertical="center"/>
    </xf>
    <xf numFmtId="0" fontId="30" fillId="0" borderId="20" xfId="0" applyFont="1" applyBorder="1" applyAlignment="1">
      <alignment horizontal="left" vertical="center"/>
    </xf>
    <xf numFmtId="0" fontId="1" fillId="0" borderId="16" xfId="0" applyFont="1" applyBorder="1" applyAlignment="1">
      <alignment horizontal="center" vertical="top"/>
    </xf>
    <xf numFmtId="0" fontId="30" fillId="0" borderId="9" xfId="0" applyFont="1" applyBorder="1" applyAlignment="1">
      <alignment horizontal="left" vertical="center"/>
    </xf>
    <xf numFmtId="0" fontId="1" fillId="0" borderId="4" xfId="0" applyFont="1" applyBorder="1" applyAlignment="1">
      <alignment horizontal="center" vertical="top"/>
    </xf>
    <xf numFmtId="0" fontId="1" fillId="0" borderId="20" xfId="0" applyFont="1" applyBorder="1" applyAlignment="1">
      <alignment vertical="top"/>
    </xf>
    <xf numFmtId="0" fontId="1" fillId="0" borderId="9" xfId="0" applyFont="1" applyBorder="1" applyAlignment="1">
      <alignment vertical="top"/>
    </xf>
    <xf numFmtId="0" fontId="1" fillId="0" borderId="0" xfId="0" applyFont="1" applyBorder="1" applyAlignment="1">
      <alignment vertical="top"/>
    </xf>
    <xf numFmtId="0" fontId="1" fillId="0" borderId="14" xfId="0" applyFont="1" applyBorder="1" applyAlignment="1">
      <alignment vertical="top"/>
    </xf>
    <xf numFmtId="0" fontId="1" fillId="0" borderId="0" xfId="0" applyFont="1" applyBorder="1" applyAlignment="1">
      <alignment horizontal="distributed" vertical="distributed"/>
    </xf>
    <xf numFmtId="0" fontId="1" fillId="0" borderId="81" xfId="0" applyFont="1" applyFill="1" applyBorder="1" applyAlignment="1">
      <alignment vertical="center"/>
    </xf>
    <xf numFmtId="0" fontId="1" fillId="0" borderId="85" xfId="0" applyFont="1" applyFill="1" applyBorder="1" applyAlignment="1">
      <alignment vertical="center"/>
    </xf>
    <xf numFmtId="0" fontId="1" fillId="0" borderId="0" xfId="0" applyFont="1" applyAlignment="1">
      <alignment vertical="center"/>
    </xf>
    <xf numFmtId="0" fontId="1" fillId="3" borderId="32" xfId="0" applyFont="1" applyFill="1" applyBorder="1" applyAlignment="1">
      <alignment horizontal="right" vertical="center"/>
    </xf>
    <xf numFmtId="0" fontId="26" fillId="0" borderId="0" xfId="0" applyFont="1" applyProtection="1">
      <alignment vertical="center"/>
      <protection locked="0"/>
    </xf>
    <xf numFmtId="0" fontId="1" fillId="0" borderId="7" xfId="0" applyFont="1" applyBorder="1" applyAlignment="1" applyProtection="1">
      <alignment horizontal="center" vertical="center"/>
    </xf>
    <xf numFmtId="0" fontId="8" fillId="0" borderId="2" xfId="0" applyFont="1" applyBorder="1" applyAlignment="1" applyProtection="1">
      <alignment horizontal="left" vertical="center"/>
      <protection locked="0"/>
    </xf>
    <xf numFmtId="0" fontId="28" fillId="0" borderId="10" xfId="0" applyFont="1" applyBorder="1" applyAlignment="1" applyProtection="1">
      <alignment vertical="center"/>
    </xf>
    <xf numFmtId="0" fontId="1" fillId="0" borderId="27" xfId="0" applyFont="1" applyBorder="1" applyAlignment="1" applyProtection="1">
      <alignment vertical="center"/>
    </xf>
    <xf numFmtId="0" fontId="1" fillId="0" borderId="0" xfId="0" applyFont="1">
      <alignment vertical="center"/>
    </xf>
    <xf numFmtId="0" fontId="1" fillId="2" borderId="3"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86" xfId="0" applyFont="1" applyFill="1" applyBorder="1" applyAlignment="1" applyProtection="1">
      <alignment horizontal="center" vertical="center" wrapText="1"/>
    </xf>
    <xf numFmtId="0" fontId="1" fillId="2" borderId="35" xfId="0" applyFont="1" applyFill="1" applyBorder="1" applyAlignment="1" applyProtection="1">
      <alignment horizontal="center" vertical="center" wrapText="1"/>
    </xf>
    <xf numFmtId="0" fontId="1" fillId="2" borderId="87" xfId="0" applyFont="1" applyFill="1" applyBorder="1" applyAlignment="1" applyProtection="1">
      <alignment horizontal="center" vertical="center" wrapText="1"/>
    </xf>
    <xf numFmtId="0" fontId="1" fillId="0" borderId="0" xfId="0" applyFont="1" applyBorder="1" applyAlignment="1" applyProtection="1">
      <alignment horizontal="left" vertical="center"/>
    </xf>
    <xf numFmtId="0" fontId="1" fillId="0" borderId="12" xfId="0" applyFont="1" applyBorder="1" applyProtection="1">
      <alignment vertical="center"/>
      <protection locked="0"/>
    </xf>
    <xf numFmtId="0" fontId="1" fillId="0" borderId="19" xfId="0" applyFont="1" applyBorder="1" applyProtection="1">
      <alignment vertical="center"/>
      <protection locked="0"/>
    </xf>
    <xf numFmtId="0" fontId="1" fillId="0" borderId="35" xfId="0" applyFont="1" applyBorder="1" applyProtection="1">
      <alignment vertical="center"/>
      <protection locked="0"/>
    </xf>
    <xf numFmtId="0" fontId="1" fillId="0" borderId="52" xfId="0" applyFont="1" applyBorder="1" applyAlignment="1" applyProtection="1">
      <alignment horizontal="right" vertical="center"/>
    </xf>
    <xf numFmtId="0" fontId="1" fillId="0" borderId="0" xfId="0" applyFont="1" applyBorder="1" applyProtection="1">
      <alignment vertical="center"/>
      <protection locked="0"/>
    </xf>
    <xf numFmtId="0" fontId="1" fillId="0" borderId="14" xfId="0" applyFont="1" applyBorder="1" applyProtection="1">
      <alignment vertical="center"/>
      <protection locked="0"/>
    </xf>
    <xf numFmtId="0" fontId="1" fillId="2" borderId="3"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0" borderId="0" xfId="0" applyFont="1" applyBorder="1" applyAlignment="1" applyProtection="1">
      <alignment horizontal="right" vertical="center"/>
    </xf>
    <xf numFmtId="0" fontId="1" fillId="0" borderId="12" xfId="0" applyFont="1" applyBorder="1" applyProtection="1">
      <alignment vertical="center"/>
    </xf>
    <xf numFmtId="0" fontId="1" fillId="0" borderId="35" xfId="0" applyFont="1" applyBorder="1" applyProtection="1">
      <alignment vertical="center"/>
    </xf>
    <xf numFmtId="0" fontId="1" fillId="0" borderId="3" xfId="0" applyFont="1" applyBorder="1">
      <alignment vertical="center"/>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1" fillId="0" borderId="0" xfId="0" applyFont="1" applyAlignment="1">
      <alignment horizontal="left" vertical="top" wrapText="1"/>
    </xf>
    <xf numFmtId="0" fontId="1" fillId="2" borderId="15" xfId="0" applyFont="1" applyFill="1" applyBorder="1" applyAlignment="1">
      <alignment horizontal="distributed" vertical="distributed" wrapText="1"/>
    </xf>
    <xf numFmtId="0" fontId="1" fillId="2" borderId="16" xfId="0" applyFont="1" applyFill="1" applyBorder="1" applyAlignment="1">
      <alignment horizontal="distributed" vertical="distributed" wrapText="1"/>
    </xf>
    <xf numFmtId="0" fontId="1" fillId="2" borderId="3" xfId="0" applyFont="1" applyFill="1" applyBorder="1" applyAlignment="1">
      <alignment horizontal="distributed" vertical="distributed" wrapText="1"/>
    </xf>
    <xf numFmtId="0" fontId="1" fillId="2" borderId="4" xfId="0" applyFont="1" applyFill="1" applyBorder="1" applyAlignment="1">
      <alignment horizontal="distributed" vertical="distributed" wrapText="1"/>
    </xf>
    <xf numFmtId="0" fontId="1" fillId="2" borderId="5" xfId="0" applyFont="1" applyFill="1" applyBorder="1" applyAlignment="1">
      <alignment horizontal="distributed" vertical="distributed" wrapText="1"/>
    </xf>
    <xf numFmtId="0" fontId="1" fillId="2" borderId="6" xfId="0" applyFont="1" applyFill="1" applyBorder="1" applyAlignment="1">
      <alignment horizontal="distributed" vertical="distributed" wrapText="1"/>
    </xf>
    <xf numFmtId="0" fontId="1" fillId="0" borderId="20" xfId="0" applyFont="1" applyBorder="1" applyAlignment="1">
      <alignment horizontal="center" vertical="top"/>
    </xf>
    <xf numFmtId="0" fontId="1" fillId="0" borderId="17" xfId="0" applyFont="1" applyBorder="1" applyAlignment="1">
      <alignment horizontal="center" vertical="top"/>
    </xf>
    <xf numFmtId="0" fontId="1" fillId="0" borderId="18" xfId="0" applyFont="1" applyBorder="1" applyAlignment="1">
      <alignment horizontal="center" vertical="top"/>
    </xf>
    <xf numFmtId="0" fontId="1" fillId="0" borderId="9" xfId="0" applyFont="1" applyBorder="1" applyAlignment="1">
      <alignment horizontal="center" vertical="top"/>
    </xf>
    <xf numFmtId="0" fontId="1" fillId="0" borderId="0" xfId="0" applyFont="1" applyBorder="1" applyAlignment="1">
      <alignment horizontal="center" vertical="top"/>
    </xf>
    <xf numFmtId="0" fontId="1" fillId="0" borderId="14" xfId="0" applyFont="1" applyBorder="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19" xfId="0" applyFont="1" applyBorder="1" applyAlignment="1">
      <alignment horizontal="center" vertical="top"/>
    </xf>
    <xf numFmtId="0" fontId="6" fillId="0" borderId="0" xfId="0" applyFont="1" applyAlignment="1">
      <alignment horizontal="center" vertical="center"/>
    </xf>
    <xf numFmtId="0" fontId="1" fillId="0" borderId="0" xfId="0" applyFont="1">
      <alignment vertical="center"/>
    </xf>
    <xf numFmtId="0" fontId="1" fillId="0" borderId="0" xfId="0" applyFont="1" applyProtection="1">
      <alignment vertical="center"/>
      <protection locked="0"/>
    </xf>
    <xf numFmtId="0" fontId="1" fillId="0" borderId="22" xfId="0" applyFont="1" applyBorder="1" applyAlignment="1">
      <alignment horizontal="left" vertical="center"/>
    </xf>
    <xf numFmtId="0" fontId="1" fillId="0" borderId="66" xfId="0" applyFont="1" applyBorder="1" applyAlignment="1">
      <alignment horizontal="left" vertical="center"/>
    </xf>
    <xf numFmtId="0" fontId="1" fillId="0" borderId="73" xfId="0" applyFont="1" applyBorder="1" applyAlignment="1">
      <alignment horizontal="left" vertical="center"/>
    </xf>
    <xf numFmtId="0" fontId="1" fillId="0" borderId="77" xfId="0" applyFont="1" applyBorder="1" applyAlignment="1">
      <alignment horizontal="left" vertical="center"/>
    </xf>
    <xf numFmtId="0" fontId="1" fillId="0" borderId="22" xfId="0" applyFont="1" applyBorder="1" applyAlignment="1">
      <alignment horizontal="center" vertical="top"/>
    </xf>
    <xf numFmtId="0" fontId="1" fillId="0" borderId="73" xfId="0" applyFont="1" applyBorder="1" applyAlignment="1">
      <alignment horizontal="center" vertical="top"/>
    </xf>
    <xf numFmtId="0" fontId="28" fillId="0" borderId="0" xfId="0" applyFont="1" applyBorder="1" applyAlignment="1">
      <alignment horizontal="left" vertical="center" shrinkToFit="1"/>
    </xf>
    <xf numFmtId="0" fontId="28" fillId="0" borderId="14" xfId="0" applyFont="1" applyBorder="1" applyAlignment="1">
      <alignment horizontal="left" vertical="center" shrinkToFit="1"/>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0" borderId="0"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0" xfId="0" applyFont="1" applyBorder="1" applyAlignment="1">
      <alignment horizontal="center" vertical="center" shrinkToFit="1"/>
    </xf>
    <xf numFmtId="3" fontId="8" fillId="0" borderId="10" xfId="0" applyNumberFormat="1" applyFont="1" applyBorder="1" applyAlignment="1">
      <alignment horizontal="center"/>
    </xf>
    <xf numFmtId="0" fontId="1" fillId="0" borderId="43" xfId="0" applyFont="1" applyBorder="1" applyAlignment="1">
      <alignment horizontal="left" vertical="center"/>
    </xf>
    <xf numFmtId="0" fontId="1" fillId="0" borderId="78" xfId="0" applyFont="1" applyBorder="1" applyAlignment="1">
      <alignment horizontal="left" vertical="center"/>
    </xf>
    <xf numFmtId="0" fontId="1" fillId="0" borderId="43" xfId="0" applyFont="1" applyBorder="1" applyAlignment="1">
      <alignment horizontal="center" vertical="top"/>
    </xf>
    <xf numFmtId="0" fontId="1" fillId="0" borderId="20" xfId="0" applyFont="1" applyBorder="1" applyAlignment="1">
      <alignment horizontal="distributed" vertical="distributed"/>
    </xf>
    <xf numFmtId="0" fontId="1" fillId="0" borderId="16" xfId="0" applyFont="1" applyBorder="1" applyAlignment="1">
      <alignment horizontal="distributed" vertical="distributed"/>
    </xf>
    <xf numFmtId="0" fontId="1" fillId="0" borderId="9" xfId="0" applyFont="1" applyBorder="1" applyAlignment="1">
      <alignment horizontal="distributed" vertical="distributed"/>
    </xf>
    <xf numFmtId="0" fontId="1" fillId="0" borderId="4" xfId="0" applyFont="1" applyBorder="1" applyAlignment="1">
      <alignment horizontal="distributed" vertical="distributed"/>
    </xf>
    <xf numFmtId="0" fontId="1" fillId="0" borderId="11" xfId="0" applyFont="1" applyBorder="1" applyAlignment="1">
      <alignment horizontal="distributed" vertical="distributed"/>
    </xf>
    <xf numFmtId="0" fontId="1" fillId="0" borderId="6" xfId="0" applyFont="1" applyBorder="1" applyAlignment="1">
      <alignment horizontal="distributed" vertical="distributed"/>
    </xf>
    <xf numFmtId="0" fontId="1" fillId="0" borderId="74" xfId="0" applyFont="1" applyBorder="1" applyAlignment="1">
      <alignment horizontal="left" vertical="top"/>
    </xf>
    <xf numFmtId="0" fontId="1" fillId="0" borderId="70" xfId="0" applyFont="1" applyBorder="1" applyAlignment="1">
      <alignment horizontal="left" vertical="top"/>
    </xf>
    <xf numFmtId="0" fontId="1" fillId="0" borderId="6" xfId="0" applyFont="1" applyBorder="1" applyAlignment="1">
      <alignment horizontal="center" vertical="top"/>
    </xf>
    <xf numFmtId="0" fontId="1" fillId="2" borderId="15"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22" xfId="0" applyFont="1" applyBorder="1" applyAlignment="1">
      <alignment horizontal="distributed" vertical="distributed"/>
    </xf>
    <xf numFmtId="0" fontId="1" fillId="0" borderId="43" xfId="0" applyFont="1" applyBorder="1" applyAlignment="1">
      <alignment horizontal="distributed" vertical="distributed"/>
    </xf>
    <xf numFmtId="0" fontId="1" fillId="0" borderId="75" xfId="0" applyFont="1" applyBorder="1" applyAlignment="1">
      <alignment horizontal="distributed" vertical="distributed"/>
    </xf>
    <xf numFmtId="0" fontId="1" fillId="0" borderId="76" xfId="0" applyFont="1" applyBorder="1" applyAlignment="1">
      <alignment horizontal="distributed" vertical="distributed"/>
    </xf>
    <xf numFmtId="0" fontId="1" fillId="0" borderId="74" xfId="0" applyFont="1" applyBorder="1" applyAlignment="1">
      <alignment horizontal="center" vertical="top"/>
    </xf>
    <xf numFmtId="0" fontId="1" fillId="0" borderId="71" xfId="0" applyFont="1" applyBorder="1" applyAlignment="1">
      <alignment horizontal="center" vertical="top"/>
    </xf>
    <xf numFmtId="0" fontId="1" fillId="0" borderId="72" xfId="0" applyFont="1" applyBorder="1" applyAlignment="1">
      <alignment horizontal="center" vertical="top"/>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2" borderId="21" xfId="0" applyFont="1" applyFill="1" applyBorder="1" applyAlignment="1">
      <alignment horizontal="center" vertical="center" textRotation="255"/>
    </xf>
    <xf numFmtId="0" fontId="1" fillId="2" borderId="23" xfId="0" applyFont="1" applyFill="1" applyBorder="1" applyAlignment="1">
      <alignment horizontal="center" vertical="center" textRotation="255"/>
    </xf>
    <xf numFmtId="0" fontId="1" fillId="2" borderId="37" xfId="0" applyFont="1" applyFill="1" applyBorder="1" applyAlignment="1">
      <alignment horizontal="center" vertical="center"/>
    </xf>
    <xf numFmtId="0" fontId="1" fillId="2" borderId="7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73"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70" xfId="0" applyFont="1" applyFill="1" applyBorder="1" applyAlignment="1">
      <alignment horizontal="center" vertical="center"/>
    </xf>
    <xf numFmtId="0" fontId="1" fillId="6" borderId="20" xfId="0" applyFont="1" applyFill="1" applyBorder="1" applyAlignment="1" applyProtection="1">
      <alignment horizontal="center" vertical="center"/>
      <protection locked="0"/>
    </xf>
    <xf numFmtId="0" fontId="1" fillId="6" borderId="74" xfId="0" applyFont="1" applyFill="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74" xfId="0" applyFont="1" applyBorder="1" applyAlignment="1" applyProtection="1">
      <alignment horizontal="center" vertical="center"/>
      <protection locked="0"/>
    </xf>
    <xf numFmtId="0" fontId="1" fillId="0" borderId="71" xfId="0" applyFont="1" applyBorder="1" applyAlignment="1" applyProtection="1">
      <alignment horizontal="center" vertical="center"/>
      <protection locked="0"/>
    </xf>
    <xf numFmtId="0" fontId="1" fillId="0" borderId="72" xfId="0" applyFont="1" applyBorder="1" applyAlignment="1" applyProtection="1">
      <alignment horizontal="center" vertical="center"/>
      <protection locked="0"/>
    </xf>
    <xf numFmtId="0" fontId="1" fillId="2" borderId="80" xfId="0" applyFont="1" applyFill="1" applyBorder="1" applyAlignment="1">
      <alignment horizontal="center" vertical="center"/>
    </xf>
    <xf numFmtId="0" fontId="1" fillId="2" borderId="84" xfId="0" applyFont="1" applyFill="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10" xfId="0" applyFont="1" applyBorder="1" applyAlignment="1">
      <alignment horizontal="center" vertical="center"/>
    </xf>
    <xf numFmtId="0" fontId="1" fillId="0" borderId="27" xfId="0" applyFont="1" applyBorder="1" applyAlignment="1">
      <alignment horizontal="center" vertical="center"/>
    </xf>
    <xf numFmtId="0" fontId="8" fillId="0" borderId="0" xfId="0" applyFont="1">
      <alignment vertical="center"/>
    </xf>
    <xf numFmtId="0" fontId="8" fillId="2" borderId="22"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1" fillId="0" borderId="22" xfId="0" applyFont="1" applyBorder="1" applyAlignment="1">
      <alignment horizontal="center" vertical="center"/>
    </xf>
    <xf numFmtId="176" fontId="26" fillId="0" borderId="9" xfId="0" applyNumberFormat="1" applyFont="1" applyBorder="1" applyAlignment="1">
      <alignment horizontal="right" vertical="center"/>
    </xf>
    <xf numFmtId="176" fontId="26" fillId="0" borderId="0" xfId="0" applyNumberFormat="1" applyFont="1" applyBorder="1" applyAlignment="1">
      <alignment horizontal="right" vertical="center"/>
    </xf>
    <xf numFmtId="176" fontId="26" fillId="0" borderId="11" xfId="0" applyNumberFormat="1" applyFont="1" applyBorder="1" applyAlignment="1">
      <alignment horizontal="right" vertical="center"/>
    </xf>
    <xf numFmtId="176" fontId="26" fillId="0" borderId="12" xfId="0" applyNumberFormat="1" applyFont="1" applyBorder="1" applyAlignment="1">
      <alignment horizontal="right"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1" fillId="0" borderId="20"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37" xfId="0" applyFont="1" applyBorder="1" applyAlignment="1">
      <alignment horizontal="center" vertical="center"/>
    </xf>
    <xf numFmtId="0" fontId="8" fillId="0" borderId="36" xfId="0" applyFont="1" applyBorder="1" applyAlignment="1">
      <alignment horizontal="center" vertical="center"/>
    </xf>
    <xf numFmtId="0" fontId="8" fillId="0" borderId="22" xfId="0" applyFont="1" applyBorder="1" applyAlignment="1">
      <alignment horizontal="center" vertical="center"/>
    </xf>
    <xf numFmtId="176" fontId="29" fillId="0" borderId="38" xfId="0" applyNumberFormat="1" applyFont="1" applyBorder="1" applyAlignment="1">
      <alignment horizontal="right" vertical="center"/>
    </xf>
    <xf numFmtId="176" fontId="29" fillId="0" borderId="39" xfId="0" applyNumberFormat="1" applyFont="1" applyBorder="1" applyAlignment="1">
      <alignment horizontal="right" vertical="center"/>
    </xf>
    <xf numFmtId="176" fontId="29" fillId="0" borderId="11" xfId="0" applyNumberFormat="1" applyFont="1" applyBorder="1" applyAlignment="1">
      <alignment horizontal="right" vertical="center"/>
    </xf>
    <xf numFmtId="176" fontId="29" fillId="0" borderId="12" xfId="0" applyNumberFormat="1" applyFont="1" applyBorder="1" applyAlignment="1">
      <alignment horizontal="right" vertical="center"/>
    </xf>
    <xf numFmtId="176" fontId="26" fillId="0" borderId="20" xfId="0" applyNumberFormat="1" applyFont="1" applyBorder="1" applyAlignment="1" applyProtection="1">
      <alignment horizontal="right" vertical="center"/>
      <protection locked="0"/>
    </xf>
    <xf numFmtId="176" fontId="26" fillId="0" borderId="17" xfId="0" applyNumberFormat="1" applyFont="1" applyBorder="1" applyAlignment="1" applyProtection="1">
      <alignment horizontal="right" vertical="center"/>
      <protection locked="0"/>
    </xf>
    <xf numFmtId="176" fontId="26" fillId="0" borderId="9" xfId="0" applyNumberFormat="1" applyFont="1" applyBorder="1" applyAlignment="1" applyProtection="1">
      <alignment horizontal="right" vertical="center"/>
      <protection locked="0"/>
    </xf>
    <xf numFmtId="176" fontId="26" fillId="0" borderId="0" xfId="0" applyNumberFormat="1" applyFont="1" applyBorder="1" applyAlignment="1" applyProtection="1">
      <alignment horizontal="right" vertical="center"/>
      <protection locked="0"/>
    </xf>
    <xf numFmtId="176" fontId="26" fillId="0" borderId="11" xfId="0" applyNumberFormat="1" applyFont="1" applyBorder="1" applyAlignment="1" applyProtection="1">
      <alignment horizontal="right" vertical="center"/>
      <protection locked="0"/>
    </xf>
    <xf numFmtId="176" fontId="26" fillId="0" borderId="12" xfId="0" applyNumberFormat="1" applyFont="1" applyBorder="1" applyAlignment="1" applyProtection="1">
      <alignment horizontal="right" vertical="center"/>
      <protection locked="0"/>
    </xf>
    <xf numFmtId="0" fontId="8" fillId="2" borderId="41" xfId="0" applyFont="1" applyFill="1" applyBorder="1" applyAlignment="1">
      <alignment horizontal="center" vertical="center"/>
    </xf>
    <xf numFmtId="0" fontId="8" fillId="0" borderId="39" xfId="0" applyFont="1" applyBorder="1" applyAlignment="1">
      <alignment horizontal="center" vertical="center"/>
    </xf>
    <xf numFmtId="0" fontId="8" fillId="0" borderId="17" xfId="0" applyFont="1" applyBorder="1" applyAlignment="1">
      <alignment horizontal="center" vertical="center"/>
    </xf>
    <xf numFmtId="0" fontId="27" fillId="0" borderId="36" xfId="0" applyFont="1" applyFill="1" applyBorder="1" applyAlignment="1" applyProtection="1">
      <alignment vertical="center" wrapText="1"/>
    </xf>
    <xf numFmtId="0" fontId="27" fillId="0" borderId="22" xfId="0" applyFont="1" applyFill="1" applyBorder="1" applyAlignment="1" applyProtection="1">
      <alignment vertical="center" wrapText="1"/>
    </xf>
    <xf numFmtId="0" fontId="1" fillId="0" borderId="22" xfId="0" applyFont="1" applyBorder="1" applyProtection="1">
      <alignment vertical="center"/>
      <protection locked="0"/>
    </xf>
    <xf numFmtId="0" fontId="1" fillId="0" borderId="37" xfId="0" applyFont="1" applyBorder="1" applyProtection="1">
      <alignment vertical="center"/>
      <protection locked="0"/>
    </xf>
    <xf numFmtId="0" fontId="8" fillId="3" borderId="40" xfId="0" applyFont="1" applyFill="1" applyBorder="1" applyAlignment="1">
      <alignment horizontal="center" vertical="center"/>
    </xf>
    <xf numFmtId="0" fontId="8" fillId="3" borderId="6"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4" xfId="0" applyFont="1" applyFill="1" applyBorder="1" applyAlignment="1">
      <alignment horizontal="center" vertical="center"/>
    </xf>
    <xf numFmtId="176" fontId="26" fillId="0" borderId="15"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20" xfId="0" applyNumberFormat="1" applyFont="1" applyBorder="1" applyAlignment="1">
      <alignment horizontal="right" vertical="center"/>
    </xf>
    <xf numFmtId="0" fontId="26" fillId="0" borderId="17" xfId="0" applyFont="1" applyBorder="1" applyAlignment="1">
      <alignment horizontal="center" vertical="center"/>
    </xf>
    <xf numFmtId="0" fontId="26" fillId="0" borderId="0" xfId="0" applyFont="1" applyBorder="1" applyAlignment="1">
      <alignment horizontal="center" vertical="center"/>
    </xf>
    <xf numFmtId="0" fontId="26" fillId="0" borderId="18" xfId="0" applyFont="1" applyBorder="1" applyAlignment="1">
      <alignment horizontal="center" vertical="center"/>
    </xf>
    <xf numFmtId="0" fontId="26" fillId="0" borderId="14" xfId="0" applyFont="1" applyBorder="1" applyAlignment="1">
      <alignment horizontal="center" vertical="center"/>
    </xf>
    <xf numFmtId="0" fontId="26" fillId="0" borderId="19" xfId="0" applyFont="1" applyBorder="1" applyAlignment="1">
      <alignment horizontal="center" vertical="center"/>
    </xf>
    <xf numFmtId="176" fontId="26" fillId="0" borderId="38" xfId="0" applyNumberFormat="1" applyFont="1" applyBorder="1" applyAlignment="1">
      <alignment horizontal="right" vertical="center"/>
    </xf>
    <xf numFmtId="176" fontId="26" fillId="0" borderId="39" xfId="0" applyNumberFormat="1" applyFont="1" applyBorder="1" applyAlignment="1">
      <alignment horizontal="right" vertical="center"/>
    </xf>
    <xf numFmtId="0" fontId="1" fillId="0" borderId="32" xfId="0" applyFont="1" applyBorder="1">
      <alignment vertical="center"/>
    </xf>
    <xf numFmtId="0" fontId="1" fillId="0" borderId="33" xfId="0" applyFont="1" applyBorder="1">
      <alignment vertical="center"/>
    </xf>
    <xf numFmtId="0" fontId="1" fillId="0" borderId="41" xfId="0" applyFont="1" applyBorder="1" applyProtection="1">
      <alignment vertical="center"/>
      <protection locked="0"/>
    </xf>
    <xf numFmtId="0" fontId="1" fillId="0" borderId="22" xfId="0" applyFont="1" applyBorder="1" applyAlignment="1">
      <alignment horizontal="center" vertical="center" wrapText="1"/>
    </xf>
    <xf numFmtId="0" fontId="26" fillId="3" borderId="39" xfId="0" applyFont="1" applyFill="1" applyBorder="1" applyAlignment="1">
      <alignment horizontal="center" vertical="center"/>
    </xf>
    <xf numFmtId="0" fontId="26" fillId="3" borderId="12" xfId="0" applyFont="1" applyFill="1" applyBorder="1" applyAlignment="1">
      <alignment horizontal="center" vertical="center"/>
    </xf>
    <xf numFmtId="0" fontId="26" fillId="0" borderId="12" xfId="0" applyFont="1" applyBorder="1" applyAlignment="1">
      <alignment horizontal="center" vertical="center"/>
    </xf>
    <xf numFmtId="0" fontId="1" fillId="0" borderId="16" xfId="0" applyFont="1" applyBorder="1" applyProtection="1">
      <alignment vertical="center"/>
      <protection locked="0"/>
    </xf>
    <xf numFmtId="0" fontId="1" fillId="0" borderId="0" xfId="0" applyFont="1" applyAlignment="1">
      <alignment horizontal="center" vertical="center"/>
    </xf>
    <xf numFmtId="0" fontId="8" fillId="3" borderId="4" xfId="0" applyFont="1" applyFill="1" applyBorder="1" applyAlignment="1">
      <alignment horizontal="center" vertical="center"/>
    </xf>
    <xf numFmtId="0" fontId="8" fillId="0" borderId="29" xfId="0" applyFont="1" applyFill="1" applyBorder="1" applyAlignment="1">
      <alignment horizontal="center" vertical="center"/>
    </xf>
    <xf numFmtId="0" fontId="1" fillId="0" borderId="0" xfId="0" applyFont="1" applyAlignment="1">
      <alignment horizontal="center" vertical="center" wrapText="1"/>
    </xf>
    <xf numFmtId="176" fontId="26" fillId="0" borderId="28" xfId="0" applyNumberFormat="1" applyFont="1" applyBorder="1" applyAlignment="1">
      <alignment horizontal="right" vertical="center"/>
    </xf>
    <xf numFmtId="176" fontId="26" fillId="0" borderId="29" xfId="0" applyNumberFormat="1" applyFont="1" applyBorder="1" applyAlignment="1">
      <alignment horizontal="right" vertical="center"/>
    </xf>
    <xf numFmtId="176" fontId="26" fillId="0" borderId="31" xfId="0" applyNumberFormat="1" applyFont="1" applyBorder="1" applyAlignment="1">
      <alignment horizontal="right" vertical="center"/>
    </xf>
    <xf numFmtId="176" fontId="26" fillId="0" borderId="32" xfId="0" applyNumberFormat="1" applyFont="1" applyBorder="1" applyAlignment="1">
      <alignment horizontal="right" vertical="center"/>
    </xf>
    <xf numFmtId="0" fontId="26" fillId="3" borderId="30" xfId="0" applyFont="1" applyFill="1" applyBorder="1" applyAlignment="1">
      <alignment horizontal="center" vertical="center"/>
    </xf>
    <xf numFmtId="0" fontId="26" fillId="3" borderId="33" xfId="0" applyFont="1" applyFill="1" applyBorder="1" applyAlignment="1">
      <alignment horizontal="center" vertical="center"/>
    </xf>
    <xf numFmtId="0" fontId="1" fillId="0" borderId="42" xfId="0" applyFont="1" applyBorder="1" applyProtection="1">
      <alignment vertical="center"/>
      <protection locked="0"/>
    </xf>
    <xf numFmtId="0" fontId="1" fillId="0" borderId="36" xfId="0" applyFont="1" applyBorder="1" applyProtection="1">
      <alignment vertical="center"/>
      <protection locked="0"/>
    </xf>
    <xf numFmtId="0" fontId="1" fillId="0" borderId="45" xfId="0" applyFont="1" applyBorder="1" applyAlignment="1">
      <alignment vertical="center"/>
    </xf>
    <xf numFmtId="0" fontId="1" fillId="0" borderId="46" xfId="0" applyFont="1" applyBorder="1" applyAlignment="1">
      <alignment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19" xfId="0" applyFont="1" applyBorder="1" applyAlignment="1">
      <alignment horizontal="center" vertical="center"/>
    </xf>
    <xf numFmtId="0" fontId="1" fillId="0" borderId="56" xfId="0" applyFont="1" applyBorder="1" applyAlignment="1">
      <alignment horizontal="center" vertical="center"/>
    </xf>
    <xf numFmtId="176" fontId="8" fillId="0" borderId="11" xfId="0" applyNumberFormat="1" applyFont="1" applyBorder="1" applyAlignment="1" applyProtection="1">
      <alignment horizontal="center" vertical="center"/>
    </xf>
    <xf numFmtId="176" fontId="8" fillId="0" borderId="12" xfId="0" applyNumberFormat="1" applyFont="1" applyBorder="1" applyAlignment="1" applyProtection="1">
      <alignment horizontal="center" vertical="center"/>
    </xf>
    <xf numFmtId="176" fontId="8" fillId="0" borderId="47" xfId="0" applyNumberFormat="1" applyFont="1" applyBorder="1" applyAlignment="1" applyProtection="1">
      <alignment horizontal="center" vertical="center"/>
    </xf>
    <xf numFmtId="176" fontId="8" fillId="0" borderId="34" xfId="0" applyNumberFormat="1" applyFont="1" applyBorder="1" applyAlignment="1" applyProtection="1">
      <alignment horizontal="center" vertical="center"/>
    </xf>
    <xf numFmtId="0" fontId="1" fillId="0" borderId="34" xfId="0" applyFont="1" applyBorder="1" applyAlignment="1">
      <alignment horizontal="center" vertical="center"/>
    </xf>
    <xf numFmtId="0" fontId="26" fillId="0" borderId="43" xfId="0" applyFont="1" applyBorder="1" applyAlignment="1">
      <alignment horizontal="center" vertical="center"/>
    </xf>
    <xf numFmtId="0" fontId="26" fillId="0" borderId="11" xfId="0" applyFont="1" applyBorder="1" applyAlignment="1">
      <alignment horizontal="center" vertical="center"/>
    </xf>
    <xf numFmtId="0" fontId="26" fillId="0" borderId="22" xfId="0" applyFont="1" applyBorder="1" applyAlignment="1">
      <alignment horizontal="center" vertical="center"/>
    </xf>
    <xf numFmtId="0" fontId="26" fillId="0" borderId="47" xfId="0" applyFont="1" applyBorder="1" applyAlignment="1">
      <alignment horizontal="center" vertical="center"/>
    </xf>
    <xf numFmtId="0" fontId="1" fillId="0" borderId="43" xfId="0" applyFont="1" applyBorder="1" applyAlignment="1" applyProtection="1">
      <alignment vertical="center" wrapText="1"/>
      <protection locked="0"/>
    </xf>
    <xf numFmtId="0" fontId="1" fillId="0" borderId="22" xfId="0" applyFont="1" applyBorder="1" applyAlignment="1" applyProtection="1">
      <alignment vertical="center" wrapText="1"/>
      <protection locked="0"/>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8" fillId="0" borderId="21" xfId="0" applyFont="1" applyBorder="1" applyAlignment="1">
      <alignment horizontal="center" vertical="center"/>
    </xf>
    <xf numFmtId="176" fontId="8" fillId="0" borderId="20" xfId="0" applyNumberFormat="1" applyFont="1" applyBorder="1" applyAlignment="1" applyProtection="1">
      <alignment horizontal="center" vertical="center"/>
    </xf>
    <xf numFmtId="176" fontId="8" fillId="0" borderId="17" xfId="0" applyNumberFormat="1" applyFont="1" applyBorder="1" applyAlignment="1" applyProtection="1">
      <alignment horizontal="center" vertical="center"/>
    </xf>
    <xf numFmtId="0" fontId="8" fillId="0" borderId="55" xfId="0" applyFont="1" applyBorder="1" applyAlignment="1">
      <alignment horizontal="center" vertical="center"/>
    </xf>
    <xf numFmtId="0" fontId="8" fillId="0" borderId="43" xfId="0" applyFont="1" applyBorder="1" applyAlignment="1">
      <alignment horizontal="center" vertical="center"/>
    </xf>
    <xf numFmtId="0" fontId="1" fillId="0" borderId="0" xfId="0" applyFont="1" applyBorder="1">
      <alignment vertical="center"/>
    </xf>
    <xf numFmtId="176" fontId="8" fillId="0" borderId="48" xfId="0" applyNumberFormat="1" applyFont="1" applyBorder="1" applyAlignment="1">
      <alignment horizontal="center" vertical="center"/>
    </xf>
    <xf numFmtId="176" fontId="8" fillId="0" borderId="49" xfId="0" applyNumberFormat="1" applyFont="1" applyBorder="1" applyAlignment="1">
      <alignment horizontal="center" vertical="center"/>
    </xf>
    <xf numFmtId="176" fontId="8" fillId="0" borderId="60" xfId="0" applyNumberFormat="1" applyFont="1" applyBorder="1" applyAlignment="1">
      <alignment horizontal="center" vertical="center"/>
    </xf>
    <xf numFmtId="176" fontId="8" fillId="0" borderId="61" xfId="0" applyNumberFormat="1" applyFont="1" applyBorder="1" applyAlignment="1">
      <alignment horizontal="center" vertical="center"/>
    </xf>
    <xf numFmtId="0" fontId="1" fillId="3" borderId="59" xfId="0" applyFont="1" applyFill="1" applyBorder="1" applyAlignment="1">
      <alignment horizontal="center" vertical="center"/>
    </xf>
    <xf numFmtId="0" fontId="1" fillId="3" borderId="62" xfId="0" applyFont="1" applyFill="1" applyBorder="1" applyAlignment="1">
      <alignment horizontal="center" vertical="center"/>
    </xf>
    <xf numFmtId="0" fontId="1" fillId="2" borderId="58" xfId="0" applyFont="1" applyFill="1" applyBorder="1" applyAlignment="1">
      <alignment horizontal="right" vertical="center"/>
    </xf>
    <xf numFmtId="0" fontId="1" fillId="2" borderId="39" xfId="0" applyFont="1" applyFill="1" applyBorder="1" applyAlignment="1">
      <alignment horizontal="right" vertical="center"/>
    </xf>
    <xf numFmtId="0" fontId="1" fillId="2" borderId="26" xfId="0" applyFont="1" applyFill="1" applyBorder="1" applyAlignment="1">
      <alignment horizontal="right" vertical="center"/>
    </xf>
    <xf numFmtId="0" fontId="1" fillId="2" borderId="10" xfId="0" applyFont="1" applyFill="1" applyBorder="1" applyAlignment="1">
      <alignment horizontal="right" vertical="center"/>
    </xf>
    <xf numFmtId="0" fontId="8" fillId="0" borderId="57" xfId="0" applyFont="1" applyBorder="1" applyAlignment="1">
      <alignment horizontal="center" vertical="center"/>
    </xf>
    <xf numFmtId="0" fontId="8" fillId="0" borderId="37" xfId="0" applyFont="1" applyBorder="1" applyAlignment="1">
      <alignment horizontal="center" vertical="center"/>
    </xf>
    <xf numFmtId="0" fontId="1" fillId="0" borderId="18" xfId="0" applyFont="1" applyBorder="1" applyAlignment="1">
      <alignment horizontal="center" vertical="center"/>
    </xf>
    <xf numFmtId="0" fontId="8" fillId="0" borderId="65" xfId="0" applyFont="1" applyBorder="1" applyAlignment="1">
      <alignment horizontal="center" vertical="center"/>
    </xf>
    <xf numFmtId="0" fontId="8" fillId="0" borderId="41" xfId="0" applyFont="1" applyBorder="1" applyAlignment="1">
      <alignment horizontal="center" vertical="center"/>
    </xf>
    <xf numFmtId="0" fontId="1" fillId="0" borderId="47" xfId="0" applyFont="1" applyBorder="1" applyAlignment="1">
      <alignment horizontal="left" vertical="center"/>
    </xf>
    <xf numFmtId="0" fontId="1" fillId="0" borderId="34" xfId="0" applyFont="1" applyBorder="1" applyAlignment="1">
      <alignment horizontal="left" vertical="center"/>
    </xf>
    <xf numFmtId="0" fontId="1" fillId="0" borderId="41" xfId="0" applyFont="1" applyBorder="1" applyAlignment="1">
      <alignment horizontal="left" vertical="center"/>
    </xf>
    <xf numFmtId="0" fontId="1" fillId="0" borderId="47" xfId="0" applyFont="1" applyBorder="1" applyAlignment="1">
      <alignment vertical="center"/>
    </xf>
    <xf numFmtId="0" fontId="1" fillId="0" borderId="34" xfId="0" applyFont="1" applyBorder="1" applyAlignment="1">
      <alignment vertical="center"/>
    </xf>
    <xf numFmtId="0" fontId="1" fillId="0" borderId="41" xfId="0" applyFont="1" applyBorder="1" applyAlignment="1">
      <alignment vertical="center"/>
    </xf>
    <xf numFmtId="0" fontId="1" fillId="2" borderId="63" xfId="0" applyFont="1" applyFill="1" applyBorder="1" applyAlignment="1">
      <alignment horizontal="center" vertical="center"/>
    </xf>
    <xf numFmtId="0" fontId="1" fillId="2" borderId="54" xfId="0" applyFont="1" applyFill="1" applyBorder="1" applyAlignment="1">
      <alignment horizontal="center" vertical="center"/>
    </xf>
    <xf numFmtId="0" fontId="8" fillId="0" borderId="58" xfId="0" applyFont="1" applyBorder="1" applyAlignment="1">
      <alignment horizontal="center" vertical="center"/>
    </xf>
    <xf numFmtId="0" fontId="8" fillId="0" borderId="40" xfId="0" applyFont="1" applyBorder="1" applyAlignment="1">
      <alignment horizontal="center"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40" xfId="0" applyFont="1" applyBorder="1" applyAlignment="1">
      <alignment horizontal="lef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8" xfId="0" applyFont="1" applyBorder="1">
      <alignment vertical="center"/>
    </xf>
    <xf numFmtId="0" fontId="12" fillId="4" borderId="0" xfId="0" applyFont="1" applyFill="1" applyBorder="1" applyAlignment="1" applyProtection="1">
      <alignment vertical="center"/>
      <protection locked="0"/>
    </xf>
    <xf numFmtId="176" fontId="10" fillId="4" borderId="34" xfId="0" applyNumberFormat="1" applyFont="1" applyFill="1" applyBorder="1" applyAlignment="1" applyProtection="1">
      <alignment horizontal="center" vertical="center"/>
      <protection locked="0"/>
    </xf>
    <xf numFmtId="0" fontId="3" fillId="4" borderId="58" xfId="0" applyFont="1" applyFill="1" applyBorder="1" applyAlignment="1" applyProtection="1">
      <alignment horizontal="center" vertical="center" wrapText="1"/>
      <protection locked="0"/>
    </xf>
    <xf numFmtId="0" fontId="3" fillId="4" borderId="39" xfId="0" applyFont="1" applyFill="1" applyBorder="1" applyAlignment="1" applyProtection="1">
      <alignment horizontal="center" vertical="center" wrapText="1"/>
      <protection locked="0"/>
    </xf>
    <xf numFmtId="0" fontId="3" fillId="4" borderId="40"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67" xfId="0" applyFont="1" applyFill="1" applyBorder="1" applyAlignment="1" applyProtection="1">
      <alignment horizontal="center" vertical="center" wrapText="1"/>
      <protection locked="0"/>
    </xf>
    <xf numFmtId="176" fontId="13" fillId="4" borderId="0" xfId="0" applyNumberFormat="1" applyFont="1" applyFill="1" applyBorder="1" applyAlignment="1" applyProtection="1">
      <alignment horizontal="center"/>
      <protection locked="0"/>
    </xf>
    <xf numFmtId="176" fontId="13" fillId="4" borderId="35" xfId="0" applyNumberFormat="1" applyFont="1" applyFill="1" applyBorder="1" applyAlignment="1" applyProtection="1">
      <alignment horizontal="center"/>
      <protection locked="0"/>
    </xf>
    <xf numFmtId="176" fontId="23" fillId="4" borderId="0" xfId="0" applyNumberFormat="1" applyFont="1" applyFill="1" applyBorder="1" applyAlignment="1" applyProtection="1">
      <alignment horizontal="center"/>
      <protection locked="0"/>
    </xf>
    <xf numFmtId="176" fontId="23" fillId="4" borderId="35" xfId="0" applyNumberFormat="1" applyFont="1" applyFill="1" applyBorder="1" applyAlignment="1" applyProtection="1">
      <alignment horizontal="center"/>
      <protection locked="0"/>
    </xf>
    <xf numFmtId="0" fontId="15" fillId="4" borderId="0"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176" fontId="10" fillId="4" borderId="12" xfId="0" applyNumberFormat="1" applyFont="1" applyFill="1" applyBorder="1" applyAlignment="1" applyProtection="1">
      <alignment horizontal="center" vertical="center"/>
      <protection locked="0"/>
    </xf>
    <xf numFmtId="0" fontId="3" fillId="4" borderId="68" xfId="0" applyFont="1" applyFill="1" applyBorder="1" applyAlignment="1" applyProtection="1">
      <alignment horizontal="center" vertical="center"/>
      <protection locked="0"/>
    </xf>
    <xf numFmtId="0" fontId="3" fillId="4" borderId="53" xfId="0" applyFont="1" applyFill="1" applyBorder="1" applyAlignment="1" applyProtection="1">
      <alignment horizontal="center" vertical="center"/>
      <protection locked="0"/>
    </xf>
    <xf numFmtId="0" fontId="17" fillId="4" borderId="53" xfId="0" applyFont="1" applyFill="1" applyBorder="1" applyAlignment="1" applyProtection="1">
      <alignment horizontal="left" vertical="center"/>
      <protection locked="0"/>
    </xf>
    <xf numFmtId="0" fontId="17" fillId="4" borderId="63" xfId="0" applyFont="1" applyFill="1" applyBorder="1" applyAlignment="1" applyProtection="1">
      <alignment horizontal="left" vertical="center"/>
      <protection locked="0"/>
    </xf>
    <xf numFmtId="0" fontId="17" fillId="4" borderId="54" xfId="0" applyFont="1" applyFill="1" applyBorder="1" applyAlignment="1" applyProtection="1">
      <alignment horizontal="left" vertical="center"/>
      <protection locked="0"/>
    </xf>
    <xf numFmtId="0" fontId="12" fillId="4" borderId="0" xfId="0" applyFont="1" applyFill="1" applyBorder="1" applyAlignment="1" applyProtection="1">
      <alignment horizontal="left" vertical="center"/>
      <protection locked="0"/>
    </xf>
    <xf numFmtId="0" fontId="12" fillId="4" borderId="0" xfId="0" applyFont="1" applyFill="1" applyBorder="1" applyProtection="1">
      <alignment vertical="center"/>
      <protection locked="0"/>
    </xf>
    <xf numFmtId="0" fontId="12" fillId="4" borderId="14" xfId="0" applyFont="1" applyFill="1" applyBorder="1" applyProtection="1">
      <alignment vertical="center"/>
      <protection locked="0"/>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12" fillId="4" borderId="22" xfId="0" applyFont="1" applyFill="1" applyBorder="1" applyProtection="1">
      <alignment vertical="center"/>
      <protection locked="0"/>
    </xf>
    <xf numFmtId="0" fontId="12" fillId="4" borderId="66" xfId="0" applyFont="1" applyFill="1" applyBorder="1" applyProtection="1">
      <alignment vertical="center"/>
      <protection locked="0"/>
    </xf>
    <xf numFmtId="0" fontId="15" fillId="4" borderId="22" xfId="0" applyFont="1" applyFill="1" applyBorder="1" applyAlignment="1" applyProtection="1">
      <alignment horizontal="center" vertical="center"/>
      <protection locked="0"/>
    </xf>
    <xf numFmtId="0" fontId="15" fillId="4" borderId="66"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12" fillId="4" borderId="24" xfId="0" applyFont="1" applyFill="1" applyBorder="1" applyProtection="1">
      <alignment vertical="center"/>
      <protection locked="0"/>
    </xf>
    <xf numFmtId="0" fontId="12" fillId="4" borderId="25" xfId="0" applyFont="1" applyFill="1" applyBorder="1" applyProtection="1">
      <alignment vertical="center"/>
      <protection locked="0"/>
    </xf>
    <xf numFmtId="0" fontId="6" fillId="4" borderId="0" xfId="0" applyFont="1" applyFill="1" applyAlignment="1" applyProtection="1">
      <alignment horizontal="center" vertical="center"/>
      <protection locked="0"/>
    </xf>
    <xf numFmtId="0" fontId="3" fillId="4" borderId="44" xfId="0" applyFont="1" applyFill="1" applyBorder="1" applyAlignment="1" applyProtection="1">
      <alignment horizontal="center" vertical="center"/>
      <protection locked="0"/>
    </xf>
    <xf numFmtId="0" fontId="3" fillId="4" borderId="45" xfId="0" applyFont="1" applyFill="1" applyBorder="1" applyAlignment="1" applyProtection="1">
      <alignment horizontal="center" vertical="center"/>
      <protection locked="0"/>
    </xf>
    <xf numFmtId="0" fontId="11" fillId="4" borderId="45" xfId="0" applyFont="1" applyFill="1" applyBorder="1" applyAlignment="1" applyProtection="1">
      <alignment vertical="center"/>
      <protection locked="0"/>
    </xf>
    <xf numFmtId="0" fontId="11" fillId="4" borderId="46" xfId="0" applyFont="1" applyFill="1" applyBorder="1" applyAlignment="1" applyProtection="1">
      <alignment vertical="center"/>
      <protection locked="0"/>
    </xf>
    <xf numFmtId="0" fontId="3" fillId="4" borderId="1"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19" fillId="4" borderId="8" xfId="0" applyFont="1" applyFill="1" applyBorder="1" applyAlignment="1" applyProtection="1">
      <alignment horizontal="center" vertical="center"/>
      <protection locked="0"/>
    </xf>
    <xf numFmtId="0" fontId="19" fillId="4" borderId="12" xfId="0" applyFont="1" applyFill="1" applyBorder="1" applyAlignment="1" applyProtection="1">
      <alignment horizontal="center" vertical="center"/>
      <protection locked="0"/>
    </xf>
    <xf numFmtId="0" fontId="21" fillId="4" borderId="8" xfId="0" applyFont="1" applyFill="1" applyBorder="1" applyAlignment="1" applyProtection="1">
      <alignment horizontal="left" vertical="center"/>
      <protection locked="0"/>
    </xf>
    <xf numFmtId="0" fontId="21" fillId="4" borderId="12" xfId="0" applyFont="1" applyFill="1" applyBorder="1" applyAlignment="1" applyProtection="1">
      <alignment horizontal="left" vertical="center"/>
      <protection locked="0"/>
    </xf>
    <xf numFmtId="0" fontId="20" fillId="4" borderId="7" xfId="0" applyFont="1" applyFill="1" applyBorder="1" applyAlignment="1" applyProtection="1">
      <alignment horizontal="center" vertical="center"/>
      <protection locked="0"/>
    </xf>
    <xf numFmtId="0" fontId="16" fillId="4" borderId="2"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protection locked="0"/>
    </xf>
    <xf numFmtId="0" fontId="16" fillId="4" borderId="6" xfId="0" applyFont="1" applyFill="1" applyBorder="1" applyAlignment="1" applyProtection="1">
      <alignment horizontal="center" vertical="center"/>
      <protection locked="0"/>
    </xf>
    <xf numFmtId="0" fontId="12" fillId="4" borderId="8" xfId="0" applyFont="1" applyFill="1" applyBorder="1" applyAlignment="1" applyProtection="1">
      <alignment vertical="center" wrapText="1"/>
    </xf>
    <xf numFmtId="0" fontId="12" fillId="4" borderId="13" xfId="0" applyFont="1" applyFill="1" applyBorder="1" applyAlignment="1" applyProtection="1">
      <alignment vertical="center" wrapText="1"/>
    </xf>
    <xf numFmtId="0" fontId="12" fillId="4" borderId="0" xfId="0" applyFont="1" applyFill="1" applyBorder="1" applyAlignment="1" applyProtection="1">
      <alignment vertical="center" wrapText="1"/>
    </xf>
    <xf numFmtId="0" fontId="12" fillId="4" borderId="14" xfId="0" applyFont="1" applyFill="1" applyBorder="1" applyAlignment="1" applyProtection="1">
      <alignment vertical="center" wrapText="1"/>
    </xf>
    <xf numFmtId="0" fontId="12" fillId="4" borderId="12" xfId="0" applyFont="1" applyFill="1" applyBorder="1" applyAlignment="1" applyProtection="1">
      <alignment vertical="center" wrapText="1"/>
    </xf>
    <xf numFmtId="0" fontId="12" fillId="4" borderId="19" xfId="0" applyFont="1" applyFill="1" applyBorder="1" applyAlignment="1" applyProtection="1">
      <alignment vertical="center" wrapText="1"/>
    </xf>
    <xf numFmtId="0" fontId="6" fillId="0" borderId="0" xfId="0" applyFont="1" applyAlignment="1" applyProtection="1">
      <alignment horizontal="center" vertical="center"/>
    </xf>
    <xf numFmtId="0" fontId="1" fillId="2" borderId="44" xfId="0" applyFont="1" applyFill="1" applyBorder="1" applyAlignment="1" applyProtection="1">
      <alignment horizontal="center" vertical="center"/>
    </xf>
    <xf numFmtId="0" fontId="1" fillId="2" borderId="45" xfId="0" applyFont="1" applyFill="1" applyBorder="1" applyAlignment="1" applyProtection="1">
      <alignment horizontal="center" vertical="center"/>
    </xf>
    <xf numFmtId="0" fontId="1" fillId="0" borderId="45" xfId="0" applyFont="1" applyBorder="1" applyAlignment="1" applyProtection="1">
      <alignment vertical="center"/>
    </xf>
    <xf numFmtId="0" fontId="1" fillId="0" borderId="46" xfId="0" applyFont="1" applyBorder="1" applyAlignment="1" applyProtection="1">
      <alignment vertical="center"/>
    </xf>
    <xf numFmtId="0" fontId="1" fillId="2" borderId="88" xfId="0" applyFont="1" applyFill="1" applyBorder="1" applyAlignment="1" applyProtection="1">
      <alignment horizontal="center" vertical="center"/>
    </xf>
    <xf numFmtId="0" fontId="1" fillId="2" borderId="89" xfId="0" applyFont="1" applyFill="1" applyBorder="1" applyAlignment="1" applyProtection="1">
      <alignment horizontal="center" vertical="center"/>
    </xf>
    <xf numFmtId="0" fontId="1" fillId="2" borderId="90" xfId="0" applyFont="1" applyFill="1" applyBorder="1" applyAlignment="1" applyProtection="1">
      <alignment horizontal="center" vertical="center"/>
    </xf>
    <xf numFmtId="0" fontId="1" fillId="0" borderId="22" xfId="0" applyFont="1" applyBorder="1" applyAlignment="1" applyProtection="1">
      <alignment horizontal="center" vertical="center"/>
      <protection locked="0"/>
    </xf>
    <xf numFmtId="0" fontId="1" fillId="0" borderId="66" xfId="0" applyFont="1" applyBorder="1" applyAlignment="1" applyProtection="1">
      <alignment horizontal="center" vertical="center"/>
      <protection locked="0"/>
    </xf>
    <xf numFmtId="0" fontId="1" fillId="2" borderId="5"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0" borderId="8" xfId="0" applyFont="1" applyBorder="1" applyAlignment="1" applyProtection="1">
      <alignment vertical="center" wrapText="1"/>
    </xf>
    <xf numFmtId="0" fontId="1" fillId="0" borderId="13" xfId="0" applyFont="1" applyBorder="1" applyAlignment="1" applyProtection="1">
      <alignment vertical="center" wrapText="1"/>
    </xf>
    <xf numFmtId="0" fontId="1" fillId="0" borderId="12" xfId="0" applyFont="1" applyBorder="1" applyAlignment="1" applyProtection="1">
      <alignment vertical="center" wrapText="1"/>
    </xf>
    <xf numFmtId="0" fontId="1" fillId="0" borderId="19" xfId="0" applyFont="1" applyBorder="1" applyAlignment="1" applyProtection="1">
      <alignment vertical="center" wrapText="1"/>
    </xf>
    <xf numFmtId="0" fontId="1" fillId="2" borderId="21"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0" borderId="66" xfId="0" applyFont="1" applyBorder="1" applyProtection="1">
      <alignment vertical="center"/>
      <protection locked="0"/>
    </xf>
    <xf numFmtId="0" fontId="1" fillId="2" borderId="68" xfId="0" applyFont="1" applyFill="1" applyBorder="1" applyAlignment="1" applyProtection="1">
      <alignment horizontal="center" vertical="center"/>
    </xf>
    <xf numFmtId="0" fontId="1" fillId="2" borderId="53" xfId="0" applyFont="1" applyFill="1" applyBorder="1" applyAlignment="1" applyProtection="1">
      <alignment horizontal="center" vertical="center"/>
    </xf>
    <xf numFmtId="0" fontId="1" fillId="0" borderId="53" xfId="0" applyFont="1" applyBorder="1" applyAlignment="1" applyProtection="1">
      <alignment horizontal="left" vertical="center"/>
    </xf>
    <xf numFmtId="0" fontId="1" fillId="0" borderId="54" xfId="0" applyFont="1" applyBorder="1" applyAlignment="1" applyProtection="1">
      <alignment horizontal="left" vertical="center"/>
    </xf>
    <xf numFmtId="0" fontId="1" fillId="0" borderId="63" xfId="0" applyFont="1" applyBorder="1" applyAlignment="1" applyProtection="1">
      <alignment horizontal="left" vertical="center"/>
    </xf>
    <xf numFmtId="0" fontId="1" fillId="0" borderId="24" xfId="0" applyFont="1" applyBorder="1" applyProtection="1">
      <alignment vertical="center"/>
      <protection locked="0"/>
    </xf>
    <xf numFmtId="0" fontId="1" fillId="0" borderId="25" xfId="0" applyFont="1" applyBorder="1" applyProtection="1">
      <alignment vertical="center"/>
      <protection locked="0"/>
    </xf>
    <xf numFmtId="0" fontId="1" fillId="2" borderId="23" xfId="0" applyFont="1" applyFill="1" applyBorder="1" applyAlignment="1" applyProtection="1">
      <alignment horizontal="center" vertical="center"/>
    </xf>
    <xf numFmtId="0" fontId="1" fillId="2" borderId="24" xfId="0" applyFont="1" applyFill="1" applyBorder="1" applyAlignment="1" applyProtection="1">
      <alignment horizontal="center" vertical="center"/>
    </xf>
    <xf numFmtId="0" fontId="1" fillId="2" borderId="3"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176" fontId="26" fillId="0" borderId="0" xfId="0" applyNumberFormat="1" applyFont="1" applyBorder="1" applyAlignment="1" applyProtection="1">
      <alignment horizontal="center"/>
    </xf>
    <xf numFmtId="176" fontId="26" fillId="0" borderId="35" xfId="0" applyNumberFormat="1" applyFont="1" applyBorder="1" applyAlignment="1" applyProtection="1">
      <alignment horizontal="center"/>
    </xf>
    <xf numFmtId="0" fontId="28" fillId="0" borderId="0" xfId="0" applyFont="1" applyBorder="1" applyAlignment="1" applyProtection="1">
      <alignment horizontal="center" vertical="center"/>
    </xf>
    <xf numFmtId="0" fontId="1" fillId="2" borderId="26"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67" xfId="0" applyFont="1" applyFill="1" applyBorder="1" applyAlignment="1" applyProtection="1">
      <alignment horizontal="center" vertical="center" wrapText="1"/>
    </xf>
    <xf numFmtId="0" fontId="26" fillId="0" borderId="10" xfId="0" applyFont="1" applyBorder="1" applyAlignment="1" applyProtection="1">
      <alignment vertical="center" shrinkToFit="1"/>
      <protection locked="0"/>
    </xf>
    <xf numFmtId="0" fontId="28" fillId="0" borderId="0" xfId="0" applyFont="1" applyBorder="1" applyAlignment="1" applyProtection="1">
      <alignment vertical="center"/>
      <protection locked="0"/>
    </xf>
    <xf numFmtId="0" fontId="1" fillId="0" borderId="0" xfId="0" applyFont="1" applyBorder="1" applyAlignment="1" applyProtection="1">
      <alignment horizontal="left" vertical="center"/>
    </xf>
    <xf numFmtId="0" fontId="1" fillId="0" borderId="0" xfId="0" applyFont="1" applyBorder="1" applyProtection="1">
      <alignment vertical="center"/>
      <protection locked="0"/>
    </xf>
    <xf numFmtId="0" fontId="1" fillId="0" borderId="14" xfId="0" applyFont="1" applyBorder="1" applyProtection="1">
      <alignment vertical="center"/>
      <protection locked="0"/>
    </xf>
    <xf numFmtId="176" fontId="26" fillId="0" borderId="12" xfId="0" applyNumberFormat="1" applyFont="1" applyBorder="1" applyAlignment="1" applyProtection="1">
      <alignment horizontal="center" vertical="center"/>
    </xf>
    <xf numFmtId="176" fontId="26" fillId="0" borderId="10" xfId="0" applyNumberFormat="1" applyFont="1" applyBorder="1" applyAlignment="1" applyProtection="1">
      <alignment horizontal="center" vertical="center"/>
    </xf>
    <xf numFmtId="176" fontId="26" fillId="0" borderId="12" xfId="0" applyNumberFormat="1" applyFont="1" applyBorder="1" applyAlignment="1" applyProtection="1">
      <alignment horizontal="center" vertical="center"/>
      <protection locked="0"/>
    </xf>
    <xf numFmtId="176" fontId="26" fillId="0" borderId="34" xfId="0" applyNumberFormat="1" applyFont="1" applyBorder="1" applyAlignment="1" applyProtection="1">
      <alignment horizontal="center" vertical="center"/>
      <protection locked="0"/>
    </xf>
    <xf numFmtId="0" fontId="28" fillId="0" borderId="0" xfId="0" applyFont="1" applyBorder="1" applyAlignment="1" applyProtection="1">
      <alignment vertical="center"/>
    </xf>
    <xf numFmtId="176" fontId="26" fillId="0" borderId="61" xfId="0" applyNumberFormat="1" applyFont="1" applyBorder="1" applyAlignment="1" applyProtection="1">
      <alignment horizontal="center" vertical="center"/>
      <protection locked="0"/>
    </xf>
    <xf numFmtId="0" fontId="12" fillId="5" borderId="0" xfId="0" applyFont="1" applyFill="1" applyBorder="1" applyAlignment="1" applyProtection="1">
      <alignment vertical="center"/>
      <protection locked="0"/>
    </xf>
    <xf numFmtId="176" fontId="10" fillId="5" borderId="34" xfId="0" applyNumberFormat="1" applyFont="1" applyFill="1" applyBorder="1" applyAlignment="1" applyProtection="1">
      <alignment horizontal="center" vertical="center"/>
      <protection locked="0"/>
    </xf>
    <xf numFmtId="0" fontId="3" fillId="5" borderId="58" xfId="0" applyFont="1" applyFill="1" applyBorder="1" applyAlignment="1" applyProtection="1">
      <alignment horizontal="center" vertical="center" wrapText="1"/>
      <protection locked="0"/>
    </xf>
    <xf numFmtId="0" fontId="3" fillId="5" borderId="3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67" xfId="0" applyFont="1" applyFill="1" applyBorder="1" applyAlignment="1" applyProtection="1">
      <alignment horizontal="center" vertical="center" wrapText="1"/>
      <protection locked="0"/>
    </xf>
    <xf numFmtId="176" fontId="13" fillId="5" borderId="0" xfId="0" applyNumberFormat="1" applyFont="1" applyFill="1" applyBorder="1" applyAlignment="1" applyProtection="1">
      <alignment horizontal="center"/>
      <protection locked="0"/>
    </xf>
    <xf numFmtId="176" fontId="13" fillId="5" borderId="35" xfId="0" applyNumberFormat="1" applyFont="1" applyFill="1" applyBorder="1" applyAlignment="1" applyProtection="1">
      <alignment horizontal="center"/>
      <protection locked="0"/>
    </xf>
    <xf numFmtId="176" fontId="23" fillId="5" borderId="0" xfId="0" applyNumberFormat="1" applyFont="1" applyFill="1" applyBorder="1" applyAlignment="1" applyProtection="1">
      <alignment horizontal="center"/>
      <protection locked="0"/>
    </xf>
    <xf numFmtId="176" fontId="23" fillId="5" borderId="35" xfId="0" applyNumberFormat="1" applyFont="1" applyFill="1" applyBorder="1" applyAlignment="1" applyProtection="1">
      <alignment horizontal="center"/>
      <protection locked="0"/>
    </xf>
    <xf numFmtId="0" fontId="15" fillId="5" borderId="0"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176" fontId="10" fillId="5" borderId="12" xfId="0" applyNumberFormat="1"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5" borderId="53" xfId="0" applyFont="1" applyFill="1" applyBorder="1" applyAlignment="1" applyProtection="1">
      <alignment horizontal="center" vertical="center"/>
      <protection locked="0"/>
    </xf>
    <xf numFmtId="0" fontId="17" fillId="5" borderId="53" xfId="0" applyFont="1" applyFill="1" applyBorder="1" applyAlignment="1" applyProtection="1">
      <alignment horizontal="left" vertical="center"/>
      <protection locked="0"/>
    </xf>
    <xf numFmtId="0" fontId="17" fillId="5" borderId="63" xfId="0" applyFont="1" applyFill="1" applyBorder="1" applyAlignment="1" applyProtection="1">
      <alignment horizontal="left" vertical="center"/>
      <protection locked="0"/>
    </xf>
    <xf numFmtId="0" fontId="17" fillId="5" borderId="54" xfId="0" applyFont="1" applyFill="1" applyBorder="1" applyAlignment="1" applyProtection="1">
      <alignment horizontal="left" vertical="center"/>
      <protection locked="0"/>
    </xf>
    <xf numFmtId="0" fontId="12" fillId="5" borderId="0" xfId="0" applyFont="1" applyFill="1" applyBorder="1" applyAlignment="1" applyProtection="1">
      <alignment horizontal="left" vertical="center"/>
      <protection locked="0"/>
    </xf>
    <xf numFmtId="0" fontId="12" fillId="5" borderId="0" xfId="0" applyFont="1" applyFill="1" applyBorder="1" applyProtection="1">
      <alignment vertical="center"/>
      <protection locked="0"/>
    </xf>
    <xf numFmtId="0" fontId="12" fillId="5" borderId="14" xfId="0" applyFont="1" applyFill="1" applyBorder="1" applyProtection="1">
      <alignment vertical="center"/>
      <protection locked="0"/>
    </xf>
    <xf numFmtId="0" fontId="3" fillId="5" borderId="21"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12" fillId="5" borderId="22" xfId="0" applyFont="1" applyFill="1" applyBorder="1" applyProtection="1">
      <alignment vertical="center"/>
      <protection locked="0"/>
    </xf>
    <xf numFmtId="0" fontId="12" fillId="5" borderId="66" xfId="0" applyFont="1" applyFill="1" applyBorder="1" applyProtection="1">
      <alignment vertical="center"/>
      <protection locked="0"/>
    </xf>
    <xf numFmtId="0" fontId="15" fillId="5" borderId="22" xfId="0" applyFont="1" applyFill="1" applyBorder="1" applyAlignment="1" applyProtection="1">
      <alignment horizontal="center" vertical="center"/>
      <protection locked="0"/>
    </xf>
    <xf numFmtId="0" fontId="15" fillId="5" borderId="66"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12" fillId="5" borderId="24" xfId="0" applyFont="1" applyFill="1" applyBorder="1" applyProtection="1">
      <alignment vertical="center"/>
      <protection locked="0"/>
    </xf>
    <xf numFmtId="0" fontId="12" fillId="5" borderId="25" xfId="0" applyFont="1" applyFill="1" applyBorder="1" applyProtection="1">
      <alignment vertical="center"/>
      <protection locked="0"/>
    </xf>
    <xf numFmtId="0" fontId="6" fillId="5" borderId="0" xfId="0" applyFont="1" applyFill="1" applyAlignment="1" applyProtection="1">
      <alignment horizontal="center" vertical="center"/>
      <protection locked="0"/>
    </xf>
    <xf numFmtId="0" fontId="3" fillId="5" borderId="44" xfId="0" applyFont="1" applyFill="1" applyBorder="1" applyAlignment="1" applyProtection="1">
      <alignment horizontal="center" vertical="center"/>
      <protection locked="0"/>
    </xf>
    <xf numFmtId="0" fontId="3" fillId="5" borderId="45" xfId="0" applyFont="1" applyFill="1" applyBorder="1" applyAlignment="1" applyProtection="1">
      <alignment horizontal="center" vertical="center"/>
      <protection locked="0"/>
    </xf>
    <xf numFmtId="0" fontId="11" fillId="5" borderId="45" xfId="0" applyFont="1" applyFill="1" applyBorder="1" applyAlignment="1" applyProtection="1">
      <alignment vertical="center"/>
      <protection locked="0"/>
    </xf>
    <xf numFmtId="0" fontId="11" fillId="5" borderId="46" xfId="0" applyFont="1" applyFill="1" applyBorder="1" applyAlignment="1" applyProtection="1">
      <alignment vertical="center"/>
      <protection locked="0"/>
    </xf>
    <xf numFmtId="0" fontId="3" fillId="5" borderId="1"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12" xfId="0" applyFont="1" applyFill="1" applyBorder="1" applyAlignment="1" applyProtection="1">
      <alignment horizontal="center" vertical="center"/>
      <protection locked="0"/>
    </xf>
    <xf numFmtId="0" fontId="21" fillId="5" borderId="8" xfId="0" applyFont="1" applyFill="1" applyBorder="1" applyAlignment="1" applyProtection="1">
      <alignment horizontal="left" vertical="center"/>
      <protection locked="0"/>
    </xf>
    <xf numFmtId="0" fontId="21" fillId="5" borderId="12" xfId="0" applyFont="1" applyFill="1" applyBorder="1" applyAlignment="1" applyProtection="1">
      <alignment horizontal="left" vertical="center"/>
      <protection locked="0"/>
    </xf>
    <xf numFmtId="0" fontId="20" fillId="5" borderId="7"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16" fillId="5" borderId="4" xfId="0" applyFont="1" applyFill="1" applyBorder="1" applyAlignment="1" applyProtection="1">
      <alignment horizontal="center" vertical="center"/>
      <protection locked="0"/>
    </xf>
    <xf numFmtId="0" fontId="16" fillId="5" borderId="11"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0" fontId="12" fillId="5" borderId="8" xfId="0" applyFont="1" applyFill="1" applyBorder="1" applyAlignment="1" applyProtection="1">
      <alignment vertical="center" wrapText="1"/>
    </xf>
    <xf numFmtId="0" fontId="12" fillId="5" borderId="13" xfId="0" applyFont="1" applyFill="1" applyBorder="1" applyAlignment="1" applyProtection="1">
      <alignment vertical="center" wrapText="1"/>
    </xf>
    <xf numFmtId="0" fontId="12" fillId="5" borderId="0" xfId="0" applyFont="1" applyFill="1" applyBorder="1" applyAlignment="1" applyProtection="1">
      <alignment vertical="center" wrapText="1"/>
    </xf>
    <xf numFmtId="0" fontId="12" fillId="5" borderId="14" xfId="0" applyFont="1" applyFill="1" applyBorder="1" applyAlignment="1" applyProtection="1">
      <alignment vertical="center" wrapText="1"/>
    </xf>
    <xf numFmtId="0" fontId="12" fillId="5" borderId="12" xfId="0" applyFont="1" applyFill="1" applyBorder="1" applyAlignment="1" applyProtection="1">
      <alignment vertical="center" wrapText="1"/>
    </xf>
    <xf numFmtId="0" fontId="12" fillId="5" borderId="19" xfId="0" applyFont="1" applyFill="1" applyBorder="1" applyAlignment="1" applyProtection="1">
      <alignment vertical="center" wrapText="1"/>
    </xf>
  </cellXfs>
  <cellStyles count="1">
    <cellStyle name="標準" xfId="0" builtinId="0"/>
  </cellStyles>
  <dxfs count="12">
    <dxf>
      <fill>
        <patternFill>
          <bgColor theme="5" tint="0.79998168889431442"/>
        </patternFill>
      </fill>
    </dxf>
    <dxf>
      <fill>
        <patternFill>
          <bgColor theme="5" tint="0.79998168889431442"/>
        </patternFill>
      </fill>
    </dxf>
    <dxf>
      <fill>
        <patternFill>
          <bgColor theme="5" tint="0.79998168889431442"/>
        </patternFill>
      </fill>
    </dxf>
    <dxf>
      <font>
        <b/>
        <i val="0"/>
        <color rgb="FFFF0000"/>
      </font>
      <fill>
        <patternFill>
          <bgColor rgb="FFFFFF0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45</xdr:row>
          <xdr:rowOff>28575</xdr:rowOff>
        </xdr:from>
        <xdr:to>
          <xdr:col>2</xdr:col>
          <xdr:colOff>342900</xdr:colOff>
          <xdr:row>45</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28575</xdr:rowOff>
        </xdr:from>
        <xdr:to>
          <xdr:col>2</xdr:col>
          <xdr:colOff>342900</xdr:colOff>
          <xdr:row>46</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28575</xdr:rowOff>
        </xdr:from>
        <xdr:to>
          <xdr:col>2</xdr:col>
          <xdr:colOff>342900</xdr:colOff>
          <xdr:row>48</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50</xdr:row>
          <xdr:rowOff>28575</xdr:rowOff>
        </xdr:from>
        <xdr:to>
          <xdr:col>2</xdr:col>
          <xdr:colOff>342900</xdr:colOff>
          <xdr:row>50</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51</xdr:row>
          <xdr:rowOff>28575</xdr:rowOff>
        </xdr:from>
        <xdr:to>
          <xdr:col>2</xdr:col>
          <xdr:colOff>342900</xdr:colOff>
          <xdr:row>51</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52</xdr:row>
          <xdr:rowOff>28575</xdr:rowOff>
        </xdr:from>
        <xdr:to>
          <xdr:col>2</xdr:col>
          <xdr:colOff>342900</xdr:colOff>
          <xdr:row>52</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49</xdr:row>
          <xdr:rowOff>28575</xdr:rowOff>
        </xdr:from>
        <xdr:to>
          <xdr:col>2</xdr:col>
          <xdr:colOff>342900</xdr:colOff>
          <xdr:row>49</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37</xdr:row>
          <xdr:rowOff>95250</xdr:rowOff>
        </xdr:from>
        <xdr:to>
          <xdr:col>7</xdr:col>
          <xdr:colOff>47625</xdr:colOff>
          <xdr:row>38</xdr:row>
          <xdr:rowOff>66675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37</xdr:row>
          <xdr:rowOff>104775</xdr:rowOff>
        </xdr:from>
        <xdr:to>
          <xdr:col>11</xdr:col>
          <xdr:colOff>47625</xdr:colOff>
          <xdr:row>38</xdr:row>
          <xdr:rowOff>76200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47</xdr:row>
          <xdr:rowOff>28575</xdr:rowOff>
        </xdr:from>
        <xdr:to>
          <xdr:col>2</xdr:col>
          <xdr:colOff>342900</xdr:colOff>
          <xdr:row>47</xdr:row>
          <xdr:rowOff>171450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391583</xdr:colOff>
      <xdr:row>37</xdr:row>
      <xdr:rowOff>0</xdr:rowOff>
    </xdr:from>
    <xdr:to>
      <xdr:col>7</xdr:col>
      <xdr:colOff>391583</xdr:colOff>
      <xdr:row>38</xdr:row>
      <xdr:rowOff>123825</xdr:rowOff>
    </xdr:to>
    <xdr:cxnSp macro="">
      <xdr:nvCxnSpPr>
        <xdr:cNvPr id="3" name="直線コネクタ 2"/>
        <xdr:cNvCxnSpPr/>
      </xdr:nvCxnSpPr>
      <xdr:spPr>
        <a:xfrm>
          <a:off x="3725333" y="7296150"/>
          <a:ext cx="0" cy="2190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381000</xdr:colOff>
      <xdr:row>38</xdr:row>
      <xdr:rowOff>124883</xdr:rowOff>
    </xdr:from>
    <xdr:to>
      <xdr:col>13</xdr:col>
      <xdr:colOff>10583</xdr:colOff>
      <xdr:row>38</xdr:row>
      <xdr:rowOff>124883</xdr:rowOff>
    </xdr:to>
    <xdr:cxnSp macro="">
      <xdr:nvCxnSpPr>
        <xdr:cNvPr id="5" name="直線コネクタ 4"/>
        <xdr:cNvCxnSpPr/>
      </xdr:nvCxnSpPr>
      <xdr:spPr>
        <a:xfrm>
          <a:off x="3714750" y="7516283"/>
          <a:ext cx="2487083"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10583</xdr:colOff>
      <xdr:row>38</xdr:row>
      <xdr:rowOff>114300</xdr:rowOff>
    </xdr:from>
    <xdr:to>
      <xdr:col>13</xdr:col>
      <xdr:colOff>10583</xdr:colOff>
      <xdr:row>45</xdr:row>
      <xdr:rowOff>127000</xdr:rowOff>
    </xdr:to>
    <xdr:cxnSp macro="">
      <xdr:nvCxnSpPr>
        <xdr:cNvPr id="9" name="直線コネクタ 8"/>
        <xdr:cNvCxnSpPr/>
      </xdr:nvCxnSpPr>
      <xdr:spPr>
        <a:xfrm>
          <a:off x="6201833" y="7505700"/>
          <a:ext cx="0" cy="115570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333375</xdr:colOff>
      <xdr:row>45</xdr:row>
      <xdr:rowOff>137583</xdr:rowOff>
    </xdr:from>
    <xdr:to>
      <xdr:col>13</xdr:col>
      <xdr:colOff>15875</xdr:colOff>
      <xdr:row>45</xdr:row>
      <xdr:rowOff>137583</xdr:rowOff>
    </xdr:to>
    <xdr:cxnSp macro="">
      <xdr:nvCxnSpPr>
        <xdr:cNvPr id="12" name="直線コネクタ 11"/>
        <xdr:cNvCxnSpPr/>
      </xdr:nvCxnSpPr>
      <xdr:spPr>
        <a:xfrm flipH="1">
          <a:off x="809625" y="10392833"/>
          <a:ext cx="539750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338667</xdr:colOff>
      <xdr:row>45</xdr:row>
      <xdr:rowOff>137583</xdr:rowOff>
    </xdr:from>
    <xdr:to>
      <xdr:col>1</xdr:col>
      <xdr:colOff>338667</xdr:colOff>
      <xdr:row>46</xdr:row>
      <xdr:rowOff>179917</xdr:rowOff>
    </xdr:to>
    <xdr:cxnSp macro="">
      <xdr:nvCxnSpPr>
        <xdr:cNvPr id="14" name="直線矢印コネクタ 13"/>
        <xdr:cNvCxnSpPr/>
      </xdr:nvCxnSpPr>
      <xdr:spPr>
        <a:xfrm>
          <a:off x="814917" y="8678333"/>
          <a:ext cx="0" cy="23283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0</xdr:colOff>
      <xdr:row>47</xdr:row>
      <xdr:rowOff>95250</xdr:rowOff>
    </xdr:from>
    <xdr:to>
      <xdr:col>14</xdr:col>
      <xdr:colOff>209550</xdr:colOff>
      <xdr:row>47</xdr:row>
      <xdr:rowOff>95250</xdr:rowOff>
    </xdr:to>
    <xdr:cxnSp macro="">
      <xdr:nvCxnSpPr>
        <xdr:cNvPr id="16" name="直線コネクタ 15"/>
        <xdr:cNvCxnSpPr/>
      </xdr:nvCxnSpPr>
      <xdr:spPr>
        <a:xfrm>
          <a:off x="5715000" y="10725150"/>
          <a:ext cx="1162050" cy="0"/>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200025</xdr:colOff>
      <xdr:row>12</xdr:row>
      <xdr:rowOff>0</xdr:rowOff>
    </xdr:from>
    <xdr:to>
      <xdr:col>14</xdr:col>
      <xdr:colOff>200025</xdr:colOff>
      <xdr:row>47</xdr:row>
      <xdr:rowOff>95250</xdr:rowOff>
    </xdr:to>
    <xdr:cxnSp macro="">
      <xdr:nvCxnSpPr>
        <xdr:cNvPr id="18" name="直線コネクタ 17"/>
        <xdr:cNvCxnSpPr/>
      </xdr:nvCxnSpPr>
      <xdr:spPr>
        <a:xfrm flipV="1">
          <a:off x="6867525" y="2333625"/>
          <a:ext cx="0" cy="839152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294218</xdr:colOff>
      <xdr:row>12</xdr:row>
      <xdr:rowOff>8467</xdr:rowOff>
    </xdr:from>
    <xdr:to>
      <xdr:col>14</xdr:col>
      <xdr:colOff>198967</xdr:colOff>
      <xdr:row>12</xdr:row>
      <xdr:rowOff>8467</xdr:rowOff>
    </xdr:to>
    <xdr:cxnSp macro="">
      <xdr:nvCxnSpPr>
        <xdr:cNvPr id="20" name="直線矢印コネクタ 19"/>
        <xdr:cNvCxnSpPr/>
      </xdr:nvCxnSpPr>
      <xdr:spPr>
        <a:xfrm flipH="1">
          <a:off x="6485468" y="2135717"/>
          <a:ext cx="380999"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14</xdr:row>
          <xdr:rowOff>47625</xdr:rowOff>
        </xdr:from>
        <xdr:to>
          <xdr:col>3</xdr:col>
          <xdr:colOff>352425</xdr:colOff>
          <xdr:row>14</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14</xdr:row>
          <xdr:rowOff>47625</xdr:rowOff>
        </xdr:from>
        <xdr:to>
          <xdr:col>7</xdr:col>
          <xdr:colOff>438150</xdr:colOff>
          <xdr:row>14</xdr:row>
          <xdr:rowOff>247650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14</xdr:row>
          <xdr:rowOff>47625</xdr:rowOff>
        </xdr:from>
        <xdr:to>
          <xdr:col>11</xdr:col>
          <xdr:colOff>352425</xdr:colOff>
          <xdr:row>14</xdr:row>
          <xdr:rowOff>247650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17</xdr:row>
          <xdr:rowOff>57150</xdr:rowOff>
        </xdr:from>
        <xdr:to>
          <xdr:col>8</xdr:col>
          <xdr:colOff>352425</xdr:colOff>
          <xdr:row>17</xdr:row>
          <xdr:rowOff>200025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xdr:row>
          <xdr:rowOff>57150</xdr:rowOff>
        </xdr:from>
        <xdr:to>
          <xdr:col>11</xdr:col>
          <xdr:colOff>352425</xdr:colOff>
          <xdr:row>17</xdr:row>
          <xdr:rowOff>200025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57150</xdr:rowOff>
        </xdr:from>
        <xdr:to>
          <xdr:col>3</xdr:col>
          <xdr:colOff>352425</xdr:colOff>
          <xdr:row>18</xdr:row>
          <xdr:rowOff>200025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xdr:row>
          <xdr:rowOff>57150</xdr:rowOff>
        </xdr:from>
        <xdr:to>
          <xdr:col>3</xdr:col>
          <xdr:colOff>352425</xdr:colOff>
          <xdr:row>19</xdr:row>
          <xdr:rowOff>200025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352425</xdr:colOff>
          <xdr:row>23</xdr:row>
          <xdr:rowOff>200025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57150</xdr:rowOff>
        </xdr:from>
        <xdr:to>
          <xdr:col>3</xdr:col>
          <xdr:colOff>352425</xdr:colOff>
          <xdr:row>24</xdr:row>
          <xdr:rowOff>200025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57150</xdr:rowOff>
        </xdr:from>
        <xdr:to>
          <xdr:col>6</xdr:col>
          <xdr:colOff>352425</xdr:colOff>
          <xdr:row>24</xdr:row>
          <xdr:rowOff>200025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76200</xdr:rowOff>
        </xdr:from>
        <xdr:to>
          <xdr:col>10</xdr:col>
          <xdr:colOff>352425</xdr:colOff>
          <xdr:row>24</xdr:row>
          <xdr:rowOff>219075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57150</xdr:rowOff>
        </xdr:from>
        <xdr:to>
          <xdr:col>6</xdr:col>
          <xdr:colOff>352425</xdr:colOff>
          <xdr:row>25</xdr:row>
          <xdr:rowOff>200025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29</xdr:row>
          <xdr:rowOff>57150</xdr:rowOff>
        </xdr:from>
        <xdr:to>
          <xdr:col>3</xdr:col>
          <xdr:colOff>352425</xdr:colOff>
          <xdr:row>29</xdr:row>
          <xdr:rowOff>200025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76200</xdr:rowOff>
        </xdr:from>
        <xdr:to>
          <xdr:col>3</xdr:col>
          <xdr:colOff>352425</xdr:colOff>
          <xdr:row>26</xdr:row>
          <xdr:rowOff>219075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57150</xdr:rowOff>
        </xdr:from>
        <xdr:to>
          <xdr:col>3</xdr:col>
          <xdr:colOff>352425</xdr:colOff>
          <xdr:row>27</xdr:row>
          <xdr:rowOff>200025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25</xdr:row>
          <xdr:rowOff>76200</xdr:rowOff>
        </xdr:from>
        <xdr:to>
          <xdr:col>10</xdr:col>
          <xdr:colOff>352425</xdr:colOff>
          <xdr:row>25</xdr:row>
          <xdr:rowOff>219075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28</xdr:row>
          <xdr:rowOff>57150</xdr:rowOff>
        </xdr:from>
        <xdr:to>
          <xdr:col>3</xdr:col>
          <xdr:colOff>352425</xdr:colOff>
          <xdr:row>28</xdr:row>
          <xdr:rowOff>200025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12</xdr:row>
          <xdr:rowOff>47625</xdr:rowOff>
        </xdr:from>
        <xdr:to>
          <xdr:col>3</xdr:col>
          <xdr:colOff>352425</xdr:colOff>
          <xdr:row>12</xdr:row>
          <xdr:rowOff>247650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47625</xdr:rowOff>
        </xdr:from>
        <xdr:to>
          <xdr:col>7</xdr:col>
          <xdr:colOff>352425</xdr:colOff>
          <xdr:row>12</xdr:row>
          <xdr:rowOff>247650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47625</xdr:rowOff>
        </xdr:from>
        <xdr:to>
          <xdr:col>11</xdr:col>
          <xdr:colOff>352425</xdr:colOff>
          <xdr:row>12</xdr:row>
          <xdr:rowOff>247650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57150</xdr:rowOff>
        </xdr:from>
        <xdr:to>
          <xdr:col>3</xdr:col>
          <xdr:colOff>352425</xdr:colOff>
          <xdr:row>15</xdr:row>
          <xdr:rowOff>200025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57150</xdr:rowOff>
        </xdr:from>
        <xdr:to>
          <xdr:col>8</xdr:col>
          <xdr:colOff>352425</xdr:colOff>
          <xdr:row>15</xdr:row>
          <xdr:rowOff>200025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57150</xdr:rowOff>
        </xdr:from>
        <xdr:to>
          <xdr:col>11</xdr:col>
          <xdr:colOff>352425</xdr:colOff>
          <xdr:row>15</xdr:row>
          <xdr:rowOff>200025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57150</xdr:rowOff>
        </xdr:from>
        <xdr:to>
          <xdr:col>3</xdr:col>
          <xdr:colOff>352425</xdr:colOff>
          <xdr:row>16</xdr:row>
          <xdr:rowOff>200025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57150</xdr:rowOff>
        </xdr:from>
        <xdr:to>
          <xdr:col>3</xdr:col>
          <xdr:colOff>352425</xdr:colOff>
          <xdr:row>17</xdr:row>
          <xdr:rowOff>200025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57150</xdr:rowOff>
        </xdr:from>
        <xdr:to>
          <xdr:col>3</xdr:col>
          <xdr:colOff>352425</xdr:colOff>
          <xdr:row>21</xdr:row>
          <xdr:rowOff>200025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21</xdr:row>
          <xdr:rowOff>57150</xdr:rowOff>
        </xdr:from>
        <xdr:to>
          <xdr:col>6</xdr:col>
          <xdr:colOff>352425</xdr:colOff>
          <xdr:row>21</xdr:row>
          <xdr:rowOff>200025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352425</xdr:colOff>
          <xdr:row>21</xdr:row>
          <xdr:rowOff>200025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57150</xdr:rowOff>
        </xdr:from>
        <xdr:to>
          <xdr:col>3</xdr:col>
          <xdr:colOff>352425</xdr:colOff>
          <xdr:row>22</xdr:row>
          <xdr:rowOff>200025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6</xdr:col>
          <xdr:colOff>352425</xdr:colOff>
          <xdr:row>22</xdr:row>
          <xdr:rowOff>200025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76200</xdr:rowOff>
        </xdr:from>
        <xdr:to>
          <xdr:col>10</xdr:col>
          <xdr:colOff>352425</xdr:colOff>
          <xdr:row>22</xdr:row>
          <xdr:rowOff>219075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57150</xdr:rowOff>
        </xdr:from>
        <xdr:to>
          <xdr:col>3</xdr:col>
          <xdr:colOff>352425</xdr:colOff>
          <xdr:row>23</xdr:row>
          <xdr:rowOff>200025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57150</xdr:rowOff>
        </xdr:from>
        <xdr:to>
          <xdr:col>6</xdr:col>
          <xdr:colOff>352425</xdr:colOff>
          <xdr:row>23</xdr:row>
          <xdr:rowOff>200025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76200</xdr:rowOff>
        </xdr:from>
        <xdr:to>
          <xdr:col>10</xdr:col>
          <xdr:colOff>352425</xdr:colOff>
          <xdr:row>23</xdr:row>
          <xdr:rowOff>219075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57150</xdr:rowOff>
        </xdr:from>
        <xdr:to>
          <xdr:col>7</xdr:col>
          <xdr:colOff>352425</xdr:colOff>
          <xdr:row>24</xdr:row>
          <xdr:rowOff>200025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57150</xdr:rowOff>
        </xdr:from>
        <xdr:to>
          <xdr:col>3</xdr:col>
          <xdr:colOff>352425</xdr:colOff>
          <xdr:row>25</xdr:row>
          <xdr:rowOff>200025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57150</xdr:rowOff>
        </xdr:from>
        <xdr:to>
          <xdr:col>9</xdr:col>
          <xdr:colOff>352425</xdr:colOff>
          <xdr:row>25</xdr:row>
          <xdr:rowOff>200025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26</xdr:row>
          <xdr:rowOff>57150</xdr:rowOff>
        </xdr:from>
        <xdr:to>
          <xdr:col>3</xdr:col>
          <xdr:colOff>352425</xdr:colOff>
          <xdr:row>26</xdr:row>
          <xdr:rowOff>200025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4.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5.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omments" Target="../comments3.xml"/><Relationship Id="rId2" Type="http://schemas.openxmlformats.org/officeDocument/2006/relationships/drawing" Target="../drawings/drawing4.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6.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3" Type="http://schemas.openxmlformats.org/officeDocument/2006/relationships/vmlDrawing" Target="../drawings/vmlDrawing6.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 Type="http://schemas.openxmlformats.org/officeDocument/2006/relationships/drawing" Target="../drawings/drawing5.xml"/><Relationship Id="rId16" Type="http://schemas.openxmlformats.org/officeDocument/2006/relationships/ctrlProp" Target="../ctrlProps/ctrlProp65.xml"/><Relationship Id="rId20" Type="http://schemas.openxmlformats.org/officeDocument/2006/relationships/ctrlProp" Target="../ctrlProps/ctrlProp69.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61"/>
  <sheetViews>
    <sheetView tabSelected="1" view="pageBreakPreview" zoomScaleNormal="90" zoomScaleSheetLayoutView="100" workbookViewId="0">
      <selection activeCell="R56" sqref="R56"/>
    </sheetView>
  </sheetViews>
  <sheetFormatPr defaultColWidth="6.25" defaultRowHeight="15" customHeight="1"/>
  <cols>
    <col min="1" max="1" width="6.25" style="2" customWidth="1"/>
    <col min="2" max="15" width="6.25" style="2"/>
    <col min="16" max="16" width="6.25" style="2" customWidth="1"/>
    <col min="17" max="37" width="6.25" style="2"/>
    <col min="38" max="38" width="6.25" style="2" customWidth="1"/>
    <col min="39" max="16384" width="6.25" style="2"/>
  </cols>
  <sheetData>
    <row r="2" spans="1:15" ht="15" customHeight="1">
      <c r="A2" s="126" t="s">
        <v>124</v>
      </c>
    </row>
    <row r="3" spans="1:15" ht="15" customHeight="1">
      <c r="A3" s="113"/>
      <c r="I3" s="96" t="s">
        <v>110</v>
      </c>
      <c r="J3" s="96"/>
      <c r="K3" s="96" t="s">
        <v>109</v>
      </c>
      <c r="L3" s="96"/>
      <c r="M3" s="96" t="s">
        <v>108</v>
      </c>
      <c r="N3" s="96"/>
      <c r="O3" s="96" t="s">
        <v>107</v>
      </c>
    </row>
    <row r="4" spans="1:15" ht="15" customHeight="1">
      <c r="A4" s="113"/>
    </row>
    <row r="6" spans="1:15" ht="15" customHeight="1">
      <c r="A6" s="215" t="s">
        <v>116</v>
      </c>
      <c r="B6" s="215"/>
      <c r="C6" s="215"/>
      <c r="D6" s="215"/>
      <c r="E6" s="215"/>
      <c r="F6" s="215"/>
      <c r="G6" s="215"/>
      <c r="H6" s="215"/>
      <c r="I6" s="215"/>
      <c r="J6" s="215"/>
      <c r="K6" s="215"/>
      <c r="L6" s="215"/>
      <c r="M6" s="215"/>
      <c r="N6" s="215"/>
      <c r="O6" s="215"/>
    </row>
    <row r="7" spans="1:15" ht="15" customHeight="1">
      <c r="A7" s="215"/>
      <c r="B7" s="215"/>
      <c r="C7" s="215"/>
      <c r="D7" s="215"/>
      <c r="E7" s="215"/>
      <c r="F7" s="215"/>
      <c r="G7" s="215"/>
      <c r="H7" s="215"/>
      <c r="I7" s="215"/>
      <c r="J7" s="215"/>
      <c r="K7" s="215"/>
      <c r="L7" s="215"/>
      <c r="M7" s="215"/>
      <c r="N7" s="215"/>
      <c r="O7" s="215"/>
    </row>
    <row r="8" spans="1:15" ht="15" customHeight="1">
      <c r="A8" s="91"/>
      <c r="B8" s="91"/>
      <c r="C8" s="91"/>
      <c r="D8" s="91"/>
      <c r="E8" s="91"/>
      <c r="F8" s="91"/>
      <c r="G8" s="91"/>
      <c r="H8" s="91"/>
      <c r="I8" s="91"/>
      <c r="J8" s="91"/>
      <c r="K8" s="91"/>
      <c r="L8" s="91"/>
      <c r="M8" s="91"/>
      <c r="N8" s="91"/>
      <c r="O8" s="91"/>
    </row>
    <row r="10" spans="1:15" ht="15" customHeight="1">
      <c r="A10" s="216" t="s">
        <v>0</v>
      </c>
      <c r="B10" s="216"/>
      <c r="C10" s="216"/>
      <c r="D10" s="216"/>
    </row>
    <row r="12" spans="1:15" ht="13.5"/>
    <row r="13" spans="1:15" ht="15" customHeight="1">
      <c r="F13" s="198" t="s">
        <v>1</v>
      </c>
      <c r="G13" s="198"/>
      <c r="H13" s="96" t="s">
        <v>2</v>
      </c>
      <c r="I13" s="197"/>
      <c r="J13" s="197"/>
      <c r="K13" s="197"/>
      <c r="L13" s="197"/>
      <c r="M13" s="197"/>
      <c r="N13" s="197"/>
      <c r="O13" s="197"/>
    </row>
    <row r="14" spans="1:15" ht="7.5" customHeight="1">
      <c r="F14" s="99"/>
      <c r="G14" s="99"/>
    </row>
    <row r="15" spans="1:15" ht="15" customHeight="1">
      <c r="F15" s="198" t="s">
        <v>3</v>
      </c>
      <c r="G15" s="198"/>
      <c r="H15" s="198"/>
      <c r="I15" s="217"/>
      <c r="J15" s="217"/>
      <c r="K15" s="217"/>
      <c r="L15" s="217"/>
      <c r="M15" s="217"/>
      <c r="N15" s="217"/>
      <c r="O15" s="217"/>
    </row>
    <row r="16" spans="1:15" ht="7.5" customHeight="1">
      <c r="F16" s="99"/>
      <c r="G16" s="99"/>
    </row>
    <row r="17" spans="1:15" ht="15" customHeight="1">
      <c r="F17" s="198" t="s">
        <v>4</v>
      </c>
      <c r="G17" s="198"/>
      <c r="H17" s="198"/>
      <c r="I17" s="197"/>
      <c r="J17" s="197"/>
      <c r="K17" s="197"/>
      <c r="L17" s="197"/>
      <c r="M17" s="197"/>
      <c r="N17" s="197"/>
      <c r="O17" s="197"/>
    </row>
    <row r="18" spans="1:15" ht="7.5" customHeight="1">
      <c r="F18" s="99"/>
      <c r="G18" s="99"/>
    </row>
    <row r="19" spans="1:15" ht="15" customHeight="1">
      <c r="F19" s="198" t="s">
        <v>5</v>
      </c>
      <c r="G19" s="198"/>
      <c r="H19" s="198"/>
      <c r="I19" s="217"/>
      <c r="J19" s="217"/>
      <c r="K19" s="217"/>
      <c r="L19" s="217"/>
      <c r="M19" s="217"/>
      <c r="N19" s="217"/>
      <c r="O19" s="217"/>
    </row>
    <row r="20" spans="1:15" s="98" customFormat="1" ht="15" customHeight="1">
      <c r="F20" s="99"/>
      <c r="G20" s="99"/>
      <c r="H20" s="99"/>
      <c r="I20" s="114"/>
      <c r="J20" s="114"/>
      <c r="K20" s="114"/>
      <c r="L20" s="114"/>
      <c r="M20" s="114"/>
      <c r="N20" s="114"/>
      <c r="O20" s="114"/>
    </row>
    <row r="21" spans="1:15" ht="15" customHeight="1">
      <c r="A21" s="96" t="s">
        <v>117</v>
      </c>
      <c r="B21" s="96"/>
      <c r="C21" s="96" t="s">
        <v>118</v>
      </c>
      <c r="D21" s="96"/>
      <c r="E21" s="96" t="s">
        <v>119</v>
      </c>
      <c r="F21" s="96"/>
      <c r="G21" s="96" t="s">
        <v>120</v>
      </c>
      <c r="H21" s="99" t="s">
        <v>121</v>
      </c>
      <c r="I21" s="96"/>
      <c r="N21" s="96" t="s">
        <v>122</v>
      </c>
    </row>
    <row r="22" spans="1:15" s="98" customFormat="1" ht="15" customHeight="1">
      <c r="A22" s="199" t="s">
        <v>163</v>
      </c>
      <c r="B22" s="199"/>
      <c r="C22" s="199"/>
      <c r="D22" s="199"/>
      <c r="E22" s="199"/>
      <c r="F22" s="199"/>
      <c r="G22" s="199"/>
      <c r="H22" s="199"/>
      <c r="I22" s="199"/>
      <c r="J22" s="199"/>
      <c r="K22" s="199"/>
      <c r="L22" s="199"/>
      <c r="M22" s="199"/>
      <c r="N22" s="199"/>
      <c r="O22" s="199"/>
    </row>
    <row r="23" spans="1:15" ht="15" customHeight="1">
      <c r="A23" s="199"/>
      <c r="B23" s="199"/>
      <c r="C23" s="199"/>
      <c r="D23" s="199"/>
      <c r="E23" s="199"/>
      <c r="F23" s="199"/>
      <c r="G23" s="199"/>
      <c r="H23" s="199"/>
      <c r="I23" s="199"/>
      <c r="J23" s="199"/>
      <c r="K23" s="199"/>
      <c r="L23" s="199"/>
      <c r="M23" s="199"/>
      <c r="N23" s="199"/>
      <c r="O23" s="199"/>
    </row>
    <row r="24" spans="1:15" ht="15" customHeight="1">
      <c r="A24" s="199"/>
      <c r="B24" s="199"/>
      <c r="C24" s="199"/>
      <c r="D24" s="199"/>
      <c r="E24" s="199"/>
      <c r="F24" s="199"/>
      <c r="G24" s="199"/>
      <c r="H24" s="199"/>
      <c r="I24" s="199"/>
      <c r="J24" s="199"/>
      <c r="K24" s="199"/>
      <c r="L24" s="199"/>
      <c r="M24" s="199"/>
      <c r="N24" s="199"/>
      <c r="O24" s="199"/>
    </row>
    <row r="25" spans="1:15" ht="15" customHeight="1" thickBot="1">
      <c r="A25" s="89"/>
      <c r="B25" s="89"/>
      <c r="C25" s="89"/>
      <c r="D25" s="89"/>
      <c r="E25" s="89"/>
      <c r="F25" s="89"/>
      <c r="G25" s="89"/>
      <c r="H25" s="89"/>
      <c r="I25" s="89"/>
      <c r="J25" s="89"/>
      <c r="K25" s="89"/>
      <c r="L25" s="89"/>
      <c r="M25" s="89"/>
      <c r="N25" s="89"/>
      <c r="O25" s="89"/>
    </row>
    <row r="26" spans="1:15" ht="15" customHeight="1">
      <c r="A26" s="226" t="s">
        <v>123</v>
      </c>
      <c r="B26" s="227"/>
      <c r="C26" s="100"/>
      <c r="D26" s="95"/>
      <c r="E26" s="95"/>
      <c r="F26" s="95"/>
      <c r="G26" s="124"/>
      <c r="H26" s="124"/>
      <c r="I26" s="124"/>
      <c r="J26" s="124"/>
      <c r="K26" s="95"/>
      <c r="L26" s="101"/>
      <c r="M26" s="101"/>
      <c r="N26" s="101"/>
      <c r="O26" s="102"/>
    </row>
    <row r="27" spans="1:15" ht="15" customHeight="1" thickBot="1">
      <c r="A27" s="228"/>
      <c r="B27" s="229"/>
      <c r="C27" s="103"/>
      <c r="D27" s="112"/>
      <c r="E27" s="112"/>
      <c r="F27" s="115" t="s">
        <v>6</v>
      </c>
      <c r="G27" s="235">
        <f>収支決算書!$D$12</f>
        <v>0</v>
      </c>
      <c r="H27" s="235"/>
      <c r="I27" s="235"/>
      <c r="J27" s="235"/>
      <c r="K27" s="115" t="s">
        <v>7</v>
      </c>
      <c r="L27" s="112"/>
      <c r="M27" s="90" t="s">
        <v>103</v>
      </c>
      <c r="N27" s="90"/>
      <c r="O27" s="104"/>
    </row>
    <row r="28" spans="1:15" ht="15" customHeight="1">
      <c r="A28" s="228"/>
      <c r="B28" s="229"/>
      <c r="C28" s="103"/>
      <c r="D28" s="112"/>
      <c r="E28" s="234" t="s">
        <v>164</v>
      </c>
      <c r="F28" s="234"/>
      <c r="G28" s="234"/>
      <c r="H28" s="234"/>
      <c r="I28" s="234"/>
      <c r="J28" s="234"/>
      <c r="K28" s="234"/>
      <c r="L28" s="234"/>
      <c r="M28" s="90"/>
      <c r="N28" s="90"/>
      <c r="O28" s="104"/>
    </row>
    <row r="29" spans="1:15" ht="13.5">
      <c r="A29" s="230"/>
      <c r="B29" s="231"/>
      <c r="C29" s="103"/>
      <c r="D29" s="105"/>
      <c r="E29" s="105"/>
      <c r="F29" s="105"/>
      <c r="G29" s="105"/>
      <c r="H29" s="105"/>
      <c r="I29" s="105"/>
      <c r="J29" s="112"/>
      <c r="K29" s="112"/>
      <c r="L29" s="112"/>
      <c r="M29" s="112"/>
      <c r="N29" s="112"/>
      <c r="O29" s="107"/>
    </row>
    <row r="30" spans="1:15" ht="13.5">
      <c r="A30" s="200" t="s">
        <v>105</v>
      </c>
      <c r="B30" s="201"/>
      <c r="C30" s="206"/>
      <c r="D30" s="207"/>
      <c r="E30" s="207"/>
      <c r="F30" s="207"/>
      <c r="G30" s="207"/>
      <c r="H30" s="207"/>
      <c r="I30" s="207"/>
      <c r="J30" s="207"/>
      <c r="K30" s="207"/>
      <c r="L30" s="207"/>
      <c r="M30" s="207"/>
      <c r="N30" s="207"/>
      <c r="O30" s="208"/>
    </row>
    <row r="31" spans="1:15" ht="15" customHeight="1">
      <c r="A31" s="202"/>
      <c r="B31" s="203"/>
      <c r="C31" s="209"/>
      <c r="D31" s="210"/>
      <c r="E31" s="210"/>
      <c r="F31" s="210"/>
      <c r="G31" s="210"/>
      <c r="H31" s="210"/>
      <c r="I31" s="210"/>
      <c r="J31" s="210"/>
      <c r="K31" s="210"/>
      <c r="L31" s="210"/>
      <c r="M31" s="210"/>
      <c r="N31" s="210"/>
      <c r="O31" s="211"/>
    </row>
    <row r="32" spans="1:15" ht="15" customHeight="1">
      <c r="A32" s="202"/>
      <c r="B32" s="203"/>
      <c r="C32" s="209"/>
      <c r="D32" s="210"/>
      <c r="E32" s="210"/>
      <c r="F32" s="210"/>
      <c r="G32" s="210"/>
      <c r="H32" s="210"/>
      <c r="I32" s="210"/>
      <c r="J32" s="210"/>
      <c r="K32" s="210"/>
      <c r="L32" s="210"/>
      <c r="M32" s="210"/>
      <c r="N32" s="210"/>
      <c r="O32" s="211"/>
    </row>
    <row r="33" spans="1:15" ht="13.5">
      <c r="A33" s="204"/>
      <c r="B33" s="205"/>
      <c r="C33" s="212"/>
      <c r="D33" s="213"/>
      <c r="E33" s="213"/>
      <c r="F33" s="213"/>
      <c r="G33" s="213"/>
      <c r="H33" s="213"/>
      <c r="I33" s="213"/>
      <c r="J33" s="213"/>
      <c r="K33" s="213"/>
      <c r="L33" s="213"/>
      <c r="M33" s="213"/>
      <c r="N33" s="213"/>
      <c r="O33" s="214"/>
    </row>
    <row r="34" spans="1:15" s="98" customFormat="1" ht="13.5">
      <c r="A34" s="248" t="s">
        <v>136</v>
      </c>
      <c r="B34" s="249"/>
      <c r="C34" s="239" t="s">
        <v>125</v>
      </c>
      <c r="D34" s="240"/>
      <c r="E34" s="159" t="s">
        <v>126</v>
      </c>
      <c r="F34" s="160"/>
      <c r="G34" s="222"/>
      <c r="H34" s="222"/>
      <c r="I34" s="222"/>
      <c r="J34" s="222"/>
      <c r="K34" s="222"/>
      <c r="L34" s="222"/>
      <c r="M34" s="218" t="s">
        <v>128</v>
      </c>
      <c r="N34" s="218"/>
      <c r="O34" s="219"/>
    </row>
    <row r="35" spans="1:15" s="98" customFormat="1" ht="13.5">
      <c r="A35" s="228"/>
      <c r="B35" s="229"/>
      <c r="C35" s="241"/>
      <c r="D35" s="242"/>
      <c r="E35" s="245"/>
      <c r="F35" s="246"/>
      <c r="G35" s="223"/>
      <c r="H35" s="223"/>
      <c r="I35" s="223"/>
      <c r="J35" s="223"/>
      <c r="K35" s="223"/>
      <c r="L35" s="223"/>
      <c r="M35" s="220"/>
      <c r="N35" s="220"/>
      <c r="O35" s="221"/>
    </row>
    <row r="36" spans="1:15" s="98" customFormat="1" ht="13.5">
      <c r="A36" s="228"/>
      <c r="B36" s="229"/>
      <c r="C36" s="241"/>
      <c r="D36" s="242"/>
      <c r="E36" s="161" t="s">
        <v>127</v>
      </c>
      <c r="F36" s="162"/>
      <c r="G36" s="238"/>
      <c r="H36" s="238"/>
      <c r="I36" s="238"/>
      <c r="J36" s="238"/>
      <c r="K36" s="238"/>
      <c r="L36" s="238"/>
      <c r="M36" s="236" t="s">
        <v>129</v>
      </c>
      <c r="N36" s="236"/>
      <c r="O36" s="237"/>
    </row>
    <row r="37" spans="1:15" s="98" customFormat="1" ht="13.5">
      <c r="A37" s="228"/>
      <c r="B37" s="229"/>
      <c r="C37" s="243"/>
      <c r="D37" s="244"/>
      <c r="E37" s="212"/>
      <c r="F37" s="247"/>
      <c r="G37" s="222"/>
      <c r="H37" s="222"/>
      <c r="I37" s="222"/>
      <c r="J37" s="222"/>
      <c r="K37" s="222"/>
      <c r="L37" s="222"/>
      <c r="M37" s="218"/>
      <c r="N37" s="218"/>
      <c r="O37" s="219"/>
    </row>
    <row r="38" spans="1:15" s="98" customFormat="1" ht="13.5">
      <c r="A38" s="228"/>
      <c r="B38" s="229"/>
      <c r="C38" s="250" t="s">
        <v>130</v>
      </c>
      <c r="D38" s="250"/>
      <c r="E38" s="163"/>
      <c r="F38" s="110"/>
      <c r="G38" s="207"/>
      <c r="H38" s="257" t="s">
        <v>134</v>
      </c>
      <c r="I38" s="257"/>
      <c r="J38" s="110"/>
      <c r="K38" s="207"/>
      <c r="L38" s="257" t="s">
        <v>135</v>
      </c>
      <c r="M38" s="257"/>
      <c r="N38" s="110"/>
      <c r="O38" s="111"/>
    </row>
    <row r="39" spans="1:15" s="98" customFormat="1" ht="13.5">
      <c r="A39" s="228"/>
      <c r="B39" s="229"/>
      <c r="C39" s="250"/>
      <c r="D39" s="250"/>
      <c r="E39" s="164"/>
      <c r="F39" s="165"/>
      <c r="G39" s="213"/>
      <c r="H39" s="258"/>
      <c r="I39" s="258"/>
      <c r="J39" s="165"/>
      <c r="K39" s="213"/>
      <c r="L39" s="258"/>
      <c r="M39" s="258"/>
      <c r="N39" s="165"/>
      <c r="O39" s="166"/>
    </row>
    <row r="40" spans="1:15" s="98" customFormat="1" ht="13.5">
      <c r="A40" s="228"/>
      <c r="B40" s="229"/>
      <c r="C40" s="250" t="s">
        <v>131</v>
      </c>
      <c r="D40" s="250"/>
      <c r="E40" s="206"/>
      <c r="F40" s="207"/>
      <c r="G40" s="207"/>
      <c r="H40" s="207"/>
      <c r="I40" s="207"/>
      <c r="J40" s="207"/>
      <c r="K40" s="207"/>
      <c r="L40" s="207"/>
      <c r="M40" s="207"/>
      <c r="N40" s="207"/>
      <c r="O40" s="208"/>
    </row>
    <row r="41" spans="1:15" s="98" customFormat="1" ht="13.5">
      <c r="A41" s="228"/>
      <c r="B41" s="229"/>
      <c r="C41" s="250"/>
      <c r="D41" s="250"/>
      <c r="E41" s="212"/>
      <c r="F41" s="213"/>
      <c r="G41" s="213"/>
      <c r="H41" s="213"/>
      <c r="I41" s="213"/>
      <c r="J41" s="213"/>
      <c r="K41" s="213"/>
      <c r="L41" s="213"/>
      <c r="M41" s="213"/>
      <c r="N41" s="213"/>
      <c r="O41" s="214"/>
    </row>
    <row r="42" spans="1:15" s="98" customFormat="1" ht="13.5">
      <c r="A42" s="228"/>
      <c r="B42" s="229"/>
      <c r="C42" s="252" t="s">
        <v>132</v>
      </c>
      <c r="D42" s="253"/>
      <c r="E42" s="254"/>
      <c r="F42" s="255"/>
      <c r="G42" s="255"/>
      <c r="H42" s="255"/>
      <c r="I42" s="255"/>
      <c r="J42" s="255"/>
      <c r="K42" s="255"/>
      <c r="L42" s="255"/>
      <c r="M42" s="255"/>
      <c r="N42" s="255"/>
      <c r="O42" s="256"/>
    </row>
    <row r="43" spans="1:15" s="98" customFormat="1" ht="13.5">
      <c r="A43" s="228"/>
      <c r="B43" s="229"/>
      <c r="C43" s="251" t="s">
        <v>133</v>
      </c>
      <c r="D43" s="251"/>
      <c r="E43" s="209"/>
      <c r="F43" s="210"/>
      <c r="G43" s="210"/>
      <c r="H43" s="210"/>
      <c r="I43" s="210"/>
      <c r="J43" s="210"/>
      <c r="K43" s="210"/>
      <c r="L43" s="210"/>
      <c r="M43" s="210"/>
      <c r="N43" s="210"/>
      <c r="O43" s="211"/>
    </row>
    <row r="44" spans="1:15" s="98" customFormat="1" ht="13.5">
      <c r="A44" s="230"/>
      <c r="B44" s="231"/>
      <c r="C44" s="250"/>
      <c r="D44" s="250"/>
      <c r="E44" s="212"/>
      <c r="F44" s="213"/>
      <c r="G44" s="213"/>
      <c r="H44" s="213"/>
      <c r="I44" s="213"/>
      <c r="J44" s="213"/>
      <c r="K44" s="213"/>
      <c r="L44" s="213"/>
      <c r="M44" s="213"/>
      <c r="N44" s="213"/>
      <c r="O44" s="214"/>
    </row>
    <row r="45" spans="1:15" s="98" customFormat="1" ht="13.5">
      <c r="A45" s="248"/>
      <c r="B45" s="249"/>
      <c r="C45" s="167"/>
      <c r="D45" s="167"/>
      <c r="E45" s="108"/>
      <c r="F45" s="108"/>
      <c r="G45" s="108"/>
      <c r="H45" s="108"/>
      <c r="I45" s="108"/>
      <c r="J45" s="108"/>
      <c r="K45" s="108"/>
      <c r="L45" s="108"/>
      <c r="M45" s="108"/>
      <c r="N45" s="108"/>
      <c r="O45" s="109"/>
    </row>
    <row r="46" spans="1:15" ht="15" customHeight="1">
      <c r="A46" s="228"/>
      <c r="B46" s="229"/>
      <c r="C46" s="112"/>
      <c r="D46" s="232" t="s">
        <v>137</v>
      </c>
      <c r="E46" s="232"/>
      <c r="F46" s="232"/>
      <c r="G46" s="232"/>
      <c r="H46" s="232"/>
      <c r="I46" s="232"/>
      <c r="J46" s="232"/>
      <c r="K46" s="232"/>
      <c r="L46" s="232"/>
      <c r="M46" s="232"/>
      <c r="N46" s="232"/>
      <c r="O46" s="233"/>
    </row>
    <row r="47" spans="1:15" ht="15" customHeight="1">
      <c r="A47" s="228"/>
      <c r="B47" s="229"/>
      <c r="C47" s="112"/>
      <c r="D47" s="232" t="s">
        <v>165</v>
      </c>
      <c r="E47" s="232"/>
      <c r="F47" s="232"/>
      <c r="G47" s="232"/>
      <c r="H47" s="232"/>
      <c r="I47" s="232"/>
      <c r="J47" s="232"/>
      <c r="K47" s="232"/>
      <c r="L47" s="232"/>
      <c r="M47" s="232"/>
      <c r="N47" s="232"/>
      <c r="O47" s="233"/>
    </row>
    <row r="48" spans="1:15" s="98" customFormat="1" ht="15" customHeight="1">
      <c r="A48" s="228"/>
      <c r="B48" s="229"/>
      <c r="C48" s="112"/>
      <c r="D48" s="232" t="s">
        <v>166</v>
      </c>
      <c r="E48" s="232"/>
      <c r="F48" s="232"/>
      <c r="G48" s="232"/>
      <c r="H48" s="232"/>
      <c r="I48" s="232"/>
      <c r="J48" s="232"/>
      <c r="K48" s="232"/>
      <c r="L48" s="232"/>
      <c r="M48" s="232"/>
      <c r="N48" s="232"/>
      <c r="O48" s="233"/>
    </row>
    <row r="49" spans="1:15" ht="15" customHeight="1">
      <c r="A49" s="228"/>
      <c r="B49" s="229"/>
      <c r="C49" s="112"/>
      <c r="D49" s="232" t="s">
        <v>167</v>
      </c>
      <c r="E49" s="232"/>
      <c r="F49" s="232"/>
      <c r="G49" s="232"/>
      <c r="H49" s="232"/>
      <c r="I49" s="232"/>
      <c r="J49" s="232"/>
      <c r="K49" s="232"/>
      <c r="L49" s="232"/>
      <c r="M49" s="232"/>
      <c r="N49" s="232"/>
      <c r="O49" s="233"/>
    </row>
    <row r="50" spans="1:15" ht="15" customHeight="1">
      <c r="A50" s="228"/>
      <c r="B50" s="229"/>
      <c r="C50" s="112"/>
      <c r="D50" s="224" t="s">
        <v>138</v>
      </c>
      <c r="E50" s="224"/>
      <c r="F50" s="224"/>
      <c r="G50" s="224"/>
      <c r="H50" s="224"/>
      <c r="I50" s="224"/>
      <c r="J50" s="224"/>
      <c r="K50" s="224"/>
      <c r="L50" s="224"/>
      <c r="M50" s="224"/>
      <c r="N50" s="224"/>
      <c r="O50" s="225"/>
    </row>
    <row r="51" spans="1:15" ht="15" customHeight="1">
      <c r="A51" s="228"/>
      <c r="B51" s="229"/>
      <c r="C51" s="112"/>
      <c r="D51" s="224" t="s">
        <v>139</v>
      </c>
      <c r="E51" s="224"/>
      <c r="F51" s="224"/>
      <c r="G51" s="224"/>
      <c r="H51" s="224"/>
      <c r="I51" s="224"/>
      <c r="J51" s="224"/>
      <c r="K51" s="224"/>
      <c r="L51" s="224"/>
      <c r="M51" s="224"/>
      <c r="N51" s="224"/>
      <c r="O51" s="225"/>
    </row>
    <row r="52" spans="1:15" ht="15" customHeight="1">
      <c r="A52" s="228"/>
      <c r="B52" s="229"/>
      <c r="C52" s="112"/>
      <c r="D52" s="224" t="s">
        <v>140</v>
      </c>
      <c r="E52" s="224"/>
      <c r="F52" s="224"/>
      <c r="G52" s="224"/>
      <c r="H52" s="224"/>
      <c r="I52" s="224"/>
      <c r="J52" s="224"/>
      <c r="K52" s="224"/>
      <c r="L52" s="224"/>
      <c r="M52" s="224"/>
      <c r="N52" s="224"/>
      <c r="O52" s="225"/>
    </row>
    <row r="53" spans="1:15" ht="15" customHeight="1">
      <c r="A53" s="228"/>
      <c r="B53" s="229"/>
      <c r="C53" s="112"/>
      <c r="D53" s="224" t="s">
        <v>141</v>
      </c>
      <c r="E53" s="224"/>
      <c r="F53" s="224"/>
      <c r="G53" s="224"/>
      <c r="H53" s="224"/>
      <c r="I53" s="224"/>
      <c r="J53" s="224"/>
      <c r="K53" s="224"/>
      <c r="L53" s="224"/>
      <c r="M53" s="224"/>
      <c r="N53" s="224"/>
      <c r="O53" s="225"/>
    </row>
    <row r="54" spans="1:15" s="98" customFormat="1" ht="15" customHeight="1">
      <c r="A54" s="230"/>
      <c r="B54" s="231"/>
      <c r="C54" s="112"/>
      <c r="D54" s="116"/>
      <c r="E54" s="116"/>
      <c r="F54" s="116"/>
      <c r="G54" s="116"/>
      <c r="H54" s="116"/>
      <c r="I54" s="116"/>
      <c r="J54" s="116"/>
      <c r="K54" s="116"/>
      <c r="L54" s="116"/>
      <c r="M54" s="116"/>
      <c r="N54" s="116"/>
      <c r="O54" s="117"/>
    </row>
    <row r="55" spans="1:15" s="98" customFormat="1" ht="15" customHeight="1">
      <c r="A55" s="259" t="s">
        <v>9</v>
      </c>
      <c r="B55" s="261" t="s">
        <v>142</v>
      </c>
      <c r="C55" s="263"/>
      <c r="D55" s="264"/>
      <c r="E55" s="264"/>
      <c r="F55" s="264"/>
      <c r="G55" s="267" t="s">
        <v>143</v>
      </c>
      <c r="H55" s="263"/>
      <c r="I55" s="264"/>
      <c r="J55" s="269"/>
      <c r="K55" s="271" t="s">
        <v>144</v>
      </c>
      <c r="L55" s="273"/>
      <c r="M55" s="274"/>
      <c r="N55" s="274"/>
      <c r="O55" s="275"/>
    </row>
    <row r="56" spans="1:15" s="98" customFormat="1" ht="15" customHeight="1">
      <c r="A56" s="259"/>
      <c r="B56" s="262"/>
      <c r="C56" s="265"/>
      <c r="D56" s="266"/>
      <c r="E56" s="266"/>
      <c r="F56" s="266"/>
      <c r="G56" s="268"/>
      <c r="H56" s="265"/>
      <c r="I56" s="266"/>
      <c r="J56" s="270"/>
      <c r="K56" s="272"/>
      <c r="L56" s="276"/>
      <c r="M56" s="277"/>
      <c r="N56" s="277"/>
      <c r="O56" s="278"/>
    </row>
    <row r="57" spans="1:15" s="98" customFormat="1" ht="21.75" customHeight="1">
      <c r="A57" s="259"/>
      <c r="B57" s="279" t="s">
        <v>145</v>
      </c>
      <c r="C57" s="168" t="s">
        <v>106</v>
      </c>
      <c r="D57" s="281"/>
      <c r="E57" s="281"/>
      <c r="F57" s="281"/>
      <c r="G57" s="281"/>
      <c r="H57" s="281"/>
      <c r="I57" s="281"/>
      <c r="J57" s="281"/>
      <c r="K57" s="281"/>
      <c r="L57" s="281"/>
      <c r="M57" s="281"/>
      <c r="N57" s="281"/>
      <c r="O57" s="282"/>
    </row>
    <row r="58" spans="1:15" s="98" customFormat="1" ht="21.75" customHeight="1" thickBot="1">
      <c r="A58" s="260"/>
      <c r="B58" s="280"/>
      <c r="C58" s="169" t="s">
        <v>146</v>
      </c>
      <c r="D58" s="283"/>
      <c r="E58" s="283"/>
      <c r="F58" s="283"/>
      <c r="G58" s="283"/>
      <c r="H58" s="283"/>
      <c r="I58" s="283"/>
      <c r="J58" s="283"/>
      <c r="K58" s="283"/>
      <c r="L58" s="283"/>
      <c r="M58" s="283"/>
      <c r="N58" s="283"/>
      <c r="O58" s="284"/>
    </row>
    <row r="59" spans="1:15" ht="13.5">
      <c r="A59" s="118"/>
      <c r="B59" s="119"/>
      <c r="C59" s="119"/>
      <c r="D59" s="119"/>
      <c r="E59" s="120"/>
      <c r="F59" s="120"/>
      <c r="G59" s="120"/>
      <c r="H59" s="120"/>
      <c r="I59" s="120"/>
      <c r="J59" s="120"/>
      <c r="K59" s="120"/>
      <c r="L59" s="120"/>
      <c r="M59" s="120"/>
      <c r="N59" s="120"/>
      <c r="O59" s="120"/>
    </row>
    <row r="60" spans="1:15" ht="15" customHeight="1">
      <c r="A60" s="2" t="s">
        <v>10</v>
      </c>
    </row>
    <row r="61" spans="1:15" ht="15" customHeight="1">
      <c r="A61" s="2" t="s">
        <v>11</v>
      </c>
    </row>
  </sheetData>
  <sheetProtection formatCells="0"/>
  <mergeCells count="54">
    <mergeCell ref="K55:K56"/>
    <mergeCell ref="L55:O56"/>
    <mergeCell ref="B57:B58"/>
    <mergeCell ref="D57:O57"/>
    <mergeCell ref="D58:O58"/>
    <mergeCell ref="A55:A58"/>
    <mergeCell ref="B55:B56"/>
    <mergeCell ref="C55:F56"/>
    <mergeCell ref="G55:G56"/>
    <mergeCell ref="H55:J56"/>
    <mergeCell ref="C34:D37"/>
    <mergeCell ref="E35:F35"/>
    <mergeCell ref="E37:F37"/>
    <mergeCell ref="A34:B44"/>
    <mergeCell ref="A45:B54"/>
    <mergeCell ref="C38:D39"/>
    <mergeCell ref="C40:D41"/>
    <mergeCell ref="C43:D44"/>
    <mergeCell ref="C42:D42"/>
    <mergeCell ref="E40:O41"/>
    <mergeCell ref="E42:O42"/>
    <mergeCell ref="E43:O44"/>
    <mergeCell ref="G38:G39"/>
    <mergeCell ref="H38:I39"/>
    <mergeCell ref="K38:K39"/>
    <mergeCell ref="L38:M39"/>
    <mergeCell ref="M34:O35"/>
    <mergeCell ref="G34:L35"/>
    <mergeCell ref="D53:O53"/>
    <mergeCell ref="I19:O19"/>
    <mergeCell ref="A26:B29"/>
    <mergeCell ref="D46:O46"/>
    <mergeCell ref="D47:O47"/>
    <mergeCell ref="D48:O48"/>
    <mergeCell ref="D49:O49"/>
    <mergeCell ref="D51:O51"/>
    <mergeCell ref="D52:O52"/>
    <mergeCell ref="D50:O50"/>
    <mergeCell ref="E28:L28"/>
    <mergeCell ref="G27:J27"/>
    <mergeCell ref="M36:O37"/>
    <mergeCell ref="G36:L37"/>
    <mergeCell ref="A6:O7"/>
    <mergeCell ref="A10:D10"/>
    <mergeCell ref="F13:G13"/>
    <mergeCell ref="I13:O13"/>
    <mergeCell ref="I15:O15"/>
    <mergeCell ref="F15:H15"/>
    <mergeCell ref="I17:O17"/>
    <mergeCell ref="F19:H19"/>
    <mergeCell ref="F17:H17"/>
    <mergeCell ref="A22:O24"/>
    <mergeCell ref="A30:B33"/>
    <mergeCell ref="C30:O33"/>
  </mergeCells>
  <phoneticPr fontId="4"/>
  <conditionalFormatting sqref="I13:O13 I15:O15 I17:O17 I19:O19">
    <cfRule type="cellIs" dxfId="11" priority="9" operator="equal">
      <formula>""</formula>
    </cfRule>
  </conditionalFormatting>
  <conditionalFormatting sqref="I13:O13 I15:O15 I17:O17 I19:O19">
    <cfRule type="cellIs" dxfId="10" priority="8" operator="equal">
      <formula>""</formula>
    </cfRule>
  </conditionalFormatting>
  <conditionalFormatting sqref="J3 L3 N3">
    <cfRule type="containsBlanks" dxfId="9" priority="5">
      <formula>LEN(TRIM(J3))=0</formula>
    </cfRule>
  </conditionalFormatting>
  <conditionalFormatting sqref="B21 D21 F21 M21 O21">
    <cfRule type="containsBlanks" dxfId="8" priority="4">
      <formula>LEN(TRIM(B21))=0</formula>
    </cfRule>
  </conditionalFormatting>
  <conditionalFormatting sqref="C30:O33 E35:F35 E37:F37 G34:L37 E40:O44">
    <cfRule type="containsBlanks" dxfId="7" priority="3">
      <formula>LEN(TRIM(C30))=0</formula>
    </cfRule>
  </conditionalFormatting>
  <conditionalFormatting sqref="K55">
    <cfRule type="cellIs" dxfId="6" priority="2" operator="equal">
      <formula>""</formula>
    </cfRule>
  </conditionalFormatting>
  <conditionalFormatting sqref="C55:F56 H55:J56 D57:O58 L55:O56">
    <cfRule type="containsBlanks" dxfId="5" priority="1">
      <formula>LEN(TRIM(C55))=0</formula>
    </cfRule>
  </conditionalFormatting>
  <printOptions horizontalCentered="1"/>
  <pageMargins left="0.70866141732283472" right="0.70866141732283472" top="0.59055118110236227" bottom="0.59055118110236227"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133350</xdr:colOff>
                    <xdr:row>45</xdr:row>
                    <xdr:rowOff>28575</xdr:rowOff>
                  </from>
                  <to>
                    <xdr:col>2</xdr:col>
                    <xdr:colOff>342900</xdr:colOff>
                    <xdr:row>45</xdr:row>
                    <xdr:rowOff>171450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xdr:col>
                    <xdr:colOff>133350</xdr:colOff>
                    <xdr:row>46</xdr:row>
                    <xdr:rowOff>28575</xdr:rowOff>
                  </from>
                  <to>
                    <xdr:col>2</xdr:col>
                    <xdr:colOff>342900</xdr:colOff>
                    <xdr:row>46</xdr:row>
                    <xdr:rowOff>171450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xdr:col>
                    <xdr:colOff>133350</xdr:colOff>
                    <xdr:row>48</xdr:row>
                    <xdr:rowOff>28575</xdr:rowOff>
                  </from>
                  <to>
                    <xdr:col>2</xdr:col>
                    <xdr:colOff>342900</xdr:colOff>
                    <xdr:row>48</xdr:row>
                    <xdr:rowOff>171450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xdr:col>
                    <xdr:colOff>133350</xdr:colOff>
                    <xdr:row>50</xdr:row>
                    <xdr:rowOff>28575</xdr:rowOff>
                  </from>
                  <to>
                    <xdr:col>2</xdr:col>
                    <xdr:colOff>342900</xdr:colOff>
                    <xdr:row>50</xdr:row>
                    <xdr:rowOff>171450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2</xdr:col>
                    <xdr:colOff>133350</xdr:colOff>
                    <xdr:row>51</xdr:row>
                    <xdr:rowOff>28575</xdr:rowOff>
                  </from>
                  <to>
                    <xdr:col>2</xdr:col>
                    <xdr:colOff>342900</xdr:colOff>
                    <xdr:row>51</xdr:row>
                    <xdr:rowOff>171450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2</xdr:col>
                    <xdr:colOff>133350</xdr:colOff>
                    <xdr:row>52</xdr:row>
                    <xdr:rowOff>28575</xdr:rowOff>
                  </from>
                  <to>
                    <xdr:col>2</xdr:col>
                    <xdr:colOff>342900</xdr:colOff>
                    <xdr:row>52</xdr:row>
                    <xdr:rowOff>171450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xdr:col>
                    <xdr:colOff>133350</xdr:colOff>
                    <xdr:row>49</xdr:row>
                    <xdr:rowOff>28575</xdr:rowOff>
                  </from>
                  <to>
                    <xdr:col>2</xdr:col>
                    <xdr:colOff>342900</xdr:colOff>
                    <xdr:row>49</xdr:row>
                    <xdr:rowOff>171450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6</xdr:col>
                    <xdr:colOff>314325</xdr:colOff>
                    <xdr:row>37</xdr:row>
                    <xdr:rowOff>95250</xdr:rowOff>
                  </from>
                  <to>
                    <xdr:col>7</xdr:col>
                    <xdr:colOff>47625</xdr:colOff>
                    <xdr:row>38</xdr:row>
                    <xdr:rowOff>66675</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10</xdr:col>
                    <xdr:colOff>314325</xdr:colOff>
                    <xdr:row>37</xdr:row>
                    <xdr:rowOff>104775</xdr:rowOff>
                  </from>
                  <to>
                    <xdr:col>11</xdr:col>
                    <xdr:colOff>47625</xdr:colOff>
                    <xdr:row>38</xdr:row>
                    <xdr:rowOff>76200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2</xdr:col>
                    <xdr:colOff>133350</xdr:colOff>
                    <xdr:row>47</xdr:row>
                    <xdr:rowOff>28575</xdr:rowOff>
                  </from>
                  <to>
                    <xdr:col>2</xdr:col>
                    <xdr:colOff>342900</xdr:colOff>
                    <xdr:row>47</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50"/>
  <sheetViews>
    <sheetView view="pageBreakPreview" zoomScaleNormal="90" zoomScaleSheetLayoutView="100" workbookViewId="0">
      <selection activeCell="G28" sqref="G28:H29"/>
    </sheetView>
  </sheetViews>
  <sheetFormatPr defaultColWidth="6.25" defaultRowHeight="15" customHeight="1"/>
  <cols>
    <col min="1" max="14" width="6.25" style="2"/>
    <col min="15" max="15" width="6.25" style="2" customWidth="1"/>
    <col min="16" max="16384" width="6.25" style="2"/>
  </cols>
  <sheetData>
    <row r="1" spans="1:26" ht="15" customHeight="1">
      <c r="Z1" s="2">
        <f>ROUNDDOWN(G36*2/3,-3)</f>
        <v>0</v>
      </c>
    </row>
    <row r="2" spans="1:26" ht="15" customHeight="1">
      <c r="A2" s="125" t="s">
        <v>148</v>
      </c>
      <c r="B2" s="121"/>
      <c r="C2" s="121"/>
      <c r="D2" s="121"/>
    </row>
    <row r="3" spans="1:26" ht="15" customHeight="1">
      <c r="A3" s="122"/>
      <c r="B3" s="121"/>
      <c r="C3" s="121"/>
      <c r="D3" s="121"/>
    </row>
    <row r="4" spans="1:26" ht="15" customHeight="1">
      <c r="A4" s="122"/>
      <c r="B4" s="121"/>
      <c r="C4" s="121"/>
      <c r="D4" s="121"/>
    </row>
    <row r="6" spans="1:26" ht="15" customHeight="1">
      <c r="A6" s="215" t="s">
        <v>147</v>
      </c>
      <c r="B6" s="215"/>
      <c r="C6" s="215"/>
      <c r="D6" s="215"/>
      <c r="E6" s="215"/>
      <c r="F6" s="215"/>
      <c r="G6" s="215"/>
      <c r="H6" s="215"/>
      <c r="I6" s="215"/>
      <c r="J6" s="215"/>
      <c r="K6" s="215"/>
      <c r="L6" s="215"/>
      <c r="M6" s="215"/>
      <c r="N6" s="215"/>
      <c r="O6" s="215"/>
    </row>
    <row r="7" spans="1:26" ht="15" customHeight="1">
      <c r="A7" s="215"/>
      <c r="B7" s="215"/>
      <c r="C7" s="215"/>
      <c r="D7" s="215"/>
      <c r="E7" s="215"/>
      <c r="F7" s="215"/>
      <c r="G7" s="215"/>
      <c r="H7" s="215"/>
      <c r="I7" s="215"/>
      <c r="J7" s="215"/>
      <c r="K7" s="215"/>
      <c r="L7" s="215"/>
      <c r="M7" s="215"/>
      <c r="N7" s="215"/>
      <c r="O7" s="215"/>
    </row>
    <row r="8" spans="1:26" ht="15" customHeight="1">
      <c r="A8" s="127"/>
      <c r="B8" s="127"/>
      <c r="C8" s="127"/>
      <c r="D8" s="127"/>
      <c r="E8" s="127"/>
      <c r="F8" s="127"/>
      <c r="G8" s="127"/>
      <c r="H8" s="127"/>
      <c r="I8" s="127"/>
      <c r="J8" s="127"/>
      <c r="K8" s="127"/>
      <c r="L8" s="127"/>
      <c r="M8" s="127"/>
      <c r="N8" s="127"/>
      <c r="O8" s="127"/>
    </row>
    <row r="9" spans="1:26" ht="13.5">
      <c r="A9" s="285" t="s">
        <v>12</v>
      </c>
      <c r="B9" s="285"/>
      <c r="C9" s="285"/>
    </row>
    <row r="10" spans="1:26" ht="15" customHeight="1">
      <c r="A10" s="286" t="s">
        <v>13</v>
      </c>
      <c r="B10" s="286"/>
      <c r="C10" s="286"/>
      <c r="D10" s="287" t="s">
        <v>149</v>
      </c>
      <c r="E10" s="288"/>
      <c r="F10" s="288"/>
      <c r="G10" s="288"/>
      <c r="H10" s="288"/>
      <c r="I10" s="289"/>
      <c r="J10" s="287" t="s">
        <v>14</v>
      </c>
      <c r="K10" s="288"/>
      <c r="L10" s="288"/>
      <c r="M10" s="288"/>
      <c r="N10" s="289"/>
    </row>
    <row r="11" spans="1:26" ht="15" customHeight="1">
      <c r="A11" s="286"/>
      <c r="B11" s="286"/>
      <c r="C11" s="286"/>
      <c r="D11" s="290"/>
      <c r="E11" s="291"/>
      <c r="F11" s="291"/>
      <c r="G11" s="291"/>
      <c r="H11" s="291"/>
      <c r="I11" s="292"/>
      <c r="J11" s="290"/>
      <c r="K11" s="291"/>
      <c r="L11" s="291"/>
      <c r="M11" s="291"/>
      <c r="N11" s="292"/>
    </row>
    <row r="12" spans="1:26" ht="15" customHeight="1">
      <c r="A12" s="293" t="s">
        <v>15</v>
      </c>
      <c r="B12" s="293"/>
      <c r="C12" s="293"/>
      <c r="D12" s="294">
        <f>IF(Z1&gt;=100000,100000,Z1)</f>
        <v>0</v>
      </c>
      <c r="E12" s="295"/>
      <c r="F12" s="295"/>
      <c r="G12" s="295"/>
      <c r="H12" s="298" t="s">
        <v>16</v>
      </c>
      <c r="I12" s="353" t="s">
        <v>17</v>
      </c>
      <c r="J12" s="300" t="s">
        <v>18</v>
      </c>
      <c r="K12" s="301"/>
      <c r="L12" s="301"/>
      <c r="M12" s="301"/>
      <c r="N12" s="302"/>
    </row>
    <row r="13" spans="1:26" ht="15" customHeight="1">
      <c r="A13" s="293"/>
      <c r="B13" s="293"/>
      <c r="C13" s="293"/>
      <c r="D13" s="296"/>
      <c r="E13" s="297"/>
      <c r="F13" s="297"/>
      <c r="G13" s="297"/>
      <c r="H13" s="299"/>
      <c r="I13" s="324"/>
      <c r="J13" s="88" t="s">
        <v>102</v>
      </c>
      <c r="K13" s="128"/>
      <c r="L13" s="128"/>
      <c r="M13" s="128"/>
      <c r="N13" s="129"/>
    </row>
    <row r="14" spans="1:26" ht="15" customHeight="1">
      <c r="A14" s="293" t="s">
        <v>19</v>
      </c>
      <c r="B14" s="293"/>
      <c r="C14" s="293"/>
      <c r="D14" s="310"/>
      <c r="E14" s="311"/>
      <c r="F14" s="311"/>
      <c r="G14" s="311"/>
      <c r="H14" s="318" t="s">
        <v>16</v>
      </c>
      <c r="I14" s="93"/>
      <c r="J14" s="321"/>
      <c r="K14" s="321"/>
      <c r="L14" s="321"/>
      <c r="M14" s="321"/>
      <c r="N14" s="321"/>
    </row>
    <row r="15" spans="1:26" ht="15" customHeight="1">
      <c r="A15" s="293"/>
      <c r="B15" s="293"/>
      <c r="C15" s="293"/>
      <c r="D15" s="314"/>
      <c r="E15" s="315"/>
      <c r="F15" s="315"/>
      <c r="G15" s="315"/>
      <c r="H15" s="299"/>
      <c r="I15" s="6"/>
      <c r="J15" s="321"/>
      <c r="K15" s="321"/>
      <c r="L15" s="321"/>
      <c r="M15" s="321"/>
      <c r="N15" s="321"/>
    </row>
    <row r="16" spans="1:26" ht="15" customHeight="1">
      <c r="A16" s="293" t="s">
        <v>20</v>
      </c>
      <c r="B16" s="293"/>
      <c r="C16" s="293"/>
      <c r="D16" s="310"/>
      <c r="E16" s="311"/>
      <c r="F16" s="311"/>
      <c r="G16" s="311"/>
      <c r="H16" s="318" t="s">
        <v>16</v>
      </c>
      <c r="I16" s="93"/>
      <c r="J16" s="321"/>
      <c r="K16" s="321"/>
      <c r="L16" s="321"/>
      <c r="M16" s="321"/>
      <c r="N16" s="321"/>
    </row>
    <row r="17" spans="1:14" ht="15" customHeight="1" thickBot="1">
      <c r="A17" s="303"/>
      <c r="B17" s="303"/>
      <c r="C17" s="303"/>
      <c r="D17" s="312"/>
      <c r="E17" s="313"/>
      <c r="F17" s="313"/>
      <c r="G17" s="313"/>
      <c r="H17" s="298"/>
      <c r="I17" s="5"/>
      <c r="J17" s="322"/>
      <c r="K17" s="322"/>
      <c r="L17" s="322"/>
      <c r="M17" s="322"/>
      <c r="N17" s="322"/>
    </row>
    <row r="18" spans="1:14" ht="15" customHeight="1" thickTop="1">
      <c r="A18" s="304" t="s">
        <v>21</v>
      </c>
      <c r="B18" s="304"/>
      <c r="C18" s="304"/>
      <c r="D18" s="306">
        <f>SUM(D12:G17)</f>
        <v>0</v>
      </c>
      <c r="E18" s="307"/>
      <c r="F18" s="307"/>
      <c r="G18" s="307"/>
      <c r="H18" s="317" t="s">
        <v>16</v>
      </c>
      <c r="I18" s="323" t="s">
        <v>22</v>
      </c>
      <c r="J18" s="319" t="str">
        <f>IF(D18=D36,"","収入と支出の合計が一致していません")</f>
        <v/>
      </c>
      <c r="K18" s="319"/>
      <c r="L18" s="319"/>
      <c r="M18" s="319"/>
      <c r="N18" s="319"/>
    </row>
    <row r="19" spans="1:14" ht="15" customHeight="1">
      <c r="A19" s="305"/>
      <c r="B19" s="305"/>
      <c r="C19" s="305"/>
      <c r="D19" s="308"/>
      <c r="E19" s="309"/>
      <c r="F19" s="309"/>
      <c r="G19" s="309"/>
      <c r="H19" s="299"/>
      <c r="I19" s="324"/>
      <c r="J19" s="320"/>
      <c r="K19" s="320"/>
      <c r="L19" s="320"/>
      <c r="M19" s="320"/>
      <c r="N19" s="320"/>
    </row>
    <row r="20" spans="1:14" ht="15" customHeight="1">
      <c r="A20" s="92"/>
      <c r="B20" s="92"/>
      <c r="C20" s="92"/>
      <c r="D20" s="134"/>
      <c r="E20" s="134"/>
      <c r="F20" s="134"/>
      <c r="G20" s="134"/>
      <c r="H20" s="92"/>
      <c r="I20" s="106"/>
      <c r="J20" s="123"/>
      <c r="K20" s="123"/>
      <c r="L20" s="123"/>
      <c r="M20" s="123"/>
      <c r="N20" s="123"/>
    </row>
    <row r="21" spans="1:14" ht="14.25" thickBot="1">
      <c r="A21" s="285" t="s">
        <v>23</v>
      </c>
      <c r="B21" s="285"/>
      <c r="C21" s="285"/>
    </row>
    <row r="22" spans="1:14" ht="15" customHeight="1">
      <c r="A22" s="286" t="s">
        <v>24</v>
      </c>
      <c r="B22" s="286"/>
      <c r="C22" s="286"/>
      <c r="D22" s="325" t="s">
        <v>150</v>
      </c>
      <c r="E22" s="288"/>
      <c r="F22" s="288"/>
      <c r="G22" s="328" t="s">
        <v>34</v>
      </c>
      <c r="H22" s="329"/>
      <c r="I22" s="330"/>
      <c r="J22" s="316" t="s">
        <v>25</v>
      </c>
      <c r="K22" s="286"/>
      <c r="L22" s="286"/>
      <c r="M22" s="286"/>
      <c r="N22" s="286"/>
    </row>
    <row r="23" spans="1:14" ht="15" customHeight="1">
      <c r="A23" s="286"/>
      <c r="B23" s="286"/>
      <c r="C23" s="286"/>
      <c r="D23" s="326"/>
      <c r="E23" s="327"/>
      <c r="F23" s="327"/>
      <c r="G23" s="331"/>
      <c r="H23" s="327"/>
      <c r="I23" s="332"/>
      <c r="J23" s="316"/>
      <c r="K23" s="286"/>
      <c r="L23" s="286"/>
      <c r="M23" s="286"/>
      <c r="N23" s="286"/>
    </row>
    <row r="24" spans="1:14" ht="15" customHeight="1">
      <c r="A24" s="293" t="s">
        <v>26</v>
      </c>
      <c r="B24" s="293"/>
      <c r="C24" s="293"/>
      <c r="D24" s="336">
        <f>ROUNDDOWN(G24*1.1,0)</f>
        <v>0</v>
      </c>
      <c r="E24" s="334"/>
      <c r="F24" s="337" t="s">
        <v>16</v>
      </c>
      <c r="G24" s="333">
        <f>SUM(ここから:ここまで!L32:N32)</f>
        <v>0</v>
      </c>
      <c r="H24" s="334"/>
      <c r="I24" s="339" t="s">
        <v>16</v>
      </c>
      <c r="J24" s="346"/>
      <c r="K24" s="321"/>
      <c r="L24" s="321"/>
      <c r="M24" s="321"/>
      <c r="N24" s="321"/>
    </row>
    <row r="25" spans="1:14" ht="15" customHeight="1">
      <c r="A25" s="293"/>
      <c r="B25" s="293"/>
      <c r="C25" s="293"/>
      <c r="D25" s="294"/>
      <c r="E25" s="295"/>
      <c r="F25" s="338"/>
      <c r="G25" s="335"/>
      <c r="H25" s="295"/>
      <c r="I25" s="340"/>
      <c r="J25" s="346"/>
      <c r="K25" s="321"/>
      <c r="L25" s="321"/>
      <c r="M25" s="321"/>
      <c r="N25" s="321"/>
    </row>
    <row r="26" spans="1:14" ht="15" customHeight="1">
      <c r="A26" s="293" t="s">
        <v>27</v>
      </c>
      <c r="B26" s="293"/>
      <c r="C26" s="293"/>
      <c r="D26" s="336">
        <f t="shared" ref="D26" si="0">ROUNDDOWN(G26*1.1,0)</f>
        <v>0</v>
      </c>
      <c r="E26" s="334"/>
      <c r="F26" s="337" t="s">
        <v>16</v>
      </c>
      <c r="G26" s="333">
        <f>SUM(ここから:ここまで!L33:N33)</f>
        <v>0</v>
      </c>
      <c r="H26" s="334"/>
      <c r="I26" s="339" t="s">
        <v>16</v>
      </c>
      <c r="J26" s="346"/>
      <c r="K26" s="321"/>
      <c r="L26" s="321"/>
      <c r="M26" s="321"/>
      <c r="N26" s="321"/>
    </row>
    <row r="27" spans="1:14" ht="15" customHeight="1">
      <c r="A27" s="293"/>
      <c r="B27" s="293"/>
      <c r="C27" s="293"/>
      <c r="D27" s="294"/>
      <c r="E27" s="295"/>
      <c r="F27" s="338"/>
      <c r="G27" s="335"/>
      <c r="H27" s="295"/>
      <c r="I27" s="340"/>
      <c r="J27" s="346"/>
      <c r="K27" s="321"/>
      <c r="L27" s="321"/>
      <c r="M27" s="321"/>
      <c r="N27" s="321"/>
    </row>
    <row r="28" spans="1:14" ht="15" customHeight="1">
      <c r="A28" s="293" t="s">
        <v>28</v>
      </c>
      <c r="B28" s="293"/>
      <c r="C28" s="293"/>
      <c r="D28" s="336">
        <f t="shared" ref="D28" si="1">ROUNDDOWN(G28*1.1,0)</f>
        <v>0</v>
      </c>
      <c r="E28" s="334"/>
      <c r="F28" s="337" t="s">
        <v>16</v>
      </c>
      <c r="G28" s="333">
        <f>SUM(ここから:ここまで!L34:N34)</f>
        <v>0</v>
      </c>
      <c r="H28" s="334"/>
      <c r="I28" s="339" t="s">
        <v>16</v>
      </c>
      <c r="J28" s="346"/>
      <c r="K28" s="321"/>
      <c r="L28" s="321"/>
      <c r="M28" s="321"/>
      <c r="N28" s="321"/>
    </row>
    <row r="29" spans="1:14" ht="15" customHeight="1">
      <c r="A29" s="293"/>
      <c r="B29" s="293"/>
      <c r="C29" s="293"/>
      <c r="D29" s="294"/>
      <c r="E29" s="295"/>
      <c r="F29" s="338"/>
      <c r="G29" s="335"/>
      <c r="H29" s="295"/>
      <c r="I29" s="341"/>
      <c r="J29" s="346"/>
      <c r="K29" s="321"/>
      <c r="L29" s="321"/>
      <c r="M29" s="321"/>
      <c r="N29" s="321"/>
    </row>
    <row r="30" spans="1:14" ht="15" customHeight="1">
      <c r="A30" s="347" t="s">
        <v>29</v>
      </c>
      <c r="B30" s="293"/>
      <c r="C30" s="293"/>
      <c r="D30" s="336">
        <f t="shared" ref="D30" si="2">ROUNDDOWN(G30*1.1,0)</f>
        <v>0</v>
      </c>
      <c r="E30" s="334"/>
      <c r="F30" s="337" t="s">
        <v>16</v>
      </c>
      <c r="G30" s="333">
        <f>SUM(ここから:ここまで!L35:N35)</f>
        <v>0</v>
      </c>
      <c r="H30" s="334"/>
      <c r="I30" s="340" t="s">
        <v>16</v>
      </c>
      <c r="J30" s="346"/>
      <c r="K30" s="321"/>
      <c r="L30" s="321"/>
      <c r="M30" s="321"/>
      <c r="N30" s="321"/>
    </row>
    <row r="31" spans="1:14" ht="15" customHeight="1">
      <c r="A31" s="293"/>
      <c r="B31" s="293"/>
      <c r="C31" s="293"/>
      <c r="D31" s="294"/>
      <c r="E31" s="295"/>
      <c r="F31" s="350"/>
      <c r="G31" s="335"/>
      <c r="H31" s="295"/>
      <c r="I31" s="341"/>
      <c r="J31" s="346"/>
      <c r="K31" s="321"/>
      <c r="L31" s="321"/>
      <c r="M31" s="321"/>
      <c r="N31" s="321"/>
    </row>
    <row r="32" spans="1:14" ht="15" customHeight="1">
      <c r="A32" s="293" t="s">
        <v>20</v>
      </c>
      <c r="B32" s="293"/>
      <c r="C32" s="293"/>
      <c r="D32" s="336">
        <f t="shared" ref="D32" si="3">ROUNDDOWN(G32*1.1,0)</f>
        <v>0</v>
      </c>
      <c r="E32" s="334"/>
      <c r="F32" s="339" t="s">
        <v>16</v>
      </c>
      <c r="G32" s="333">
        <f>SUM(ここから:ここまで!L36:N37)</f>
        <v>0</v>
      </c>
      <c r="H32" s="334"/>
      <c r="I32" s="339" t="s">
        <v>16</v>
      </c>
      <c r="J32" s="346"/>
      <c r="K32" s="321"/>
      <c r="L32" s="321"/>
      <c r="M32" s="321"/>
      <c r="N32" s="321"/>
    </row>
    <row r="33" spans="1:17" ht="15" customHeight="1">
      <c r="A33" s="303"/>
      <c r="B33" s="303"/>
      <c r="C33" s="303"/>
      <c r="D33" s="294"/>
      <c r="E33" s="295"/>
      <c r="F33" s="341"/>
      <c r="G33" s="335"/>
      <c r="H33" s="295"/>
      <c r="I33" s="341"/>
      <c r="J33" s="351"/>
      <c r="K33" s="322"/>
      <c r="L33" s="322"/>
      <c r="M33" s="322"/>
      <c r="N33" s="322"/>
    </row>
    <row r="34" spans="1:17" ht="15" customHeight="1">
      <c r="A34" s="293" t="s">
        <v>99</v>
      </c>
      <c r="B34" s="293"/>
      <c r="C34" s="293"/>
      <c r="D34" s="336">
        <f>G34</f>
        <v>0</v>
      </c>
      <c r="E34" s="334"/>
      <c r="F34" s="338" t="s">
        <v>7</v>
      </c>
      <c r="G34" s="333">
        <f>SUM(ここから:ここまで!L38:N38)</f>
        <v>0</v>
      </c>
      <c r="H34" s="334"/>
      <c r="I34" s="340" t="s">
        <v>7</v>
      </c>
      <c r="J34" s="346"/>
      <c r="K34" s="321"/>
      <c r="L34" s="321"/>
      <c r="M34" s="321"/>
      <c r="N34" s="321"/>
    </row>
    <row r="35" spans="1:17" ht="15" customHeight="1" thickBot="1">
      <c r="A35" s="303"/>
      <c r="B35" s="303"/>
      <c r="C35" s="303"/>
      <c r="D35" s="294"/>
      <c r="E35" s="295"/>
      <c r="F35" s="338"/>
      <c r="G35" s="335"/>
      <c r="H35" s="295"/>
      <c r="I35" s="340"/>
      <c r="J35" s="351"/>
      <c r="K35" s="322"/>
      <c r="L35" s="322"/>
      <c r="M35" s="322"/>
      <c r="N35" s="322"/>
    </row>
    <row r="36" spans="1:17" ht="15" customHeight="1" thickTop="1">
      <c r="A36" s="304" t="s">
        <v>21</v>
      </c>
      <c r="B36" s="304"/>
      <c r="C36" s="304"/>
      <c r="D36" s="342">
        <f>SUM(D24:E35)</f>
        <v>0</v>
      </c>
      <c r="E36" s="343"/>
      <c r="F36" s="348" t="s">
        <v>30</v>
      </c>
      <c r="G36" s="356">
        <f>SUM(G24:H35)</f>
        <v>0</v>
      </c>
      <c r="H36" s="357"/>
      <c r="I36" s="360" t="s">
        <v>31</v>
      </c>
      <c r="J36" s="362"/>
      <c r="K36" s="363"/>
      <c r="L36" s="363"/>
      <c r="M36" s="363"/>
      <c r="N36" s="363"/>
      <c r="Q36" s="86">
        <f>ROUNDDOWN(G36*2/3,-3)</f>
        <v>0</v>
      </c>
    </row>
    <row r="37" spans="1:17" ht="15" customHeight="1" thickBot="1">
      <c r="A37" s="305"/>
      <c r="B37" s="305"/>
      <c r="C37" s="305"/>
      <c r="D37" s="296"/>
      <c r="E37" s="297"/>
      <c r="F37" s="349"/>
      <c r="G37" s="358"/>
      <c r="H37" s="359"/>
      <c r="I37" s="361"/>
      <c r="J37" s="346"/>
      <c r="K37" s="321"/>
      <c r="L37" s="321"/>
      <c r="M37" s="321"/>
      <c r="N37" s="321"/>
    </row>
    <row r="38" spans="1:17" s="4" customFormat="1" ht="14.25" thickTop="1">
      <c r="A38" s="3"/>
      <c r="B38" s="3"/>
      <c r="C38" s="3"/>
      <c r="D38" s="135"/>
      <c r="E38" s="135"/>
      <c r="F38" s="3"/>
      <c r="G38" s="135"/>
      <c r="H38" s="135"/>
      <c r="I38" s="3"/>
    </row>
    <row r="39" spans="1:17" ht="15" customHeight="1">
      <c r="A39" s="352" t="s">
        <v>151</v>
      </c>
      <c r="B39" s="352"/>
      <c r="C39" s="170" t="s">
        <v>152</v>
      </c>
      <c r="D39" s="170"/>
      <c r="E39" s="170"/>
      <c r="F39" s="170"/>
      <c r="G39" s="170"/>
      <c r="H39" s="170"/>
      <c r="I39" s="170"/>
      <c r="J39" s="170"/>
      <c r="K39" s="170"/>
      <c r="L39" s="170"/>
      <c r="M39" s="170"/>
      <c r="N39" s="170"/>
    </row>
    <row r="40" spans="1:17" ht="15" customHeight="1">
      <c r="A40" s="355" t="s">
        <v>153</v>
      </c>
      <c r="B40" s="355"/>
      <c r="C40" s="199" t="s">
        <v>158</v>
      </c>
      <c r="D40" s="199"/>
      <c r="E40" s="199"/>
      <c r="F40" s="199"/>
      <c r="G40" s="199"/>
      <c r="H40" s="199"/>
      <c r="I40" s="199"/>
      <c r="J40" s="199"/>
      <c r="K40" s="199"/>
      <c r="L40" s="199"/>
      <c r="M40" s="199"/>
      <c r="N40" s="97"/>
    </row>
    <row r="41" spans="1:17" ht="15" customHeight="1">
      <c r="A41" s="97"/>
      <c r="B41" s="97"/>
      <c r="C41" s="199"/>
      <c r="D41" s="199"/>
      <c r="E41" s="199"/>
      <c r="F41" s="199"/>
      <c r="G41" s="199"/>
      <c r="H41" s="199"/>
      <c r="I41" s="199"/>
      <c r="J41" s="199"/>
      <c r="K41" s="199"/>
      <c r="L41" s="199"/>
      <c r="M41" s="199"/>
      <c r="N41" s="97"/>
    </row>
    <row r="42" spans="1:17" ht="15" customHeight="1">
      <c r="A42" s="97"/>
      <c r="B42" s="97"/>
      <c r="C42" s="199"/>
      <c r="D42" s="199"/>
      <c r="E42" s="199"/>
      <c r="F42" s="199"/>
      <c r="G42" s="199"/>
      <c r="H42" s="199"/>
      <c r="I42" s="199"/>
      <c r="J42" s="199"/>
      <c r="K42" s="199"/>
      <c r="L42" s="199"/>
      <c r="M42" s="199"/>
      <c r="N42" s="97"/>
    </row>
    <row r="43" spans="1:17" s="98" customFormat="1" ht="13.5">
      <c r="A43" s="97"/>
      <c r="B43" s="97"/>
      <c r="C43" s="199"/>
      <c r="D43" s="199"/>
      <c r="E43" s="199"/>
      <c r="F43" s="199"/>
      <c r="G43" s="199"/>
      <c r="H43" s="199"/>
      <c r="I43" s="199"/>
      <c r="J43" s="199"/>
      <c r="K43" s="199"/>
      <c r="L43" s="199"/>
      <c r="M43" s="199"/>
      <c r="N43" s="97"/>
    </row>
    <row r="44" spans="1:17" ht="15" customHeight="1">
      <c r="A44" s="352" t="s">
        <v>154</v>
      </c>
      <c r="B44" s="352"/>
      <c r="C44" s="2" t="s">
        <v>155</v>
      </c>
    </row>
    <row r="45" spans="1:17" ht="15" customHeight="1">
      <c r="A45" s="352" t="s">
        <v>156</v>
      </c>
      <c r="B45" s="352"/>
      <c r="C45" s="2" t="s">
        <v>157</v>
      </c>
    </row>
    <row r="47" spans="1:17" ht="15" customHeight="1" thickBot="1"/>
    <row r="48" spans="1:17" ht="15" customHeight="1" thickTop="1">
      <c r="B48" s="130" t="s">
        <v>32</v>
      </c>
      <c r="C48" s="354" t="s">
        <v>159</v>
      </c>
      <c r="D48" s="354"/>
      <c r="E48" s="354"/>
      <c r="F48" s="354"/>
      <c r="G48" s="354"/>
      <c r="H48" s="354"/>
      <c r="I48" s="354"/>
      <c r="J48" s="354"/>
      <c r="K48" s="131" t="s">
        <v>17</v>
      </c>
      <c r="L48" s="132"/>
    </row>
    <row r="49" spans="2:12" ht="15" customHeight="1" thickBot="1">
      <c r="B49" s="133"/>
      <c r="C49" s="171" t="s">
        <v>33</v>
      </c>
      <c r="D49" s="344" t="s">
        <v>101</v>
      </c>
      <c r="E49" s="344"/>
      <c r="F49" s="344"/>
      <c r="G49" s="344"/>
      <c r="H49" s="344"/>
      <c r="I49" s="344"/>
      <c r="J49" s="344"/>
      <c r="K49" s="344"/>
      <c r="L49" s="345"/>
    </row>
    <row r="50" spans="2:12" ht="15" customHeight="1" thickTop="1"/>
  </sheetData>
  <sheetProtection formatCells="0"/>
  <mergeCells count="77">
    <mergeCell ref="A44:B44"/>
    <mergeCell ref="A45:B45"/>
    <mergeCell ref="I12:I13"/>
    <mergeCell ref="C48:J48"/>
    <mergeCell ref="A39:B39"/>
    <mergeCell ref="A40:B40"/>
    <mergeCell ref="C40:M43"/>
    <mergeCell ref="J28:N29"/>
    <mergeCell ref="J26:N27"/>
    <mergeCell ref="G28:H29"/>
    <mergeCell ref="I28:I29"/>
    <mergeCell ref="J24:N25"/>
    <mergeCell ref="G36:H37"/>
    <mergeCell ref="I36:I37"/>
    <mergeCell ref="J36:N37"/>
    <mergeCell ref="J32:N33"/>
    <mergeCell ref="D49:L49"/>
    <mergeCell ref="J30:N31"/>
    <mergeCell ref="A36:C37"/>
    <mergeCell ref="A32:C33"/>
    <mergeCell ref="A30:C31"/>
    <mergeCell ref="F36:F37"/>
    <mergeCell ref="F32:F33"/>
    <mergeCell ref="F30:F31"/>
    <mergeCell ref="A34:C35"/>
    <mergeCell ref="D34:E35"/>
    <mergeCell ref="F34:F35"/>
    <mergeCell ref="G34:H35"/>
    <mergeCell ref="I34:I35"/>
    <mergeCell ref="J34:N35"/>
    <mergeCell ref="G30:H31"/>
    <mergeCell ref="I30:I31"/>
    <mergeCell ref="G32:H33"/>
    <mergeCell ref="I32:I33"/>
    <mergeCell ref="F24:F25"/>
    <mergeCell ref="F28:F29"/>
    <mergeCell ref="D36:E37"/>
    <mergeCell ref="D32:E33"/>
    <mergeCell ref="D30:E31"/>
    <mergeCell ref="D28:E29"/>
    <mergeCell ref="A28:C29"/>
    <mergeCell ref="A21:C21"/>
    <mergeCell ref="A22:C23"/>
    <mergeCell ref="D22:F23"/>
    <mergeCell ref="G22:I23"/>
    <mergeCell ref="A26:C27"/>
    <mergeCell ref="A24:C25"/>
    <mergeCell ref="G24:H25"/>
    <mergeCell ref="D26:E27"/>
    <mergeCell ref="D24:E25"/>
    <mergeCell ref="F26:F27"/>
    <mergeCell ref="I24:I25"/>
    <mergeCell ref="G26:H27"/>
    <mergeCell ref="I26:I27"/>
    <mergeCell ref="J22:N23"/>
    <mergeCell ref="H18:H19"/>
    <mergeCell ref="H16:H17"/>
    <mergeCell ref="H14:H15"/>
    <mergeCell ref="J18:N19"/>
    <mergeCell ref="J16:N17"/>
    <mergeCell ref="J14:N15"/>
    <mergeCell ref="I18:I19"/>
    <mergeCell ref="A16:C17"/>
    <mergeCell ref="A18:C19"/>
    <mergeCell ref="D18:G19"/>
    <mergeCell ref="D16:G17"/>
    <mergeCell ref="D14:G15"/>
    <mergeCell ref="A12:C13"/>
    <mergeCell ref="D12:G13"/>
    <mergeCell ref="H12:H13"/>
    <mergeCell ref="J12:N12"/>
    <mergeCell ref="A14:C15"/>
    <mergeCell ref="A9:C9"/>
    <mergeCell ref="A10:C11"/>
    <mergeCell ref="D10:I11"/>
    <mergeCell ref="J10:N11"/>
    <mergeCell ref="A6:O7"/>
  </mergeCells>
  <phoneticPr fontId="4"/>
  <conditionalFormatting sqref="D14:G17 J14:N17 J24:N37">
    <cfRule type="cellIs" dxfId="4" priority="4" operator="equal">
      <formula>""</formula>
    </cfRule>
  </conditionalFormatting>
  <conditionalFormatting sqref="J18:N20">
    <cfRule type="cellIs" dxfId="3" priority="30" operator="notEqual">
      <formula>IF($D$18=$D$36,"","")</formula>
    </cfRule>
  </conditionalFormatting>
  <printOptions horizontalCentered="1"/>
  <pageMargins left="0.70866141732283472" right="0.70866141732283472" top="0.59055118110236227" bottom="0.59055118110236227" header="0.31496062992125984" footer="0.31496062992125984"/>
  <pageSetup paperSize="9" scale="9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54"/>
  <sheetViews>
    <sheetView showZeros="0" view="pageBreakPreview" zoomScaleNormal="90" zoomScaleSheetLayoutView="100" workbookViewId="0">
      <selection activeCell="C50" sqref="C50:O51"/>
    </sheetView>
  </sheetViews>
  <sheetFormatPr defaultColWidth="6.25" defaultRowHeight="15" customHeight="1"/>
  <cols>
    <col min="1" max="16384" width="6.25" style="2"/>
  </cols>
  <sheetData>
    <row r="2" spans="1:15" ht="15" customHeight="1">
      <c r="A2" s="125" t="s">
        <v>160</v>
      </c>
    </row>
    <row r="3" spans="1:15" ht="15" customHeight="1">
      <c r="A3" s="122"/>
    </row>
    <row r="4" spans="1:15" ht="15" customHeight="1">
      <c r="A4" s="122"/>
    </row>
    <row r="6" spans="1:15" ht="15" customHeight="1">
      <c r="A6" s="215" t="s">
        <v>35</v>
      </c>
      <c r="B6" s="215"/>
      <c r="C6" s="215"/>
      <c r="D6" s="215"/>
      <c r="E6" s="215"/>
      <c r="F6" s="215"/>
      <c r="G6" s="215"/>
      <c r="H6" s="215"/>
      <c r="I6" s="215"/>
      <c r="J6" s="215"/>
      <c r="K6" s="215"/>
      <c r="L6" s="215"/>
      <c r="M6" s="215"/>
      <c r="N6" s="215"/>
      <c r="O6" s="215"/>
    </row>
    <row r="7" spans="1:15" ht="15" customHeight="1">
      <c r="A7" s="215"/>
      <c r="B7" s="215"/>
      <c r="C7" s="215"/>
      <c r="D7" s="215"/>
      <c r="E7" s="215"/>
      <c r="F7" s="215"/>
      <c r="G7" s="215"/>
      <c r="H7" s="215"/>
      <c r="I7" s="215"/>
      <c r="J7" s="215"/>
      <c r="K7" s="215"/>
      <c r="L7" s="215"/>
      <c r="M7" s="215"/>
      <c r="N7" s="215"/>
      <c r="O7" s="215"/>
    </row>
    <row r="8" spans="1:15" ht="15" customHeight="1" thickBot="1">
      <c r="A8" s="127"/>
      <c r="B8" s="127"/>
      <c r="C8" s="127"/>
      <c r="D8" s="127"/>
      <c r="E8" s="127"/>
      <c r="F8" s="127"/>
      <c r="G8" s="127"/>
      <c r="H8" s="127"/>
      <c r="I8" s="127"/>
      <c r="J8" s="127"/>
      <c r="K8" s="127"/>
      <c r="L8" s="127"/>
      <c r="M8" s="127"/>
      <c r="N8" s="127"/>
    </row>
    <row r="9" spans="1:15" ht="22.5" customHeight="1" thickBot="1">
      <c r="A9" s="381" t="s">
        <v>36</v>
      </c>
      <c r="B9" s="382"/>
      <c r="C9" s="382"/>
      <c r="D9" s="364">
        <f>実績報告書兼請求書!$I$17</f>
        <v>0</v>
      </c>
      <c r="E9" s="364"/>
      <c r="F9" s="364"/>
      <c r="G9" s="364"/>
      <c r="H9" s="364"/>
      <c r="I9" s="364"/>
      <c r="J9" s="364"/>
      <c r="K9" s="364"/>
      <c r="L9" s="364"/>
      <c r="M9" s="364"/>
      <c r="N9" s="364"/>
      <c r="O9" s="365"/>
    </row>
    <row r="10" spans="1:15" ht="15" customHeight="1" thickBot="1"/>
    <row r="11" spans="1:15" ht="22.5" customHeight="1" thickBot="1">
      <c r="A11" s="383" t="s">
        <v>111</v>
      </c>
      <c r="B11" s="384"/>
      <c r="C11" s="384" t="s">
        <v>37</v>
      </c>
      <c r="D11" s="384"/>
      <c r="E11" s="384"/>
      <c r="F11" s="384"/>
      <c r="G11" s="384"/>
      <c r="H11" s="384"/>
      <c r="I11" s="384" t="s">
        <v>38</v>
      </c>
      <c r="J11" s="384"/>
      <c r="K11" s="366"/>
      <c r="L11" s="366" t="s">
        <v>39</v>
      </c>
      <c r="M11" s="367"/>
      <c r="N11" s="367"/>
      <c r="O11" s="136" t="s">
        <v>40</v>
      </c>
    </row>
    <row r="12" spans="1:15" ht="15" customHeight="1" thickTop="1">
      <c r="A12" s="388">
        <v>1</v>
      </c>
      <c r="B12" s="389"/>
      <c r="C12" s="379"/>
      <c r="D12" s="379"/>
      <c r="E12" s="379"/>
      <c r="F12" s="379"/>
      <c r="G12" s="379"/>
      <c r="H12" s="379"/>
      <c r="I12" s="375">
        <f>COUNTIF(受講者一覧!$A$12:$B$47,研修等一覧!A12)</f>
        <v>0</v>
      </c>
      <c r="J12" s="376"/>
      <c r="K12" s="258" t="s">
        <v>8</v>
      </c>
      <c r="L12" s="370">
        <f>補助対象経費内容説明書!L33</f>
        <v>0</v>
      </c>
      <c r="M12" s="371"/>
      <c r="N12" s="371"/>
      <c r="O12" s="368" t="s">
        <v>7</v>
      </c>
    </row>
    <row r="13" spans="1:15" ht="15" customHeight="1">
      <c r="A13" s="385"/>
      <c r="B13" s="305"/>
      <c r="C13" s="380"/>
      <c r="D13" s="380"/>
      <c r="E13" s="380"/>
      <c r="F13" s="380"/>
      <c r="G13" s="380"/>
      <c r="H13" s="380"/>
      <c r="I13" s="377"/>
      <c r="J13" s="378"/>
      <c r="K13" s="374"/>
      <c r="L13" s="372"/>
      <c r="M13" s="373"/>
      <c r="N13" s="373"/>
      <c r="O13" s="369"/>
    </row>
    <row r="14" spans="1:15" ht="15" customHeight="1">
      <c r="A14" s="385">
        <v>2</v>
      </c>
      <c r="B14" s="305"/>
      <c r="C14" s="380"/>
      <c r="D14" s="380"/>
      <c r="E14" s="380"/>
      <c r="F14" s="380"/>
      <c r="G14" s="380"/>
      <c r="H14" s="380"/>
      <c r="I14" s="375">
        <f>COUNTIF(受講者一覧!$A$12:$B$47,研修等一覧!A14)</f>
        <v>0</v>
      </c>
      <c r="J14" s="376"/>
      <c r="K14" s="374" t="s">
        <v>8</v>
      </c>
      <c r="L14" s="386"/>
      <c r="M14" s="387"/>
      <c r="N14" s="387"/>
      <c r="O14" s="369" t="s">
        <v>7</v>
      </c>
    </row>
    <row r="15" spans="1:15" ht="15" customHeight="1">
      <c r="A15" s="385"/>
      <c r="B15" s="305"/>
      <c r="C15" s="380"/>
      <c r="D15" s="380"/>
      <c r="E15" s="380"/>
      <c r="F15" s="380"/>
      <c r="G15" s="380"/>
      <c r="H15" s="380"/>
      <c r="I15" s="377"/>
      <c r="J15" s="378"/>
      <c r="K15" s="374"/>
      <c r="L15" s="370"/>
      <c r="M15" s="371"/>
      <c r="N15" s="371"/>
      <c r="O15" s="369"/>
    </row>
    <row r="16" spans="1:15" ht="15" customHeight="1">
      <c r="A16" s="385">
        <v>3</v>
      </c>
      <c r="B16" s="305"/>
      <c r="C16" s="380"/>
      <c r="D16" s="380"/>
      <c r="E16" s="380"/>
      <c r="F16" s="380"/>
      <c r="G16" s="380"/>
      <c r="H16" s="380"/>
      <c r="I16" s="375">
        <f>COUNTIF(受講者一覧!$A$12:$B$47,研修等一覧!A16)</f>
        <v>0</v>
      </c>
      <c r="J16" s="376"/>
      <c r="K16" s="374" t="s">
        <v>8</v>
      </c>
      <c r="L16" s="386"/>
      <c r="M16" s="387"/>
      <c r="N16" s="387"/>
      <c r="O16" s="369" t="s">
        <v>7</v>
      </c>
    </row>
    <row r="17" spans="1:15" ht="15" customHeight="1">
      <c r="A17" s="385"/>
      <c r="B17" s="305"/>
      <c r="C17" s="380"/>
      <c r="D17" s="380"/>
      <c r="E17" s="380"/>
      <c r="F17" s="380"/>
      <c r="G17" s="380"/>
      <c r="H17" s="380"/>
      <c r="I17" s="377"/>
      <c r="J17" s="378"/>
      <c r="K17" s="374"/>
      <c r="L17" s="370"/>
      <c r="M17" s="371"/>
      <c r="N17" s="371"/>
      <c r="O17" s="369"/>
    </row>
    <row r="18" spans="1:15" ht="15" customHeight="1">
      <c r="A18" s="385">
        <v>4</v>
      </c>
      <c r="B18" s="305"/>
      <c r="C18" s="380"/>
      <c r="D18" s="380"/>
      <c r="E18" s="380"/>
      <c r="F18" s="380"/>
      <c r="G18" s="380"/>
      <c r="H18" s="380"/>
      <c r="I18" s="375">
        <f>COUNTIF(受講者一覧!$A$12:$B$47,研修等一覧!A18)</f>
        <v>0</v>
      </c>
      <c r="J18" s="376"/>
      <c r="K18" s="374" t="s">
        <v>8</v>
      </c>
      <c r="L18" s="386"/>
      <c r="M18" s="387"/>
      <c r="N18" s="387"/>
      <c r="O18" s="369" t="s">
        <v>7</v>
      </c>
    </row>
    <row r="19" spans="1:15" ht="15" customHeight="1">
      <c r="A19" s="385"/>
      <c r="B19" s="305"/>
      <c r="C19" s="380"/>
      <c r="D19" s="380"/>
      <c r="E19" s="380"/>
      <c r="F19" s="380"/>
      <c r="G19" s="380"/>
      <c r="H19" s="380"/>
      <c r="I19" s="377"/>
      <c r="J19" s="378"/>
      <c r="K19" s="374"/>
      <c r="L19" s="370"/>
      <c r="M19" s="371"/>
      <c r="N19" s="371"/>
      <c r="O19" s="369"/>
    </row>
    <row r="20" spans="1:15" ht="15" customHeight="1">
      <c r="A20" s="385">
        <v>5</v>
      </c>
      <c r="B20" s="305"/>
      <c r="C20" s="380"/>
      <c r="D20" s="380"/>
      <c r="E20" s="380"/>
      <c r="F20" s="380"/>
      <c r="G20" s="380"/>
      <c r="H20" s="380"/>
      <c r="I20" s="375">
        <f>COUNTIF(受講者一覧!$A$12:$B$47,研修等一覧!A20)</f>
        <v>0</v>
      </c>
      <c r="J20" s="376"/>
      <c r="K20" s="374" t="s">
        <v>8</v>
      </c>
      <c r="L20" s="386"/>
      <c r="M20" s="387"/>
      <c r="N20" s="387"/>
      <c r="O20" s="369" t="s">
        <v>7</v>
      </c>
    </row>
    <row r="21" spans="1:15" ht="15" customHeight="1">
      <c r="A21" s="385"/>
      <c r="B21" s="305"/>
      <c r="C21" s="380"/>
      <c r="D21" s="380"/>
      <c r="E21" s="380"/>
      <c r="F21" s="380"/>
      <c r="G21" s="380"/>
      <c r="H21" s="380"/>
      <c r="I21" s="377"/>
      <c r="J21" s="378"/>
      <c r="K21" s="374"/>
      <c r="L21" s="370"/>
      <c r="M21" s="371"/>
      <c r="N21" s="371"/>
      <c r="O21" s="369"/>
    </row>
    <row r="22" spans="1:15" ht="15" customHeight="1">
      <c r="A22" s="385">
        <v>6</v>
      </c>
      <c r="B22" s="305"/>
      <c r="C22" s="380"/>
      <c r="D22" s="380"/>
      <c r="E22" s="380"/>
      <c r="F22" s="380"/>
      <c r="G22" s="380"/>
      <c r="H22" s="380"/>
      <c r="I22" s="375">
        <f>COUNTIF(受講者一覧!$A$12:$B$47,研修等一覧!A22)</f>
        <v>0</v>
      </c>
      <c r="J22" s="376"/>
      <c r="K22" s="374" t="s">
        <v>8</v>
      </c>
      <c r="L22" s="386"/>
      <c r="M22" s="387"/>
      <c r="N22" s="387"/>
      <c r="O22" s="369" t="s">
        <v>7</v>
      </c>
    </row>
    <row r="23" spans="1:15" ht="15" customHeight="1">
      <c r="A23" s="385"/>
      <c r="B23" s="305"/>
      <c r="C23" s="380"/>
      <c r="D23" s="380"/>
      <c r="E23" s="380"/>
      <c r="F23" s="380"/>
      <c r="G23" s="380"/>
      <c r="H23" s="380"/>
      <c r="I23" s="377"/>
      <c r="J23" s="378"/>
      <c r="K23" s="374"/>
      <c r="L23" s="370"/>
      <c r="M23" s="371"/>
      <c r="N23" s="371"/>
      <c r="O23" s="369"/>
    </row>
    <row r="24" spans="1:15" ht="15" customHeight="1">
      <c r="A24" s="385">
        <v>7</v>
      </c>
      <c r="B24" s="305"/>
      <c r="C24" s="380"/>
      <c r="D24" s="380"/>
      <c r="E24" s="380"/>
      <c r="F24" s="380"/>
      <c r="G24" s="380"/>
      <c r="H24" s="380"/>
      <c r="I24" s="375">
        <f>COUNTIF(受講者一覧!$A$12:$B$47,研修等一覧!A24)</f>
        <v>0</v>
      </c>
      <c r="J24" s="376"/>
      <c r="K24" s="374" t="s">
        <v>8</v>
      </c>
      <c r="L24" s="386"/>
      <c r="M24" s="387"/>
      <c r="N24" s="387"/>
      <c r="O24" s="369" t="s">
        <v>7</v>
      </c>
    </row>
    <row r="25" spans="1:15" ht="15" customHeight="1">
      <c r="A25" s="385"/>
      <c r="B25" s="305"/>
      <c r="C25" s="380"/>
      <c r="D25" s="380"/>
      <c r="E25" s="380"/>
      <c r="F25" s="380"/>
      <c r="G25" s="380"/>
      <c r="H25" s="380"/>
      <c r="I25" s="377"/>
      <c r="J25" s="378"/>
      <c r="K25" s="374"/>
      <c r="L25" s="370"/>
      <c r="M25" s="371"/>
      <c r="N25" s="371"/>
      <c r="O25" s="369"/>
    </row>
    <row r="26" spans="1:15" ht="15" customHeight="1">
      <c r="A26" s="385">
        <v>8</v>
      </c>
      <c r="B26" s="305"/>
      <c r="C26" s="380"/>
      <c r="D26" s="380"/>
      <c r="E26" s="380"/>
      <c r="F26" s="380"/>
      <c r="G26" s="380"/>
      <c r="H26" s="380"/>
      <c r="I26" s="375">
        <f>COUNTIF(受講者一覧!$A$12:$B$47,研修等一覧!A26)</f>
        <v>0</v>
      </c>
      <c r="J26" s="376"/>
      <c r="K26" s="374" t="s">
        <v>8</v>
      </c>
      <c r="L26" s="386"/>
      <c r="M26" s="387"/>
      <c r="N26" s="387"/>
      <c r="O26" s="369" t="s">
        <v>7</v>
      </c>
    </row>
    <row r="27" spans="1:15" ht="15" customHeight="1">
      <c r="A27" s="385"/>
      <c r="B27" s="305"/>
      <c r="C27" s="380"/>
      <c r="D27" s="380"/>
      <c r="E27" s="380"/>
      <c r="F27" s="380"/>
      <c r="G27" s="380"/>
      <c r="H27" s="380"/>
      <c r="I27" s="377"/>
      <c r="J27" s="378"/>
      <c r="K27" s="374"/>
      <c r="L27" s="370"/>
      <c r="M27" s="371"/>
      <c r="N27" s="371"/>
      <c r="O27" s="369"/>
    </row>
    <row r="28" spans="1:15" ht="15" customHeight="1">
      <c r="A28" s="385">
        <v>9</v>
      </c>
      <c r="B28" s="305"/>
      <c r="C28" s="380"/>
      <c r="D28" s="380"/>
      <c r="E28" s="380"/>
      <c r="F28" s="380"/>
      <c r="G28" s="380"/>
      <c r="H28" s="380"/>
      <c r="I28" s="375">
        <f>COUNTIF(受講者一覧!$A$12:$B$47,研修等一覧!A28)</f>
        <v>0</v>
      </c>
      <c r="J28" s="376"/>
      <c r="K28" s="374" t="s">
        <v>8</v>
      </c>
      <c r="L28" s="386"/>
      <c r="M28" s="387"/>
      <c r="N28" s="387"/>
      <c r="O28" s="369" t="s">
        <v>7</v>
      </c>
    </row>
    <row r="29" spans="1:15" ht="15" customHeight="1">
      <c r="A29" s="385"/>
      <c r="B29" s="305"/>
      <c r="C29" s="380"/>
      <c r="D29" s="380"/>
      <c r="E29" s="380"/>
      <c r="F29" s="380"/>
      <c r="G29" s="380"/>
      <c r="H29" s="380"/>
      <c r="I29" s="377"/>
      <c r="J29" s="378"/>
      <c r="K29" s="374"/>
      <c r="L29" s="370"/>
      <c r="M29" s="371"/>
      <c r="N29" s="371"/>
      <c r="O29" s="369"/>
    </row>
    <row r="30" spans="1:15" ht="15" customHeight="1">
      <c r="A30" s="385">
        <v>10</v>
      </c>
      <c r="B30" s="305"/>
      <c r="C30" s="380"/>
      <c r="D30" s="380"/>
      <c r="E30" s="380"/>
      <c r="F30" s="380"/>
      <c r="G30" s="380"/>
      <c r="H30" s="380"/>
      <c r="I30" s="375">
        <f>COUNTIF(受講者一覧!$A$12:$B$47,研修等一覧!A30)</f>
        <v>0</v>
      </c>
      <c r="J30" s="376"/>
      <c r="K30" s="374" t="s">
        <v>8</v>
      </c>
      <c r="L30" s="386"/>
      <c r="M30" s="387"/>
      <c r="N30" s="387"/>
      <c r="O30" s="369" t="s">
        <v>7</v>
      </c>
    </row>
    <row r="31" spans="1:15" ht="15" customHeight="1">
      <c r="A31" s="385"/>
      <c r="B31" s="305"/>
      <c r="C31" s="380"/>
      <c r="D31" s="380"/>
      <c r="E31" s="380"/>
      <c r="F31" s="380"/>
      <c r="G31" s="380"/>
      <c r="H31" s="380"/>
      <c r="I31" s="377"/>
      <c r="J31" s="378"/>
      <c r="K31" s="374"/>
      <c r="L31" s="370"/>
      <c r="M31" s="371"/>
      <c r="N31" s="371"/>
      <c r="O31" s="369"/>
    </row>
    <row r="32" spans="1:15" ht="15" customHeight="1">
      <c r="A32" s="385">
        <v>11</v>
      </c>
      <c r="B32" s="305"/>
      <c r="C32" s="380"/>
      <c r="D32" s="380"/>
      <c r="E32" s="380"/>
      <c r="F32" s="380"/>
      <c r="G32" s="380"/>
      <c r="H32" s="380"/>
      <c r="I32" s="375">
        <f>COUNTIF(受講者一覧!$A$12:$B$47,研修等一覧!A32)</f>
        <v>0</v>
      </c>
      <c r="J32" s="376"/>
      <c r="K32" s="374" t="s">
        <v>8</v>
      </c>
      <c r="L32" s="386"/>
      <c r="M32" s="387"/>
      <c r="N32" s="387"/>
      <c r="O32" s="369" t="s">
        <v>7</v>
      </c>
    </row>
    <row r="33" spans="1:15" ht="15" customHeight="1">
      <c r="A33" s="385"/>
      <c r="B33" s="305"/>
      <c r="C33" s="380"/>
      <c r="D33" s="380"/>
      <c r="E33" s="380"/>
      <c r="F33" s="380"/>
      <c r="G33" s="380"/>
      <c r="H33" s="380"/>
      <c r="I33" s="377"/>
      <c r="J33" s="378"/>
      <c r="K33" s="374"/>
      <c r="L33" s="370"/>
      <c r="M33" s="371"/>
      <c r="N33" s="371"/>
      <c r="O33" s="369"/>
    </row>
    <row r="34" spans="1:15" ht="15" customHeight="1">
      <c r="A34" s="385">
        <v>12</v>
      </c>
      <c r="B34" s="305"/>
      <c r="C34" s="380"/>
      <c r="D34" s="380"/>
      <c r="E34" s="380"/>
      <c r="F34" s="380"/>
      <c r="G34" s="380"/>
      <c r="H34" s="380"/>
      <c r="I34" s="375">
        <f>COUNTIF(受講者一覧!$A$12:$B$47,研修等一覧!A34)</f>
        <v>0</v>
      </c>
      <c r="J34" s="376"/>
      <c r="K34" s="374" t="s">
        <v>8</v>
      </c>
      <c r="L34" s="386"/>
      <c r="M34" s="387"/>
      <c r="N34" s="387"/>
      <c r="O34" s="369" t="s">
        <v>7</v>
      </c>
    </row>
    <row r="35" spans="1:15" ht="15" customHeight="1">
      <c r="A35" s="385"/>
      <c r="B35" s="305"/>
      <c r="C35" s="380"/>
      <c r="D35" s="380"/>
      <c r="E35" s="380"/>
      <c r="F35" s="380"/>
      <c r="G35" s="380"/>
      <c r="H35" s="380"/>
      <c r="I35" s="377"/>
      <c r="J35" s="378"/>
      <c r="K35" s="374"/>
      <c r="L35" s="370"/>
      <c r="M35" s="371"/>
      <c r="N35" s="371"/>
      <c r="O35" s="369"/>
    </row>
    <row r="36" spans="1:15" ht="15" customHeight="1">
      <c r="A36" s="385">
        <v>13</v>
      </c>
      <c r="B36" s="305"/>
      <c r="C36" s="380"/>
      <c r="D36" s="380"/>
      <c r="E36" s="380"/>
      <c r="F36" s="380"/>
      <c r="G36" s="380"/>
      <c r="H36" s="380"/>
      <c r="I36" s="375">
        <f>COUNTIF(受講者一覧!$A$12:$B$47,研修等一覧!A36)</f>
        <v>0</v>
      </c>
      <c r="J36" s="376"/>
      <c r="K36" s="374" t="s">
        <v>8</v>
      </c>
      <c r="L36" s="386"/>
      <c r="M36" s="387"/>
      <c r="N36" s="387"/>
      <c r="O36" s="369" t="s">
        <v>7</v>
      </c>
    </row>
    <row r="37" spans="1:15" ht="15" customHeight="1">
      <c r="A37" s="385"/>
      <c r="B37" s="305"/>
      <c r="C37" s="380"/>
      <c r="D37" s="380"/>
      <c r="E37" s="380"/>
      <c r="F37" s="380"/>
      <c r="G37" s="380"/>
      <c r="H37" s="380"/>
      <c r="I37" s="377"/>
      <c r="J37" s="378"/>
      <c r="K37" s="374"/>
      <c r="L37" s="370"/>
      <c r="M37" s="371"/>
      <c r="N37" s="371"/>
      <c r="O37" s="369"/>
    </row>
    <row r="38" spans="1:15" ht="15" customHeight="1">
      <c r="A38" s="385">
        <v>14</v>
      </c>
      <c r="B38" s="305"/>
      <c r="C38" s="380"/>
      <c r="D38" s="380"/>
      <c r="E38" s="380"/>
      <c r="F38" s="380"/>
      <c r="G38" s="380"/>
      <c r="H38" s="380"/>
      <c r="I38" s="375">
        <f>COUNTIF(受講者一覧!$A$12:$B$47,研修等一覧!A38)</f>
        <v>0</v>
      </c>
      <c r="J38" s="376"/>
      <c r="K38" s="374" t="s">
        <v>8</v>
      </c>
      <c r="L38" s="386"/>
      <c r="M38" s="387"/>
      <c r="N38" s="387"/>
      <c r="O38" s="369" t="s">
        <v>7</v>
      </c>
    </row>
    <row r="39" spans="1:15" ht="15" customHeight="1">
      <c r="A39" s="385"/>
      <c r="B39" s="305"/>
      <c r="C39" s="380"/>
      <c r="D39" s="380"/>
      <c r="E39" s="380"/>
      <c r="F39" s="380"/>
      <c r="G39" s="380"/>
      <c r="H39" s="380"/>
      <c r="I39" s="377"/>
      <c r="J39" s="378"/>
      <c r="K39" s="374"/>
      <c r="L39" s="370"/>
      <c r="M39" s="371"/>
      <c r="N39" s="371"/>
      <c r="O39" s="369"/>
    </row>
    <row r="40" spans="1:15" ht="15" customHeight="1">
      <c r="A40" s="385">
        <v>15</v>
      </c>
      <c r="B40" s="305"/>
      <c r="C40" s="380"/>
      <c r="D40" s="380"/>
      <c r="E40" s="380"/>
      <c r="F40" s="380"/>
      <c r="G40" s="380"/>
      <c r="H40" s="380"/>
      <c r="I40" s="375">
        <f>COUNTIF(受講者一覧!$A$12:$B$47,研修等一覧!A40)</f>
        <v>0</v>
      </c>
      <c r="J40" s="376"/>
      <c r="K40" s="374" t="s">
        <v>8</v>
      </c>
      <c r="L40" s="386"/>
      <c r="M40" s="387"/>
      <c r="N40" s="387"/>
      <c r="O40" s="369" t="s">
        <v>7</v>
      </c>
    </row>
    <row r="41" spans="1:15" ht="15" customHeight="1">
      <c r="A41" s="385"/>
      <c r="B41" s="305"/>
      <c r="C41" s="380"/>
      <c r="D41" s="380"/>
      <c r="E41" s="380"/>
      <c r="F41" s="380"/>
      <c r="G41" s="380"/>
      <c r="H41" s="380"/>
      <c r="I41" s="377"/>
      <c r="J41" s="378"/>
      <c r="K41" s="374"/>
      <c r="L41" s="370"/>
      <c r="M41" s="371"/>
      <c r="N41" s="371"/>
      <c r="O41" s="369"/>
    </row>
    <row r="42" spans="1:15" ht="15" customHeight="1">
      <c r="A42" s="385">
        <v>16</v>
      </c>
      <c r="B42" s="305"/>
      <c r="C42" s="380"/>
      <c r="D42" s="380"/>
      <c r="E42" s="380"/>
      <c r="F42" s="380"/>
      <c r="G42" s="380"/>
      <c r="H42" s="380"/>
      <c r="I42" s="375">
        <f>COUNTIF(受講者一覧!$A$12:$B$47,研修等一覧!A42)</f>
        <v>0</v>
      </c>
      <c r="J42" s="376"/>
      <c r="K42" s="374" t="s">
        <v>8</v>
      </c>
      <c r="L42" s="386"/>
      <c r="M42" s="387"/>
      <c r="N42" s="387"/>
      <c r="O42" s="369" t="s">
        <v>7</v>
      </c>
    </row>
    <row r="43" spans="1:15" ht="15" customHeight="1">
      <c r="A43" s="385"/>
      <c r="B43" s="305"/>
      <c r="C43" s="380"/>
      <c r="D43" s="380"/>
      <c r="E43" s="380"/>
      <c r="F43" s="380"/>
      <c r="G43" s="380"/>
      <c r="H43" s="380"/>
      <c r="I43" s="377"/>
      <c r="J43" s="378"/>
      <c r="K43" s="374"/>
      <c r="L43" s="370"/>
      <c r="M43" s="371"/>
      <c r="N43" s="371"/>
      <c r="O43" s="369"/>
    </row>
    <row r="44" spans="1:15" ht="15" customHeight="1">
      <c r="A44" s="385">
        <v>17</v>
      </c>
      <c r="B44" s="305"/>
      <c r="C44" s="380"/>
      <c r="D44" s="380"/>
      <c r="E44" s="380"/>
      <c r="F44" s="380"/>
      <c r="G44" s="380"/>
      <c r="H44" s="380"/>
      <c r="I44" s="375">
        <f>COUNTIF(受講者一覧!$A$12:$B$47,研修等一覧!A44)</f>
        <v>0</v>
      </c>
      <c r="J44" s="376"/>
      <c r="K44" s="374" t="s">
        <v>8</v>
      </c>
      <c r="L44" s="386"/>
      <c r="M44" s="387"/>
      <c r="N44" s="387"/>
      <c r="O44" s="369" t="s">
        <v>7</v>
      </c>
    </row>
    <row r="45" spans="1:15" ht="15" customHeight="1">
      <c r="A45" s="385"/>
      <c r="B45" s="305"/>
      <c r="C45" s="380"/>
      <c r="D45" s="380"/>
      <c r="E45" s="380"/>
      <c r="F45" s="380"/>
      <c r="G45" s="380"/>
      <c r="H45" s="380"/>
      <c r="I45" s="377"/>
      <c r="J45" s="378"/>
      <c r="K45" s="374"/>
      <c r="L45" s="370"/>
      <c r="M45" s="371"/>
      <c r="N45" s="371"/>
      <c r="O45" s="369"/>
    </row>
    <row r="46" spans="1:15" ht="15" customHeight="1">
      <c r="A46" s="385">
        <v>18</v>
      </c>
      <c r="B46" s="305"/>
      <c r="C46" s="380"/>
      <c r="D46" s="380"/>
      <c r="E46" s="380"/>
      <c r="F46" s="380"/>
      <c r="G46" s="380"/>
      <c r="H46" s="380"/>
      <c r="I46" s="375">
        <f>COUNTIF(受講者一覧!$A$12:$B$47,研修等一覧!A46)</f>
        <v>0</v>
      </c>
      <c r="J46" s="376"/>
      <c r="K46" s="374" t="s">
        <v>8</v>
      </c>
      <c r="L46" s="386"/>
      <c r="M46" s="387"/>
      <c r="N46" s="387"/>
      <c r="O46" s="369" t="s">
        <v>7</v>
      </c>
    </row>
    <row r="47" spans="1:15" ht="15" customHeight="1">
      <c r="A47" s="385"/>
      <c r="B47" s="305"/>
      <c r="C47" s="380"/>
      <c r="D47" s="380"/>
      <c r="E47" s="380"/>
      <c r="F47" s="380"/>
      <c r="G47" s="380"/>
      <c r="H47" s="380"/>
      <c r="I47" s="377"/>
      <c r="J47" s="378"/>
      <c r="K47" s="374"/>
      <c r="L47" s="370"/>
      <c r="M47" s="371"/>
      <c r="N47" s="371"/>
      <c r="O47" s="369"/>
    </row>
    <row r="48" spans="1:15" ht="15" customHeight="1">
      <c r="A48" s="385">
        <v>19</v>
      </c>
      <c r="B48" s="305"/>
      <c r="C48" s="380"/>
      <c r="D48" s="380"/>
      <c r="E48" s="380"/>
      <c r="F48" s="380"/>
      <c r="G48" s="380"/>
      <c r="H48" s="380"/>
      <c r="I48" s="375">
        <f>COUNTIF(受講者一覧!$A$12:$B$47,研修等一覧!A48)</f>
        <v>0</v>
      </c>
      <c r="J48" s="376"/>
      <c r="K48" s="374" t="s">
        <v>8</v>
      </c>
      <c r="L48" s="386"/>
      <c r="M48" s="387"/>
      <c r="N48" s="387"/>
      <c r="O48" s="369" t="s">
        <v>7</v>
      </c>
    </row>
    <row r="49" spans="1:15" ht="15" customHeight="1">
      <c r="A49" s="385"/>
      <c r="B49" s="305"/>
      <c r="C49" s="380"/>
      <c r="D49" s="380"/>
      <c r="E49" s="380"/>
      <c r="F49" s="380"/>
      <c r="G49" s="380"/>
      <c r="H49" s="380"/>
      <c r="I49" s="377"/>
      <c r="J49" s="378"/>
      <c r="K49" s="374"/>
      <c r="L49" s="370"/>
      <c r="M49" s="371"/>
      <c r="N49" s="371"/>
      <c r="O49" s="369"/>
    </row>
    <row r="50" spans="1:15" ht="15" customHeight="1">
      <c r="A50" s="385">
        <v>20</v>
      </c>
      <c r="B50" s="305"/>
      <c r="C50" s="380"/>
      <c r="D50" s="380"/>
      <c r="E50" s="380"/>
      <c r="F50" s="380"/>
      <c r="G50" s="380"/>
      <c r="H50" s="380"/>
      <c r="I50" s="375">
        <f>COUNTIF(受講者一覧!$A$12:$B$47,研修等一覧!A50)</f>
        <v>0</v>
      </c>
      <c r="J50" s="376"/>
      <c r="K50" s="374" t="s">
        <v>8</v>
      </c>
      <c r="L50" s="386"/>
      <c r="M50" s="387"/>
      <c r="N50" s="387"/>
      <c r="O50" s="369" t="s">
        <v>7</v>
      </c>
    </row>
    <row r="51" spans="1:15" ht="15" customHeight="1" thickBot="1">
      <c r="A51" s="401"/>
      <c r="B51" s="402"/>
      <c r="C51" s="380"/>
      <c r="D51" s="380"/>
      <c r="E51" s="380"/>
      <c r="F51" s="380"/>
      <c r="G51" s="380"/>
      <c r="H51" s="380"/>
      <c r="I51" s="377"/>
      <c r="J51" s="378"/>
      <c r="K51" s="257"/>
      <c r="L51" s="370"/>
      <c r="M51" s="371"/>
      <c r="N51" s="371"/>
      <c r="O51" s="403"/>
    </row>
    <row r="52" spans="1:15" ht="12" customHeight="1" thickTop="1">
      <c r="A52" s="397" t="s">
        <v>41</v>
      </c>
      <c r="B52" s="398"/>
      <c r="C52" s="398"/>
      <c r="D52" s="398"/>
      <c r="E52" s="398"/>
      <c r="F52" s="398"/>
      <c r="G52" s="398"/>
      <c r="H52" s="398"/>
      <c r="I52" s="398"/>
      <c r="J52" s="398"/>
      <c r="K52" s="398"/>
      <c r="L52" s="391">
        <f>SUM(L12:N51)</f>
        <v>0</v>
      </c>
      <c r="M52" s="392"/>
      <c r="N52" s="392"/>
      <c r="O52" s="395" t="s">
        <v>112</v>
      </c>
    </row>
    <row r="53" spans="1:15" ht="12" customHeight="1" thickBot="1">
      <c r="A53" s="399"/>
      <c r="B53" s="400"/>
      <c r="C53" s="400"/>
      <c r="D53" s="400"/>
      <c r="E53" s="400"/>
      <c r="F53" s="400"/>
      <c r="G53" s="400"/>
      <c r="H53" s="400"/>
      <c r="I53" s="400"/>
      <c r="J53" s="400"/>
      <c r="K53" s="400"/>
      <c r="L53" s="393"/>
      <c r="M53" s="394"/>
      <c r="N53" s="394"/>
      <c r="O53" s="396"/>
    </row>
    <row r="54" spans="1:15" ht="15" customHeight="1">
      <c r="A54" s="390" t="s">
        <v>168</v>
      </c>
      <c r="B54" s="390"/>
      <c r="C54" s="390"/>
      <c r="D54" s="390"/>
      <c r="E54" s="390"/>
      <c r="F54" s="390"/>
      <c r="G54" s="390"/>
      <c r="H54" s="390"/>
      <c r="I54" s="390"/>
      <c r="J54" s="390"/>
      <c r="K54" s="390"/>
      <c r="L54" s="390"/>
      <c r="M54" s="390"/>
      <c r="N54" s="390"/>
      <c r="O54" s="390"/>
    </row>
  </sheetData>
  <sheetProtection formatCells="0"/>
  <mergeCells count="131">
    <mergeCell ref="A54:O54"/>
    <mergeCell ref="L52:N53"/>
    <mergeCell ref="O52:O53"/>
    <mergeCell ref="A52:K53"/>
    <mergeCell ref="A50:B51"/>
    <mergeCell ref="C50:H51"/>
    <mergeCell ref="I50:J51"/>
    <mergeCell ref="K50:K51"/>
    <mergeCell ref="L50:N51"/>
    <mergeCell ref="O50:O51"/>
    <mergeCell ref="A48:B49"/>
    <mergeCell ref="C48:H49"/>
    <mergeCell ref="I48:J49"/>
    <mergeCell ref="K48:K49"/>
    <mergeCell ref="L48:N49"/>
    <mergeCell ref="O48:O49"/>
    <mergeCell ref="A46:B47"/>
    <mergeCell ref="C46:H47"/>
    <mergeCell ref="I46:J47"/>
    <mergeCell ref="K46:K47"/>
    <mergeCell ref="L46:N47"/>
    <mergeCell ref="O46:O47"/>
    <mergeCell ref="A44:B45"/>
    <mergeCell ref="C44:H45"/>
    <mergeCell ref="I44:J45"/>
    <mergeCell ref="K44:K45"/>
    <mergeCell ref="L44:N45"/>
    <mergeCell ref="O44:O45"/>
    <mergeCell ref="A42:B43"/>
    <mergeCell ref="C42:H43"/>
    <mergeCell ref="I42:J43"/>
    <mergeCell ref="K42:K43"/>
    <mergeCell ref="L42:N43"/>
    <mergeCell ref="O42:O43"/>
    <mergeCell ref="A40:B41"/>
    <mergeCell ref="C40:H41"/>
    <mergeCell ref="I40:J41"/>
    <mergeCell ref="K40:K41"/>
    <mergeCell ref="L40:N41"/>
    <mergeCell ref="O40:O41"/>
    <mergeCell ref="A38:B39"/>
    <mergeCell ref="C38:H39"/>
    <mergeCell ref="I38:J39"/>
    <mergeCell ref="K38:K39"/>
    <mergeCell ref="L38:N39"/>
    <mergeCell ref="O38:O39"/>
    <mergeCell ref="A36:B37"/>
    <mergeCell ref="C36:H37"/>
    <mergeCell ref="I36:J37"/>
    <mergeCell ref="K36:K37"/>
    <mergeCell ref="L36:N37"/>
    <mergeCell ref="O36:O37"/>
    <mergeCell ref="A34:B35"/>
    <mergeCell ref="C34:H35"/>
    <mergeCell ref="I34:J35"/>
    <mergeCell ref="K34:K35"/>
    <mergeCell ref="L34:N35"/>
    <mergeCell ref="O34:O35"/>
    <mergeCell ref="A32:B33"/>
    <mergeCell ref="C32:H33"/>
    <mergeCell ref="I32:J33"/>
    <mergeCell ref="K32:K33"/>
    <mergeCell ref="L32:N33"/>
    <mergeCell ref="O32:O33"/>
    <mergeCell ref="A30:B31"/>
    <mergeCell ref="C30:H31"/>
    <mergeCell ref="I30:J31"/>
    <mergeCell ref="K30:K31"/>
    <mergeCell ref="L30:N31"/>
    <mergeCell ref="O30:O31"/>
    <mergeCell ref="A28:B29"/>
    <mergeCell ref="C28:H29"/>
    <mergeCell ref="I28:J29"/>
    <mergeCell ref="K28:K29"/>
    <mergeCell ref="L28:N29"/>
    <mergeCell ref="O28:O29"/>
    <mergeCell ref="A26:B27"/>
    <mergeCell ref="C26:H27"/>
    <mergeCell ref="I26:J27"/>
    <mergeCell ref="K26:K27"/>
    <mergeCell ref="L26:N27"/>
    <mergeCell ref="O26:O27"/>
    <mergeCell ref="A24:B25"/>
    <mergeCell ref="C24:H25"/>
    <mergeCell ref="I24:J25"/>
    <mergeCell ref="K24:K25"/>
    <mergeCell ref="L24:N25"/>
    <mergeCell ref="O24:O25"/>
    <mergeCell ref="A22:B23"/>
    <mergeCell ref="C22:H23"/>
    <mergeCell ref="I22:J23"/>
    <mergeCell ref="K22:K23"/>
    <mergeCell ref="L22:N23"/>
    <mergeCell ref="O22:O23"/>
    <mergeCell ref="A20:B21"/>
    <mergeCell ref="C20:H21"/>
    <mergeCell ref="I20:J21"/>
    <mergeCell ref="K20:K21"/>
    <mergeCell ref="L20:N21"/>
    <mergeCell ref="O20:O21"/>
    <mergeCell ref="A18:B19"/>
    <mergeCell ref="C18:H19"/>
    <mergeCell ref="I18:J19"/>
    <mergeCell ref="K18:K19"/>
    <mergeCell ref="L18:N19"/>
    <mergeCell ref="O18:O19"/>
    <mergeCell ref="O14:O15"/>
    <mergeCell ref="A16:B17"/>
    <mergeCell ref="C16:H17"/>
    <mergeCell ref="I16:J17"/>
    <mergeCell ref="K16:K17"/>
    <mergeCell ref="L16:N17"/>
    <mergeCell ref="O16:O17"/>
    <mergeCell ref="A12:B13"/>
    <mergeCell ref="A14:B15"/>
    <mergeCell ref="C14:H15"/>
    <mergeCell ref="I14:J15"/>
    <mergeCell ref="K14:K15"/>
    <mergeCell ref="L14:N15"/>
    <mergeCell ref="A6:O7"/>
    <mergeCell ref="D9:O9"/>
    <mergeCell ref="L11:N11"/>
    <mergeCell ref="O12:O13"/>
    <mergeCell ref="L12:N13"/>
    <mergeCell ref="K12:K13"/>
    <mergeCell ref="I12:J13"/>
    <mergeCell ref="C12:H13"/>
    <mergeCell ref="A9:C9"/>
    <mergeCell ref="A11:B11"/>
    <mergeCell ref="I11:K11"/>
    <mergeCell ref="C11:H11"/>
  </mergeCells>
  <phoneticPr fontId="4"/>
  <conditionalFormatting sqref="C12:H51">
    <cfRule type="cellIs" dxfId="2" priority="1" operator="equal">
      <formula>""</formula>
    </cfRule>
  </conditionalFormatting>
  <printOptions horizontalCentered="1"/>
  <pageMargins left="0.70866141732283472" right="0.70866141732283472" top="0.59055118110236227" bottom="0.59055118110236227" header="0.31496062992125984" footer="0.31496062992125984"/>
  <pageSetup paperSize="9" scale="9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5"/>
  <sheetViews>
    <sheetView showZeros="0" view="pageBreakPreview" zoomScaleNormal="100" zoomScaleSheetLayoutView="100" workbookViewId="0">
      <selection activeCell="D50" sqref="D50:O50"/>
    </sheetView>
  </sheetViews>
  <sheetFormatPr defaultColWidth="6.25" defaultRowHeight="15" customHeight="1"/>
  <cols>
    <col min="1" max="16384" width="6.25" style="2"/>
  </cols>
  <sheetData>
    <row r="2" spans="1:15" ht="15" customHeight="1">
      <c r="A2" s="172" t="s">
        <v>161</v>
      </c>
    </row>
    <row r="3" spans="1:15" ht="15" customHeight="1">
      <c r="A3" s="122"/>
    </row>
    <row r="4" spans="1:15" ht="15" customHeight="1">
      <c r="A4" s="122"/>
    </row>
    <row r="6" spans="1:15" ht="15" customHeight="1">
      <c r="A6" s="215" t="s">
        <v>95</v>
      </c>
      <c r="B6" s="215"/>
      <c r="C6" s="215"/>
      <c r="D6" s="215"/>
      <c r="E6" s="215"/>
      <c r="F6" s="215"/>
      <c r="G6" s="215"/>
      <c r="H6" s="215"/>
      <c r="I6" s="215"/>
      <c r="J6" s="215"/>
      <c r="K6" s="215"/>
      <c r="L6" s="215"/>
      <c r="M6" s="215"/>
      <c r="N6" s="215"/>
      <c r="O6" s="215"/>
    </row>
    <row r="7" spans="1:15" ht="15" customHeight="1">
      <c r="A7" s="215"/>
      <c r="B7" s="215"/>
      <c r="C7" s="215"/>
      <c r="D7" s="215"/>
      <c r="E7" s="215"/>
      <c r="F7" s="215"/>
      <c r="G7" s="215"/>
      <c r="H7" s="215"/>
      <c r="I7" s="215"/>
      <c r="J7" s="215"/>
      <c r="K7" s="215"/>
      <c r="L7" s="215"/>
      <c r="M7" s="215"/>
      <c r="N7" s="215"/>
      <c r="O7" s="215"/>
    </row>
    <row r="8" spans="1:15" ht="15" customHeight="1" thickBot="1"/>
    <row r="9" spans="1:15" ht="22.5" customHeight="1" thickBot="1">
      <c r="A9" s="381" t="s">
        <v>36</v>
      </c>
      <c r="B9" s="382"/>
      <c r="C9" s="382"/>
      <c r="D9" s="364">
        <f>実績報告書兼請求書!$I$17</f>
        <v>0</v>
      </c>
      <c r="E9" s="364"/>
      <c r="F9" s="364"/>
      <c r="G9" s="364"/>
      <c r="H9" s="364"/>
      <c r="I9" s="364"/>
      <c r="J9" s="364"/>
      <c r="K9" s="364"/>
      <c r="L9" s="364"/>
      <c r="M9" s="364"/>
      <c r="N9" s="364"/>
      <c r="O9" s="365"/>
    </row>
    <row r="10" spans="1:15" ht="15" customHeight="1" thickBot="1"/>
    <row r="11" spans="1:15" ht="22.5" customHeight="1" thickBot="1">
      <c r="A11" s="383" t="s">
        <v>111</v>
      </c>
      <c r="B11" s="384"/>
      <c r="C11" s="366" t="s">
        <v>42</v>
      </c>
      <c r="D11" s="367"/>
      <c r="E11" s="412"/>
      <c r="F11" s="366" t="s">
        <v>43</v>
      </c>
      <c r="G11" s="367"/>
      <c r="H11" s="367"/>
      <c r="I11" s="367"/>
      <c r="J11" s="412"/>
      <c r="K11" s="366" t="s">
        <v>44</v>
      </c>
      <c r="L11" s="367"/>
      <c r="M11" s="412"/>
      <c r="N11" s="367" t="s">
        <v>45</v>
      </c>
      <c r="O11" s="413"/>
    </row>
    <row r="12" spans="1:15" ht="19.5" customHeight="1" thickTop="1">
      <c r="A12" s="414"/>
      <c r="B12" s="415"/>
      <c r="C12" s="416"/>
      <c r="D12" s="417"/>
      <c r="E12" s="417"/>
      <c r="F12" s="416"/>
      <c r="G12" s="417"/>
      <c r="H12" s="417"/>
      <c r="I12" s="417"/>
      <c r="J12" s="418"/>
      <c r="K12" s="419"/>
      <c r="L12" s="420"/>
      <c r="M12" s="421"/>
      <c r="N12" s="139"/>
      <c r="O12" s="137" t="s">
        <v>46</v>
      </c>
    </row>
    <row r="13" spans="1:15" ht="19.5" customHeight="1">
      <c r="A13" s="404"/>
      <c r="B13" s="405"/>
      <c r="C13" s="406"/>
      <c r="D13" s="407"/>
      <c r="E13" s="407"/>
      <c r="F13" s="406"/>
      <c r="G13" s="407"/>
      <c r="H13" s="407"/>
      <c r="I13" s="407"/>
      <c r="J13" s="408"/>
      <c r="K13" s="409"/>
      <c r="L13" s="410"/>
      <c r="M13" s="411"/>
      <c r="N13" s="140"/>
      <c r="O13" s="138" t="s">
        <v>46</v>
      </c>
    </row>
    <row r="14" spans="1:15" ht="19.5" customHeight="1">
      <c r="A14" s="404"/>
      <c r="B14" s="405"/>
      <c r="C14" s="406"/>
      <c r="D14" s="407"/>
      <c r="E14" s="407"/>
      <c r="F14" s="406"/>
      <c r="G14" s="407"/>
      <c r="H14" s="407"/>
      <c r="I14" s="407"/>
      <c r="J14" s="408"/>
      <c r="K14" s="409"/>
      <c r="L14" s="410"/>
      <c r="M14" s="411"/>
      <c r="N14" s="140"/>
      <c r="O14" s="138" t="s">
        <v>46</v>
      </c>
    </row>
    <row r="15" spans="1:15" ht="19.5" customHeight="1">
      <c r="A15" s="404"/>
      <c r="B15" s="405"/>
      <c r="C15" s="406"/>
      <c r="D15" s="407"/>
      <c r="E15" s="407"/>
      <c r="F15" s="406"/>
      <c r="G15" s="407"/>
      <c r="H15" s="407"/>
      <c r="I15" s="407"/>
      <c r="J15" s="408"/>
      <c r="K15" s="409"/>
      <c r="L15" s="410"/>
      <c r="M15" s="411"/>
      <c r="N15" s="140"/>
      <c r="O15" s="138" t="s">
        <v>46</v>
      </c>
    </row>
    <row r="16" spans="1:15" ht="19.5" customHeight="1">
      <c r="A16" s="404"/>
      <c r="B16" s="405"/>
      <c r="C16" s="406"/>
      <c r="D16" s="407"/>
      <c r="E16" s="407"/>
      <c r="F16" s="406"/>
      <c r="G16" s="407"/>
      <c r="H16" s="407"/>
      <c r="I16" s="407"/>
      <c r="J16" s="408"/>
      <c r="K16" s="409"/>
      <c r="L16" s="410"/>
      <c r="M16" s="411"/>
      <c r="N16" s="140"/>
      <c r="O16" s="138" t="s">
        <v>46</v>
      </c>
    </row>
    <row r="17" spans="1:15" ht="19.5" customHeight="1">
      <c r="A17" s="404"/>
      <c r="B17" s="405"/>
      <c r="C17" s="406"/>
      <c r="D17" s="407"/>
      <c r="E17" s="407"/>
      <c r="F17" s="406"/>
      <c r="G17" s="407"/>
      <c r="H17" s="407"/>
      <c r="I17" s="407"/>
      <c r="J17" s="408"/>
      <c r="K17" s="409"/>
      <c r="L17" s="410"/>
      <c r="M17" s="411"/>
      <c r="N17" s="140"/>
      <c r="O17" s="138" t="s">
        <v>46</v>
      </c>
    </row>
    <row r="18" spans="1:15" ht="19.5" customHeight="1">
      <c r="A18" s="404"/>
      <c r="B18" s="405"/>
      <c r="C18" s="406"/>
      <c r="D18" s="407"/>
      <c r="E18" s="407"/>
      <c r="F18" s="406"/>
      <c r="G18" s="407"/>
      <c r="H18" s="407"/>
      <c r="I18" s="407"/>
      <c r="J18" s="408"/>
      <c r="K18" s="409"/>
      <c r="L18" s="410"/>
      <c r="M18" s="411"/>
      <c r="N18" s="140"/>
      <c r="O18" s="138" t="s">
        <v>46</v>
      </c>
    </row>
    <row r="19" spans="1:15" ht="19.5" customHeight="1">
      <c r="A19" s="404"/>
      <c r="B19" s="405"/>
      <c r="C19" s="406"/>
      <c r="D19" s="407"/>
      <c r="E19" s="407"/>
      <c r="F19" s="406"/>
      <c r="G19" s="407"/>
      <c r="H19" s="407"/>
      <c r="I19" s="407"/>
      <c r="J19" s="408"/>
      <c r="K19" s="409"/>
      <c r="L19" s="410"/>
      <c r="M19" s="411"/>
      <c r="N19" s="140"/>
      <c r="O19" s="138" t="s">
        <v>46</v>
      </c>
    </row>
    <row r="20" spans="1:15" ht="19.5" customHeight="1">
      <c r="A20" s="404"/>
      <c r="B20" s="405"/>
      <c r="C20" s="406"/>
      <c r="D20" s="407"/>
      <c r="E20" s="407"/>
      <c r="F20" s="406"/>
      <c r="G20" s="407"/>
      <c r="H20" s="407"/>
      <c r="I20" s="407"/>
      <c r="J20" s="408"/>
      <c r="K20" s="409"/>
      <c r="L20" s="410"/>
      <c r="M20" s="411"/>
      <c r="N20" s="140"/>
      <c r="O20" s="138" t="s">
        <v>46</v>
      </c>
    </row>
    <row r="21" spans="1:15" ht="19.5" customHeight="1">
      <c r="A21" s="404"/>
      <c r="B21" s="405"/>
      <c r="C21" s="406"/>
      <c r="D21" s="407"/>
      <c r="E21" s="407"/>
      <c r="F21" s="406"/>
      <c r="G21" s="407"/>
      <c r="H21" s="407"/>
      <c r="I21" s="407"/>
      <c r="J21" s="408"/>
      <c r="K21" s="409"/>
      <c r="L21" s="410"/>
      <c r="M21" s="411"/>
      <c r="N21" s="140"/>
      <c r="O21" s="138" t="s">
        <v>46</v>
      </c>
    </row>
    <row r="22" spans="1:15" ht="19.5" customHeight="1">
      <c r="A22" s="404"/>
      <c r="B22" s="405"/>
      <c r="C22" s="406"/>
      <c r="D22" s="407"/>
      <c r="E22" s="407"/>
      <c r="F22" s="406"/>
      <c r="G22" s="407"/>
      <c r="H22" s="407"/>
      <c r="I22" s="407"/>
      <c r="J22" s="408"/>
      <c r="K22" s="409"/>
      <c r="L22" s="410"/>
      <c r="M22" s="411"/>
      <c r="N22" s="140"/>
      <c r="O22" s="138" t="s">
        <v>46</v>
      </c>
    </row>
    <row r="23" spans="1:15" ht="19.5" customHeight="1">
      <c r="A23" s="404"/>
      <c r="B23" s="405"/>
      <c r="C23" s="406"/>
      <c r="D23" s="407"/>
      <c r="E23" s="407"/>
      <c r="F23" s="406"/>
      <c r="G23" s="407"/>
      <c r="H23" s="407"/>
      <c r="I23" s="407"/>
      <c r="J23" s="408"/>
      <c r="K23" s="409"/>
      <c r="L23" s="410"/>
      <c r="M23" s="411"/>
      <c r="N23" s="140"/>
      <c r="O23" s="138" t="s">
        <v>46</v>
      </c>
    </row>
    <row r="24" spans="1:15" ht="19.5" customHeight="1">
      <c r="A24" s="404"/>
      <c r="B24" s="405"/>
      <c r="C24" s="406"/>
      <c r="D24" s="407"/>
      <c r="E24" s="407"/>
      <c r="F24" s="406"/>
      <c r="G24" s="407"/>
      <c r="H24" s="407"/>
      <c r="I24" s="407"/>
      <c r="J24" s="408"/>
      <c r="K24" s="409"/>
      <c r="L24" s="410"/>
      <c r="M24" s="411"/>
      <c r="N24" s="140"/>
      <c r="O24" s="138" t="s">
        <v>46</v>
      </c>
    </row>
    <row r="25" spans="1:15" ht="19.5" customHeight="1">
      <c r="A25" s="404"/>
      <c r="B25" s="405"/>
      <c r="C25" s="406"/>
      <c r="D25" s="407"/>
      <c r="E25" s="407"/>
      <c r="F25" s="406"/>
      <c r="G25" s="407"/>
      <c r="H25" s="407"/>
      <c r="I25" s="407"/>
      <c r="J25" s="408"/>
      <c r="K25" s="409"/>
      <c r="L25" s="410"/>
      <c r="M25" s="411"/>
      <c r="N25" s="140"/>
      <c r="O25" s="138" t="s">
        <v>46</v>
      </c>
    </row>
    <row r="26" spans="1:15" ht="19.5" customHeight="1">
      <c r="A26" s="404"/>
      <c r="B26" s="405"/>
      <c r="C26" s="406"/>
      <c r="D26" s="407"/>
      <c r="E26" s="407"/>
      <c r="F26" s="406"/>
      <c r="G26" s="407"/>
      <c r="H26" s="407"/>
      <c r="I26" s="407"/>
      <c r="J26" s="408"/>
      <c r="K26" s="409"/>
      <c r="L26" s="410"/>
      <c r="M26" s="411"/>
      <c r="N26" s="140"/>
      <c r="O26" s="138" t="s">
        <v>46</v>
      </c>
    </row>
    <row r="27" spans="1:15" ht="19.5" customHeight="1">
      <c r="A27" s="404"/>
      <c r="B27" s="405"/>
      <c r="C27" s="406"/>
      <c r="D27" s="407"/>
      <c r="E27" s="407"/>
      <c r="F27" s="406"/>
      <c r="G27" s="407"/>
      <c r="H27" s="407"/>
      <c r="I27" s="407"/>
      <c r="J27" s="408"/>
      <c r="K27" s="409"/>
      <c r="L27" s="410"/>
      <c r="M27" s="411"/>
      <c r="N27" s="140"/>
      <c r="O27" s="138" t="s">
        <v>46</v>
      </c>
    </row>
    <row r="28" spans="1:15" ht="19.5" customHeight="1">
      <c r="A28" s="404"/>
      <c r="B28" s="405"/>
      <c r="C28" s="406"/>
      <c r="D28" s="407"/>
      <c r="E28" s="407"/>
      <c r="F28" s="406"/>
      <c r="G28" s="407"/>
      <c r="H28" s="407"/>
      <c r="I28" s="407"/>
      <c r="J28" s="408"/>
      <c r="K28" s="409"/>
      <c r="L28" s="410"/>
      <c r="M28" s="411"/>
      <c r="N28" s="140"/>
      <c r="O28" s="138" t="s">
        <v>46</v>
      </c>
    </row>
    <row r="29" spans="1:15" ht="19.5" customHeight="1">
      <c r="A29" s="404"/>
      <c r="B29" s="405"/>
      <c r="C29" s="406"/>
      <c r="D29" s="407"/>
      <c r="E29" s="407"/>
      <c r="F29" s="406"/>
      <c r="G29" s="407"/>
      <c r="H29" s="407"/>
      <c r="I29" s="407"/>
      <c r="J29" s="408"/>
      <c r="K29" s="409"/>
      <c r="L29" s="410"/>
      <c r="M29" s="411"/>
      <c r="N29" s="140"/>
      <c r="O29" s="138" t="s">
        <v>46</v>
      </c>
    </row>
    <row r="30" spans="1:15" ht="19.5" customHeight="1">
      <c r="A30" s="404"/>
      <c r="B30" s="405"/>
      <c r="C30" s="406"/>
      <c r="D30" s="407"/>
      <c r="E30" s="407"/>
      <c r="F30" s="406"/>
      <c r="G30" s="407"/>
      <c r="H30" s="407"/>
      <c r="I30" s="407"/>
      <c r="J30" s="408"/>
      <c r="K30" s="409"/>
      <c r="L30" s="410"/>
      <c r="M30" s="411"/>
      <c r="N30" s="140"/>
      <c r="O30" s="138" t="s">
        <v>46</v>
      </c>
    </row>
    <row r="31" spans="1:15" ht="19.5" customHeight="1">
      <c r="A31" s="404"/>
      <c r="B31" s="405"/>
      <c r="C31" s="406"/>
      <c r="D31" s="407"/>
      <c r="E31" s="407"/>
      <c r="F31" s="406"/>
      <c r="G31" s="407"/>
      <c r="H31" s="407"/>
      <c r="I31" s="407"/>
      <c r="J31" s="408"/>
      <c r="K31" s="409"/>
      <c r="L31" s="410"/>
      <c r="M31" s="411"/>
      <c r="N31" s="140"/>
      <c r="O31" s="138" t="s">
        <v>46</v>
      </c>
    </row>
    <row r="32" spans="1:15" ht="19.5" customHeight="1">
      <c r="A32" s="404"/>
      <c r="B32" s="405"/>
      <c r="C32" s="406"/>
      <c r="D32" s="407"/>
      <c r="E32" s="407"/>
      <c r="F32" s="406"/>
      <c r="G32" s="407"/>
      <c r="H32" s="407"/>
      <c r="I32" s="407"/>
      <c r="J32" s="408"/>
      <c r="K32" s="409"/>
      <c r="L32" s="410"/>
      <c r="M32" s="411"/>
      <c r="N32" s="140"/>
      <c r="O32" s="138" t="s">
        <v>46</v>
      </c>
    </row>
    <row r="33" spans="1:15" ht="19.5" customHeight="1">
      <c r="A33" s="404"/>
      <c r="B33" s="405"/>
      <c r="C33" s="406"/>
      <c r="D33" s="407"/>
      <c r="E33" s="407"/>
      <c r="F33" s="406"/>
      <c r="G33" s="407"/>
      <c r="H33" s="407"/>
      <c r="I33" s="407"/>
      <c r="J33" s="408"/>
      <c r="K33" s="409"/>
      <c r="L33" s="410"/>
      <c r="M33" s="411"/>
      <c r="N33" s="140"/>
      <c r="O33" s="138" t="s">
        <v>46</v>
      </c>
    </row>
    <row r="34" spans="1:15" ht="19.5" customHeight="1">
      <c r="A34" s="404"/>
      <c r="B34" s="405"/>
      <c r="C34" s="406"/>
      <c r="D34" s="407"/>
      <c r="E34" s="407"/>
      <c r="F34" s="406"/>
      <c r="G34" s="407"/>
      <c r="H34" s="407"/>
      <c r="I34" s="407"/>
      <c r="J34" s="408"/>
      <c r="K34" s="409"/>
      <c r="L34" s="410"/>
      <c r="M34" s="411"/>
      <c r="N34" s="140"/>
      <c r="O34" s="138" t="s">
        <v>46</v>
      </c>
    </row>
    <row r="35" spans="1:15" ht="19.5" customHeight="1">
      <c r="A35" s="404"/>
      <c r="B35" s="405"/>
      <c r="C35" s="406"/>
      <c r="D35" s="407"/>
      <c r="E35" s="407"/>
      <c r="F35" s="406"/>
      <c r="G35" s="407"/>
      <c r="H35" s="407"/>
      <c r="I35" s="407"/>
      <c r="J35" s="408"/>
      <c r="K35" s="409"/>
      <c r="L35" s="410"/>
      <c r="M35" s="411"/>
      <c r="N35" s="140"/>
      <c r="O35" s="138" t="s">
        <v>46</v>
      </c>
    </row>
    <row r="36" spans="1:15" ht="19.5" customHeight="1">
      <c r="A36" s="404"/>
      <c r="B36" s="405"/>
      <c r="C36" s="406"/>
      <c r="D36" s="407"/>
      <c r="E36" s="407"/>
      <c r="F36" s="406"/>
      <c r="G36" s="407"/>
      <c r="H36" s="407"/>
      <c r="I36" s="407"/>
      <c r="J36" s="408"/>
      <c r="K36" s="409"/>
      <c r="L36" s="410"/>
      <c r="M36" s="411"/>
      <c r="N36" s="140"/>
      <c r="O36" s="138" t="s">
        <v>46</v>
      </c>
    </row>
    <row r="37" spans="1:15" ht="19.5" customHeight="1">
      <c r="A37" s="404"/>
      <c r="B37" s="405"/>
      <c r="C37" s="406"/>
      <c r="D37" s="407"/>
      <c r="E37" s="407"/>
      <c r="F37" s="406"/>
      <c r="G37" s="407"/>
      <c r="H37" s="407"/>
      <c r="I37" s="407"/>
      <c r="J37" s="408"/>
      <c r="K37" s="409"/>
      <c r="L37" s="410"/>
      <c r="M37" s="411"/>
      <c r="N37" s="140"/>
      <c r="O37" s="138" t="s">
        <v>46</v>
      </c>
    </row>
    <row r="38" spans="1:15" ht="19.5" customHeight="1">
      <c r="A38" s="404"/>
      <c r="B38" s="405"/>
      <c r="C38" s="406"/>
      <c r="D38" s="407"/>
      <c r="E38" s="407"/>
      <c r="F38" s="406"/>
      <c r="G38" s="407"/>
      <c r="H38" s="407"/>
      <c r="I38" s="407"/>
      <c r="J38" s="408"/>
      <c r="K38" s="409"/>
      <c r="L38" s="410"/>
      <c r="M38" s="411"/>
      <c r="N38" s="140"/>
      <c r="O38" s="138" t="s">
        <v>46</v>
      </c>
    </row>
    <row r="39" spans="1:15" ht="19.5" customHeight="1">
      <c r="A39" s="404"/>
      <c r="B39" s="405"/>
      <c r="C39" s="406"/>
      <c r="D39" s="407"/>
      <c r="E39" s="407"/>
      <c r="F39" s="406"/>
      <c r="G39" s="407"/>
      <c r="H39" s="407"/>
      <c r="I39" s="407"/>
      <c r="J39" s="408"/>
      <c r="K39" s="409"/>
      <c r="L39" s="410"/>
      <c r="M39" s="411"/>
      <c r="N39" s="140"/>
      <c r="O39" s="138" t="s">
        <v>46</v>
      </c>
    </row>
    <row r="40" spans="1:15" ht="19.5" customHeight="1">
      <c r="A40" s="404"/>
      <c r="B40" s="405"/>
      <c r="C40" s="406"/>
      <c r="D40" s="407"/>
      <c r="E40" s="407"/>
      <c r="F40" s="406"/>
      <c r="G40" s="407"/>
      <c r="H40" s="407"/>
      <c r="I40" s="407"/>
      <c r="J40" s="408"/>
      <c r="K40" s="409"/>
      <c r="L40" s="410"/>
      <c r="M40" s="411"/>
      <c r="N40" s="140"/>
      <c r="O40" s="138" t="s">
        <v>46</v>
      </c>
    </row>
    <row r="41" spans="1:15" ht="19.5" customHeight="1">
      <c r="A41" s="404"/>
      <c r="B41" s="405"/>
      <c r="C41" s="406"/>
      <c r="D41" s="407"/>
      <c r="E41" s="407"/>
      <c r="F41" s="406"/>
      <c r="G41" s="407"/>
      <c r="H41" s="407"/>
      <c r="I41" s="407"/>
      <c r="J41" s="408"/>
      <c r="K41" s="409"/>
      <c r="L41" s="410"/>
      <c r="M41" s="411"/>
      <c r="N41" s="140"/>
      <c r="O41" s="138" t="s">
        <v>46</v>
      </c>
    </row>
    <row r="42" spans="1:15" ht="19.5" customHeight="1">
      <c r="A42" s="404"/>
      <c r="B42" s="405"/>
      <c r="C42" s="406"/>
      <c r="D42" s="407"/>
      <c r="E42" s="407"/>
      <c r="F42" s="406"/>
      <c r="G42" s="407"/>
      <c r="H42" s="407"/>
      <c r="I42" s="407"/>
      <c r="J42" s="408"/>
      <c r="K42" s="409"/>
      <c r="L42" s="410"/>
      <c r="M42" s="411"/>
      <c r="N42" s="140"/>
      <c r="O42" s="138" t="s">
        <v>46</v>
      </c>
    </row>
    <row r="43" spans="1:15" ht="19.5" customHeight="1">
      <c r="A43" s="404"/>
      <c r="B43" s="405"/>
      <c r="C43" s="406"/>
      <c r="D43" s="407"/>
      <c r="E43" s="407"/>
      <c r="F43" s="406"/>
      <c r="G43" s="407"/>
      <c r="H43" s="407"/>
      <c r="I43" s="407"/>
      <c r="J43" s="408"/>
      <c r="K43" s="409"/>
      <c r="L43" s="410"/>
      <c r="M43" s="411"/>
      <c r="N43" s="140"/>
      <c r="O43" s="138" t="s">
        <v>46</v>
      </c>
    </row>
    <row r="44" spans="1:15" ht="19.5" customHeight="1">
      <c r="A44" s="404"/>
      <c r="B44" s="405"/>
      <c r="C44" s="406"/>
      <c r="D44" s="407"/>
      <c r="E44" s="407"/>
      <c r="F44" s="406"/>
      <c r="G44" s="407"/>
      <c r="H44" s="407"/>
      <c r="I44" s="407"/>
      <c r="J44" s="408"/>
      <c r="K44" s="409"/>
      <c r="L44" s="410"/>
      <c r="M44" s="411"/>
      <c r="N44" s="140"/>
      <c r="O44" s="138" t="s">
        <v>46</v>
      </c>
    </row>
    <row r="45" spans="1:15" ht="19.5" customHeight="1">
      <c r="A45" s="404"/>
      <c r="B45" s="405"/>
      <c r="C45" s="406"/>
      <c r="D45" s="407"/>
      <c r="E45" s="407"/>
      <c r="F45" s="406"/>
      <c r="G45" s="407"/>
      <c r="H45" s="407"/>
      <c r="I45" s="407"/>
      <c r="J45" s="408"/>
      <c r="K45" s="409"/>
      <c r="L45" s="410"/>
      <c r="M45" s="411"/>
      <c r="N45" s="140"/>
      <c r="O45" s="138" t="s">
        <v>46</v>
      </c>
    </row>
    <row r="46" spans="1:15" ht="19.5" customHeight="1" thickBot="1">
      <c r="A46" s="404"/>
      <c r="B46" s="405"/>
      <c r="C46" s="406"/>
      <c r="D46" s="407"/>
      <c r="E46" s="407"/>
      <c r="F46" s="406"/>
      <c r="G46" s="407"/>
      <c r="H46" s="407"/>
      <c r="I46" s="407"/>
      <c r="J46" s="408"/>
      <c r="K46" s="409"/>
      <c r="L46" s="410"/>
      <c r="M46" s="411"/>
      <c r="N46" s="140"/>
      <c r="O46" s="138" t="s">
        <v>46</v>
      </c>
    </row>
    <row r="47" spans="1:15" ht="15" customHeight="1">
      <c r="A47" s="422" t="s">
        <v>94</v>
      </c>
      <c r="B47" s="422"/>
      <c r="C47" s="422"/>
      <c r="D47" s="422"/>
      <c r="E47" s="422"/>
      <c r="F47" s="422"/>
      <c r="G47" s="422"/>
      <c r="H47" s="422"/>
      <c r="I47" s="422"/>
      <c r="J47" s="422"/>
      <c r="K47" s="422"/>
      <c r="L47" s="422"/>
      <c r="M47" s="422"/>
      <c r="N47" s="422"/>
      <c r="O47" s="422"/>
    </row>
    <row r="48" spans="1:15" ht="19.5" customHeight="1"/>
    <row r="49" ht="19.5" customHeight="1"/>
    <row r="50" ht="19.5" customHeight="1"/>
    <row r="51" ht="19.5" customHeight="1"/>
    <row r="52" ht="19.5" customHeight="1"/>
    <row r="53" ht="19.5" customHeight="1"/>
    <row r="54" ht="19.5" customHeight="1"/>
    <row r="55" ht="19.5" customHeight="1"/>
  </sheetData>
  <mergeCells count="149">
    <mergeCell ref="A47:O47"/>
    <mergeCell ref="A46:B46"/>
    <mergeCell ref="C46:E46"/>
    <mergeCell ref="F46:J46"/>
    <mergeCell ref="K46:M46"/>
    <mergeCell ref="A44:B44"/>
    <mergeCell ref="C44:E44"/>
    <mergeCell ref="F44:J44"/>
    <mergeCell ref="K44:M44"/>
    <mergeCell ref="A45:B45"/>
    <mergeCell ref="C45:E45"/>
    <mergeCell ref="F45:J45"/>
    <mergeCell ref="K45:M45"/>
    <mergeCell ref="A42:B42"/>
    <mergeCell ref="C42:E42"/>
    <mergeCell ref="F42:J42"/>
    <mergeCell ref="K42:M42"/>
    <mergeCell ref="A43:B43"/>
    <mergeCell ref="C43:E43"/>
    <mergeCell ref="F43:J43"/>
    <mergeCell ref="K43:M43"/>
    <mergeCell ref="A40:B40"/>
    <mergeCell ref="C40:E40"/>
    <mergeCell ref="F40:J40"/>
    <mergeCell ref="K40:M40"/>
    <mergeCell ref="A41:B41"/>
    <mergeCell ref="C41:E41"/>
    <mergeCell ref="F41:J41"/>
    <mergeCell ref="K41:M41"/>
    <mergeCell ref="A38:B38"/>
    <mergeCell ref="C38:E38"/>
    <mergeCell ref="F38:J38"/>
    <mergeCell ref="K38:M38"/>
    <mergeCell ref="A39:B39"/>
    <mergeCell ref="C39:E39"/>
    <mergeCell ref="F39:J39"/>
    <mergeCell ref="K39:M39"/>
    <mergeCell ref="A36:B36"/>
    <mergeCell ref="C36:E36"/>
    <mergeCell ref="F36:J36"/>
    <mergeCell ref="K36:M36"/>
    <mergeCell ref="A37:B37"/>
    <mergeCell ref="C37:E37"/>
    <mergeCell ref="F37:J37"/>
    <mergeCell ref="K37:M37"/>
    <mergeCell ref="A34:B34"/>
    <mergeCell ref="C34:E34"/>
    <mergeCell ref="F34:J34"/>
    <mergeCell ref="K34:M34"/>
    <mergeCell ref="A35:B35"/>
    <mergeCell ref="C35:E35"/>
    <mergeCell ref="F35:J35"/>
    <mergeCell ref="K35:M35"/>
    <mergeCell ref="A32:B32"/>
    <mergeCell ref="C32:E32"/>
    <mergeCell ref="F32:J32"/>
    <mergeCell ref="K32:M32"/>
    <mergeCell ref="A33:B33"/>
    <mergeCell ref="C33:E33"/>
    <mergeCell ref="F33:J33"/>
    <mergeCell ref="K33:M33"/>
    <mergeCell ref="A30:B30"/>
    <mergeCell ref="C30:E30"/>
    <mergeCell ref="F30:J30"/>
    <mergeCell ref="K30:M30"/>
    <mergeCell ref="A31:B31"/>
    <mergeCell ref="C31:E31"/>
    <mergeCell ref="F31:J31"/>
    <mergeCell ref="K31:M31"/>
    <mergeCell ref="A28:B28"/>
    <mergeCell ref="C28:E28"/>
    <mergeCell ref="F28:J28"/>
    <mergeCell ref="K28:M28"/>
    <mergeCell ref="A29:B29"/>
    <mergeCell ref="C29:E29"/>
    <mergeCell ref="F29:J29"/>
    <mergeCell ref="K29:M29"/>
    <mergeCell ref="A26:B26"/>
    <mergeCell ref="C26:E26"/>
    <mergeCell ref="F26:J26"/>
    <mergeCell ref="K26:M26"/>
    <mergeCell ref="A27:B27"/>
    <mergeCell ref="C27:E27"/>
    <mergeCell ref="F27:J27"/>
    <mergeCell ref="K27:M27"/>
    <mergeCell ref="A24:B24"/>
    <mergeCell ref="C24:E24"/>
    <mergeCell ref="F24:J24"/>
    <mergeCell ref="K24:M24"/>
    <mergeCell ref="A25:B25"/>
    <mergeCell ref="C25:E25"/>
    <mergeCell ref="F25:J25"/>
    <mergeCell ref="K25:M25"/>
    <mergeCell ref="A22:B22"/>
    <mergeCell ref="C22:E22"/>
    <mergeCell ref="F22:J22"/>
    <mergeCell ref="K22:M22"/>
    <mergeCell ref="A23:B23"/>
    <mergeCell ref="C23:E23"/>
    <mergeCell ref="F23:J23"/>
    <mergeCell ref="K23:M23"/>
    <mergeCell ref="A20:B20"/>
    <mergeCell ref="C20:E20"/>
    <mergeCell ref="F20:J20"/>
    <mergeCell ref="K20:M20"/>
    <mergeCell ref="A21:B21"/>
    <mergeCell ref="C21:E21"/>
    <mergeCell ref="F21:J21"/>
    <mergeCell ref="K21:M21"/>
    <mergeCell ref="A18:B18"/>
    <mergeCell ref="C18:E18"/>
    <mergeCell ref="F18:J18"/>
    <mergeCell ref="K18:M18"/>
    <mergeCell ref="A19:B19"/>
    <mergeCell ref="C19:E19"/>
    <mergeCell ref="F19:J19"/>
    <mergeCell ref="K19:M19"/>
    <mergeCell ref="A16:B16"/>
    <mergeCell ref="C16:E16"/>
    <mergeCell ref="F16:J16"/>
    <mergeCell ref="K16:M16"/>
    <mergeCell ref="A17:B17"/>
    <mergeCell ref="C17:E17"/>
    <mergeCell ref="F17:J17"/>
    <mergeCell ref="K17:M17"/>
    <mergeCell ref="A15:B15"/>
    <mergeCell ref="C15:E15"/>
    <mergeCell ref="F15:J15"/>
    <mergeCell ref="K15:M15"/>
    <mergeCell ref="A6:O7"/>
    <mergeCell ref="A9:C9"/>
    <mergeCell ref="D9:O9"/>
    <mergeCell ref="A11:B11"/>
    <mergeCell ref="C11:E11"/>
    <mergeCell ref="F11:J11"/>
    <mergeCell ref="K11:M11"/>
    <mergeCell ref="A14:B14"/>
    <mergeCell ref="C14:E14"/>
    <mergeCell ref="F14:J14"/>
    <mergeCell ref="K14:M14"/>
    <mergeCell ref="N11:O11"/>
    <mergeCell ref="A12:B12"/>
    <mergeCell ref="C12:E12"/>
    <mergeCell ref="F12:J12"/>
    <mergeCell ref="K12:M12"/>
    <mergeCell ref="A13:B13"/>
    <mergeCell ref="C13:E13"/>
    <mergeCell ref="F13:J13"/>
    <mergeCell ref="K13:M13"/>
  </mergeCells>
  <phoneticPr fontId="4"/>
  <conditionalFormatting sqref="A12:N46">
    <cfRule type="cellIs" dxfId="1" priority="1" operator="equal">
      <formula>""</formula>
    </cfRule>
  </conditionalFormatting>
  <dataValidations count="1">
    <dataValidation type="whole" allowBlank="1" showInputMessage="1" showErrorMessage="1" sqref="A1 A3:A1048576 B1:B1048576">
      <formula1>1</formula1>
      <formula2>100</formula2>
    </dataValidation>
  </dataValidations>
  <printOptions horizontalCentered="1"/>
  <pageMargins left="0.70866141732283472" right="0.70866141732283472" top="0.59055118110236227" bottom="0.59055118110236227"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
  </cols>
  <sheetData>
    <row r="1" spans="1:15" ht="15" customHeight="1">
      <c r="A1" s="8"/>
      <c r="B1" s="8"/>
      <c r="C1" s="8"/>
      <c r="D1" s="9"/>
      <c r="E1" s="9"/>
      <c r="F1" s="9"/>
      <c r="G1" s="9"/>
      <c r="H1" s="9"/>
      <c r="I1" s="9"/>
      <c r="J1" s="9"/>
      <c r="K1" s="9"/>
      <c r="L1" s="9"/>
      <c r="M1" s="9"/>
      <c r="N1" s="9"/>
      <c r="O1" s="9"/>
    </row>
    <row r="2" spans="1:15" ht="15" customHeight="1">
      <c r="A2" s="10" t="s">
        <v>47</v>
      </c>
      <c r="B2" s="8"/>
      <c r="C2" s="8"/>
      <c r="D2" s="9"/>
      <c r="E2" s="9"/>
      <c r="F2" s="9"/>
      <c r="G2" s="9"/>
      <c r="H2" s="9"/>
      <c r="I2" s="9"/>
      <c r="J2" s="9"/>
      <c r="K2" s="9"/>
      <c r="L2" s="9"/>
      <c r="M2" s="9"/>
      <c r="N2" s="9"/>
      <c r="O2" s="9"/>
    </row>
    <row r="3" spans="1:15" ht="15" customHeight="1">
      <c r="A3" s="8"/>
      <c r="B3" s="8"/>
      <c r="C3" s="8"/>
      <c r="D3" s="9"/>
      <c r="E3" s="9"/>
      <c r="F3" s="9"/>
      <c r="G3" s="9"/>
      <c r="H3" s="9"/>
      <c r="I3" s="9"/>
      <c r="J3" s="9"/>
      <c r="K3" s="9"/>
      <c r="L3" s="9"/>
      <c r="M3" s="9"/>
      <c r="N3" s="9"/>
      <c r="O3" s="9"/>
    </row>
    <row r="4" spans="1:15" ht="15" customHeight="1">
      <c r="A4" s="459" t="s">
        <v>48</v>
      </c>
      <c r="B4" s="459"/>
      <c r="C4" s="459"/>
      <c r="D4" s="459"/>
      <c r="E4" s="459"/>
      <c r="F4" s="459"/>
      <c r="G4" s="459"/>
      <c r="H4" s="459"/>
      <c r="I4" s="459"/>
      <c r="J4" s="459"/>
      <c r="K4" s="459"/>
      <c r="L4" s="459"/>
      <c r="M4" s="459"/>
      <c r="N4" s="459"/>
      <c r="O4" s="459"/>
    </row>
    <row r="5" spans="1:15" ht="15" customHeight="1" thickBot="1">
      <c r="A5" s="459"/>
      <c r="B5" s="459"/>
      <c r="C5" s="459"/>
      <c r="D5" s="459"/>
      <c r="E5" s="459"/>
      <c r="F5" s="459"/>
      <c r="G5" s="459"/>
      <c r="H5" s="459"/>
      <c r="I5" s="459"/>
      <c r="J5" s="459"/>
      <c r="K5" s="459"/>
      <c r="L5" s="459"/>
      <c r="M5" s="459"/>
      <c r="N5" s="459"/>
      <c r="O5" s="459"/>
    </row>
    <row r="6" spans="1:15" ht="22.5" customHeight="1" thickBot="1">
      <c r="A6" s="460" t="s">
        <v>36</v>
      </c>
      <c r="B6" s="461"/>
      <c r="C6" s="461"/>
      <c r="D6" s="462">
        <f>実績報告書兼請求書!$I$17</f>
        <v>0</v>
      </c>
      <c r="E6" s="462"/>
      <c r="F6" s="462"/>
      <c r="G6" s="462"/>
      <c r="H6" s="462"/>
      <c r="I6" s="462"/>
      <c r="J6" s="462"/>
      <c r="K6" s="462"/>
      <c r="L6" s="462"/>
      <c r="M6" s="462"/>
      <c r="N6" s="462"/>
      <c r="O6" s="463"/>
    </row>
    <row r="7" spans="1:15" ht="15" customHeight="1">
      <c r="A7" s="464" t="s">
        <v>49</v>
      </c>
      <c r="B7" s="465"/>
      <c r="C7" s="466"/>
      <c r="D7" s="470" t="s">
        <v>50</v>
      </c>
      <c r="E7" s="472"/>
      <c r="F7" s="474" t="s">
        <v>37</v>
      </c>
      <c r="G7" s="475"/>
      <c r="H7" s="480" t="str">
        <f>IFERROR(VLOOKUP(E7,研修等一覧!$A$12:$K$51,3),"")</f>
        <v/>
      </c>
      <c r="I7" s="480" t="e">
        <f>VLOOKUP(J5,研修等一覧!$A$12:$K$51,9)</f>
        <v>#N/A</v>
      </c>
      <c r="J7" s="480" t="e">
        <f>VLOOKUP(K5,研修等一覧!$A$12:$K$51,9)</f>
        <v>#N/A</v>
      </c>
      <c r="K7" s="480" t="e">
        <f>VLOOKUP(L5,研修等一覧!$A$12:$K$51,9)</f>
        <v>#N/A</v>
      </c>
      <c r="L7" s="480" t="e">
        <f>VLOOKUP(M5,研修等一覧!$A$12:$K$51,9)</f>
        <v>#N/A</v>
      </c>
      <c r="M7" s="480" t="e">
        <f>VLOOKUP(N5,研修等一覧!$A$12:$K$51,9)</f>
        <v>#N/A</v>
      </c>
      <c r="N7" s="480" t="e">
        <f>VLOOKUP(O5,研修等一覧!$A$12:$K$51,9)</f>
        <v>#N/A</v>
      </c>
      <c r="O7" s="481" t="e">
        <f>VLOOKUP(P5,研修等一覧!$A$12:$K$51,9)</f>
        <v>#N/A</v>
      </c>
    </row>
    <row r="8" spans="1:15" ht="15" customHeight="1">
      <c r="A8" s="467"/>
      <c r="B8" s="468"/>
      <c r="C8" s="469"/>
      <c r="D8" s="471"/>
      <c r="E8" s="473"/>
      <c r="F8" s="476"/>
      <c r="G8" s="477"/>
      <c r="H8" s="482" t="e">
        <f>VLOOKUP(I6,研修等一覧!$A$12:$K$51,9)</f>
        <v>#N/A</v>
      </c>
      <c r="I8" s="482" t="e">
        <f>VLOOKUP(J6,研修等一覧!$A$12:$K$51,9)</f>
        <v>#N/A</v>
      </c>
      <c r="J8" s="482" t="e">
        <f>VLOOKUP(K6,研修等一覧!$A$12:$K$51,9)</f>
        <v>#N/A</v>
      </c>
      <c r="K8" s="482" t="e">
        <f>VLOOKUP(L6,研修等一覧!$A$12:$K$51,9)</f>
        <v>#N/A</v>
      </c>
      <c r="L8" s="482" t="e">
        <f>VLOOKUP(M6,研修等一覧!$A$12:$K$51,9)</f>
        <v>#N/A</v>
      </c>
      <c r="M8" s="482" t="e">
        <f>VLOOKUP(N6,研修等一覧!$A$12:$K$51,9)</f>
        <v>#N/A</v>
      </c>
      <c r="N8" s="482" t="e">
        <f>VLOOKUP(O6,研修等一覧!$A$12:$K$51,9)</f>
        <v>#N/A</v>
      </c>
      <c r="O8" s="483" t="e">
        <f>VLOOKUP(P6,研修等一覧!$A$12:$K$51,9)</f>
        <v>#N/A</v>
      </c>
    </row>
    <row r="9" spans="1:15" ht="18.75" customHeight="1">
      <c r="A9" s="467" t="s">
        <v>38</v>
      </c>
      <c r="B9" s="468"/>
      <c r="C9" s="468"/>
      <c r="D9" s="11">
        <f>IFERROR(VLOOKUP(E7,研修等一覧!$A$12:$K$51,9),)</f>
        <v>0</v>
      </c>
      <c r="E9" s="12" t="s">
        <v>8</v>
      </c>
      <c r="F9" s="478"/>
      <c r="G9" s="479"/>
      <c r="H9" s="484" t="e">
        <f>VLOOKUP(I7,研修等一覧!$A$12:$K$51,9)</f>
        <v>#N/A</v>
      </c>
      <c r="I9" s="484" t="e">
        <f>VLOOKUP(J7,研修等一覧!$A$12:$K$51,9)</f>
        <v>#N/A</v>
      </c>
      <c r="J9" s="484" t="e">
        <f>VLOOKUP(K7,研修等一覧!$A$12:$K$51,9)</f>
        <v>#N/A</v>
      </c>
      <c r="K9" s="484" t="e">
        <f>VLOOKUP(L7,研修等一覧!$A$12:$K$51,9)</f>
        <v>#N/A</v>
      </c>
      <c r="L9" s="484" t="e">
        <f>VLOOKUP(M7,研修等一覧!$A$12:$K$51,9)</f>
        <v>#N/A</v>
      </c>
      <c r="M9" s="484" t="e">
        <f>VLOOKUP(N7,研修等一覧!$A$12:$K$51,9)</f>
        <v>#N/A</v>
      </c>
      <c r="N9" s="484" t="e">
        <f>VLOOKUP(O7,研修等一覧!$A$12:$K$51,9)</f>
        <v>#N/A</v>
      </c>
      <c r="O9" s="485" t="e">
        <f>VLOOKUP(P7,研修等一覧!$A$12:$K$51,9)</f>
        <v>#N/A</v>
      </c>
    </row>
    <row r="10" spans="1:15" ht="21.75" customHeight="1">
      <c r="A10" s="449" t="s">
        <v>51</v>
      </c>
      <c r="B10" s="450"/>
      <c r="C10" s="450"/>
      <c r="D10" s="451"/>
      <c r="E10" s="451"/>
      <c r="F10" s="451"/>
      <c r="G10" s="451"/>
      <c r="H10" s="451"/>
      <c r="I10" s="451"/>
      <c r="J10" s="451"/>
      <c r="K10" s="451"/>
      <c r="L10" s="451"/>
      <c r="M10" s="451"/>
      <c r="N10" s="451"/>
      <c r="O10" s="452"/>
    </row>
    <row r="11" spans="1:15" ht="21.75" customHeight="1">
      <c r="A11" s="449" t="s">
        <v>52</v>
      </c>
      <c r="B11" s="450"/>
      <c r="C11" s="450"/>
      <c r="D11" s="453" t="s">
        <v>58</v>
      </c>
      <c r="E11" s="453"/>
      <c r="F11" s="453"/>
      <c r="G11" s="453"/>
      <c r="H11" s="453"/>
      <c r="I11" s="453"/>
      <c r="J11" s="453"/>
      <c r="K11" s="453"/>
      <c r="L11" s="453"/>
      <c r="M11" s="453"/>
      <c r="N11" s="453"/>
      <c r="O11" s="454"/>
    </row>
    <row r="12" spans="1:15" ht="21.75" customHeight="1" thickBot="1">
      <c r="A12" s="455" t="s">
        <v>53</v>
      </c>
      <c r="B12" s="456"/>
      <c r="C12" s="456"/>
      <c r="D12" s="457"/>
      <c r="E12" s="457"/>
      <c r="F12" s="457"/>
      <c r="G12" s="457"/>
      <c r="H12" s="457"/>
      <c r="I12" s="457"/>
      <c r="J12" s="457"/>
      <c r="K12" s="457"/>
      <c r="L12" s="457"/>
      <c r="M12" s="457"/>
      <c r="N12" s="457"/>
      <c r="O12" s="458"/>
    </row>
    <row r="13" spans="1:15" ht="22.5" customHeight="1" thickBot="1">
      <c r="A13" s="441" t="s">
        <v>54</v>
      </c>
      <c r="B13" s="442"/>
      <c r="C13" s="442"/>
      <c r="D13" s="13"/>
      <c r="E13" s="443" t="s">
        <v>57</v>
      </c>
      <c r="F13" s="443"/>
      <c r="G13" s="444"/>
      <c r="H13" s="13"/>
      <c r="I13" s="443" t="s">
        <v>55</v>
      </c>
      <c r="J13" s="443"/>
      <c r="K13" s="444"/>
      <c r="L13" s="13"/>
      <c r="M13" s="443" t="s">
        <v>56</v>
      </c>
      <c r="N13" s="443"/>
      <c r="O13" s="445"/>
    </row>
    <row r="14" spans="1:15" ht="15" customHeight="1" thickTop="1">
      <c r="A14" s="428" t="s">
        <v>59</v>
      </c>
      <c r="B14" s="429"/>
      <c r="C14" s="430"/>
      <c r="D14" s="14"/>
      <c r="E14" s="15"/>
      <c r="F14" s="15"/>
      <c r="G14" s="15"/>
      <c r="H14" s="16"/>
      <c r="I14" s="15"/>
      <c r="J14" s="15"/>
      <c r="K14" s="15"/>
      <c r="L14" s="16"/>
      <c r="M14" s="15"/>
      <c r="N14" s="15"/>
      <c r="O14" s="17"/>
    </row>
    <row r="15" spans="1:15" ht="18.75" customHeight="1">
      <c r="A15" s="428"/>
      <c r="B15" s="429"/>
      <c r="C15" s="430"/>
      <c r="D15" s="18" t="s">
        <v>60</v>
      </c>
      <c r="E15" s="19"/>
      <c r="F15" s="19"/>
      <c r="G15" s="19"/>
      <c r="H15" s="19"/>
      <c r="I15" s="19"/>
      <c r="J15" s="19"/>
      <c r="K15" s="19"/>
      <c r="L15" s="19"/>
      <c r="M15" s="19"/>
      <c r="N15" s="19"/>
      <c r="O15" s="20"/>
    </row>
    <row r="16" spans="1:15" s="1" customFormat="1" ht="20.25" customHeight="1">
      <c r="A16" s="428"/>
      <c r="B16" s="429"/>
      <c r="C16" s="430"/>
      <c r="D16" s="18"/>
      <c r="E16" s="446" t="s">
        <v>61</v>
      </c>
      <c r="F16" s="446"/>
      <c r="G16" s="446"/>
      <c r="H16" s="446"/>
      <c r="I16" s="21"/>
      <c r="J16" s="21" t="s">
        <v>62</v>
      </c>
      <c r="K16" s="21"/>
      <c r="L16" s="21"/>
      <c r="M16" s="21" t="s">
        <v>63</v>
      </c>
      <c r="N16" s="21"/>
      <c r="O16" s="22"/>
    </row>
    <row r="17" spans="1:15" s="1" customFormat="1" ht="20.25" customHeight="1">
      <c r="A17" s="428"/>
      <c r="B17" s="429"/>
      <c r="C17" s="430"/>
      <c r="D17" s="18"/>
      <c r="E17" s="21" t="s">
        <v>64</v>
      </c>
      <c r="F17" s="21"/>
      <c r="G17" s="21"/>
      <c r="H17" s="21"/>
      <c r="I17" s="21"/>
      <c r="J17" s="21"/>
      <c r="K17" s="21"/>
      <c r="L17" s="21"/>
      <c r="M17" s="21"/>
      <c r="N17" s="21"/>
      <c r="O17" s="22"/>
    </row>
    <row r="18" spans="1:15" s="1" customFormat="1" ht="20.25" customHeight="1">
      <c r="A18" s="428"/>
      <c r="B18" s="429"/>
      <c r="C18" s="430"/>
      <c r="D18" s="18"/>
      <c r="E18" s="447" t="s">
        <v>79</v>
      </c>
      <c r="F18" s="447"/>
      <c r="G18" s="447"/>
      <c r="H18" s="447"/>
      <c r="I18" s="447"/>
      <c r="J18" s="447"/>
      <c r="K18" s="447"/>
      <c r="L18" s="447"/>
      <c r="M18" s="447"/>
      <c r="N18" s="447"/>
      <c r="O18" s="448"/>
    </row>
    <row r="19" spans="1:15" s="1" customFormat="1" ht="15" customHeight="1">
      <c r="A19" s="428"/>
      <c r="B19" s="429"/>
      <c r="C19" s="430"/>
      <c r="D19" s="23"/>
      <c r="E19" s="24"/>
      <c r="F19" s="24"/>
      <c r="G19" s="24"/>
      <c r="H19" s="24"/>
      <c r="I19" s="24"/>
      <c r="J19" s="24"/>
      <c r="K19" s="24"/>
      <c r="L19" s="24"/>
      <c r="M19" s="24"/>
      <c r="N19" s="24"/>
      <c r="O19" s="25"/>
    </row>
    <row r="20" spans="1:15" s="1" customFormat="1" ht="15" customHeight="1">
      <c r="A20" s="428"/>
      <c r="B20" s="429"/>
      <c r="C20" s="430"/>
      <c r="D20" s="26"/>
      <c r="E20" s="27"/>
      <c r="F20" s="27"/>
      <c r="G20" s="27"/>
      <c r="H20" s="27"/>
      <c r="I20" s="27"/>
      <c r="J20" s="27"/>
      <c r="K20" s="27"/>
      <c r="L20" s="27"/>
      <c r="M20" s="27"/>
      <c r="N20" s="27"/>
      <c r="O20" s="28"/>
    </row>
    <row r="21" spans="1:15" s="1" customFormat="1" ht="18.75" customHeight="1">
      <c r="A21" s="428"/>
      <c r="B21" s="429"/>
      <c r="C21" s="430"/>
      <c r="D21" s="18" t="s">
        <v>65</v>
      </c>
      <c r="E21" s="21"/>
      <c r="F21" s="21"/>
      <c r="G21" s="21"/>
      <c r="H21" s="21"/>
      <c r="I21" s="21"/>
      <c r="J21" s="21"/>
      <c r="K21" s="21"/>
      <c r="L21" s="21"/>
      <c r="M21" s="21"/>
      <c r="N21" s="21"/>
      <c r="O21" s="22"/>
    </row>
    <row r="22" spans="1:15" s="1" customFormat="1" ht="19.5" customHeight="1">
      <c r="A22" s="428"/>
      <c r="B22" s="429"/>
      <c r="C22" s="430"/>
      <c r="D22" s="18"/>
      <c r="E22" s="21" t="s">
        <v>66</v>
      </c>
      <c r="F22" s="21"/>
      <c r="G22" s="21"/>
      <c r="H22" s="21" t="s">
        <v>67</v>
      </c>
      <c r="I22" s="21"/>
      <c r="J22" s="21"/>
      <c r="K22" s="21"/>
      <c r="L22" s="21" t="s">
        <v>68</v>
      </c>
      <c r="M22" s="21"/>
      <c r="N22" s="21"/>
      <c r="O22" s="22"/>
    </row>
    <row r="23" spans="1:15" s="1" customFormat="1" ht="19.5" customHeight="1">
      <c r="A23" s="428"/>
      <c r="B23" s="429"/>
      <c r="C23" s="430"/>
      <c r="D23" s="18"/>
      <c r="E23" s="21" t="s">
        <v>69</v>
      </c>
      <c r="F23" s="21"/>
      <c r="G23" s="21"/>
      <c r="H23" s="21" t="s">
        <v>70</v>
      </c>
      <c r="I23" s="21"/>
      <c r="J23" s="21"/>
      <c r="K23" s="21"/>
      <c r="L23" s="21" t="s">
        <v>71</v>
      </c>
      <c r="M23" s="21"/>
      <c r="N23" s="21"/>
      <c r="O23" s="22"/>
    </row>
    <row r="24" spans="1:15" s="1" customFormat="1" ht="19.5" customHeight="1">
      <c r="A24" s="428"/>
      <c r="B24" s="429"/>
      <c r="C24" s="430"/>
      <c r="D24" s="18"/>
      <c r="E24" s="21" t="s">
        <v>72</v>
      </c>
      <c r="F24" s="21"/>
      <c r="G24" s="21"/>
      <c r="H24" s="21" t="s">
        <v>73</v>
      </c>
      <c r="I24" s="21"/>
      <c r="J24" s="21"/>
      <c r="K24" s="21"/>
      <c r="L24" s="21" t="s">
        <v>74</v>
      </c>
      <c r="M24" s="21"/>
      <c r="N24" s="21"/>
      <c r="O24" s="22"/>
    </row>
    <row r="25" spans="1:15" s="1" customFormat="1" ht="19.5" customHeight="1">
      <c r="A25" s="428"/>
      <c r="B25" s="429"/>
      <c r="C25" s="430"/>
      <c r="D25" s="18"/>
      <c r="E25" s="21" t="s">
        <v>75</v>
      </c>
      <c r="F25" s="21"/>
      <c r="G25" s="21"/>
      <c r="H25" s="21"/>
      <c r="I25" s="21" t="s">
        <v>76</v>
      </c>
      <c r="J25" s="21"/>
      <c r="K25" s="21"/>
      <c r="L25" s="21"/>
      <c r="M25" s="21"/>
      <c r="N25" s="21"/>
      <c r="O25" s="22"/>
    </row>
    <row r="26" spans="1:15" s="1" customFormat="1" ht="19.5" customHeight="1">
      <c r="A26" s="428"/>
      <c r="B26" s="429"/>
      <c r="C26" s="430"/>
      <c r="D26" s="18"/>
      <c r="E26" s="21" t="s">
        <v>77</v>
      </c>
      <c r="F26" s="21"/>
      <c r="G26" s="21"/>
      <c r="H26" s="21"/>
      <c r="I26" s="21"/>
      <c r="J26" s="21"/>
      <c r="K26" s="21" t="s">
        <v>78</v>
      </c>
      <c r="L26" s="21"/>
      <c r="M26" s="21"/>
      <c r="N26" s="21"/>
      <c r="O26" s="22"/>
    </row>
    <row r="27" spans="1:15" s="1" customFormat="1" ht="19.5" customHeight="1">
      <c r="A27" s="428"/>
      <c r="B27" s="429"/>
      <c r="C27" s="430"/>
      <c r="D27" s="18"/>
      <c r="E27" s="447" t="s">
        <v>79</v>
      </c>
      <c r="F27" s="447"/>
      <c r="G27" s="447"/>
      <c r="H27" s="447"/>
      <c r="I27" s="447"/>
      <c r="J27" s="447"/>
      <c r="K27" s="447"/>
      <c r="L27" s="447"/>
      <c r="M27" s="447"/>
      <c r="N27" s="447"/>
      <c r="O27" s="448"/>
    </row>
    <row r="28" spans="1:15" s="1" customFormat="1" ht="15" customHeight="1" thickBot="1">
      <c r="A28" s="428"/>
      <c r="B28" s="429"/>
      <c r="C28" s="430"/>
      <c r="D28" s="18"/>
      <c r="E28" s="21"/>
      <c r="F28" s="21"/>
      <c r="G28" s="21"/>
      <c r="H28" s="21"/>
      <c r="I28" s="21"/>
      <c r="J28" s="21"/>
      <c r="K28" s="21"/>
      <c r="L28" s="21"/>
      <c r="M28" s="21"/>
      <c r="N28" s="21"/>
      <c r="O28" s="22"/>
    </row>
    <row r="29" spans="1:15" s="1" customFormat="1" ht="15" customHeight="1" thickTop="1">
      <c r="A29" s="425" t="s">
        <v>90</v>
      </c>
      <c r="B29" s="426"/>
      <c r="C29" s="427"/>
      <c r="D29" s="29"/>
      <c r="E29" s="29"/>
      <c r="F29" s="29"/>
      <c r="G29" s="29"/>
      <c r="H29" s="29"/>
      <c r="I29" s="29"/>
      <c r="J29" s="29"/>
      <c r="K29" s="29"/>
      <c r="L29" s="29"/>
      <c r="M29" s="29"/>
      <c r="N29" s="29"/>
      <c r="O29" s="30"/>
    </row>
    <row r="30" spans="1:15" s="1" customFormat="1" ht="12.75" customHeight="1">
      <c r="A30" s="428"/>
      <c r="B30" s="429"/>
      <c r="C30" s="430"/>
      <c r="D30" s="21"/>
      <c r="E30" s="21"/>
      <c r="F30" s="21"/>
      <c r="G30" s="434"/>
      <c r="H30" s="434"/>
      <c r="I30" s="434"/>
      <c r="J30" s="21"/>
      <c r="K30" s="21"/>
      <c r="L30" s="436"/>
      <c r="M30" s="436"/>
      <c r="N30" s="436"/>
      <c r="O30" s="31" t="s">
        <v>40</v>
      </c>
    </row>
    <row r="31" spans="1:15" s="1" customFormat="1" ht="18" customHeight="1" thickBot="1">
      <c r="A31" s="428"/>
      <c r="B31" s="429"/>
      <c r="C31" s="430"/>
      <c r="D31" s="438" t="s">
        <v>39</v>
      </c>
      <c r="E31" s="438"/>
      <c r="F31" s="32" t="s">
        <v>81</v>
      </c>
      <c r="G31" s="435"/>
      <c r="H31" s="435"/>
      <c r="I31" s="435"/>
      <c r="J31" s="33" t="s">
        <v>7</v>
      </c>
      <c r="K31" s="32" t="s">
        <v>82</v>
      </c>
      <c r="L31" s="437"/>
      <c r="M31" s="437"/>
      <c r="N31" s="437"/>
      <c r="O31" s="34" t="s">
        <v>7</v>
      </c>
    </row>
    <row r="32" spans="1:15" s="1" customFormat="1" ht="18" customHeight="1" thickTop="1">
      <c r="A32" s="428"/>
      <c r="B32" s="429"/>
      <c r="C32" s="430"/>
      <c r="D32" s="35"/>
      <c r="E32" s="35"/>
      <c r="F32" s="32"/>
      <c r="G32" s="36"/>
      <c r="H32" s="36"/>
      <c r="I32" s="36"/>
      <c r="J32" s="37"/>
      <c r="K32" s="32"/>
      <c r="L32" s="38"/>
      <c r="M32" s="38"/>
      <c r="N32" s="38"/>
      <c r="O32" s="39"/>
    </row>
    <row r="33" spans="1:15" s="1" customFormat="1" ht="15" customHeight="1">
      <c r="A33" s="428"/>
      <c r="B33" s="429"/>
      <c r="C33" s="430"/>
      <c r="D33" s="21"/>
      <c r="E33" s="21"/>
      <c r="F33" s="21"/>
      <c r="G33" s="21"/>
      <c r="H33" s="21"/>
      <c r="I33" s="21"/>
      <c r="J33" s="21"/>
      <c r="K33" s="21"/>
      <c r="L33" s="21"/>
      <c r="M33" s="21"/>
      <c r="N33" s="21"/>
      <c r="O33" s="22"/>
    </row>
    <row r="34" spans="1:15" s="1" customFormat="1" ht="17.25" customHeight="1">
      <c r="A34" s="428"/>
      <c r="B34" s="429"/>
      <c r="C34" s="430"/>
      <c r="D34" s="439" t="s">
        <v>83</v>
      </c>
      <c r="E34" s="439"/>
      <c r="F34" s="21"/>
      <c r="G34" s="21"/>
      <c r="H34" s="40" t="s">
        <v>80</v>
      </c>
      <c r="I34" s="21"/>
      <c r="J34" s="21"/>
      <c r="K34" s="21"/>
      <c r="L34" s="40" t="s">
        <v>89</v>
      </c>
      <c r="M34" s="21"/>
      <c r="N34" s="21"/>
      <c r="O34" s="22"/>
    </row>
    <row r="35" spans="1:15" s="1" customFormat="1" ht="17.25" customHeight="1">
      <c r="A35" s="428"/>
      <c r="B35" s="429"/>
      <c r="C35" s="430"/>
      <c r="D35" s="423" t="s">
        <v>84</v>
      </c>
      <c r="E35" s="423"/>
      <c r="F35" s="423"/>
      <c r="G35" s="423"/>
      <c r="H35" s="440"/>
      <c r="I35" s="440"/>
      <c r="J35" s="440"/>
      <c r="K35" s="41" t="s">
        <v>7</v>
      </c>
      <c r="L35" s="440"/>
      <c r="M35" s="440"/>
      <c r="N35" s="440"/>
      <c r="O35" s="42" t="s">
        <v>7</v>
      </c>
    </row>
    <row r="36" spans="1:15" s="1" customFormat="1" ht="17.25" customHeight="1">
      <c r="A36" s="428"/>
      <c r="B36" s="429"/>
      <c r="C36" s="430"/>
      <c r="D36" s="423" t="s">
        <v>85</v>
      </c>
      <c r="E36" s="423"/>
      <c r="F36" s="423"/>
      <c r="G36" s="423"/>
      <c r="H36" s="424"/>
      <c r="I36" s="424"/>
      <c r="J36" s="424"/>
      <c r="K36" s="41" t="s">
        <v>7</v>
      </c>
      <c r="L36" s="424"/>
      <c r="M36" s="424"/>
      <c r="N36" s="424"/>
      <c r="O36" s="42" t="s">
        <v>7</v>
      </c>
    </row>
    <row r="37" spans="1:15" s="1" customFormat="1" ht="17.25" customHeight="1">
      <c r="A37" s="428"/>
      <c r="B37" s="429"/>
      <c r="C37" s="430"/>
      <c r="D37" s="423" t="s">
        <v>86</v>
      </c>
      <c r="E37" s="423"/>
      <c r="F37" s="423"/>
      <c r="G37" s="423"/>
      <c r="H37" s="424"/>
      <c r="I37" s="424"/>
      <c r="J37" s="424"/>
      <c r="K37" s="41" t="s">
        <v>7</v>
      </c>
      <c r="L37" s="424"/>
      <c r="M37" s="424"/>
      <c r="N37" s="424"/>
      <c r="O37" s="42" t="s">
        <v>7</v>
      </c>
    </row>
    <row r="38" spans="1:15" s="1" customFormat="1" ht="17.25" customHeight="1">
      <c r="A38" s="428"/>
      <c r="B38" s="429"/>
      <c r="C38" s="430"/>
      <c r="D38" s="423" t="s">
        <v>87</v>
      </c>
      <c r="E38" s="423"/>
      <c r="F38" s="423"/>
      <c r="G38" s="423"/>
      <c r="H38" s="424"/>
      <c r="I38" s="424"/>
      <c r="J38" s="424"/>
      <c r="K38" s="41" t="s">
        <v>7</v>
      </c>
      <c r="L38" s="424"/>
      <c r="M38" s="424"/>
      <c r="N38" s="424"/>
      <c r="O38" s="42" t="s">
        <v>7</v>
      </c>
    </row>
    <row r="39" spans="1:15" s="1" customFormat="1" ht="17.25" customHeight="1">
      <c r="A39" s="428"/>
      <c r="B39" s="429"/>
      <c r="C39" s="430"/>
      <c r="D39" s="423" t="s">
        <v>88</v>
      </c>
      <c r="E39" s="423"/>
      <c r="F39" s="423"/>
      <c r="G39" s="423"/>
      <c r="H39" s="424"/>
      <c r="I39" s="424"/>
      <c r="J39" s="424"/>
      <c r="K39" s="41" t="s">
        <v>7</v>
      </c>
      <c r="L39" s="424"/>
      <c r="M39" s="424"/>
      <c r="N39" s="424"/>
      <c r="O39" s="42" t="s">
        <v>7</v>
      </c>
    </row>
    <row r="40" spans="1:15" s="1" customFormat="1" ht="17.25" customHeight="1">
      <c r="A40" s="428"/>
      <c r="B40" s="429"/>
      <c r="C40" s="430"/>
      <c r="D40" s="423" t="s">
        <v>93</v>
      </c>
      <c r="E40" s="423"/>
      <c r="F40" s="423"/>
      <c r="G40" s="423"/>
      <c r="H40" s="424"/>
      <c r="I40" s="424"/>
      <c r="J40" s="424"/>
      <c r="K40" s="41" t="s">
        <v>7</v>
      </c>
      <c r="L40" s="424"/>
      <c r="M40" s="424"/>
      <c r="N40" s="424"/>
      <c r="O40" s="42" t="s">
        <v>7</v>
      </c>
    </row>
    <row r="41" spans="1:15" s="1" customFormat="1" ht="17.25" customHeight="1">
      <c r="A41" s="428"/>
      <c r="B41" s="429"/>
      <c r="C41" s="430"/>
      <c r="D41" s="423" t="s">
        <v>93</v>
      </c>
      <c r="E41" s="423"/>
      <c r="F41" s="423"/>
      <c r="G41" s="423"/>
      <c r="H41" s="424"/>
      <c r="I41" s="424"/>
      <c r="J41" s="424"/>
      <c r="K41" s="41" t="s">
        <v>7</v>
      </c>
      <c r="L41" s="424"/>
      <c r="M41" s="424"/>
      <c r="N41" s="424"/>
      <c r="O41" s="42" t="s">
        <v>7</v>
      </c>
    </row>
    <row r="42" spans="1:15" s="1" customFormat="1" ht="17.25" customHeight="1">
      <c r="A42" s="428"/>
      <c r="B42" s="429"/>
      <c r="C42" s="430"/>
      <c r="D42" s="423" t="s">
        <v>93</v>
      </c>
      <c r="E42" s="423"/>
      <c r="F42" s="423"/>
      <c r="G42" s="423"/>
      <c r="H42" s="424"/>
      <c r="I42" s="424"/>
      <c r="J42" s="424"/>
      <c r="K42" s="41" t="s">
        <v>7</v>
      </c>
      <c r="L42" s="424"/>
      <c r="M42" s="424"/>
      <c r="N42" s="424"/>
      <c r="O42" s="42" t="s">
        <v>7</v>
      </c>
    </row>
    <row r="43" spans="1:15" s="1" customFormat="1" ht="15" customHeight="1" thickBot="1">
      <c r="A43" s="431"/>
      <c r="B43" s="432"/>
      <c r="C43" s="433"/>
      <c r="D43" s="43"/>
      <c r="E43" s="43"/>
      <c r="F43" s="43"/>
      <c r="G43" s="43"/>
      <c r="H43" s="43"/>
      <c r="I43" s="43"/>
      <c r="J43" s="43"/>
      <c r="K43" s="43"/>
      <c r="L43" s="43"/>
      <c r="M43" s="43"/>
      <c r="N43" s="43"/>
      <c r="O43" s="44"/>
    </row>
    <row r="44" spans="1:15" s="1" customFormat="1" ht="16.5" customHeight="1">
      <c r="A44" s="45" t="s">
        <v>91</v>
      </c>
      <c r="B44" s="45"/>
      <c r="C44" s="45"/>
      <c r="D44" s="46"/>
      <c r="E44" s="46"/>
      <c r="F44" s="46"/>
      <c r="G44" s="46"/>
      <c r="H44" s="46"/>
      <c r="I44" s="46"/>
      <c r="J44" s="46"/>
      <c r="K44" s="46"/>
      <c r="L44" s="46"/>
      <c r="M44" s="46"/>
      <c r="N44" s="46"/>
      <c r="O44" s="46"/>
    </row>
    <row r="45" spans="1:15" s="1" customFormat="1" ht="16.5" customHeight="1">
      <c r="A45" s="45" t="s">
        <v>96</v>
      </c>
      <c r="B45" s="45"/>
      <c r="C45" s="45"/>
      <c r="D45" s="46"/>
      <c r="E45" s="46"/>
      <c r="F45" s="46"/>
      <c r="G45" s="46"/>
      <c r="H45" s="46"/>
      <c r="I45" s="46"/>
      <c r="J45" s="46"/>
      <c r="K45" s="46"/>
      <c r="L45" s="46"/>
      <c r="M45" s="46"/>
      <c r="N45" s="46"/>
      <c r="O45" s="46"/>
    </row>
    <row r="46" spans="1:15" s="1" customFormat="1" ht="16.5" customHeight="1">
      <c r="A46" s="45" t="s">
        <v>92</v>
      </c>
      <c r="B46" s="45"/>
      <c r="C46" s="45"/>
      <c r="D46" s="46"/>
      <c r="E46" s="46"/>
      <c r="F46" s="46"/>
      <c r="G46" s="46"/>
      <c r="H46" s="46"/>
      <c r="I46" s="46"/>
      <c r="J46" s="46"/>
      <c r="K46" s="46"/>
      <c r="L46" s="46"/>
      <c r="M46" s="46"/>
      <c r="N46" s="46"/>
      <c r="O46" s="46"/>
    </row>
    <row r="47" spans="1:15" s="1" customFormat="1" ht="16.5" customHeight="1">
      <c r="A47" s="45" t="s">
        <v>97</v>
      </c>
      <c r="B47" s="45"/>
      <c r="C47" s="45"/>
      <c r="D47" s="46"/>
      <c r="E47" s="46"/>
      <c r="F47" s="46"/>
      <c r="G47" s="46"/>
      <c r="H47" s="46"/>
      <c r="I47" s="46"/>
      <c r="J47" s="46"/>
      <c r="K47" s="46"/>
      <c r="L47" s="46"/>
      <c r="M47" s="46"/>
      <c r="N47" s="46"/>
      <c r="O47" s="46"/>
    </row>
    <row r="48" spans="1:15" s="1" customFormat="1" ht="16.5" customHeight="1">
      <c r="A48" s="45" t="s">
        <v>98</v>
      </c>
      <c r="B48" s="45"/>
      <c r="C48" s="45"/>
      <c r="D48" s="46"/>
      <c r="E48" s="46"/>
      <c r="F48" s="46"/>
      <c r="G48" s="46"/>
      <c r="H48" s="46"/>
      <c r="I48" s="46"/>
      <c r="J48" s="46"/>
      <c r="K48" s="46"/>
      <c r="L48" s="46"/>
      <c r="M48" s="46"/>
      <c r="N48" s="46"/>
      <c r="O48" s="46"/>
    </row>
    <row r="49" spans="1:3" s="1" customFormat="1" ht="15" customHeight="1">
      <c r="A49" s="7"/>
      <c r="B49" s="7"/>
      <c r="C49" s="7"/>
    </row>
    <row r="50" spans="1:3" s="1" customFormat="1" ht="15" customHeight="1">
      <c r="A50" s="7"/>
      <c r="B50" s="7"/>
      <c r="C50" s="7"/>
    </row>
    <row r="51" spans="1:3" s="1" customFormat="1" ht="15" customHeight="1">
      <c r="A51" s="7"/>
      <c r="B51" s="7"/>
      <c r="C51" s="7"/>
    </row>
    <row r="52" spans="1:3" s="1" customFormat="1" ht="15" customHeight="1">
      <c r="A52" s="7"/>
      <c r="B52" s="7"/>
      <c r="C52" s="7"/>
    </row>
    <row r="53" spans="1:3" s="1" customFormat="1" ht="15" customHeight="1">
      <c r="A53" s="7"/>
      <c r="B53" s="7"/>
      <c r="C53" s="7"/>
    </row>
    <row r="54" spans="1:3" s="1" customFormat="1" ht="15" customHeight="1">
      <c r="A54" s="7"/>
      <c r="B54" s="7"/>
      <c r="C54" s="7"/>
    </row>
  </sheetData>
  <sheetProtection formatCells="0"/>
  <mergeCells count="52">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28"/>
    <mergeCell ref="E16:H16"/>
    <mergeCell ref="E18:O18"/>
    <mergeCell ref="E27:O27"/>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L38:N38"/>
    <mergeCell ref="D39:G39"/>
    <mergeCell ref="H39:J39"/>
    <mergeCell ref="L39:N39"/>
    <mergeCell ref="D40:G40"/>
    <mergeCell ref="H40:J40"/>
    <mergeCell ref="L40:N40"/>
    <mergeCell ref="D41:G41"/>
    <mergeCell ref="H41:J41"/>
    <mergeCell ref="L41:N41"/>
    <mergeCell ref="D42:G42"/>
    <mergeCell ref="H42:J42"/>
    <mergeCell ref="L42:N42"/>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47"/>
  <sheetViews>
    <sheetView showZeros="0" view="pageBreakPreview" zoomScaleNormal="100" zoomScaleSheetLayoutView="100" workbookViewId="0">
      <selection activeCell="J29" sqref="J29"/>
    </sheetView>
  </sheetViews>
  <sheetFormatPr defaultColWidth="6.25" defaultRowHeight="15" customHeight="1"/>
  <cols>
    <col min="1" max="7" width="6.25" style="2"/>
    <col min="8" max="8" width="8.125" style="2" customWidth="1"/>
    <col min="9" max="16384" width="6.25" style="2"/>
  </cols>
  <sheetData>
    <row r="1" spans="1:16" ht="15" customHeight="1">
      <c r="A1" s="87"/>
      <c r="B1" s="87"/>
      <c r="C1" s="87"/>
      <c r="D1" s="87"/>
      <c r="E1" s="87"/>
      <c r="F1" s="87"/>
      <c r="G1" s="87"/>
      <c r="H1" s="87"/>
      <c r="I1" s="87"/>
      <c r="J1" s="87"/>
      <c r="K1" s="87"/>
      <c r="L1" s="87"/>
      <c r="M1" s="87"/>
      <c r="N1" s="87"/>
      <c r="O1" s="87"/>
    </row>
    <row r="2" spans="1:16" ht="15" customHeight="1">
      <c r="A2" s="158" t="s">
        <v>169</v>
      </c>
      <c r="B2" s="87"/>
      <c r="C2" s="87"/>
      <c r="D2" s="87"/>
      <c r="E2" s="87"/>
      <c r="F2" s="87"/>
      <c r="G2" s="87"/>
      <c r="H2" s="87"/>
      <c r="I2" s="87"/>
      <c r="J2" s="87"/>
      <c r="K2" s="87"/>
      <c r="L2" s="87"/>
      <c r="M2" s="87"/>
      <c r="N2" s="87"/>
      <c r="O2" s="87"/>
    </row>
    <row r="3" spans="1:16" ht="15" customHeight="1">
      <c r="A3" s="143"/>
      <c r="B3" s="87"/>
      <c r="C3" s="87"/>
      <c r="D3" s="87"/>
      <c r="E3" s="87"/>
      <c r="F3" s="87"/>
      <c r="G3" s="87"/>
      <c r="H3" s="87"/>
      <c r="I3" s="87"/>
      <c r="J3" s="87"/>
      <c r="K3" s="87"/>
      <c r="L3" s="87"/>
      <c r="M3" s="87"/>
      <c r="N3" s="87"/>
      <c r="O3" s="87"/>
    </row>
    <row r="4" spans="1:16" ht="15" customHeight="1">
      <c r="A4" s="143"/>
      <c r="B4" s="87"/>
      <c r="C4" s="87"/>
      <c r="D4" s="87"/>
      <c r="E4" s="87"/>
      <c r="F4" s="87"/>
      <c r="G4" s="87"/>
      <c r="H4" s="87"/>
      <c r="I4" s="87"/>
      <c r="J4" s="87"/>
      <c r="K4" s="87"/>
      <c r="L4" s="87"/>
      <c r="M4" s="87"/>
      <c r="N4" s="87"/>
      <c r="O4" s="87"/>
    </row>
    <row r="5" spans="1:16" ht="15" customHeight="1">
      <c r="A5" s="87"/>
      <c r="B5" s="87"/>
      <c r="C5" s="87"/>
      <c r="D5" s="87"/>
      <c r="E5" s="87"/>
      <c r="F5" s="87"/>
      <c r="G5" s="87"/>
      <c r="H5" s="87"/>
      <c r="I5" s="87"/>
      <c r="J5" s="87"/>
      <c r="K5" s="87"/>
      <c r="L5" s="87"/>
      <c r="M5" s="87"/>
      <c r="N5" s="87"/>
      <c r="O5" s="87"/>
    </row>
    <row r="6" spans="1:16" ht="15" customHeight="1">
      <c r="A6" s="486" t="s">
        <v>162</v>
      </c>
      <c r="B6" s="486"/>
      <c r="C6" s="486"/>
      <c r="D6" s="486"/>
      <c r="E6" s="486"/>
      <c r="F6" s="486"/>
      <c r="G6" s="486"/>
      <c r="H6" s="486"/>
      <c r="I6" s="486"/>
      <c r="J6" s="486"/>
      <c r="K6" s="486"/>
      <c r="L6" s="486"/>
      <c r="M6" s="486"/>
      <c r="N6" s="486"/>
      <c r="O6" s="486"/>
    </row>
    <row r="7" spans="1:16" ht="15" customHeight="1">
      <c r="A7" s="486"/>
      <c r="B7" s="486"/>
      <c r="C7" s="486"/>
      <c r="D7" s="486"/>
      <c r="E7" s="486"/>
      <c r="F7" s="486"/>
      <c r="G7" s="486"/>
      <c r="H7" s="486"/>
      <c r="I7" s="486"/>
      <c r="J7" s="486"/>
      <c r="K7" s="486"/>
      <c r="L7" s="486"/>
      <c r="M7" s="486"/>
      <c r="N7" s="486"/>
      <c r="O7" s="486"/>
    </row>
    <row r="8" spans="1:16" ht="15" customHeight="1" thickBot="1">
      <c r="A8" s="94"/>
      <c r="B8" s="94"/>
      <c r="C8" s="94"/>
      <c r="D8" s="94"/>
      <c r="E8" s="94"/>
      <c r="F8" s="94"/>
      <c r="G8" s="94"/>
      <c r="H8" s="94"/>
      <c r="I8" s="94"/>
      <c r="J8" s="94"/>
      <c r="K8" s="94"/>
      <c r="L8" s="94"/>
      <c r="M8" s="94"/>
      <c r="N8" s="94"/>
      <c r="O8" s="94"/>
    </row>
    <row r="9" spans="1:16" ht="22.5" customHeight="1" thickBot="1">
      <c r="A9" s="487" t="s">
        <v>36</v>
      </c>
      <c r="B9" s="488"/>
      <c r="C9" s="488"/>
      <c r="D9" s="489">
        <f>実績報告書兼請求書!$I$17</f>
        <v>0</v>
      </c>
      <c r="E9" s="489"/>
      <c r="F9" s="489"/>
      <c r="G9" s="489"/>
      <c r="H9" s="489"/>
      <c r="I9" s="489"/>
      <c r="J9" s="489"/>
      <c r="K9" s="489"/>
      <c r="L9" s="489"/>
      <c r="M9" s="489"/>
      <c r="N9" s="489"/>
      <c r="O9" s="490"/>
    </row>
    <row r="10" spans="1:16" ht="15" customHeight="1">
      <c r="A10" s="491" t="s">
        <v>49</v>
      </c>
      <c r="B10" s="492"/>
      <c r="C10" s="493"/>
      <c r="D10" s="173" t="s">
        <v>113</v>
      </c>
      <c r="E10" s="174"/>
      <c r="F10" s="498" t="s">
        <v>37</v>
      </c>
      <c r="G10" s="499"/>
      <c r="H10" s="502" t="str">
        <f>IFERROR(VLOOKUP(E10,研修等一覧!$A$12:$K$51,3),"")</f>
        <v/>
      </c>
      <c r="I10" s="502" t="e">
        <f>VLOOKUP(J7,研修等一覧!$A$12:$K$51,9)</f>
        <v>#N/A</v>
      </c>
      <c r="J10" s="502" t="e">
        <f>VLOOKUP(K7,研修等一覧!$A$12:$K$51,9)</f>
        <v>#N/A</v>
      </c>
      <c r="K10" s="502" t="e">
        <f>VLOOKUP(L7,研修等一覧!$A$12:$K$51,9)</f>
        <v>#N/A</v>
      </c>
      <c r="L10" s="502" t="e">
        <f>VLOOKUP(M7,研修等一覧!$A$12:$K$51,9)</f>
        <v>#N/A</v>
      </c>
      <c r="M10" s="502" t="e">
        <f>VLOOKUP(N7,研修等一覧!$A$12:$K$51,9)</f>
        <v>#N/A</v>
      </c>
      <c r="N10" s="502" t="e">
        <f>VLOOKUP(O7,研修等一覧!$A$12:$K$51,9)</f>
        <v>#N/A</v>
      </c>
      <c r="O10" s="503" t="e">
        <f>VLOOKUP(P7,研修等一覧!$A$12:$K$51,9)</f>
        <v>#N/A</v>
      </c>
    </row>
    <row r="11" spans="1:16" ht="18.75" customHeight="1">
      <c r="A11" s="496" t="s">
        <v>38</v>
      </c>
      <c r="B11" s="497"/>
      <c r="C11" s="497"/>
      <c r="D11" s="144">
        <f>IFERROR(VLOOKUP(E10,研修等一覧!$A$12:$K$51,9),)</f>
        <v>0</v>
      </c>
      <c r="E11" s="145" t="s">
        <v>8</v>
      </c>
      <c r="F11" s="500"/>
      <c r="G11" s="501"/>
      <c r="H11" s="504" t="e">
        <f>VLOOKUP(I10,研修等一覧!$A$12:$K$51,9)</f>
        <v>#N/A</v>
      </c>
      <c r="I11" s="504" t="e">
        <f>VLOOKUP(J10,研修等一覧!$A$12:$K$51,9)</f>
        <v>#N/A</v>
      </c>
      <c r="J11" s="504" t="e">
        <f>VLOOKUP(K10,研修等一覧!$A$12:$K$51,9)</f>
        <v>#N/A</v>
      </c>
      <c r="K11" s="504" t="e">
        <f>VLOOKUP(L10,研修等一覧!$A$12:$K$51,9)</f>
        <v>#N/A</v>
      </c>
      <c r="L11" s="504" t="e">
        <f>VLOOKUP(M10,研修等一覧!$A$12:$K$51,9)</f>
        <v>#N/A</v>
      </c>
      <c r="M11" s="504" t="e">
        <f>VLOOKUP(N10,研修等一覧!$A$12:$K$51,9)</f>
        <v>#N/A</v>
      </c>
      <c r="N11" s="504" t="e">
        <f>VLOOKUP(O10,研修等一覧!$A$12:$K$51,9)</f>
        <v>#N/A</v>
      </c>
      <c r="O11" s="505" t="e">
        <f>VLOOKUP(P10,研修等一覧!$A$12:$K$51,9)</f>
        <v>#N/A</v>
      </c>
    </row>
    <row r="12" spans="1:16" ht="21.75" customHeight="1">
      <c r="A12" s="506" t="s">
        <v>51</v>
      </c>
      <c r="B12" s="507"/>
      <c r="C12" s="507"/>
      <c r="D12" s="321"/>
      <c r="E12" s="321"/>
      <c r="F12" s="321"/>
      <c r="G12" s="321"/>
      <c r="H12" s="321"/>
      <c r="I12" s="321"/>
      <c r="J12" s="321"/>
      <c r="K12" s="321"/>
      <c r="L12" s="321"/>
      <c r="M12" s="321"/>
      <c r="N12" s="321"/>
      <c r="O12" s="508"/>
    </row>
    <row r="13" spans="1:16" ht="21.75" customHeight="1">
      <c r="A13" s="506" t="s">
        <v>52</v>
      </c>
      <c r="B13" s="507"/>
      <c r="C13" s="507"/>
      <c r="D13" s="494" t="s">
        <v>58</v>
      </c>
      <c r="E13" s="494"/>
      <c r="F13" s="494"/>
      <c r="G13" s="494"/>
      <c r="H13" s="494"/>
      <c r="I13" s="494"/>
      <c r="J13" s="494"/>
      <c r="K13" s="494"/>
      <c r="L13" s="494"/>
      <c r="M13" s="494"/>
      <c r="N13" s="494"/>
      <c r="O13" s="495"/>
    </row>
    <row r="14" spans="1:16" ht="21.75" customHeight="1" thickBot="1">
      <c r="A14" s="516" t="s">
        <v>53</v>
      </c>
      <c r="B14" s="517"/>
      <c r="C14" s="517"/>
      <c r="D14" s="514"/>
      <c r="E14" s="514"/>
      <c r="F14" s="514"/>
      <c r="G14" s="514"/>
      <c r="H14" s="514"/>
      <c r="I14" s="514"/>
      <c r="J14" s="514"/>
      <c r="K14" s="514"/>
      <c r="L14" s="514"/>
      <c r="M14" s="514"/>
      <c r="N14" s="514"/>
      <c r="O14" s="515"/>
    </row>
    <row r="15" spans="1:16" ht="22.5" customHeight="1" thickBot="1">
      <c r="A15" s="509" t="s">
        <v>54</v>
      </c>
      <c r="B15" s="510"/>
      <c r="C15" s="510"/>
      <c r="D15" s="146"/>
      <c r="E15" s="511" t="s">
        <v>57</v>
      </c>
      <c r="F15" s="511"/>
      <c r="G15" s="513"/>
      <c r="H15" s="188"/>
      <c r="I15" s="511" t="s">
        <v>55</v>
      </c>
      <c r="J15" s="511"/>
      <c r="K15" s="513"/>
      <c r="L15" s="146"/>
      <c r="M15" s="511" t="s">
        <v>56</v>
      </c>
      <c r="N15" s="511"/>
      <c r="O15" s="512"/>
    </row>
    <row r="16" spans="1:16" s="177" customFormat="1" ht="15" customHeight="1" thickTop="1">
      <c r="A16" s="191"/>
      <c r="B16" s="192"/>
      <c r="C16" s="192"/>
      <c r="D16" s="147"/>
      <c r="E16" s="184"/>
      <c r="F16" s="184"/>
      <c r="G16" s="184"/>
      <c r="H16" s="193"/>
      <c r="I16" s="184"/>
      <c r="J16" s="184"/>
      <c r="K16" s="184"/>
      <c r="L16" s="141"/>
      <c r="M16" s="184"/>
      <c r="N16" s="184"/>
      <c r="O16" s="184"/>
      <c r="P16" s="196"/>
    </row>
    <row r="17" spans="1:16" ht="18.75" customHeight="1">
      <c r="A17" s="518" t="s">
        <v>170</v>
      </c>
      <c r="B17" s="519"/>
      <c r="C17" s="520"/>
      <c r="D17" s="141" t="s">
        <v>173</v>
      </c>
      <c r="E17" s="141"/>
      <c r="F17" s="141"/>
      <c r="G17" s="141"/>
      <c r="H17" s="141"/>
      <c r="I17" s="141"/>
      <c r="J17" s="141"/>
      <c r="K17" s="141"/>
      <c r="L17" s="141"/>
      <c r="M17" s="141"/>
      <c r="N17" s="141"/>
      <c r="O17" s="142"/>
    </row>
    <row r="18" spans="1:16" ht="20.25" customHeight="1">
      <c r="A18" s="518"/>
      <c r="B18" s="519"/>
      <c r="C18" s="520"/>
      <c r="D18" s="141"/>
      <c r="E18" s="529" t="s">
        <v>61</v>
      </c>
      <c r="F18" s="529"/>
      <c r="G18" s="529"/>
      <c r="H18" s="529"/>
      <c r="I18" s="141"/>
      <c r="J18" s="141" t="s">
        <v>62</v>
      </c>
      <c r="K18" s="141"/>
      <c r="L18" s="141"/>
      <c r="M18" s="141" t="s">
        <v>63</v>
      </c>
      <c r="N18" s="141"/>
      <c r="O18" s="142"/>
    </row>
    <row r="19" spans="1:16" ht="20.25" customHeight="1">
      <c r="A19" s="518"/>
      <c r="B19" s="519"/>
      <c r="C19" s="520"/>
      <c r="D19" s="141"/>
      <c r="E19" s="141" t="s">
        <v>64</v>
      </c>
      <c r="F19" s="141"/>
      <c r="G19" s="141"/>
      <c r="H19" s="141"/>
      <c r="I19" s="141"/>
      <c r="J19" s="141"/>
      <c r="K19" s="141"/>
      <c r="L19" s="141"/>
      <c r="M19" s="141"/>
      <c r="N19" s="141"/>
      <c r="O19" s="142"/>
    </row>
    <row r="20" spans="1:16" ht="20.25" customHeight="1">
      <c r="A20" s="518"/>
      <c r="B20" s="519"/>
      <c r="C20" s="520"/>
      <c r="D20" s="141"/>
      <c r="E20" s="530" t="s">
        <v>79</v>
      </c>
      <c r="F20" s="530"/>
      <c r="G20" s="530"/>
      <c r="H20" s="530"/>
      <c r="I20" s="530"/>
      <c r="J20" s="530"/>
      <c r="K20" s="530"/>
      <c r="L20" s="530"/>
      <c r="M20" s="530"/>
      <c r="N20" s="530"/>
      <c r="O20" s="531"/>
    </row>
    <row r="21" spans="1:16" s="177" customFormat="1" ht="14.25" customHeight="1">
      <c r="A21" s="518"/>
      <c r="B21" s="519"/>
      <c r="C21" s="520"/>
      <c r="D21" s="194"/>
      <c r="E21" s="185"/>
      <c r="F21" s="185"/>
      <c r="G21" s="185"/>
      <c r="H21" s="185"/>
      <c r="I21" s="185"/>
      <c r="J21" s="185"/>
      <c r="K21" s="185"/>
      <c r="L21" s="185"/>
      <c r="M21" s="185"/>
      <c r="N21" s="185"/>
      <c r="O21" s="186"/>
    </row>
    <row r="22" spans="1:16" s="177" customFormat="1" ht="13.5" customHeight="1">
      <c r="A22" s="518"/>
      <c r="B22" s="519"/>
      <c r="C22" s="520"/>
      <c r="D22" s="141"/>
      <c r="E22" s="189"/>
      <c r="F22" s="189"/>
      <c r="G22" s="189"/>
      <c r="H22" s="189"/>
      <c r="I22" s="189"/>
      <c r="J22" s="189"/>
      <c r="K22" s="189"/>
      <c r="L22" s="189"/>
      <c r="M22" s="189"/>
      <c r="N22" s="189"/>
      <c r="O22" s="190"/>
    </row>
    <row r="23" spans="1:16" ht="18.75" customHeight="1">
      <c r="A23" s="518"/>
      <c r="B23" s="519"/>
      <c r="C23" s="520"/>
      <c r="D23" s="141" t="s">
        <v>174</v>
      </c>
      <c r="E23" s="141"/>
      <c r="F23" s="141"/>
      <c r="G23" s="141"/>
      <c r="H23" s="141"/>
      <c r="I23" s="141"/>
      <c r="J23" s="141"/>
      <c r="K23" s="141"/>
      <c r="L23" s="141"/>
      <c r="M23" s="141"/>
      <c r="N23" s="141"/>
      <c r="O23" s="142"/>
    </row>
    <row r="24" spans="1:16" ht="19.5" customHeight="1">
      <c r="A24" s="518"/>
      <c r="B24" s="519"/>
      <c r="C24" s="520"/>
      <c r="D24" s="141"/>
      <c r="E24" s="141" t="s">
        <v>66</v>
      </c>
      <c r="F24" s="141"/>
      <c r="G24" s="141"/>
      <c r="H24" s="141" t="s">
        <v>67</v>
      </c>
      <c r="I24" s="141"/>
      <c r="J24" s="141"/>
      <c r="K24" s="141"/>
      <c r="L24" s="141" t="s">
        <v>68</v>
      </c>
      <c r="M24" s="141"/>
      <c r="N24" s="141"/>
      <c r="O24" s="142"/>
    </row>
    <row r="25" spans="1:16" ht="19.5" customHeight="1">
      <c r="A25" s="518"/>
      <c r="B25" s="519"/>
      <c r="C25" s="520"/>
      <c r="D25" s="141"/>
      <c r="E25" s="141" t="s">
        <v>69</v>
      </c>
      <c r="F25" s="141"/>
      <c r="G25" s="141"/>
      <c r="H25" s="141" t="s">
        <v>70</v>
      </c>
      <c r="I25" s="141"/>
      <c r="J25" s="141"/>
      <c r="K25" s="141"/>
      <c r="L25" s="141" t="s">
        <v>71</v>
      </c>
      <c r="M25" s="141"/>
      <c r="N25" s="141"/>
      <c r="O25" s="142"/>
    </row>
    <row r="26" spans="1:16" ht="19.5" customHeight="1">
      <c r="A26" s="518"/>
      <c r="B26" s="519"/>
      <c r="C26" s="520"/>
      <c r="D26" s="141"/>
      <c r="E26" s="141" t="s">
        <v>72</v>
      </c>
      <c r="F26" s="141"/>
      <c r="G26" s="141"/>
      <c r="H26" s="141" t="s">
        <v>73</v>
      </c>
      <c r="I26" s="141"/>
      <c r="J26" s="141"/>
      <c r="K26" s="141"/>
      <c r="L26" s="141" t="s">
        <v>78</v>
      </c>
      <c r="M26" s="141"/>
      <c r="N26" s="141"/>
      <c r="O26" s="142"/>
    </row>
    <row r="27" spans="1:16" ht="19.5" customHeight="1">
      <c r="A27" s="518"/>
      <c r="B27" s="519"/>
      <c r="C27" s="520"/>
      <c r="D27" s="141"/>
      <c r="E27" s="141" t="s">
        <v>115</v>
      </c>
      <c r="F27" s="141"/>
      <c r="G27" s="141"/>
      <c r="H27" s="141"/>
      <c r="I27" s="141"/>
      <c r="J27" s="141"/>
      <c r="K27" s="141"/>
      <c r="L27" s="141"/>
      <c r="M27" s="141"/>
      <c r="N27" s="141"/>
      <c r="O27" s="142"/>
    </row>
    <row r="28" spans="1:16" ht="19.5" customHeight="1">
      <c r="A28" s="518"/>
      <c r="B28" s="519"/>
      <c r="C28" s="520"/>
      <c r="D28" s="141"/>
      <c r="E28" s="141" t="s">
        <v>77</v>
      </c>
      <c r="F28" s="141"/>
      <c r="G28" s="141"/>
      <c r="H28" s="141"/>
      <c r="I28" s="141"/>
      <c r="J28" s="141"/>
      <c r="K28" s="141"/>
      <c r="L28" s="141"/>
      <c r="M28" s="141"/>
      <c r="N28" s="141"/>
      <c r="O28" s="142"/>
    </row>
    <row r="29" spans="1:16" ht="19.5" customHeight="1">
      <c r="A29" s="518"/>
      <c r="B29" s="519"/>
      <c r="C29" s="520"/>
      <c r="D29" s="141"/>
      <c r="E29" s="141" t="s">
        <v>114</v>
      </c>
      <c r="F29" s="141"/>
      <c r="G29" s="141"/>
      <c r="H29" s="141"/>
      <c r="I29" s="141"/>
      <c r="J29" s="141"/>
      <c r="K29" s="141"/>
      <c r="L29" s="141"/>
      <c r="M29" s="141"/>
      <c r="N29" s="141"/>
      <c r="O29" s="142"/>
    </row>
    <row r="30" spans="1:16" ht="19.5" customHeight="1">
      <c r="A30" s="518"/>
      <c r="B30" s="519"/>
      <c r="C30" s="520"/>
      <c r="D30" s="141"/>
      <c r="E30" s="530" t="s">
        <v>79</v>
      </c>
      <c r="F30" s="530"/>
      <c r="G30" s="530"/>
      <c r="H30" s="530"/>
      <c r="I30" s="530"/>
      <c r="J30" s="530"/>
      <c r="K30" s="530"/>
      <c r="L30" s="530"/>
      <c r="M30" s="530"/>
      <c r="N30" s="530"/>
      <c r="O30" s="531"/>
    </row>
    <row r="31" spans="1:16" s="177" customFormat="1" ht="15" customHeight="1" thickBot="1">
      <c r="A31" s="181"/>
      <c r="B31" s="182"/>
      <c r="C31" s="183"/>
      <c r="D31" s="195"/>
      <c r="E31" s="187"/>
      <c r="F31" s="187"/>
      <c r="G31" s="187"/>
      <c r="H31" s="187"/>
      <c r="I31" s="187"/>
      <c r="J31" s="187"/>
      <c r="K31" s="187"/>
      <c r="L31" s="187"/>
      <c r="M31" s="187"/>
      <c r="N31" s="187"/>
      <c r="O31" s="187"/>
      <c r="P31" s="196"/>
    </row>
    <row r="32" spans="1:16" s="177" customFormat="1" ht="15" customHeight="1" thickTop="1">
      <c r="A32" s="178"/>
      <c r="B32" s="179"/>
      <c r="C32" s="180"/>
      <c r="D32" s="141"/>
      <c r="E32" s="189"/>
      <c r="F32" s="189"/>
      <c r="G32" s="189"/>
      <c r="H32" s="189"/>
      <c r="I32" s="189"/>
      <c r="J32" s="189"/>
      <c r="K32" s="189"/>
      <c r="L32" s="189"/>
      <c r="M32" s="189"/>
      <c r="N32" s="189"/>
      <c r="O32" s="190"/>
    </row>
    <row r="33" spans="1:15" ht="12.75" customHeight="1">
      <c r="A33" s="518" t="s">
        <v>171</v>
      </c>
      <c r="B33" s="519"/>
      <c r="C33" s="520"/>
      <c r="D33" s="148"/>
      <c r="E33" s="148"/>
      <c r="F33" s="148"/>
      <c r="G33" s="521">
        <f>SUM(H37:J43)</f>
        <v>0</v>
      </c>
      <c r="H33" s="521"/>
      <c r="I33" s="521"/>
      <c r="J33" s="148"/>
      <c r="K33" s="148"/>
      <c r="L33" s="521">
        <f>SUM(L37:N43)</f>
        <v>0</v>
      </c>
      <c r="M33" s="521"/>
      <c r="N33" s="521"/>
      <c r="O33" s="149" t="s">
        <v>40</v>
      </c>
    </row>
    <row r="34" spans="1:15" ht="18" customHeight="1" thickBot="1">
      <c r="A34" s="518"/>
      <c r="B34" s="519"/>
      <c r="C34" s="520"/>
      <c r="D34" s="523" t="s">
        <v>39</v>
      </c>
      <c r="E34" s="523"/>
      <c r="F34" s="150" t="s">
        <v>81</v>
      </c>
      <c r="G34" s="522"/>
      <c r="H34" s="522"/>
      <c r="I34" s="522"/>
      <c r="J34" s="151" t="s">
        <v>7</v>
      </c>
      <c r="K34" s="150" t="s">
        <v>82</v>
      </c>
      <c r="L34" s="522"/>
      <c r="M34" s="522"/>
      <c r="N34" s="522"/>
      <c r="O34" s="152" t="s">
        <v>7</v>
      </c>
    </row>
    <row r="35" spans="1:15" ht="18" customHeight="1" thickTop="1">
      <c r="A35" s="518"/>
      <c r="B35" s="519"/>
      <c r="C35" s="520"/>
      <c r="D35" s="153"/>
      <c r="E35" s="153"/>
      <c r="F35" s="150"/>
      <c r="G35" s="154"/>
      <c r="H35" s="154"/>
      <c r="I35" s="154"/>
      <c r="J35" s="156"/>
      <c r="K35" s="150"/>
      <c r="L35" s="154"/>
      <c r="M35" s="154"/>
      <c r="N35" s="154"/>
      <c r="O35" s="104"/>
    </row>
    <row r="36" spans="1:15" ht="17.25" customHeight="1">
      <c r="A36" s="518"/>
      <c r="B36" s="519"/>
      <c r="C36" s="520"/>
      <c r="D36" s="523" t="s">
        <v>83</v>
      </c>
      <c r="E36" s="523"/>
      <c r="F36" s="148"/>
      <c r="G36" s="148"/>
      <c r="H36" s="155" t="s">
        <v>80</v>
      </c>
      <c r="I36" s="148"/>
      <c r="J36" s="148"/>
      <c r="K36" s="148"/>
      <c r="L36" s="155" t="s">
        <v>89</v>
      </c>
      <c r="M36" s="148"/>
      <c r="N36" s="148"/>
      <c r="O36" s="142"/>
    </row>
    <row r="37" spans="1:15" ht="17.25" customHeight="1">
      <c r="A37" s="518"/>
      <c r="B37" s="519"/>
      <c r="C37" s="520"/>
      <c r="D37" s="536" t="s">
        <v>84</v>
      </c>
      <c r="E37" s="536"/>
      <c r="F37" s="536"/>
      <c r="G37" s="536"/>
      <c r="H37" s="532">
        <f>IFERROR(ROUNDDOWN(L37*1.1,0),"")</f>
        <v>0</v>
      </c>
      <c r="I37" s="532"/>
      <c r="J37" s="532"/>
      <c r="K37" s="156" t="s">
        <v>7</v>
      </c>
      <c r="L37" s="534"/>
      <c r="M37" s="534"/>
      <c r="N37" s="534"/>
      <c r="O37" s="104" t="s">
        <v>7</v>
      </c>
    </row>
    <row r="38" spans="1:15" ht="17.25" customHeight="1">
      <c r="A38" s="518"/>
      <c r="B38" s="519"/>
      <c r="C38" s="520"/>
      <c r="D38" s="536" t="s">
        <v>85</v>
      </c>
      <c r="E38" s="536"/>
      <c r="F38" s="536"/>
      <c r="G38" s="536"/>
      <c r="H38" s="532">
        <f>IFERROR(ROUNDDOWN(L38*1.1,0),"")</f>
        <v>0</v>
      </c>
      <c r="I38" s="532"/>
      <c r="J38" s="532"/>
      <c r="K38" s="156" t="s">
        <v>7</v>
      </c>
      <c r="L38" s="535"/>
      <c r="M38" s="535"/>
      <c r="N38" s="535"/>
      <c r="O38" s="104" t="s">
        <v>7</v>
      </c>
    </row>
    <row r="39" spans="1:15" ht="17.25" customHeight="1">
      <c r="A39" s="518"/>
      <c r="B39" s="519"/>
      <c r="C39" s="520"/>
      <c r="D39" s="536" t="s">
        <v>86</v>
      </c>
      <c r="E39" s="536"/>
      <c r="F39" s="536"/>
      <c r="G39" s="536"/>
      <c r="H39" s="532">
        <f t="shared" ref="H39:H40" si="0">IFERROR(ROUNDDOWN(L39*1.1,0),"")</f>
        <v>0</v>
      </c>
      <c r="I39" s="532"/>
      <c r="J39" s="532"/>
      <c r="K39" s="156" t="s">
        <v>7</v>
      </c>
      <c r="L39" s="535"/>
      <c r="M39" s="535"/>
      <c r="N39" s="535"/>
      <c r="O39" s="104" t="s">
        <v>7</v>
      </c>
    </row>
    <row r="40" spans="1:15" ht="17.25" customHeight="1">
      <c r="A40" s="518"/>
      <c r="B40" s="519"/>
      <c r="C40" s="520"/>
      <c r="D40" s="536" t="s">
        <v>87</v>
      </c>
      <c r="E40" s="536"/>
      <c r="F40" s="536"/>
      <c r="G40" s="536"/>
      <c r="H40" s="532">
        <f t="shared" si="0"/>
        <v>0</v>
      </c>
      <c r="I40" s="532"/>
      <c r="J40" s="532"/>
      <c r="K40" s="156" t="s">
        <v>7</v>
      </c>
      <c r="L40" s="535"/>
      <c r="M40" s="535"/>
      <c r="N40" s="535"/>
      <c r="O40" s="104" t="s">
        <v>7</v>
      </c>
    </row>
    <row r="41" spans="1:15" ht="17.25" customHeight="1">
      <c r="A41" s="518"/>
      <c r="B41" s="519"/>
      <c r="C41" s="520"/>
      <c r="D41" s="528" t="s">
        <v>93</v>
      </c>
      <c r="E41" s="528"/>
      <c r="F41" s="528"/>
      <c r="G41" s="528"/>
      <c r="H41" s="532">
        <f>IFERROR(ROUNDDOWN(L41*1.1,0),"")</f>
        <v>0</v>
      </c>
      <c r="I41" s="532"/>
      <c r="J41" s="532"/>
      <c r="K41" s="156" t="s">
        <v>7</v>
      </c>
      <c r="L41" s="535"/>
      <c r="M41" s="535"/>
      <c r="N41" s="535"/>
      <c r="O41" s="104" t="s">
        <v>7</v>
      </c>
    </row>
    <row r="42" spans="1:15" ht="17.25" customHeight="1">
      <c r="A42" s="518"/>
      <c r="B42" s="519"/>
      <c r="C42" s="520"/>
      <c r="D42" s="528" t="s">
        <v>93</v>
      </c>
      <c r="E42" s="528"/>
      <c r="F42" s="528"/>
      <c r="G42" s="528"/>
      <c r="H42" s="532">
        <f>IFERROR(ROUNDDOWN(L42*1.1,0),"")</f>
        <v>0</v>
      </c>
      <c r="I42" s="532"/>
      <c r="J42" s="532"/>
      <c r="K42" s="156" t="s">
        <v>7</v>
      </c>
      <c r="L42" s="535"/>
      <c r="M42" s="535"/>
      <c r="N42" s="535"/>
      <c r="O42" s="104" t="s">
        <v>7</v>
      </c>
    </row>
    <row r="43" spans="1:15" ht="17.25" customHeight="1" thickBot="1">
      <c r="A43" s="524"/>
      <c r="B43" s="525"/>
      <c r="C43" s="526"/>
      <c r="D43" s="527" t="s">
        <v>100</v>
      </c>
      <c r="E43" s="527"/>
      <c r="F43" s="527"/>
      <c r="G43" s="527"/>
      <c r="H43" s="533">
        <f>L43</f>
        <v>0</v>
      </c>
      <c r="I43" s="533"/>
      <c r="J43" s="533"/>
      <c r="K43" s="175" t="s">
        <v>7</v>
      </c>
      <c r="L43" s="537"/>
      <c r="M43" s="537"/>
      <c r="N43" s="537"/>
      <c r="O43" s="176" t="s">
        <v>7</v>
      </c>
    </row>
    <row r="44" spans="1:15" ht="16.5" customHeight="1">
      <c r="A44" s="87" t="s">
        <v>104</v>
      </c>
      <c r="B44" s="87"/>
      <c r="C44" s="87"/>
      <c r="D44" s="157"/>
      <c r="E44" s="157"/>
      <c r="F44" s="157"/>
      <c r="G44" s="157"/>
      <c r="H44" s="157"/>
      <c r="I44" s="157"/>
      <c r="J44" s="157"/>
      <c r="K44" s="157"/>
      <c r="L44" s="157"/>
      <c r="M44" s="157"/>
      <c r="N44" s="157"/>
      <c r="O44" s="87"/>
    </row>
    <row r="45" spans="1:15" ht="16.5" customHeight="1">
      <c r="A45" s="87" t="s">
        <v>96</v>
      </c>
      <c r="B45" s="87"/>
      <c r="C45" s="87"/>
      <c r="D45" s="87"/>
      <c r="E45" s="87"/>
      <c r="F45" s="87"/>
      <c r="G45" s="87"/>
      <c r="H45" s="87"/>
      <c r="I45" s="87"/>
      <c r="J45" s="87"/>
      <c r="K45" s="87"/>
      <c r="L45" s="87"/>
      <c r="M45" s="87"/>
      <c r="N45" s="87"/>
      <c r="O45" s="87"/>
    </row>
    <row r="46" spans="1:15" ht="16.5" customHeight="1">
      <c r="A46" s="87" t="s">
        <v>92</v>
      </c>
      <c r="B46" s="87"/>
      <c r="C46" s="87"/>
      <c r="D46" s="87"/>
      <c r="E46" s="87"/>
      <c r="F46" s="87"/>
      <c r="G46" s="87"/>
      <c r="H46" s="87"/>
      <c r="I46" s="87"/>
      <c r="J46" s="87"/>
      <c r="K46" s="87"/>
      <c r="L46" s="87"/>
      <c r="M46" s="87"/>
      <c r="N46" s="87"/>
      <c r="O46" s="87"/>
    </row>
    <row r="47" spans="1:15" ht="16.5" customHeight="1">
      <c r="A47" s="87" t="s">
        <v>172</v>
      </c>
      <c r="B47" s="87"/>
      <c r="C47" s="87"/>
      <c r="D47" s="87"/>
      <c r="E47" s="87"/>
      <c r="F47" s="87"/>
      <c r="G47" s="87"/>
      <c r="H47" s="87"/>
      <c r="I47" s="87"/>
      <c r="J47" s="87"/>
      <c r="K47" s="87"/>
      <c r="L47" s="87"/>
      <c r="M47" s="87"/>
      <c r="N47" s="87"/>
      <c r="O47" s="87"/>
    </row>
  </sheetData>
  <sheetProtection formatCells="0"/>
  <mergeCells count="47">
    <mergeCell ref="D40:G40"/>
    <mergeCell ref="D39:G39"/>
    <mergeCell ref="D38:G38"/>
    <mergeCell ref="D37:G37"/>
    <mergeCell ref="L43:N43"/>
    <mergeCell ref="H37:J37"/>
    <mergeCell ref="H38:J38"/>
    <mergeCell ref="H39:J39"/>
    <mergeCell ref="H40:J40"/>
    <mergeCell ref="H41:J41"/>
    <mergeCell ref="L39:N39"/>
    <mergeCell ref="L40:N40"/>
    <mergeCell ref="L41:N41"/>
    <mergeCell ref="L42:N42"/>
    <mergeCell ref="A17:C30"/>
    <mergeCell ref="G33:I34"/>
    <mergeCell ref="L33:N34"/>
    <mergeCell ref="D34:E34"/>
    <mergeCell ref="A33:C43"/>
    <mergeCell ref="D43:G43"/>
    <mergeCell ref="D42:G42"/>
    <mergeCell ref="D41:G41"/>
    <mergeCell ref="D36:E36"/>
    <mergeCell ref="E18:H18"/>
    <mergeCell ref="E20:O20"/>
    <mergeCell ref="E30:O30"/>
    <mergeCell ref="H42:J42"/>
    <mergeCell ref="H43:J43"/>
    <mergeCell ref="L37:N37"/>
    <mergeCell ref="L38:N38"/>
    <mergeCell ref="A15:C15"/>
    <mergeCell ref="M15:O15"/>
    <mergeCell ref="I15:K15"/>
    <mergeCell ref="E15:G15"/>
    <mergeCell ref="D14:O14"/>
    <mergeCell ref="A14:C14"/>
    <mergeCell ref="A6:O7"/>
    <mergeCell ref="A9:C9"/>
    <mergeCell ref="D9:O9"/>
    <mergeCell ref="A10:C10"/>
    <mergeCell ref="D13:O13"/>
    <mergeCell ref="A11:C11"/>
    <mergeCell ref="F10:G11"/>
    <mergeCell ref="H10:O11"/>
    <mergeCell ref="A12:C12"/>
    <mergeCell ref="A13:C13"/>
    <mergeCell ref="D12:O12"/>
  </mergeCells>
  <phoneticPr fontId="4"/>
  <conditionalFormatting sqref="E10 D12:O12 D14:O14 L37:N43">
    <cfRule type="cellIs" dxfId="0" priority="2" operator="equal">
      <formula>""</formula>
    </cfRule>
  </conditionalFormatting>
  <printOptions horizontalCentered="1"/>
  <pageMargins left="0.70866141732283472" right="0.70866141732283472" top="0.59055118110236227" bottom="0.59055118110236227"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123825</xdr:colOff>
                    <xdr:row>14</xdr:row>
                    <xdr:rowOff>47625</xdr:rowOff>
                  </from>
                  <to>
                    <xdr:col>3</xdr:col>
                    <xdr:colOff>352425</xdr:colOff>
                    <xdr:row>14</xdr:row>
                    <xdr:rowOff>247650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7</xdr:col>
                    <xdr:colOff>209550</xdr:colOff>
                    <xdr:row>14</xdr:row>
                    <xdr:rowOff>47625</xdr:rowOff>
                  </from>
                  <to>
                    <xdr:col>7</xdr:col>
                    <xdr:colOff>438150</xdr:colOff>
                    <xdr:row>14</xdr:row>
                    <xdr:rowOff>247650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11</xdr:col>
                    <xdr:colOff>123825</xdr:colOff>
                    <xdr:row>14</xdr:row>
                    <xdr:rowOff>47625</xdr:rowOff>
                  </from>
                  <to>
                    <xdr:col>11</xdr:col>
                    <xdr:colOff>352425</xdr:colOff>
                    <xdr:row>14</xdr:row>
                    <xdr:rowOff>247650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8</xdr:col>
                    <xdr:colOff>133350</xdr:colOff>
                    <xdr:row>17</xdr:row>
                    <xdr:rowOff>57150</xdr:rowOff>
                  </from>
                  <to>
                    <xdr:col>8</xdr:col>
                    <xdr:colOff>352425</xdr:colOff>
                    <xdr:row>17</xdr:row>
                    <xdr:rowOff>200025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11</xdr:col>
                    <xdr:colOff>133350</xdr:colOff>
                    <xdr:row>17</xdr:row>
                    <xdr:rowOff>57150</xdr:rowOff>
                  </from>
                  <to>
                    <xdr:col>11</xdr:col>
                    <xdr:colOff>352425</xdr:colOff>
                    <xdr:row>17</xdr:row>
                    <xdr:rowOff>200025</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3</xdr:col>
                    <xdr:colOff>133350</xdr:colOff>
                    <xdr:row>18</xdr:row>
                    <xdr:rowOff>57150</xdr:rowOff>
                  </from>
                  <to>
                    <xdr:col>3</xdr:col>
                    <xdr:colOff>352425</xdr:colOff>
                    <xdr:row>18</xdr:row>
                    <xdr:rowOff>200025</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3</xdr:col>
                    <xdr:colOff>133350</xdr:colOff>
                    <xdr:row>19</xdr:row>
                    <xdr:rowOff>57150</xdr:rowOff>
                  </from>
                  <to>
                    <xdr:col>3</xdr:col>
                    <xdr:colOff>352425</xdr:colOff>
                    <xdr:row>19</xdr:row>
                    <xdr:rowOff>200025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10</xdr:col>
                    <xdr:colOff>133350</xdr:colOff>
                    <xdr:row>23</xdr:row>
                    <xdr:rowOff>57150</xdr:rowOff>
                  </from>
                  <to>
                    <xdr:col>10</xdr:col>
                    <xdr:colOff>352425</xdr:colOff>
                    <xdr:row>23</xdr:row>
                    <xdr:rowOff>200025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3</xdr:col>
                    <xdr:colOff>133350</xdr:colOff>
                    <xdr:row>24</xdr:row>
                    <xdr:rowOff>57150</xdr:rowOff>
                  </from>
                  <to>
                    <xdr:col>3</xdr:col>
                    <xdr:colOff>352425</xdr:colOff>
                    <xdr:row>24</xdr:row>
                    <xdr:rowOff>200025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6</xdr:col>
                    <xdr:colOff>133350</xdr:colOff>
                    <xdr:row>24</xdr:row>
                    <xdr:rowOff>57150</xdr:rowOff>
                  </from>
                  <to>
                    <xdr:col>6</xdr:col>
                    <xdr:colOff>352425</xdr:colOff>
                    <xdr:row>24</xdr:row>
                    <xdr:rowOff>200025</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10</xdr:col>
                    <xdr:colOff>133350</xdr:colOff>
                    <xdr:row>24</xdr:row>
                    <xdr:rowOff>76200</xdr:rowOff>
                  </from>
                  <to>
                    <xdr:col>10</xdr:col>
                    <xdr:colOff>352425</xdr:colOff>
                    <xdr:row>24</xdr:row>
                    <xdr:rowOff>219075</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6</xdr:col>
                    <xdr:colOff>133350</xdr:colOff>
                    <xdr:row>25</xdr:row>
                    <xdr:rowOff>57150</xdr:rowOff>
                  </from>
                  <to>
                    <xdr:col>6</xdr:col>
                    <xdr:colOff>352425</xdr:colOff>
                    <xdr:row>25</xdr:row>
                    <xdr:rowOff>200025</xdr:rowOff>
                  </to>
                </anchor>
              </controlPr>
            </control>
          </mc:Choice>
        </mc:AlternateContent>
        <mc:AlternateContent xmlns:mc="http://schemas.openxmlformats.org/markup-compatibility/2006">
          <mc:Choice Requires="x14">
            <control shapeId="5143" r:id="rId20" name="Check Box 23">
              <controlPr defaultSize="0" autoFill="0" autoLine="0" autoPict="0">
                <anchor moveWithCells="1">
                  <from>
                    <xdr:col>3</xdr:col>
                    <xdr:colOff>133350</xdr:colOff>
                    <xdr:row>29</xdr:row>
                    <xdr:rowOff>57150</xdr:rowOff>
                  </from>
                  <to>
                    <xdr:col>3</xdr:col>
                    <xdr:colOff>352425</xdr:colOff>
                    <xdr:row>29</xdr:row>
                    <xdr:rowOff>200025</xdr:rowOff>
                  </to>
                </anchor>
              </controlPr>
            </control>
          </mc:Choice>
        </mc:AlternateContent>
        <mc:AlternateContent xmlns:mc="http://schemas.openxmlformats.org/markup-compatibility/2006">
          <mc:Choice Requires="x14">
            <control shapeId="5158" r:id="rId21" name="Check Box 38">
              <controlPr defaultSize="0" autoFill="0" autoLine="0" autoPict="0">
                <anchor moveWithCells="1">
                  <from>
                    <xdr:col>3</xdr:col>
                    <xdr:colOff>133350</xdr:colOff>
                    <xdr:row>26</xdr:row>
                    <xdr:rowOff>76200</xdr:rowOff>
                  </from>
                  <to>
                    <xdr:col>3</xdr:col>
                    <xdr:colOff>352425</xdr:colOff>
                    <xdr:row>26</xdr:row>
                    <xdr:rowOff>219075</xdr:rowOff>
                  </to>
                </anchor>
              </controlPr>
            </control>
          </mc:Choice>
        </mc:AlternateContent>
        <mc:AlternateContent xmlns:mc="http://schemas.openxmlformats.org/markup-compatibility/2006">
          <mc:Choice Requires="x14">
            <control shapeId="5159" r:id="rId22" name="Check Box 39">
              <controlPr defaultSize="0" autoFill="0" autoLine="0" autoPict="0">
                <anchor moveWithCells="1">
                  <from>
                    <xdr:col>3</xdr:col>
                    <xdr:colOff>133350</xdr:colOff>
                    <xdr:row>27</xdr:row>
                    <xdr:rowOff>57150</xdr:rowOff>
                  </from>
                  <to>
                    <xdr:col>3</xdr:col>
                    <xdr:colOff>352425</xdr:colOff>
                    <xdr:row>27</xdr:row>
                    <xdr:rowOff>200025</xdr:rowOff>
                  </to>
                </anchor>
              </controlPr>
            </control>
          </mc:Choice>
        </mc:AlternateContent>
        <mc:AlternateContent xmlns:mc="http://schemas.openxmlformats.org/markup-compatibility/2006">
          <mc:Choice Requires="x14">
            <control shapeId="5160" r:id="rId23" name="Check Box 40">
              <controlPr defaultSize="0" autoFill="0" autoLine="0" autoPict="0">
                <anchor moveWithCells="1">
                  <from>
                    <xdr:col>10</xdr:col>
                    <xdr:colOff>133350</xdr:colOff>
                    <xdr:row>25</xdr:row>
                    <xdr:rowOff>76200</xdr:rowOff>
                  </from>
                  <to>
                    <xdr:col>10</xdr:col>
                    <xdr:colOff>352425</xdr:colOff>
                    <xdr:row>25</xdr:row>
                    <xdr:rowOff>219075</xdr:rowOff>
                  </to>
                </anchor>
              </controlPr>
            </control>
          </mc:Choice>
        </mc:AlternateContent>
        <mc:AlternateContent xmlns:mc="http://schemas.openxmlformats.org/markup-compatibility/2006">
          <mc:Choice Requires="x14">
            <control shapeId="5162" r:id="rId24" name="Check Box 42">
              <controlPr defaultSize="0" autoFill="0" autoLine="0" autoPict="0">
                <anchor moveWithCells="1">
                  <from>
                    <xdr:col>3</xdr:col>
                    <xdr:colOff>133350</xdr:colOff>
                    <xdr:row>28</xdr:row>
                    <xdr:rowOff>57150</xdr:rowOff>
                  </from>
                  <to>
                    <xdr:col>3</xdr:col>
                    <xdr:colOff>352425</xdr:colOff>
                    <xdr:row>28</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54"/>
  <sheetViews>
    <sheetView showZeros="0" view="pageBreakPreview" zoomScale="90" zoomScaleNormal="100" zoomScaleSheetLayoutView="90" workbookViewId="0">
      <selection activeCell="G51" sqref="G51"/>
    </sheetView>
  </sheetViews>
  <sheetFormatPr defaultColWidth="6.25" defaultRowHeight="15" customHeight="1"/>
  <cols>
    <col min="1" max="3" width="6.25" style="2"/>
  </cols>
  <sheetData>
    <row r="1" spans="1:15" ht="15" customHeight="1">
      <c r="A1" s="47"/>
      <c r="B1" s="47"/>
      <c r="C1" s="47"/>
      <c r="D1" s="48"/>
      <c r="E1" s="48"/>
      <c r="F1" s="48"/>
      <c r="G1" s="48"/>
      <c r="H1" s="48"/>
      <c r="I1" s="48"/>
      <c r="J1" s="48"/>
      <c r="K1" s="48"/>
      <c r="L1" s="48"/>
      <c r="M1" s="48"/>
      <c r="N1" s="48"/>
      <c r="O1" s="48"/>
    </row>
    <row r="2" spans="1:15" ht="15" customHeight="1">
      <c r="A2" s="49" t="s">
        <v>47</v>
      </c>
      <c r="B2" s="47"/>
      <c r="C2" s="47"/>
      <c r="D2" s="48"/>
      <c r="E2" s="48"/>
      <c r="F2" s="48"/>
      <c r="G2" s="48"/>
      <c r="H2" s="48"/>
      <c r="I2" s="48"/>
      <c r="J2" s="48"/>
      <c r="K2" s="48"/>
      <c r="L2" s="48"/>
      <c r="M2" s="48"/>
      <c r="N2" s="48"/>
      <c r="O2" s="48"/>
    </row>
    <row r="3" spans="1:15" ht="15" customHeight="1">
      <c r="A3" s="47"/>
      <c r="B3" s="47"/>
      <c r="C3" s="47"/>
      <c r="D3" s="48"/>
      <c r="E3" s="48"/>
      <c r="F3" s="48"/>
      <c r="G3" s="48"/>
      <c r="H3" s="48"/>
      <c r="I3" s="48"/>
      <c r="J3" s="48"/>
      <c r="K3" s="48"/>
      <c r="L3" s="48"/>
      <c r="M3" s="48"/>
      <c r="N3" s="48"/>
      <c r="O3" s="48"/>
    </row>
    <row r="4" spans="1:15" ht="15" customHeight="1">
      <c r="A4" s="574" t="s">
        <v>48</v>
      </c>
      <c r="B4" s="574"/>
      <c r="C4" s="574"/>
      <c r="D4" s="574"/>
      <c r="E4" s="574"/>
      <c r="F4" s="574"/>
      <c r="G4" s="574"/>
      <c r="H4" s="574"/>
      <c r="I4" s="574"/>
      <c r="J4" s="574"/>
      <c r="K4" s="574"/>
      <c r="L4" s="574"/>
      <c r="M4" s="574"/>
      <c r="N4" s="574"/>
      <c r="O4" s="574"/>
    </row>
    <row r="5" spans="1:15" ht="15" customHeight="1" thickBot="1">
      <c r="A5" s="574"/>
      <c r="B5" s="574"/>
      <c r="C5" s="574"/>
      <c r="D5" s="574"/>
      <c r="E5" s="574"/>
      <c r="F5" s="574"/>
      <c r="G5" s="574"/>
      <c r="H5" s="574"/>
      <c r="I5" s="574"/>
      <c r="J5" s="574"/>
      <c r="K5" s="574"/>
      <c r="L5" s="574"/>
      <c r="M5" s="574"/>
      <c r="N5" s="574"/>
      <c r="O5" s="574"/>
    </row>
    <row r="6" spans="1:15" ht="22.5" customHeight="1" thickBot="1">
      <c r="A6" s="575" t="s">
        <v>36</v>
      </c>
      <c r="B6" s="576"/>
      <c r="C6" s="576"/>
      <c r="D6" s="577">
        <f>実績報告書兼請求書!$I$17</f>
        <v>0</v>
      </c>
      <c r="E6" s="577"/>
      <c r="F6" s="577"/>
      <c r="G6" s="577"/>
      <c r="H6" s="577"/>
      <c r="I6" s="577"/>
      <c r="J6" s="577"/>
      <c r="K6" s="577"/>
      <c r="L6" s="577"/>
      <c r="M6" s="577"/>
      <c r="N6" s="577"/>
      <c r="O6" s="578"/>
    </row>
    <row r="7" spans="1:15" ht="15" customHeight="1">
      <c r="A7" s="579" t="s">
        <v>49</v>
      </c>
      <c r="B7" s="580"/>
      <c r="C7" s="581"/>
      <c r="D7" s="585" t="s">
        <v>50</v>
      </c>
      <c r="E7" s="587"/>
      <c r="F7" s="589" t="s">
        <v>37</v>
      </c>
      <c r="G7" s="590"/>
      <c r="H7" s="595" t="str">
        <f>IFERROR(VLOOKUP(E7,研修等一覧!$A$12:$K$51,3),"")</f>
        <v/>
      </c>
      <c r="I7" s="595" t="e">
        <f>VLOOKUP(J5,研修等一覧!$A$12:$K$51,9)</f>
        <v>#N/A</v>
      </c>
      <c r="J7" s="595" t="e">
        <f>VLOOKUP(K5,研修等一覧!$A$12:$K$51,9)</f>
        <v>#N/A</v>
      </c>
      <c r="K7" s="595" t="e">
        <f>VLOOKUP(L5,研修等一覧!$A$12:$K$51,9)</f>
        <v>#N/A</v>
      </c>
      <c r="L7" s="595" t="e">
        <f>VLOOKUP(M5,研修等一覧!$A$12:$K$51,9)</f>
        <v>#N/A</v>
      </c>
      <c r="M7" s="595" t="e">
        <f>VLOOKUP(N5,研修等一覧!$A$12:$K$51,9)</f>
        <v>#N/A</v>
      </c>
      <c r="N7" s="595" t="e">
        <f>VLOOKUP(O5,研修等一覧!$A$12:$K$51,9)</f>
        <v>#N/A</v>
      </c>
      <c r="O7" s="596" t="e">
        <f>VLOOKUP(P5,研修等一覧!$A$12:$K$51,9)</f>
        <v>#N/A</v>
      </c>
    </row>
    <row r="8" spans="1:15" ht="15" customHeight="1">
      <c r="A8" s="582"/>
      <c r="B8" s="583"/>
      <c r="C8" s="584"/>
      <c r="D8" s="586"/>
      <c r="E8" s="588"/>
      <c r="F8" s="591"/>
      <c r="G8" s="592"/>
      <c r="H8" s="597" t="e">
        <f>VLOOKUP(I6,研修等一覧!$A$12:$K$51,9)</f>
        <v>#N/A</v>
      </c>
      <c r="I8" s="597" t="e">
        <f>VLOOKUP(J6,研修等一覧!$A$12:$K$51,9)</f>
        <v>#N/A</v>
      </c>
      <c r="J8" s="597" t="e">
        <f>VLOOKUP(K6,研修等一覧!$A$12:$K$51,9)</f>
        <v>#N/A</v>
      </c>
      <c r="K8" s="597" t="e">
        <f>VLOOKUP(L6,研修等一覧!$A$12:$K$51,9)</f>
        <v>#N/A</v>
      </c>
      <c r="L8" s="597" t="e">
        <f>VLOOKUP(M6,研修等一覧!$A$12:$K$51,9)</f>
        <v>#N/A</v>
      </c>
      <c r="M8" s="597" t="e">
        <f>VLOOKUP(N6,研修等一覧!$A$12:$K$51,9)</f>
        <v>#N/A</v>
      </c>
      <c r="N8" s="597" t="e">
        <f>VLOOKUP(O6,研修等一覧!$A$12:$K$51,9)</f>
        <v>#N/A</v>
      </c>
      <c r="O8" s="598" t="e">
        <f>VLOOKUP(P6,研修等一覧!$A$12:$K$51,9)</f>
        <v>#N/A</v>
      </c>
    </row>
    <row r="9" spans="1:15" ht="18.75" customHeight="1">
      <c r="A9" s="582" t="s">
        <v>38</v>
      </c>
      <c r="B9" s="583"/>
      <c r="C9" s="583"/>
      <c r="D9" s="50">
        <f>IFERROR(VLOOKUP(E7,研修等一覧!$A$12:$K$51,9),)</f>
        <v>0</v>
      </c>
      <c r="E9" s="51" t="s">
        <v>8</v>
      </c>
      <c r="F9" s="593"/>
      <c r="G9" s="594"/>
      <c r="H9" s="599" t="e">
        <f>VLOOKUP(I7,研修等一覧!$A$12:$K$51,9)</f>
        <v>#N/A</v>
      </c>
      <c r="I9" s="599" t="e">
        <f>VLOOKUP(J7,研修等一覧!$A$12:$K$51,9)</f>
        <v>#N/A</v>
      </c>
      <c r="J9" s="599" t="e">
        <f>VLOOKUP(K7,研修等一覧!$A$12:$K$51,9)</f>
        <v>#N/A</v>
      </c>
      <c r="K9" s="599" t="e">
        <f>VLOOKUP(L7,研修等一覧!$A$12:$K$51,9)</f>
        <v>#N/A</v>
      </c>
      <c r="L9" s="599" t="e">
        <f>VLOOKUP(M7,研修等一覧!$A$12:$K$51,9)</f>
        <v>#N/A</v>
      </c>
      <c r="M9" s="599" t="e">
        <f>VLOOKUP(N7,研修等一覧!$A$12:$K$51,9)</f>
        <v>#N/A</v>
      </c>
      <c r="N9" s="599" t="e">
        <f>VLOOKUP(O7,研修等一覧!$A$12:$K$51,9)</f>
        <v>#N/A</v>
      </c>
      <c r="O9" s="600" t="e">
        <f>VLOOKUP(P7,研修等一覧!$A$12:$K$51,9)</f>
        <v>#N/A</v>
      </c>
    </row>
    <row r="10" spans="1:15" ht="21.75" customHeight="1">
      <c r="A10" s="564" t="s">
        <v>51</v>
      </c>
      <c r="B10" s="565"/>
      <c r="C10" s="565"/>
      <c r="D10" s="566"/>
      <c r="E10" s="566"/>
      <c r="F10" s="566"/>
      <c r="G10" s="566"/>
      <c r="H10" s="566"/>
      <c r="I10" s="566"/>
      <c r="J10" s="566"/>
      <c r="K10" s="566"/>
      <c r="L10" s="566"/>
      <c r="M10" s="566"/>
      <c r="N10" s="566"/>
      <c r="O10" s="567"/>
    </row>
    <row r="11" spans="1:15" ht="21.75" customHeight="1">
      <c r="A11" s="564" t="s">
        <v>52</v>
      </c>
      <c r="B11" s="565"/>
      <c r="C11" s="565"/>
      <c r="D11" s="568" t="s">
        <v>58</v>
      </c>
      <c r="E11" s="568"/>
      <c r="F11" s="568"/>
      <c r="G11" s="568"/>
      <c r="H11" s="568"/>
      <c r="I11" s="568"/>
      <c r="J11" s="568"/>
      <c r="K11" s="568"/>
      <c r="L11" s="568"/>
      <c r="M11" s="568"/>
      <c r="N11" s="568"/>
      <c r="O11" s="569"/>
    </row>
    <row r="12" spans="1:15" ht="21.75" customHeight="1" thickBot="1">
      <c r="A12" s="570" t="s">
        <v>53</v>
      </c>
      <c r="B12" s="571"/>
      <c r="C12" s="571"/>
      <c r="D12" s="572"/>
      <c r="E12" s="572"/>
      <c r="F12" s="572"/>
      <c r="G12" s="572"/>
      <c r="H12" s="572"/>
      <c r="I12" s="572"/>
      <c r="J12" s="572"/>
      <c r="K12" s="572"/>
      <c r="L12" s="572"/>
      <c r="M12" s="572"/>
      <c r="N12" s="572"/>
      <c r="O12" s="573"/>
    </row>
    <row r="13" spans="1:15" ht="22.5" customHeight="1" thickBot="1">
      <c r="A13" s="556" t="s">
        <v>54</v>
      </c>
      <c r="B13" s="557"/>
      <c r="C13" s="557"/>
      <c r="D13" s="52"/>
      <c r="E13" s="558" t="s">
        <v>57</v>
      </c>
      <c r="F13" s="558"/>
      <c r="G13" s="559"/>
      <c r="H13" s="52"/>
      <c r="I13" s="558" t="s">
        <v>55</v>
      </c>
      <c r="J13" s="558"/>
      <c r="K13" s="559"/>
      <c r="L13" s="52"/>
      <c r="M13" s="558" t="s">
        <v>56</v>
      </c>
      <c r="N13" s="558"/>
      <c r="O13" s="560"/>
    </row>
    <row r="14" spans="1:15" ht="15" customHeight="1" thickTop="1">
      <c r="A14" s="543" t="s">
        <v>59</v>
      </c>
      <c r="B14" s="544"/>
      <c r="C14" s="545"/>
      <c r="D14" s="53"/>
      <c r="E14" s="54"/>
      <c r="F14" s="54"/>
      <c r="G14" s="54"/>
      <c r="H14" s="55"/>
      <c r="I14" s="54"/>
      <c r="J14" s="54"/>
      <c r="K14" s="54"/>
      <c r="L14" s="55"/>
      <c r="M14" s="54"/>
      <c r="N14" s="54"/>
      <c r="O14" s="56"/>
    </row>
    <row r="15" spans="1:15" ht="18.75" customHeight="1">
      <c r="A15" s="543"/>
      <c r="B15" s="544"/>
      <c r="C15" s="545"/>
      <c r="D15" s="57" t="s">
        <v>60</v>
      </c>
      <c r="E15" s="58"/>
      <c r="F15" s="58"/>
      <c r="G15" s="58"/>
      <c r="H15" s="58"/>
      <c r="I15" s="58"/>
      <c r="J15" s="58"/>
      <c r="K15" s="58"/>
      <c r="L15" s="58"/>
      <c r="M15" s="58"/>
      <c r="N15" s="58"/>
      <c r="O15" s="59"/>
    </row>
    <row r="16" spans="1:15" s="1" customFormat="1" ht="20.25" customHeight="1">
      <c r="A16" s="543"/>
      <c r="B16" s="544"/>
      <c r="C16" s="545"/>
      <c r="D16" s="57"/>
      <c r="E16" s="561" t="s">
        <v>61</v>
      </c>
      <c r="F16" s="561"/>
      <c r="G16" s="561"/>
      <c r="H16" s="561"/>
      <c r="I16" s="60"/>
      <c r="J16" s="60" t="s">
        <v>62</v>
      </c>
      <c r="K16" s="60"/>
      <c r="L16" s="60"/>
      <c r="M16" s="60" t="s">
        <v>63</v>
      </c>
      <c r="N16" s="60"/>
      <c r="O16" s="61"/>
    </row>
    <row r="17" spans="1:15" s="1" customFormat="1" ht="20.25" customHeight="1">
      <c r="A17" s="543"/>
      <c r="B17" s="544"/>
      <c r="C17" s="545"/>
      <c r="D17" s="57"/>
      <c r="E17" s="60" t="s">
        <v>64</v>
      </c>
      <c r="F17" s="60"/>
      <c r="G17" s="60"/>
      <c r="H17" s="60"/>
      <c r="I17" s="60"/>
      <c r="J17" s="60"/>
      <c r="K17" s="60"/>
      <c r="L17" s="60"/>
      <c r="M17" s="60"/>
      <c r="N17" s="60"/>
      <c r="O17" s="61"/>
    </row>
    <row r="18" spans="1:15" s="1" customFormat="1" ht="20.25" customHeight="1">
      <c r="A18" s="543"/>
      <c r="B18" s="544"/>
      <c r="C18" s="545"/>
      <c r="D18" s="57"/>
      <c r="E18" s="562" t="s">
        <v>79</v>
      </c>
      <c r="F18" s="562"/>
      <c r="G18" s="562"/>
      <c r="H18" s="562"/>
      <c r="I18" s="562"/>
      <c r="J18" s="562"/>
      <c r="K18" s="562"/>
      <c r="L18" s="562"/>
      <c r="M18" s="562"/>
      <c r="N18" s="562"/>
      <c r="O18" s="563"/>
    </row>
    <row r="19" spans="1:15" s="1" customFormat="1" ht="15" customHeight="1">
      <c r="A19" s="543"/>
      <c r="B19" s="544"/>
      <c r="C19" s="545"/>
      <c r="D19" s="62"/>
      <c r="E19" s="63"/>
      <c r="F19" s="63"/>
      <c r="G19" s="63"/>
      <c r="H19" s="63"/>
      <c r="I19" s="63"/>
      <c r="J19" s="63"/>
      <c r="K19" s="63"/>
      <c r="L19" s="63"/>
      <c r="M19" s="63"/>
      <c r="N19" s="63"/>
      <c r="O19" s="64"/>
    </row>
    <row r="20" spans="1:15" s="1" customFormat="1" ht="15" customHeight="1">
      <c r="A20" s="543"/>
      <c r="B20" s="544"/>
      <c r="C20" s="545"/>
      <c r="D20" s="65"/>
      <c r="E20" s="66"/>
      <c r="F20" s="66"/>
      <c r="G20" s="66"/>
      <c r="H20" s="66"/>
      <c r="I20" s="66"/>
      <c r="J20" s="66"/>
      <c r="K20" s="66"/>
      <c r="L20" s="66"/>
      <c r="M20" s="66"/>
      <c r="N20" s="66"/>
      <c r="O20" s="67"/>
    </row>
    <row r="21" spans="1:15" s="1" customFormat="1" ht="18.75" customHeight="1">
      <c r="A21" s="543"/>
      <c r="B21" s="544"/>
      <c r="C21" s="545"/>
      <c r="D21" s="57" t="s">
        <v>65</v>
      </c>
      <c r="E21" s="60"/>
      <c r="F21" s="60"/>
      <c r="G21" s="60"/>
      <c r="H21" s="60"/>
      <c r="I21" s="60"/>
      <c r="J21" s="60"/>
      <c r="K21" s="60"/>
      <c r="L21" s="60"/>
      <c r="M21" s="60"/>
      <c r="N21" s="60"/>
      <c r="O21" s="61"/>
    </row>
    <row r="22" spans="1:15" s="1" customFormat="1" ht="19.5" customHeight="1">
      <c r="A22" s="543"/>
      <c r="B22" s="544"/>
      <c r="C22" s="545"/>
      <c r="D22" s="57"/>
      <c r="E22" s="60" t="s">
        <v>66</v>
      </c>
      <c r="F22" s="60"/>
      <c r="G22" s="60"/>
      <c r="H22" s="60" t="s">
        <v>67</v>
      </c>
      <c r="I22" s="60"/>
      <c r="J22" s="60"/>
      <c r="K22" s="60"/>
      <c r="L22" s="60" t="s">
        <v>68</v>
      </c>
      <c r="M22" s="60"/>
      <c r="N22" s="60"/>
      <c r="O22" s="61"/>
    </row>
    <row r="23" spans="1:15" s="1" customFormat="1" ht="19.5" customHeight="1">
      <c r="A23" s="543"/>
      <c r="B23" s="544"/>
      <c r="C23" s="545"/>
      <c r="D23" s="57"/>
      <c r="E23" s="60" t="s">
        <v>69</v>
      </c>
      <c r="F23" s="60"/>
      <c r="G23" s="60"/>
      <c r="H23" s="60" t="s">
        <v>70</v>
      </c>
      <c r="I23" s="60"/>
      <c r="J23" s="60"/>
      <c r="K23" s="60"/>
      <c r="L23" s="60" t="s">
        <v>71</v>
      </c>
      <c r="M23" s="60"/>
      <c r="N23" s="60"/>
      <c r="O23" s="61"/>
    </row>
    <row r="24" spans="1:15" s="1" customFormat="1" ht="19.5" customHeight="1">
      <c r="A24" s="543"/>
      <c r="B24" s="544"/>
      <c r="C24" s="545"/>
      <c r="D24" s="57"/>
      <c r="E24" s="60" t="s">
        <v>72</v>
      </c>
      <c r="F24" s="60"/>
      <c r="G24" s="60"/>
      <c r="H24" s="60" t="s">
        <v>73</v>
      </c>
      <c r="I24" s="60"/>
      <c r="J24" s="60"/>
      <c r="K24" s="60"/>
      <c r="L24" s="60" t="s">
        <v>74</v>
      </c>
      <c r="M24" s="60"/>
      <c r="N24" s="60"/>
      <c r="O24" s="61"/>
    </row>
    <row r="25" spans="1:15" s="1" customFormat="1" ht="19.5" customHeight="1">
      <c r="A25" s="543"/>
      <c r="B25" s="544"/>
      <c r="C25" s="545"/>
      <c r="D25" s="57"/>
      <c r="E25" s="60" t="s">
        <v>75</v>
      </c>
      <c r="F25" s="60"/>
      <c r="G25" s="60"/>
      <c r="H25" s="60"/>
      <c r="I25" s="60" t="s">
        <v>76</v>
      </c>
      <c r="J25" s="60"/>
      <c r="K25" s="60"/>
      <c r="L25" s="60"/>
      <c r="M25" s="60"/>
      <c r="N25" s="60"/>
      <c r="O25" s="61"/>
    </row>
    <row r="26" spans="1:15" s="1" customFormat="1" ht="19.5" customHeight="1">
      <c r="A26" s="543"/>
      <c r="B26" s="544"/>
      <c r="C26" s="545"/>
      <c r="D26" s="57"/>
      <c r="E26" s="60" t="s">
        <v>77</v>
      </c>
      <c r="F26" s="60"/>
      <c r="G26" s="60"/>
      <c r="H26" s="60"/>
      <c r="I26" s="60"/>
      <c r="J26" s="60"/>
      <c r="K26" s="60" t="s">
        <v>78</v>
      </c>
      <c r="L26" s="60"/>
      <c r="M26" s="60"/>
      <c r="N26" s="60"/>
      <c r="O26" s="61"/>
    </row>
    <row r="27" spans="1:15" s="1" customFormat="1" ht="19.5" customHeight="1">
      <c r="A27" s="543"/>
      <c r="B27" s="544"/>
      <c r="C27" s="545"/>
      <c r="D27" s="57"/>
      <c r="E27" s="562" t="s">
        <v>79</v>
      </c>
      <c r="F27" s="562"/>
      <c r="G27" s="562"/>
      <c r="H27" s="562"/>
      <c r="I27" s="562"/>
      <c r="J27" s="562"/>
      <c r="K27" s="562"/>
      <c r="L27" s="562"/>
      <c r="M27" s="562"/>
      <c r="N27" s="562"/>
      <c r="O27" s="563"/>
    </row>
    <row r="28" spans="1:15" s="1" customFormat="1" ht="15" customHeight="1" thickBot="1">
      <c r="A28" s="543"/>
      <c r="B28" s="544"/>
      <c r="C28" s="545"/>
      <c r="D28" s="57"/>
      <c r="E28" s="60"/>
      <c r="F28" s="60"/>
      <c r="G28" s="60"/>
      <c r="H28" s="60"/>
      <c r="I28" s="60"/>
      <c r="J28" s="60"/>
      <c r="K28" s="60"/>
      <c r="L28" s="60"/>
      <c r="M28" s="60"/>
      <c r="N28" s="60"/>
      <c r="O28" s="61"/>
    </row>
    <row r="29" spans="1:15" s="1" customFormat="1" ht="15" customHeight="1" thickTop="1">
      <c r="A29" s="540" t="s">
        <v>90</v>
      </c>
      <c r="B29" s="541"/>
      <c r="C29" s="542"/>
      <c r="D29" s="68"/>
      <c r="E29" s="68"/>
      <c r="F29" s="68"/>
      <c r="G29" s="68"/>
      <c r="H29" s="68"/>
      <c r="I29" s="68"/>
      <c r="J29" s="68"/>
      <c r="K29" s="68"/>
      <c r="L29" s="68"/>
      <c r="M29" s="68"/>
      <c r="N29" s="68"/>
      <c r="O29" s="69"/>
    </row>
    <row r="30" spans="1:15" s="1" customFormat="1" ht="12.75" customHeight="1">
      <c r="A30" s="543"/>
      <c r="B30" s="544"/>
      <c r="C30" s="545"/>
      <c r="D30" s="60"/>
      <c r="E30" s="60"/>
      <c r="F30" s="60"/>
      <c r="G30" s="549"/>
      <c r="H30" s="549"/>
      <c r="I30" s="549"/>
      <c r="J30" s="60"/>
      <c r="K30" s="60"/>
      <c r="L30" s="551"/>
      <c r="M30" s="551"/>
      <c r="N30" s="551"/>
      <c r="O30" s="70" t="s">
        <v>40</v>
      </c>
    </row>
    <row r="31" spans="1:15" s="1" customFormat="1" ht="18" customHeight="1" thickBot="1">
      <c r="A31" s="543"/>
      <c r="B31" s="544"/>
      <c r="C31" s="545"/>
      <c r="D31" s="553" t="s">
        <v>39</v>
      </c>
      <c r="E31" s="553"/>
      <c r="F31" s="71" t="s">
        <v>81</v>
      </c>
      <c r="G31" s="550"/>
      <c r="H31" s="550"/>
      <c r="I31" s="550"/>
      <c r="J31" s="72" t="s">
        <v>7</v>
      </c>
      <c r="K31" s="71" t="s">
        <v>82</v>
      </c>
      <c r="L31" s="552"/>
      <c r="M31" s="552"/>
      <c r="N31" s="552"/>
      <c r="O31" s="73" t="s">
        <v>7</v>
      </c>
    </row>
    <row r="32" spans="1:15" s="1" customFormat="1" ht="18" customHeight="1" thickTop="1">
      <c r="A32" s="543"/>
      <c r="B32" s="544"/>
      <c r="C32" s="545"/>
      <c r="D32" s="74"/>
      <c r="E32" s="74"/>
      <c r="F32" s="71"/>
      <c r="G32" s="75"/>
      <c r="H32" s="75"/>
      <c r="I32" s="75"/>
      <c r="J32" s="76"/>
      <c r="K32" s="71"/>
      <c r="L32" s="77"/>
      <c r="M32" s="77"/>
      <c r="N32" s="77"/>
      <c r="O32" s="78"/>
    </row>
    <row r="33" spans="1:15" s="1" customFormat="1" ht="15" customHeight="1">
      <c r="A33" s="543"/>
      <c r="B33" s="544"/>
      <c r="C33" s="545"/>
      <c r="D33" s="60"/>
      <c r="E33" s="60"/>
      <c r="F33" s="60"/>
      <c r="G33" s="60"/>
      <c r="H33" s="60"/>
      <c r="I33" s="60"/>
      <c r="J33" s="60"/>
      <c r="K33" s="60"/>
      <c r="L33" s="60"/>
      <c r="M33" s="60"/>
      <c r="N33" s="60"/>
      <c r="O33" s="61"/>
    </row>
    <row r="34" spans="1:15" s="1" customFormat="1" ht="17.25" customHeight="1">
      <c r="A34" s="543"/>
      <c r="B34" s="544"/>
      <c r="C34" s="545"/>
      <c r="D34" s="554" t="s">
        <v>83</v>
      </c>
      <c r="E34" s="554"/>
      <c r="F34" s="60"/>
      <c r="G34" s="60"/>
      <c r="H34" s="79" t="s">
        <v>80</v>
      </c>
      <c r="I34" s="60"/>
      <c r="J34" s="60"/>
      <c r="K34" s="60"/>
      <c r="L34" s="79" t="s">
        <v>89</v>
      </c>
      <c r="M34" s="60"/>
      <c r="N34" s="60"/>
      <c r="O34" s="61"/>
    </row>
    <row r="35" spans="1:15" s="1" customFormat="1" ht="17.25" customHeight="1">
      <c r="A35" s="543"/>
      <c r="B35" s="544"/>
      <c r="C35" s="545"/>
      <c r="D35" s="538" t="s">
        <v>84</v>
      </c>
      <c r="E35" s="538"/>
      <c r="F35" s="538"/>
      <c r="G35" s="538"/>
      <c r="H35" s="555"/>
      <c r="I35" s="555"/>
      <c r="J35" s="555"/>
      <c r="K35" s="80" t="s">
        <v>7</v>
      </c>
      <c r="L35" s="555"/>
      <c r="M35" s="555"/>
      <c r="N35" s="555"/>
      <c r="O35" s="81" t="s">
        <v>7</v>
      </c>
    </row>
    <row r="36" spans="1:15" s="1" customFormat="1" ht="17.25" customHeight="1">
      <c r="A36" s="543"/>
      <c r="B36" s="544"/>
      <c r="C36" s="545"/>
      <c r="D36" s="538" t="s">
        <v>85</v>
      </c>
      <c r="E36" s="538"/>
      <c r="F36" s="538"/>
      <c r="G36" s="538"/>
      <c r="H36" s="539"/>
      <c r="I36" s="539"/>
      <c r="J36" s="539"/>
      <c r="K36" s="80" t="s">
        <v>7</v>
      </c>
      <c r="L36" s="539"/>
      <c r="M36" s="539"/>
      <c r="N36" s="539"/>
      <c r="O36" s="81" t="s">
        <v>7</v>
      </c>
    </row>
    <row r="37" spans="1:15" s="1" customFormat="1" ht="17.25" customHeight="1">
      <c r="A37" s="543"/>
      <c r="B37" s="544"/>
      <c r="C37" s="545"/>
      <c r="D37" s="538" t="s">
        <v>86</v>
      </c>
      <c r="E37" s="538"/>
      <c r="F37" s="538"/>
      <c r="G37" s="538"/>
      <c r="H37" s="539"/>
      <c r="I37" s="539"/>
      <c r="J37" s="539"/>
      <c r="K37" s="80" t="s">
        <v>7</v>
      </c>
      <c r="L37" s="539"/>
      <c r="M37" s="539"/>
      <c r="N37" s="539"/>
      <c r="O37" s="81" t="s">
        <v>7</v>
      </c>
    </row>
    <row r="38" spans="1:15" s="1" customFormat="1" ht="17.25" customHeight="1">
      <c r="A38" s="543"/>
      <c r="B38" s="544"/>
      <c r="C38" s="545"/>
      <c r="D38" s="538" t="s">
        <v>87</v>
      </c>
      <c r="E38" s="538"/>
      <c r="F38" s="538"/>
      <c r="G38" s="538"/>
      <c r="H38" s="539"/>
      <c r="I38" s="539"/>
      <c r="J38" s="539"/>
      <c r="K38" s="80" t="s">
        <v>7</v>
      </c>
      <c r="L38" s="539"/>
      <c r="M38" s="539"/>
      <c r="N38" s="539"/>
      <c r="O38" s="81" t="s">
        <v>7</v>
      </c>
    </row>
    <row r="39" spans="1:15" s="1" customFormat="1" ht="17.25" customHeight="1">
      <c r="A39" s="543"/>
      <c r="B39" s="544"/>
      <c r="C39" s="545"/>
      <c r="D39" s="538" t="s">
        <v>88</v>
      </c>
      <c r="E39" s="538"/>
      <c r="F39" s="538"/>
      <c r="G39" s="538"/>
      <c r="H39" s="539"/>
      <c r="I39" s="539"/>
      <c r="J39" s="539"/>
      <c r="K39" s="80" t="s">
        <v>7</v>
      </c>
      <c r="L39" s="539"/>
      <c r="M39" s="539"/>
      <c r="N39" s="539"/>
      <c r="O39" s="81" t="s">
        <v>7</v>
      </c>
    </row>
    <row r="40" spans="1:15" s="1" customFormat="1" ht="17.25" customHeight="1">
      <c r="A40" s="543"/>
      <c r="B40" s="544"/>
      <c r="C40" s="545"/>
      <c r="D40" s="538" t="s">
        <v>93</v>
      </c>
      <c r="E40" s="538"/>
      <c r="F40" s="538"/>
      <c r="G40" s="538"/>
      <c r="H40" s="539"/>
      <c r="I40" s="539"/>
      <c r="J40" s="539"/>
      <c r="K40" s="80" t="s">
        <v>7</v>
      </c>
      <c r="L40" s="539"/>
      <c r="M40" s="539"/>
      <c r="N40" s="539"/>
      <c r="O40" s="81" t="s">
        <v>7</v>
      </c>
    </row>
    <row r="41" spans="1:15" s="1" customFormat="1" ht="17.25" customHeight="1">
      <c r="A41" s="543"/>
      <c r="B41" s="544"/>
      <c r="C41" s="545"/>
      <c r="D41" s="538" t="s">
        <v>93</v>
      </c>
      <c r="E41" s="538"/>
      <c r="F41" s="538"/>
      <c r="G41" s="538"/>
      <c r="H41" s="539"/>
      <c r="I41" s="539"/>
      <c r="J41" s="539"/>
      <c r="K41" s="80" t="s">
        <v>7</v>
      </c>
      <c r="L41" s="539"/>
      <c r="M41" s="539"/>
      <c r="N41" s="539"/>
      <c r="O41" s="81" t="s">
        <v>7</v>
      </c>
    </row>
    <row r="42" spans="1:15" s="1" customFormat="1" ht="17.25" customHeight="1">
      <c r="A42" s="543"/>
      <c r="B42" s="544"/>
      <c r="C42" s="545"/>
      <c r="D42" s="538" t="s">
        <v>93</v>
      </c>
      <c r="E42" s="538"/>
      <c r="F42" s="538"/>
      <c r="G42" s="538"/>
      <c r="H42" s="539"/>
      <c r="I42" s="539"/>
      <c r="J42" s="539"/>
      <c r="K42" s="80" t="s">
        <v>7</v>
      </c>
      <c r="L42" s="539"/>
      <c r="M42" s="539"/>
      <c r="N42" s="539"/>
      <c r="O42" s="81" t="s">
        <v>7</v>
      </c>
    </row>
    <row r="43" spans="1:15" s="1" customFormat="1" ht="15" customHeight="1" thickBot="1">
      <c r="A43" s="546"/>
      <c r="B43" s="547"/>
      <c r="C43" s="548"/>
      <c r="D43" s="82"/>
      <c r="E43" s="82"/>
      <c r="F43" s="82"/>
      <c r="G43" s="82"/>
      <c r="H43" s="82"/>
      <c r="I43" s="82"/>
      <c r="J43" s="82"/>
      <c r="K43" s="82"/>
      <c r="L43" s="82"/>
      <c r="M43" s="82"/>
      <c r="N43" s="82"/>
      <c r="O43" s="83"/>
    </row>
    <row r="44" spans="1:15" s="1" customFormat="1" ht="16.5" customHeight="1">
      <c r="A44" s="84" t="s">
        <v>91</v>
      </c>
      <c r="B44" s="84"/>
      <c r="C44" s="84"/>
      <c r="D44" s="85"/>
      <c r="E44" s="85"/>
      <c r="F44" s="85"/>
      <c r="G44" s="85"/>
      <c r="H44" s="85"/>
      <c r="I44" s="85"/>
      <c r="J44" s="85"/>
      <c r="K44" s="85"/>
      <c r="L44" s="85"/>
      <c r="M44" s="85"/>
      <c r="N44" s="85"/>
      <c r="O44" s="85"/>
    </row>
    <row r="45" spans="1:15" s="1" customFormat="1" ht="16.5" customHeight="1">
      <c r="A45" s="84" t="s">
        <v>96</v>
      </c>
      <c r="B45" s="84"/>
      <c r="C45" s="84"/>
      <c r="D45" s="85"/>
      <c r="E45" s="85"/>
      <c r="F45" s="85"/>
      <c r="G45" s="85"/>
      <c r="H45" s="85"/>
      <c r="I45" s="85"/>
      <c r="J45" s="85"/>
      <c r="K45" s="85"/>
      <c r="L45" s="85"/>
      <c r="M45" s="85"/>
      <c r="N45" s="85"/>
      <c r="O45" s="85"/>
    </row>
    <row r="46" spans="1:15" s="1" customFormat="1" ht="16.5" customHeight="1">
      <c r="A46" s="84" t="s">
        <v>92</v>
      </c>
      <c r="B46" s="84"/>
      <c r="C46" s="84"/>
      <c r="D46" s="85"/>
      <c r="E46" s="85"/>
      <c r="F46" s="85"/>
      <c r="G46" s="85"/>
      <c r="H46" s="85"/>
      <c r="I46" s="85"/>
      <c r="J46" s="85"/>
      <c r="K46" s="85"/>
      <c r="L46" s="85"/>
      <c r="M46" s="85"/>
      <c r="N46" s="85"/>
      <c r="O46" s="85"/>
    </row>
    <row r="47" spans="1:15" s="1" customFormat="1" ht="16.5" customHeight="1">
      <c r="A47" s="84" t="s">
        <v>97</v>
      </c>
      <c r="B47" s="84"/>
      <c r="C47" s="84"/>
      <c r="D47" s="85"/>
      <c r="E47" s="85"/>
      <c r="F47" s="85"/>
      <c r="G47" s="85"/>
      <c r="H47" s="85"/>
      <c r="I47" s="85"/>
      <c r="J47" s="85"/>
      <c r="K47" s="85"/>
      <c r="L47" s="85"/>
      <c r="M47" s="85"/>
      <c r="N47" s="85"/>
      <c r="O47" s="85"/>
    </row>
    <row r="48" spans="1:15" s="1" customFormat="1" ht="16.5" customHeight="1">
      <c r="A48" s="84" t="s">
        <v>98</v>
      </c>
      <c r="B48" s="84"/>
      <c r="C48" s="84"/>
      <c r="D48" s="85"/>
      <c r="E48" s="85"/>
      <c r="F48" s="85"/>
      <c r="G48" s="85"/>
      <c r="H48" s="85"/>
      <c r="I48" s="85"/>
      <c r="J48" s="85"/>
      <c r="K48" s="85"/>
      <c r="L48" s="85"/>
      <c r="M48" s="85"/>
      <c r="N48" s="85"/>
      <c r="O48" s="85"/>
    </row>
    <row r="49" spans="1:3" s="1" customFormat="1" ht="15" customHeight="1">
      <c r="A49" s="7"/>
      <c r="B49" s="7"/>
      <c r="C49" s="7"/>
    </row>
    <row r="50" spans="1:3" s="1" customFormat="1" ht="15" customHeight="1">
      <c r="A50" s="7"/>
      <c r="B50" s="7"/>
      <c r="C50" s="7"/>
    </row>
    <row r="51" spans="1:3" s="1" customFormat="1" ht="15" customHeight="1">
      <c r="A51" s="7"/>
      <c r="B51" s="7"/>
      <c r="C51" s="7"/>
    </row>
    <row r="52" spans="1:3" s="1" customFormat="1" ht="15" customHeight="1">
      <c r="A52" s="7"/>
      <c r="B52" s="7"/>
      <c r="C52" s="7"/>
    </row>
    <row r="53" spans="1:3" s="1" customFormat="1" ht="15" customHeight="1">
      <c r="A53" s="7"/>
      <c r="B53" s="7"/>
      <c r="C53" s="7"/>
    </row>
    <row r="54" spans="1:3" s="1" customFormat="1" ht="15" customHeight="1">
      <c r="A54" s="7"/>
      <c r="B54" s="7"/>
      <c r="C54" s="7"/>
    </row>
  </sheetData>
  <sheetProtection formatCells="0"/>
  <mergeCells count="52">
    <mergeCell ref="A4:O5"/>
    <mergeCell ref="A6:C6"/>
    <mergeCell ref="D6:O6"/>
    <mergeCell ref="A7:C8"/>
    <mergeCell ref="D7:D8"/>
    <mergeCell ref="E7:E8"/>
    <mergeCell ref="F7:G9"/>
    <mergeCell ref="H7:O9"/>
    <mergeCell ref="A9:C9"/>
    <mergeCell ref="A10:C10"/>
    <mergeCell ref="D10:O10"/>
    <mergeCell ref="A11:C11"/>
    <mergeCell ref="D11:O11"/>
    <mergeCell ref="A12:C12"/>
    <mergeCell ref="D12:O12"/>
    <mergeCell ref="A13:C13"/>
    <mergeCell ref="E13:G13"/>
    <mergeCell ref="I13:K13"/>
    <mergeCell ref="M13:O13"/>
    <mergeCell ref="A14:C28"/>
    <mergeCell ref="E16:H16"/>
    <mergeCell ref="E18:O18"/>
    <mergeCell ref="E27:O27"/>
    <mergeCell ref="A29:C43"/>
    <mergeCell ref="G30:I31"/>
    <mergeCell ref="L30:N31"/>
    <mergeCell ref="D31:E31"/>
    <mergeCell ref="D34:E34"/>
    <mergeCell ref="D35:G35"/>
    <mergeCell ref="H35:J35"/>
    <mergeCell ref="L35:N35"/>
    <mergeCell ref="D36:G36"/>
    <mergeCell ref="H36:J36"/>
    <mergeCell ref="L36:N36"/>
    <mergeCell ref="D37:G37"/>
    <mergeCell ref="H37:J37"/>
    <mergeCell ref="L37:N37"/>
    <mergeCell ref="D38:G38"/>
    <mergeCell ref="H38:J38"/>
    <mergeCell ref="L38:N38"/>
    <mergeCell ref="D39:G39"/>
    <mergeCell ref="H39:J39"/>
    <mergeCell ref="L39:N39"/>
    <mergeCell ref="D40:G40"/>
    <mergeCell ref="H40:J40"/>
    <mergeCell ref="L40:N40"/>
    <mergeCell ref="D41:G41"/>
    <mergeCell ref="H41:J41"/>
    <mergeCell ref="L41:N41"/>
    <mergeCell ref="D42:G42"/>
    <mergeCell ref="H42:J42"/>
    <mergeCell ref="L42:N42"/>
  </mergeCells>
  <phoneticPr fontId="4"/>
  <pageMargins left="0.78740157480314965" right="0.70866141732283461" top="0.59055118110236215" bottom="0.59055118110236215"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12</xdr:row>
                    <xdr:rowOff>47625</xdr:rowOff>
                  </from>
                  <to>
                    <xdr:col>3</xdr:col>
                    <xdr:colOff>352425</xdr:colOff>
                    <xdr:row>12</xdr:row>
                    <xdr:rowOff>247650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123825</xdr:colOff>
                    <xdr:row>12</xdr:row>
                    <xdr:rowOff>47625</xdr:rowOff>
                  </from>
                  <to>
                    <xdr:col>7</xdr:col>
                    <xdr:colOff>352425</xdr:colOff>
                    <xdr:row>12</xdr:row>
                    <xdr:rowOff>247650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11</xdr:col>
                    <xdr:colOff>123825</xdr:colOff>
                    <xdr:row>12</xdr:row>
                    <xdr:rowOff>47625</xdr:rowOff>
                  </from>
                  <to>
                    <xdr:col>11</xdr:col>
                    <xdr:colOff>352425</xdr:colOff>
                    <xdr:row>12</xdr:row>
                    <xdr:rowOff>247650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15</xdr:row>
                    <xdr:rowOff>57150</xdr:rowOff>
                  </from>
                  <to>
                    <xdr:col>3</xdr:col>
                    <xdr:colOff>352425</xdr:colOff>
                    <xdr:row>15</xdr:row>
                    <xdr:rowOff>200025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133350</xdr:colOff>
                    <xdr:row>15</xdr:row>
                    <xdr:rowOff>57150</xdr:rowOff>
                  </from>
                  <to>
                    <xdr:col>8</xdr:col>
                    <xdr:colOff>352425</xdr:colOff>
                    <xdr:row>15</xdr:row>
                    <xdr:rowOff>200025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11</xdr:col>
                    <xdr:colOff>133350</xdr:colOff>
                    <xdr:row>15</xdr:row>
                    <xdr:rowOff>57150</xdr:rowOff>
                  </from>
                  <to>
                    <xdr:col>11</xdr:col>
                    <xdr:colOff>352425</xdr:colOff>
                    <xdr:row>15</xdr:row>
                    <xdr:rowOff>200025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133350</xdr:colOff>
                    <xdr:row>16</xdr:row>
                    <xdr:rowOff>57150</xdr:rowOff>
                  </from>
                  <to>
                    <xdr:col>3</xdr:col>
                    <xdr:colOff>352425</xdr:colOff>
                    <xdr:row>16</xdr:row>
                    <xdr:rowOff>200025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17</xdr:row>
                    <xdr:rowOff>57150</xdr:rowOff>
                  </from>
                  <to>
                    <xdr:col>3</xdr:col>
                    <xdr:colOff>352425</xdr:colOff>
                    <xdr:row>17</xdr:row>
                    <xdr:rowOff>200025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133350</xdr:colOff>
                    <xdr:row>21</xdr:row>
                    <xdr:rowOff>57150</xdr:rowOff>
                  </from>
                  <to>
                    <xdr:col>3</xdr:col>
                    <xdr:colOff>352425</xdr:colOff>
                    <xdr:row>21</xdr:row>
                    <xdr:rowOff>200025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133350</xdr:colOff>
                    <xdr:row>21</xdr:row>
                    <xdr:rowOff>57150</xdr:rowOff>
                  </from>
                  <to>
                    <xdr:col>6</xdr:col>
                    <xdr:colOff>352425</xdr:colOff>
                    <xdr:row>21</xdr:row>
                    <xdr:rowOff>200025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10</xdr:col>
                    <xdr:colOff>133350</xdr:colOff>
                    <xdr:row>21</xdr:row>
                    <xdr:rowOff>57150</xdr:rowOff>
                  </from>
                  <to>
                    <xdr:col>10</xdr:col>
                    <xdr:colOff>352425</xdr:colOff>
                    <xdr:row>21</xdr:row>
                    <xdr:rowOff>200025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22</xdr:row>
                    <xdr:rowOff>57150</xdr:rowOff>
                  </from>
                  <to>
                    <xdr:col>3</xdr:col>
                    <xdr:colOff>352425</xdr:colOff>
                    <xdr:row>22</xdr:row>
                    <xdr:rowOff>200025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133350</xdr:colOff>
                    <xdr:row>22</xdr:row>
                    <xdr:rowOff>57150</xdr:rowOff>
                  </from>
                  <to>
                    <xdr:col>6</xdr:col>
                    <xdr:colOff>352425</xdr:colOff>
                    <xdr:row>22</xdr:row>
                    <xdr:rowOff>200025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133350</xdr:colOff>
                    <xdr:row>22</xdr:row>
                    <xdr:rowOff>76200</xdr:rowOff>
                  </from>
                  <to>
                    <xdr:col>10</xdr:col>
                    <xdr:colOff>352425</xdr:colOff>
                    <xdr:row>22</xdr:row>
                    <xdr:rowOff>219075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133350</xdr:colOff>
                    <xdr:row>23</xdr:row>
                    <xdr:rowOff>57150</xdr:rowOff>
                  </from>
                  <to>
                    <xdr:col>3</xdr:col>
                    <xdr:colOff>352425</xdr:colOff>
                    <xdr:row>23</xdr:row>
                    <xdr:rowOff>200025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133350</xdr:colOff>
                    <xdr:row>23</xdr:row>
                    <xdr:rowOff>57150</xdr:rowOff>
                  </from>
                  <to>
                    <xdr:col>6</xdr:col>
                    <xdr:colOff>352425</xdr:colOff>
                    <xdr:row>23</xdr:row>
                    <xdr:rowOff>200025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133350</xdr:colOff>
                    <xdr:row>23</xdr:row>
                    <xdr:rowOff>76200</xdr:rowOff>
                  </from>
                  <to>
                    <xdr:col>10</xdr:col>
                    <xdr:colOff>352425</xdr:colOff>
                    <xdr:row>23</xdr:row>
                    <xdr:rowOff>219075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133350</xdr:colOff>
                    <xdr:row>24</xdr:row>
                    <xdr:rowOff>57150</xdr:rowOff>
                  </from>
                  <to>
                    <xdr:col>7</xdr:col>
                    <xdr:colOff>352425</xdr:colOff>
                    <xdr:row>24</xdr:row>
                    <xdr:rowOff>200025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133350</xdr:colOff>
                    <xdr:row>25</xdr:row>
                    <xdr:rowOff>57150</xdr:rowOff>
                  </from>
                  <to>
                    <xdr:col>3</xdr:col>
                    <xdr:colOff>352425</xdr:colOff>
                    <xdr:row>25</xdr:row>
                    <xdr:rowOff>200025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133350</xdr:colOff>
                    <xdr:row>25</xdr:row>
                    <xdr:rowOff>57150</xdr:rowOff>
                  </from>
                  <to>
                    <xdr:col>9</xdr:col>
                    <xdr:colOff>352425</xdr:colOff>
                    <xdr:row>25</xdr:row>
                    <xdr:rowOff>200025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133350</xdr:colOff>
                    <xdr:row>26</xdr:row>
                    <xdr:rowOff>57150</xdr:rowOff>
                  </from>
                  <to>
                    <xdr:col>3</xdr:col>
                    <xdr:colOff>352425</xdr:colOff>
                    <xdr:row>26</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実績報告書兼請求書</vt:lpstr>
      <vt:lpstr>収支決算書</vt:lpstr>
      <vt:lpstr>研修等一覧</vt:lpstr>
      <vt:lpstr>受講者一覧</vt:lpstr>
      <vt:lpstr>ここから</vt:lpstr>
      <vt:lpstr>補助対象経費内容説明書</vt:lpstr>
      <vt:lpstr>ここまで</vt:lpstr>
      <vt:lpstr>ここから!Print_Area</vt:lpstr>
      <vt:lpstr>ここまで!Print_Area</vt:lpstr>
      <vt:lpstr>研修等一覧!Print_Area</vt:lpstr>
      <vt:lpstr>実績報告書兼請求書!Print_Area</vt:lpstr>
      <vt:lpstr>受講者一覧!Print_Area</vt:lpstr>
      <vt:lpstr>収支決算書!Print_Area</vt:lpstr>
      <vt:lpstr>補助対象経費内容説明書!Print_Area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2025-07-29T08:53:21Z</cp:lastPrinted>
  <dcterms:created xsi:type="dcterms:W3CDTF">2023-07-27T01:02:30Z</dcterms:created>
  <dcterms:modified xsi:type="dcterms:W3CDTF">2025-07-29T08:53:34Z</dcterms:modified>
</cp:coreProperties>
</file>