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Z:\こども青少年局\保育児童部保育企画課\【こども誰でも通園制度準備担当】\06　認可申請・変更届関係\99　要綱・様式\01　様式\R8\"/>
    </mc:Choice>
  </mc:AlternateContent>
  <xr:revisionPtr revIDLastSave="0" documentId="13_ncr:1_{86AB9C8E-7FD4-46E1-9DFD-A5F08C7E4E9E}" xr6:coauthVersionLast="47" xr6:coauthVersionMax="47" xr10:uidLastSave="{00000000-0000-0000-0000-000000000000}"/>
  <bookViews>
    <workbookView xWindow="-120" yWindow="-120" windowWidth="20730" windowHeight="11040" activeTab="2" xr2:uid="{00000000-000D-0000-FFFF-FFFF00000000}"/>
  </bookViews>
  <sheets>
    <sheet name="事前協議様式" sheetId="3" r:id="rId1"/>
    <sheet name="認可基準チェックシート（一般型）" sheetId="1" r:id="rId2"/>
    <sheet name="認可基準チェックシート（余裕活用型）" sheetId="2" r:id="rId3"/>
  </sheets>
  <definedNames>
    <definedName name="_xlnm.Print_Area" localSheetId="0">事前協議様式!$B$1:$D$15</definedName>
    <definedName name="_xlnm.Print_Area" localSheetId="1">'認可基準チェックシート（一般型）'!$B$1:$T$58</definedName>
    <definedName name="_xlnm.Print_Area" localSheetId="2">'認可基準チェックシート（余裕活用型）'!$B$1:$Y$58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U23" i="2" l="1"/>
  <c r="U17" i="2"/>
  <c r="K58" i="2"/>
  <c r="J58" i="2"/>
  <c r="K57" i="2"/>
  <c r="J57" i="2"/>
  <c r="K56" i="2"/>
  <c r="J56" i="2"/>
  <c r="K55" i="2"/>
  <c r="J55" i="2"/>
  <c r="K54" i="2"/>
  <c r="J54" i="2"/>
  <c r="K53" i="2"/>
  <c r="J53" i="2"/>
  <c r="K52" i="2"/>
  <c r="J52" i="2"/>
  <c r="K51" i="2"/>
  <c r="J51" i="2"/>
  <c r="K50" i="2"/>
  <c r="J50" i="2"/>
  <c r="K49" i="2"/>
  <c r="J49" i="2"/>
  <c r="K48" i="2"/>
  <c r="J48" i="2"/>
  <c r="K47" i="2"/>
  <c r="J47" i="2"/>
  <c r="K46" i="2"/>
  <c r="J46" i="2"/>
  <c r="K45" i="2"/>
  <c r="J45" i="2"/>
  <c r="K44" i="2"/>
  <c r="J44" i="2"/>
  <c r="K43" i="2"/>
  <c r="J43" i="2"/>
  <c r="K42" i="2"/>
  <c r="J42" i="2"/>
  <c r="K41" i="2"/>
  <c r="J41" i="2"/>
  <c r="K40" i="2"/>
  <c r="J40" i="2"/>
  <c r="K39" i="2"/>
  <c r="J39" i="2"/>
  <c r="K38" i="2"/>
  <c r="J38" i="2"/>
  <c r="K37" i="2"/>
  <c r="J37" i="2"/>
  <c r="K36" i="2"/>
  <c r="J36" i="2"/>
  <c r="K35" i="2"/>
  <c r="J35" i="2"/>
  <c r="K34" i="2"/>
  <c r="J34" i="2"/>
  <c r="K33" i="2"/>
  <c r="J33" i="2"/>
  <c r="K32" i="2"/>
  <c r="J32" i="2"/>
  <c r="K31" i="2"/>
  <c r="J31" i="2"/>
  <c r="K30" i="2"/>
  <c r="J30" i="2"/>
  <c r="K29" i="2"/>
  <c r="J29" i="2"/>
  <c r="K24" i="2"/>
  <c r="K23" i="2"/>
  <c r="J24" i="2"/>
  <c r="J23" i="2"/>
  <c r="K28" i="2"/>
  <c r="J28" i="2"/>
  <c r="K27" i="2"/>
  <c r="J27" i="2"/>
  <c r="K26" i="2"/>
  <c r="J26" i="2"/>
  <c r="K25" i="2"/>
  <c r="J25" i="2"/>
  <c r="J22" i="2"/>
  <c r="J21" i="2"/>
  <c r="J20" i="2"/>
  <c r="J19" i="2"/>
  <c r="J18" i="2"/>
  <c r="J17" i="2"/>
  <c r="K22" i="2"/>
  <c r="K21" i="2"/>
  <c r="K20" i="2"/>
  <c r="K19" i="2"/>
  <c r="K18" i="2"/>
  <c r="K17" i="2"/>
  <c r="O58" i="2"/>
  <c r="N58" i="2"/>
  <c r="O57" i="2"/>
  <c r="N57" i="2"/>
  <c r="O56" i="2"/>
  <c r="N56" i="2"/>
  <c r="O55" i="2"/>
  <c r="N55" i="2"/>
  <c r="O54" i="2"/>
  <c r="N54" i="2"/>
  <c r="O53" i="2"/>
  <c r="N53" i="2"/>
  <c r="O52" i="2"/>
  <c r="N52" i="2"/>
  <c r="O51" i="2"/>
  <c r="N51" i="2"/>
  <c r="O50" i="2"/>
  <c r="N50" i="2"/>
  <c r="O49" i="2"/>
  <c r="N49" i="2"/>
  <c r="O48" i="2"/>
  <c r="N48" i="2"/>
  <c r="O47" i="2"/>
  <c r="N47" i="2"/>
  <c r="O46" i="2"/>
  <c r="N46" i="2"/>
  <c r="O45" i="2"/>
  <c r="N45" i="2"/>
  <c r="O44" i="2"/>
  <c r="N44" i="2"/>
  <c r="O43" i="2"/>
  <c r="N43" i="2"/>
  <c r="O42" i="2"/>
  <c r="N42" i="2"/>
  <c r="O41" i="2"/>
  <c r="N41" i="2"/>
  <c r="O40" i="2"/>
  <c r="N40" i="2"/>
  <c r="O39" i="2"/>
  <c r="N39" i="2"/>
  <c r="O38" i="2"/>
  <c r="N38" i="2"/>
  <c r="O37" i="2"/>
  <c r="N37" i="2"/>
  <c r="O36" i="2"/>
  <c r="N36" i="2"/>
  <c r="O35" i="2"/>
  <c r="N35" i="2"/>
  <c r="O34" i="2"/>
  <c r="N34" i="2"/>
  <c r="O33" i="2"/>
  <c r="N33" i="2"/>
  <c r="O32" i="2"/>
  <c r="N32" i="2"/>
  <c r="O31" i="2"/>
  <c r="N31" i="2"/>
  <c r="O30" i="2"/>
  <c r="N30" i="2"/>
  <c r="O29" i="2"/>
  <c r="N29" i="2"/>
  <c r="O28" i="2"/>
  <c r="N28" i="2"/>
  <c r="O27" i="2"/>
  <c r="N27" i="2"/>
  <c r="O26" i="2"/>
  <c r="N26" i="2"/>
  <c r="O25" i="2"/>
  <c r="N25" i="2"/>
  <c r="O24" i="2"/>
  <c r="N24" i="2"/>
  <c r="O23" i="2"/>
  <c r="N23" i="2"/>
  <c r="O22" i="2"/>
  <c r="N22" i="2"/>
  <c r="O21" i="2"/>
  <c r="N21" i="2"/>
  <c r="O20" i="2"/>
  <c r="N20" i="2"/>
  <c r="O19" i="2"/>
  <c r="N19" i="2"/>
  <c r="O18" i="2"/>
  <c r="N18" i="2"/>
  <c r="O17" i="2"/>
  <c r="N17" i="2"/>
  <c r="S58" i="2"/>
  <c r="R58" i="2"/>
  <c r="W58" i="2" s="1"/>
  <c r="X58" i="2" s="1"/>
  <c r="S57" i="2"/>
  <c r="R57" i="2"/>
  <c r="W57" i="2" s="1"/>
  <c r="X57" i="2" s="1"/>
  <c r="S56" i="2"/>
  <c r="Y56" i="2" s="1"/>
  <c r="R56" i="2"/>
  <c r="S55" i="2"/>
  <c r="Y55" i="2" s="1"/>
  <c r="R55" i="2"/>
  <c r="W55" i="2" s="1"/>
  <c r="X55" i="2" s="1"/>
  <c r="S54" i="2"/>
  <c r="Y54" i="2" s="1"/>
  <c r="R54" i="2"/>
  <c r="W54" i="2" s="1"/>
  <c r="X54" i="2" s="1"/>
  <c r="S53" i="2"/>
  <c r="Y53" i="2" s="1"/>
  <c r="R53" i="2"/>
  <c r="W53" i="2" s="1"/>
  <c r="X53" i="2" s="1"/>
  <c r="S52" i="2"/>
  <c r="Y52" i="2" s="1"/>
  <c r="R52" i="2"/>
  <c r="W52" i="2" s="1"/>
  <c r="X52" i="2" s="1"/>
  <c r="S51" i="2"/>
  <c r="R51" i="2"/>
  <c r="S50" i="2"/>
  <c r="Y50" i="2" s="1"/>
  <c r="R50" i="2"/>
  <c r="S49" i="2"/>
  <c r="Y49" i="2" s="1"/>
  <c r="R49" i="2"/>
  <c r="W49" i="2" s="1"/>
  <c r="X49" i="2" s="1"/>
  <c r="S48" i="2"/>
  <c r="Y48" i="2" s="1"/>
  <c r="R48" i="2"/>
  <c r="W48" i="2" s="1"/>
  <c r="X48" i="2" s="1"/>
  <c r="S47" i="2"/>
  <c r="Y47" i="2" s="1"/>
  <c r="R47" i="2"/>
  <c r="W47" i="2" s="1"/>
  <c r="X47" i="2" s="1"/>
  <c r="S46" i="2"/>
  <c r="Y46" i="2" s="1"/>
  <c r="R46" i="2"/>
  <c r="W46" i="2" s="1"/>
  <c r="X46" i="2" s="1"/>
  <c r="S45" i="2"/>
  <c r="R45" i="2"/>
  <c r="W45" i="2" s="1"/>
  <c r="X45" i="2" s="1"/>
  <c r="S44" i="2"/>
  <c r="R44" i="2"/>
  <c r="S43" i="2"/>
  <c r="Y43" i="2" s="1"/>
  <c r="R43" i="2"/>
  <c r="W43" i="2" s="1"/>
  <c r="X43" i="2" s="1"/>
  <c r="S42" i="2"/>
  <c r="Y42" i="2" s="1"/>
  <c r="R42" i="2"/>
  <c r="W42" i="2" s="1"/>
  <c r="X42" i="2" s="1"/>
  <c r="S41" i="2"/>
  <c r="Y41" i="2" s="1"/>
  <c r="R41" i="2"/>
  <c r="W41" i="2" s="1"/>
  <c r="X41" i="2" s="1"/>
  <c r="S40" i="2"/>
  <c r="Y40" i="2" s="1"/>
  <c r="R40" i="2"/>
  <c r="W40" i="2" s="1"/>
  <c r="X40" i="2" s="1"/>
  <c r="S39" i="2"/>
  <c r="R39" i="2"/>
  <c r="W39" i="2" s="1"/>
  <c r="X39" i="2" s="1"/>
  <c r="S38" i="2"/>
  <c r="Y38" i="2" s="1"/>
  <c r="R38" i="2"/>
  <c r="S37" i="2"/>
  <c r="Y37" i="2" s="1"/>
  <c r="R37" i="2"/>
  <c r="W37" i="2" s="1"/>
  <c r="X37" i="2" s="1"/>
  <c r="S36" i="2"/>
  <c r="Y36" i="2" s="1"/>
  <c r="R36" i="2"/>
  <c r="W36" i="2" s="1"/>
  <c r="X36" i="2" s="1"/>
  <c r="S35" i="2"/>
  <c r="Y35" i="2" s="1"/>
  <c r="R35" i="2"/>
  <c r="W35" i="2" s="1"/>
  <c r="X35" i="2" s="1"/>
  <c r="S34" i="2"/>
  <c r="R34" i="2"/>
  <c r="W34" i="2" s="1"/>
  <c r="X34" i="2" s="1"/>
  <c r="S33" i="2"/>
  <c r="R33" i="2"/>
  <c r="W33" i="2" s="1"/>
  <c r="X33" i="2" s="1"/>
  <c r="S32" i="2"/>
  <c r="Y32" i="2" s="1"/>
  <c r="R32" i="2"/>
  <c r="S31" i="2"/>
  <c r="Y31" i="2" s="1"/>
  <c r="R31" i="2"/>
  <c r="W31" i="2" s="1"/>
  <c r="X31" i="2" s="1"/>
  <c r="S30" i="2"/>
  <c r="Y30" i="2" s="1"/>
  <c r="R30" i="2"/>
  <c r="W30" i="2" s="1"/>
  <c r="X30" i="2" s="1"/>
  <c r="S29" i="2"/>
  <c r="Y29" i="2" s="1"/>
  <c r="R29" i="2"/>
  <c r="W29" i="2" s="1"/>
  <c r="X29" i="2" s="1"/>
  <c r="R23" i="2"/>
  <c r="W23" i="2" s="1"/>
  <c r="X23" i="2" s="1"/>
  <c r="S28" i="2"/>
  <c r="Y28" i="2" s="1"/>
  <c r="R28" i="2"/>
  <c r="S27" i="2"/>
  <c r="Y27" i="2" s="1"/>
  <c r="R27" i="2"/>
  <c r="S26" i="2"/>
  <c r="Y26" i="2" s="1"/>
  <c r="R26" i="2"/>
  <c r="W26" i="2" s="1"/>
  <c r="X26" i="2" s="1"/>
  <c r="S25" i="2"/>
  <c r="Y25" i="2" s="1"/>
  <c r="R25" i="2"/>
  <c r="W25" i="2" s="1"/>
  <c r="X25" i="2" s="1"/>
  <c r="S24" i="2"/>
  <c r="Y24" i="2" s="1"/>
  <c r="R24" i="2"/>
  <c r="W24" i="2" s="1"/>
  <c r="X24" i="2" s="1"/>
  <c r="S23" i="2"/>
  <c r="Y23" i="2" s="1"/>
  <c r="S22" i="2"/>
  <c r="R22" i="2"/>
  <c r="W22" i="2" s="1"/>
  <c r="X22" i="2" s="1"/>
  <c r="S21" i="2"/>
  <c r="R21" i="2"/>
  <c r="S20" i="2"/>
  <c r="R20" i="2"/>
  <c r="S19" i="2"/>
  <c r="R19" i="2"/>
  <c r="S18" i="2"/>
  <c r="S17" i="2"/>
  <c r="R18" i="2"/>
  <c r="R17" i="2"/>
  <c r="T58" i="2"/>
  <c r="T57" i="2"/>
  <c r="T56" i="2"/>
  <c r="T55" i="2"/>
  <c r="T54" i="2"/>
  <c r="U53" i="2"/>
  <c r="T53" i="2"/>
  <c r="T52" i="2"/>
  <c r="T51" i="2"/>
  <c r="T50" i="2"/>
  <c r="T49" i="2"/>
  <c r="T48" i="2"/>
  <c r="U47" i="2"/>
  <c r="T47" i="2"/>
  <c r="T46" i="2"/>
  <c r="T45" i="2"/>
  <c r="T44" i="2"/>
  <c r="T43" i="2"/>
  <c r="T42" i="2"/>
  <c r="U41" i="2"/>
  <c r="T41" i="2"/>
  <c r="T40" i="2"/>
  <c r="T39" i="2"/>
  <c r="T38" i="2"/>
  <c r="T37" i="2"/>
  <c r="T36" i="2"/>
  <c r="U35" i="2"/>
  <c r="T35" i="2"/>
  <c r="T34" i="2"/>
  <c r="T33" i="2"/>
  <c r="T32" i="2"/>
  <c r="T31" i="2"/>
  <c r="T30" i="2"/>
  <c r="U29" i="2"/>
  <c r="T29" i="2"/>
  <c r="T28" i="2"/>
  <c r="T27" i="2"/>
  <c r="T26" i="2"/>
  <c r="T25" i="2"/>
  <c r="T24" i="2"/>
  <c r="T23" i="2"/>
  <c r="T22" i="2"/>
  <c r="T19" i="2"/>
  <c r="T20" i="2"/>
  <c r="T21" i="2"/>
  <c r="T18" i="2"/>
  <c r="T17" i="2"/>
  <c r="T15" i="2"/>
  <c r="T16" i="2"/>
  <c r="T14" i="2"/>
  <c r="U14" i="2"/>
  <c r="S16" i="2"/>
  <c r="R16" i="2"/>
  <c r="S15" i="2"/>
  <c r="R15" i="2"/>
  <c r="S14" i="2"/>
  <c r="R14" i="2"/>
  <c r="N16" i="2"/>
  <c r="N15" i="2"/>
  <c r="N14" i="2"/>
  <c r="O16" i="2"/>
  <c r="O15" i="2"/>
  <c r="O14" i="2"/>
  <c r="K16" i="2"/>
  <c r="K15" i="2"/>
  <c r="K14" i="2"/>
  <c r="J16" i="2"/>
  <c r="J14" i="2"/>
  <c r="J15" i="2"/>
  <c r="R311" i="2"/>
  <c r="W311" i="2" s="1"/>
  <c r="X311" i="2" s="1"/>
  <c r="N311" i="2"/>
  <c r="J311" i="2"/>
  <c r="R310" i="2"/>
  <c r="W310" i="2" s="1"/>
  <c r="X310" i="2" s="1"/>
  <c r="N310" i="2"/>
  <c r="J310" i="2"/>
  <c r="R309" i="2"/>
  <c r="W309" i="2" s="1"/>
  <c r="X309" i="2" s="1"/>
  <c r="N309" i="2"/>
  <c r="J309" i="2"/>
  <c r="R308" i="2"/>
  <c r="W308" i="2" s="1"/>
  <c r="X308" i="2" s="1"/>
  <c r="N308" i="2"/>
  <c r="J308" i="2"/>
  <c r="R307" i="2"/>
  <c r="W307" i="2" s="1"/>
  <c r="X307" i="2" s="1"/>
  <c r="N307" i="2"/>
  <c r="J307" i="2"/>
  <c r="R306" i="2"/>
  <c r="W306" i="2" s="1"/>
  <c r="X306" i="2" s="1"/>
  <c r="N306" i="2"/>
  <c r="J306" i="2"/>
  <c r="R305" i="2"/>
  <c r="W305" i="2" s="1"/>
  <c r="X305" i="2" s="1"/>
  <c r="N305" i="2"/>
  <c r="J305" i="2"/>
  <c r="R304" i="2"/>
  <c r="W304" i="2" s="1"/>
  <c r="X304" i="2" s="1"/>
  <c r="N304" i="2"/>
  <c r="J304" i="2"/>
  <c r="R303" i="2"/>
  <c r="W303" i="2" s="1"/>
  <c r="X303" i="2" s="1"/>
  <c r="N303" i="2"/>
  <c r="J303" i="2"/>
  <c r="R302" i="2"/>
  <c r="W302" i="2" s="1"/>
  <c r="X302" i="2" s="1"/>
  <c r="N302" i="2"/>
  <c r="J302" i="2"/>
  <c r="R301" i="2"/>
  <c r="W301" i="2" s="1"/>
  <c r="X301" i="2" s="1"/>
  <c r="N301" i="2"/>
  <c r="J301" i="2"/>
  <c r="G301" i="2"/>
  <c r="R300" i="2"/>
  <c r="W300" i="2" s="1"/>
  <c r="X300" i="2" s="1"/>
  <c r="N300" i="2"/>
  <c r="J300" i="2"/>
  <c r="G300" i="2"/>
  <c r="R299" i="2"/>
  <c r="W299" i="2" s="1"/>
  <c r="X299" i="2" s="1"/>
  <c r="N299" i="2"/>
  <c r="J299" i="2"/>
  <c r="G299" i="2"/>
  <c r="R298" i="2"/>
  <c r="W298" i="2" s="1"/>
  <c r="X298" i="2" s="1"/>
  <c r="N298" i="2"/>
  <c r="J298" i="2"/>
  <c r="G298" i="2"/>
  <c r="R297" i="2"/>
  <c r="W297" i="2" s="1"/>
  <c r="X297" i="2" s="1"/>
  <c r="N297" i="2"/>
  <c r="J297" i="2"/>
  <c r="G297" i="2"/>
  <c r="R296" i="2"/>
  <c r="W296" i="2" s="1"/>
  <c r="X296" i="2" s="1"/>
  <c r="N296" i="2"/>
  <c r="J296" i="2"/>
  <c r="G296" i="2"/>
  <c r="R295" i="2"/>
  <c r="W295" i="2" s="1"/>
  <c r="X295" i="2" s="1"/>
  <c r="N295" i="2"/>
  <c r="J295" i="2"/>
  <c r="G295" i="2"/>
  <c r="R294" i="2"/>
  <c r="W294" i="2" s="1"/>
  <c r="X294" i="2" s="1"/>
  <c r="N294" i="2"/>
  <c r="J294" i="2"/>
  <c r="G294" i="2"/>
  <c r="R293" i="2"/>
  <c r="W293" i="2" s="1"/>
  <c r="X293" i="2" s="1"/>
  <c r="N293" i="2"/>
  <c r="J293" i="2"/>
  <c r="G293" i="2"/>
  <c r="R292" i="2"/>
  <c r="W292" i="2" s="1"/>
  <c r="X292" i="2" s="1"/>
  <c r="N292" i="2"/>
  <c r="J292" i="2"/>
  <c r="G292" i="2"/>
  <c r="R291" i="2"/>
  <c r="W291" i="2" s="1"/>
  <c r="X291" i="2" s="1"/>
  <c r="N291" i="2"/>
  <c r="J291" i="2"/>
  <c r="G291" i="2"/>
  <c r="R290" i="2"/>
  <c r="W290" i="2" s="1"/>
  <c r="X290" i="2" s="1"/>
  <c r="N290" i="2"/>
  <c r="J290" i="2"/>
  <c r="G290" i="2"/>
  <c r="R289" i="2"/>
  <c r="W289" i="2" s="1"/>
  <c r="X289" i="2" s="1"/>
  <c r="N289" i="2"/>
  <c r="J289" i="2"/>
  <c r="G289" i="2"/>
  <c r="R288" i="2"/>
  <c r="W288" i="2" s="1"/>
  <c r="X288" i="2" s="1"/>
  <c r="N288" i="2"/>
  <c r="J288" i="2"/>
  <c r="G288" i="2"/>
  <c r="R287" i="2"/>
  <c r="W287" i="2" s="1"/>
  <c r="X287" i="2" s="1"/>
  <c r="N287" i="2"/>
  <c r="J287" i="2"/>
  <c r="G287" i="2"/>
  <c r="R286" i="2"/>
  <c r="W286" i="2" s="1"/>
  <c r="X286" i="2" s="1"/>
  <c r="N286" i="2"/>
  <c r="J286" i="2"/>
  <c r="G286" i="2"/>
  <c r="R285" i="2"/>
  <c r="W285" i="2" s="1"/>
  <c r="X285" i="2" s="1"/>
  <c r="N285" i="2"/>
  <c r="J285" i="2"/>
  <c r="G285" i="2"/>
  <c r="R284" i="2"/>
  <c r="W284" i="2" s="1"/>
  <c r="X284" i="2" s="1"/>
  <c r="N284" i="2"/>
  <c r="J284" i="2"/>
  <c r="G284" i="2"/>
  <c r="R283" i="2"/>
  <c r="W283" i="2" s="1"/>
  <c r="X283" i="2" s="1"/>
  <c r="N283" i="2"/>
  <c r="J283" i="2"/>
  <c r="G283" i="2"/>
  <c r="R282" i="2"/>
  <c r="W282" i="2" s="1"/>
  <c r="X282" i="2" s="1"/>
  <c r="N282" i="2"/>
  <c r="J282" i="2"/>
  <c r="G282" i="2"/>
  <c r="R281" i="2"/>
  <c r="W281" i="2" s="1"/>
  <c r="X281" i="2" s="1"/>
  <c r="N281" i="2"/>
  <c r="J281" i="2"/>
  <c r="G281" i="2"/>
  <c r="R280" i="2"/>
  <c r="W280" i="2" s="1"/>
  <c r="X280" i="2" s="1"/>
  <c r="N280" i="2"/>
  <c r="J280" i="2"/>
  <c r="G280" i="2"/>
  <c r="R279" i="2"/>
  <c r="W279" i="2" s="1"/>
  <c r="X279" i="2" s="1"/>
  <c r="N279" i="2"/>
  <c r="J279" i="2"/>
  <c r="G279" i="2"/>
  <c r="R278" i="2"/>
  <c r="W278" i="2" s="1"/>
  <c r="X278" i="2" s="1"/>
  <c r="N278" i="2"/>
  <c r="J278" i="2"/>
  <c r="G278" i="2"/>
  <c r="R277" i="2"/>
  <c r="W277" i="2" s="1"/>
  <c r="X277" i="2" s="1"/>
  <c r="N277" i="2"/>
  <c r="J277" i="2"/>
  <c r="G277" i="2"/>
  <c r="R276" i="2"/>
  <c r="W276" i="2" s="1"/>
  <c r="X276" i="2" s="1"/>
  <c r="N276" i="2"/>
  <c r="J276" i="2"/>
  <c r="G276" i="2"/>
  <c r="R275" i="2"/>
  <c r="W275" i="2" s="1"/>
  <c r="X275" i="2" s="1"/>
  <c r="N275" i="2"/>
  <c r="J275" i="2"/>
  <c r="G275" i="2"/>
  <c r="R274" i="2"/>
  <c r="W274" i="2" s="1"/>
  <c r="X274" i="2" s="1"/>
  <c r="N274" i="2"/>
  <c r="J274" i="2"/>
  <c r="G274" i="2"/>
  <c r="R273" i="2"/>
  <c r="W273" i="2" s="1"/>
  <c r="X273" i="2" s="1"/>
  <c r="N273" i="2"/>
  <c r="J273" i="2"/>
  <c r="G273" i="2"/>
  <c r="R272" i="2"/>
  <c r="W272" i="2" s="1"/>
  <c r="X272" i="2" s="1"/>
  <c r="N272" i="2"/>
  <c r="J272" i="2"/>
  <c r="G272" i="2"/>
  <c r="R271" i="2"/>
  <c r="W271" i="2" s="1"/>
  <c r="X271" i="2" s="1"/>
  <c r="N271" i="2"/>
  <c r="J271" i="2"/>
  <c r="G271" i="2"/>
  <c r="R270" i="2"/>
  <c r="W270" i="2" s="1"/>
  <c r="X270" i="2" s="1"/>
  <c r="N270" i="2"/>
  <c r="J270" i="2"/>
  <c r="G270" i="2"/>
  <c r="R269" i="2"/>
  <c r="W269" i="2" s="1"/>
  <c r="X269" i="2" s="1"/>
  <c r="N269" i="2"/>
  <c r="J269" i="2"/>
  <c r="G269" i="2"/>
  <c r="R268" i="2"/>
  <c r="W268" i="2" s="1"/>
  <c r="X268" i="2" s="1"/>
  <c r="N268" i="2"/>
  <c r="J268" i="2"/>
  <c r="G268" i="2"/>
  <c r="R267" i="2"/>
  <c r="W267" i="2" s="1"/>
  <c r="X267" i="2" s="1"/>
  <c r="N267" i="2"/>
  <c r="J267" i="2"/>
  <c r="G267" i="2"/>
  <c r="R266" i="2"/>
  <c r="W266" i="2" s="1"/>
  <c r="X266" i="2" s="1"/>
  <c r="N266" i="2"/>
  <c r="J266" i="2"/>
  <c r="G266" i="2"/>
  <c r="R265" i="2"/>
  <c r="W265" i="2" s="1"/>
  <c r="X265" i="2" s="1"/>
  <c r="N265" i="2"/>
  <c r="J265" i="2"/>
  <c r="G265" i="2"/>
  <c r="R264" i="2"/>
  <c r="W264" i="2" s="1"/>
  <c r="X264" i="2" s="1"/>
  <c r="N264" i="2"/>
  <c r="J264" i="2"/>
  <c r="G264" i="2"/>
  <c r="R263" i="2"/>
  <c r="W263" i="2" s="1"/>
  <c r="X263" i="2" s="1"/>
  <c r="N263" i="2"/>
  <c r="J263" i="2"/>
  <c r="G263" i="2"/>
  <c r="R262" i="2"/>
  <c r="W262" i="2" s="1"/>
  <c r="X262" i="2" s="1"/>
  <c r="N262" i="2"/>
  <c r="J262" i="2"/>
  <c r="G262" i="2"/>
  <c r="R261" i="2"/>
  <c r="W261" i="2" s="1"/>
  <c r="X261" i="2" s="1"/>
  <c r="N261" i="2"/>
  <c r="J261" i="2"/>
  <c r="G261" i="2"/>
  <c r="R260" i="2"/>
  <c r="W260" i="2" s="1"/>
  <c r="X260" i="2" s="1"/>
  <c r="N260" i="2"/>
  <c r="J260" i="2"/>
  <c r="G260" i="2"/>
  <c r="R259" i="2"/>
  <c r="W259" i="2" s="1"/>
  <c r="X259" i="2" s="1"/>
  <c r="N259" i="2"/>
  <c r="J259" i="2"/>
  <c r="G259" i="2"/>
  <c r="R258" i="2"/>
  <c r="W258" i="2" s="1"/>
  <c r="X258" i="2" s="1"/>
  <c r="N258" i="2"/>
  <c r="J258" i="2"/>
  <c r="G258" i="2"/>
  <c r="R257" i="2"/>
  <c r="W257" i="2" s="1"/>
  <c r="X257" i="2" s="1"/>
  <c r="N257" i="2"/>
  <c r="J257" i="2"/>
  <c r="G257" i="2"/>
  <c r="R256" i="2"/>
  <c r="W256" i="2" s="1"/>
  <c r="X256" i="2" s="1"/>
  <c r="N256" i="2"/>
  <c r="J256" i="2"/>
  <c r="G256" i="2"/>
  <c r="R255" i="2"/>
  <c r="W255" i="2" s="1"/>
  <c r="X255" i="2" s="1"/>
  <c r="N255" i="2"/>
  <c r="J255" i="2"/>
  <c r="G255" i="2"/>
  <c r="R254" i="2"/>
  <c r="W254" i="2" s="1"/>
  <c r="X254" i="2" s="1"/>
  <c r="N254" i="2"/>
  <c r="J254" i="2"/>
  <c r="G254" i="2"/>
  <c r="R253" i="2"/>
  <c r="W253" i="2" s="1"/>
  <c r="X253" i="2" s="1"/>
  <c r="N253" i="2"/>
  <c r="J253" i="2"/>
  <c r="G253" i="2"/>
  <c r="R252" i="2"/>
  <c r="W252" i="2" s="1"/>
  <c r="X252" i="2" s="1"/>
  <c r="N252" i="2"/>
  <c r="J252" i="2"/>
  <c r="G252" i="2"/>
  <c r="R251" i="2"/>
  <c r="W251" i="2" s="1"/>
  <c r="X251" i="2" s="1"/>
  <c r="N251" i="2"/>
  <c r="J251" i="2"/>
  <c r="G251" i="2"/>
  <c r="R250" i="2"/>
  <c r="W250" i="2" s="1"/>
  <c r="X250" i="2" s="1"/>
  <c r="N250" i="2"/>
  <c r="J250" i="2"/>
  <c r="G250" i="2"/>
  <c r="R249" i="2"/>
  <c r="W249" i="2" s="1"/>
  <c r="X249" i="2" s="1"/>
  <c r="N249" i="2"/>
  <c r="J249" i="2"/>
  <c r="G249" i="2"/>
  <c r="R248" i="2"/>
  <c r="W248" i="2" s="1"/>
  <c r="X248" i="2" s="1"/>
  <c r="N248" i="2"/>
  <c r="J248" i="2"/>
  <c r="G248" i="2"/>
  <c r="R247" i="2"/>
  <c r="W247" i="2" s="1"/>
  <c r="X247" i="2" s="1"/>
  <c r="N247" i="2"/>
  <c r="J247" i="2"/>
  <c r="G247" i="2"/>
  <c r="R246" i="2"/>
  <c r="W246" i="2" s="1"/>
  <c r="X246" i="2" s="1"/>
  <c r="N246" i="2"/>
  <c r="J246" i="2"/>
  <c r="G246" i="2"/>
  <c r="R245" i="2"/>
  <c r="W245" i="2" s="1"/>
  <c r="X245" i="2" s="1"/>
  <c r="N245" i="2"/>
  <c r="J245" i="2"/>
  <c r="G245" i="2"/>
  <c r="R244" i="2"/>
  <c r="W244" i="2" s="1"/>
  <c r="X244" i="2" s="1"/>
  <c r="N244" i="2"/>
  <c r="J244" i="2"/>
  <c r="G244" i="2"/>
  <c r="R243" i="2"/>
  <c r="W243" i="2" s="1"/>
  <c r="X243" i="2" s="1"/>
  <c r="N243" i="2"/>
  <c r="J243" i="2"/>
  <c r="G243" i="2"/>
  <c r="R242" i="2"/>
  <c r="W242" i="2" s="1"/>
  <c r="X242" i="2" s="1"/>
  <c r="N242" i="2"/>
  <c r="J242" i="2"/>
  <c r="G242" i="2"/>
  <c r="R241" i="2"/>
  <c r="W241" i="2" s="1"/>
  <c r="X241" i="2" s="1"/>
  <c r="N241" i="2"/>
  <c r="J241" i="2"/>
  <c r="G241" i="2"/>
  <c r="R240" i="2"/>
  <c r="W240" i="2" s="1"/>
  <c r="X240" i="2" s="1"/>
  <c r="N240" i="2"/>
  <c r="J240" i="2"/>
  <c r="G240" i="2"/>
  <c r="R239" i="2"/>
  <c r="W239" i="2" s="1"/>
  <c r="X239" i="2" s="1"/>
  <c r="N239" i="2"/>
  <c r="J239" i="2"/>
  <c r="G239" i="2"/>
  <c r="R238" i="2"/>
  <c r="W238" i="2" s="1"/>
  <c r="X238" i="2" s="1"/>
  <c r="N238" i="2"/>
  <c r="J238" i="2"/>
  <c r="G238" i="2"/>
  <c r="R237" i="2"/>
  <c r="W237" i="2" s="1"/>
  <c r="X237" i="2" s="1"/>
  <c r="N237" i="2"/>
  <c r="J237" i="2"/>
  <c r="G237" i="2"/>
  <c r="R236" i="2"/>
  <c r="W236" i="2" s="1"/>
  <c r="X236" i="2" s="1"/>
  <c r="N236" i="2"/>
  <c r="J236" i="2"/>
  <c r="G236" i="2"/>
  <c r="R235" i="2"/>
  <c r="W235" i="2" s="1"/>
  <c r="X235" i="2" s="1"/>
  <c r="N235" i="2"/>
  <c r="J235" i="2"/>
  <c r="G235" i="2"/>
  <c r="R234" i="2"/>
  <c r="W234" i="2" s="1"/>
  <c r="X234" i="2" s="1"/>
  <c r="N234" i="2"/>
  <c r="J234" i="2"/>
  <c r="G234" i="2"/>
  <c r="R233" i="2"/>
  <c r="W233" i="2" s="1"/>
  <c r="X233" i="2" s="1"/>
  <c r="N233" i="2"/>
  <c r="J233" i="2"/>
  <c r="G233" i="2"/>
  <c r="R232" i="2"/>
  <c r="W232" i="2" s="1"/>
  <c r="X232" i="2" s="1"/>
  <c r="N232" i="2"/>
  <c r="J232" i="2"/>
  <c r="G232" i="2"/>
  <c r="R231" i="2"/>
  <c r="W231" i="2" s="1"/>
  <c r="X231" i="2" s="1"/>
  <c r="N231" i="2"/>
  <c r="J231" i="2"/>
  <c r="G231" i="2"/>
  <c r="R230" i="2"/>
  <c r="W230" i="2" s="1"/>
  <c r="X230" i="2" s="1"/>
  <c r="N230" i="2"/>
  <c r="J230" i="2"/>
  <c r="G230" i="2"/>
  <c r="R229" i="2"/>
  <c r="W229" i="2" s="1"/>
  <c r="X229" i="2" s="1"/>
  <c r="N229" i="2"/>
  <c r="J229" i="2"/>
  <c r="G229" i="2"/>
  <c r="R228" i="2"/>
  <c r="W228" i="2" s="1"/>
  <c r="X228" i="2" s="1"/>
  <c r="N228" i="2"/>
  <c r="J228" i="2"/>
  <c r="G228" i="2"/>
  <c r="R227" i="2"/>
  <c r="W227" i="2" s="1"/>
  <c r="X227" i="2" s="1"/>
  <c r="N227" i="2"/>
  <c r="J227" i="2"/>
  <c r="G227" i="2"/>
  <c r="R226" i="2"/>
  <c r="W226" i="2" s="1"/>
  <c r="X226" i="2" s="1"/>
  <c r="N226" i="2"/>
  <c r="J226" i="2"/>
  <c r="G226" i="2"/>
  <c r="R225" i="2"/>
  <c r="W225" i="2" s="1"/>
  <c r="X225" i="2" s="1"/>
  <c r="N225" i="2"/>
  <c r="J225" i="2"/>
  <c r="G225" i="2"/>
  <c r="R224" i="2"/>
  <c r="W224" i="2" s="1"/>
  <c r="X224" i="2" s="1"/>
  <c r="N224" i="2"/>
  <c r="J224" i="2"/>
  <c r="G224" i="2"/>
  <c r="R223" i="2"/>
  <c r="W223" i="2" s="1"/>
  <c r="X223" i="2" s="1"/>
  <c r="N223" i="2"/>
  <c r="J223" i="2"/>
  <c r="G223" i="2"/>
  <c r="R222" i="2"/>
  <c r="W222" i="2" s="1"/>
  <c r="X222" i="2" s="1"/>
  <c r="N222" i="2"/>
  <c r="J222" i="2"/>
  <c r="G222" i="2"/>
  <c r="R221" i="2"/>
  <c r="W221" i="2" s="1"/>
  <c r="X221" i="2" s="1"/>
  <c r="N221" i="2"/>
  <c r="J221" i="2"/>
  <c r="G221" i="2"/>
  <c r="R220" i="2"/>
  <c r="W220" i="2" s="1"/>
  <c r="X220" i="2" s="1"/>
  <c r="N220" i="2"/>
  <c r="J220" i="2"/>
  <c r="G220" i="2"/>
  <c r="R219" i="2"/>
  <c r="W219" i="2" s="1"/>
  <c r="X219" i="2" s="1"/>
  <c r="N219" i="2"/>
  <c r="J219" i="2"/>
  <c r="G219" i="2"/>
  <c r="R218" i="2"/>
  <c r="W218" i="2" s="1"/>
  <c r="X218" i="2" s="1"/>
  <c r="N218" i="2"/>
  <c r="J218" i="2"/>
  <c r="G218" i="2"/>
  <c r="R217" i="2"/>
  <c r="W217" i="2" s="1"/>
  <c r="X217" i="2" s="1"/>
  <c r="N217" i="2"/>
  <c r="J217" i="2"/>
  <c r="G217" i="2"/>
  <c r="R216" i="2"/>
  <c r="W216" i="2" s="1"/>
  <c r="X216" i="2" s="1"/>
  <c r="N216" i="2"/>
  <c r="J216" i="2"/>
  <c r="G216" i="2"/>
  <c r="R215" i="2"/>
  <c r="W215" i="2" s="1"/>
  <c r="X215" i="2" s="1"/>
  <c r="N215" i="2"/>
  <c r="J215" i="2"/>
  <c r="G215" i="2"/>
  <c r="R214" i="2"/>
  <c r="W214" i="2" s="1"/>
  <c r="X214" i="2" s="1"/>
  <c r="N214" i="2"/>
  <c r="J214" i="2"/>
  <c r="G214" i="2"/>
  <c r="R213" i="2"/>
  <c r="W213" i="2" s="1"/>
  <c r="X213" i="2" s="1"/>
  <c r="N213" i="2"/>
  <c r="J213" i="2"/>
  <c r="G213" i="2"/>
  <c r="R212" i="2"/>
  <c r="W212" i="2" s="1"/>
  <c r="X212" i="2" s="1"/>
  <c r="N212" i="2"/>
  <c r="J212" i="2"/>
  <c r="G212" i="2"/>
  <c r="R211" i="2"/>
  <c r="W211" i="2" s="1"/>
  <c r="X211" i="2" s="1"/>
  <c r="N211" i="2"/>
  <c r="J211" i="2"/>
  <c r="G211" i="2"/>
  <c r="R210" i="2"/>
  <c r="W210" i="2" s="1"/>
  <c r="X210" i="2" s="1"/>
  <c r="N210" i="2"/>
  <c r="J210" i="2"/>
  <c r="G210" i="2"/>
  <c r="R209" i="2"/>
  <c r="W209" i="2" s="1"/>
  <c r="X209" i="2" s="1"/>
  <c r="N209" i="2"/>
  <c r="J209" i="2"/>
  <c r="G209" i="2"/>
  <c r="R208" i="2"/>
  <c r="W208" i="2" s="1"/>
  <c r="X208" i="2" s="1"/>
  <c r="N208" i="2"/>
  <c r="J208" i="2"/>
  <c r="G208" i="2"/>
  <c r="R207" i="2"/>
  <c r="W207" i="2" s="1"/>
  <c r="X207" i="2" s="1"/>
  <c r="N207" i="2"/>
  <c r="J207" i="2"/>
  <c r="G207" i="2"/>
  <c r="R206" i="2"/>
  <c r="W206" i="2" s="1"/>
  <c r="X206" i="2" s="1"/>
  <c r="N206" i="2"/>
  <c r="J206" i="2"/>
  <c r="G206" i="2"/>
  <c r="R205" i="2"/>
  <c r="W205" i="2" s="1"/>
  <c r="X205" i="2" s="1"/>
  <c r="N205" i="2"/>
  <c r="J205" i="2"/>
  <c r="G205" i="2"/>
  <c r="R204" i="2"/>
  <c r="W204" i="2" s="1"/>
  <c r="X204" i="2" s="1"/>
  <c r="N204" i="2"/>
  <c r="J204" i="2"/>
  <c r="G204" i="2"/>
  <c r="R203" i="2"/>
  <c r="W203" i="2" s="1"/>
  <c r="X203" i="2" s="1"/>
  <c r="N203" i="2"/>
  <c r="J203" i="2"/>
  <c r="G203" i="2"/>
  <c r="R202" i="2"/>
  <c r="W202" i="2" s="1"/>
  <c r="X202" i="2" s="1"/>
  <c r="N202" i="2"/>
  <c r="J202" i="2"/>
  <c r="G202" i="2"/>
  <c r="R201" i="2"/>
  <c r="W201" i="2" s="1"/>
  <c r="X201" i="2" s="1"/>
  <c r="N201" i="2"/>
  <c r="J201" i="2"/>
  <c r="G201" i="2"/>
  <c r="R200" i="2"/>
  <c r="W200" i="2" s="1"/>
  <c r="X200" i="2" s="1"/>
  <c r="N200" i="2"/>
  <c r="J200" i="2"/>
  <c r="G200" i="2"/>
  <c r="R199" i="2"/>
  <c r="W199" i="2" s="1"/>
  <c r="X199" i="2" s="1"/>
  <c r="N199" i="2"/>
  <c r="J199" i="2"/>
  <c r="G199" i="2"/>
  <c r="R198" i="2"/>
  <c r="W198" i="2" s="1"/>
  <c r="X198" i="2" s="1"/>
  <c r="N198" i="2"/>
  <c r="J198" i="2"/>
  <c r="G198" i="2"/>
  <c r="R197" i="2"/>
  <c r="W197" i="2" s="1"/>
  <c r="X197" i="2" s="1"/>
  <c r="N197" i="2"/>
  <c r="J197" i="2"/>
  <c r="G197" i="2"/>
  <c r="R196" i="2"/>
  <c r="W196" i="2" s="1"/>
  <c r="X196" i="2" s="1"/>
  <c r="N196" i="2"/>
  <c r="J196" i="2"/>
  <c r="G196" i="2"/>
  <c r="W195" i="2"/>
  <c r="X195" i="2" s="1"/>
  <c r="R195" i="2"/>
  <c r="N195" i="2"/>
  <c r="J195" i="2"/>
  <c r="G195" i="2"/>
  <c r="R194" i="2"/>
  <c r="W194" i="2" s="1"/>
  <c r="X194" i="2" s="1"/>
  <c r="N194" i="2"/>
  <c r="J194" i="2"/>
  <c r="G194" i="2"/>
  <c r="R193" i="2"/>
  <c r="W193" i="2" s="1"/>
  <c r="X193" i="2" s="1"/>
  <c r="N193" i="2"/>
  <c r="J193" i="2"/>
  <c r="G193" i="2"/>
  <c r="R192" i="2"/>
  <c r="W192" i="2" s="1"/>
  <c r="X192" i="2" s="1"/>
  <c r="N192" i="2"/>
  <c r="J192" i="2"/>
  <c r="G192" i="2"/>
  <c r="R191" i="2"/>
  <c r="W191" i="2" s="1"/>
  <c r="X191" i="2" s="1"/>
  <c r="N191" i="2"/>
  <c r="J191" i="2"/>
  <c r="G191" i="2"/>
  <c r="R190" i="2"/>
  <c r="W190" i="2" s="1"/>
  <c r="X190" i="2" s="1"/>
  <c r="N190" i="2"/>
  <c r="J190" i="2"/>
  <c r="G190" i="2"/>
  <c r="R189" i="2"/>
  <c r="W189" i="2" s="1"/>
  <c r="X189" i="2" s="1"/>
  <c r="N189" i="2"/>
  <c r="J189" i="2"/>
  <c r="G189" i="2"/>
  <c r="R188" i="2"/>
  <c r="W188" i="2" s="1"/>
  <c r="X188" i="2" s="1"/>
  <c r="N188" i="2"/>
  <c r="J188" i="2"/>
  <c r="G188" i="2"/>
  <c r="R187" i="2"/>
  <c r="W187" i="2" s="1"/>
  <c r="X187" i="2" s="1"/>
  <c r="N187" i="2"/>
  <c r="J187" i="2"/>
  <c r="G187" i="2"/>
  <c r="R186" i="2"/>
  <c r="W186" i="2" s="1"/>
  <c r="X186" i="2" s="1"/>
  <c r="N186" i="2"/>
  <c r="J186" i="2"/>
  <c r="G186" i="2"/>
  <c r="R185" i="2"/>
  <c r="W185" i="2" s="1"/>
  <c r="X185" i="2" s="1"/>
  <c r="N185" i="2"/>
  <c r="J185" i="2"/>
  <c r="G185" i="2"/>
  <c r="R184" i="2"/>
  <c r="W184" i="2" s="1"/>
  <c r="X184" i="2" s="1"/>
  <c r="N184" i="2"/>
  <c r="J184" i="2"/>
  <c r="G184" i="2"/>
  <c r="R183" i="2"/>
  <c r="W183" i="2" s="1"/>
  <c r="X183" i="2" s="1"/>
  <c r="N183" i="2"/>
  <c r="J183" i="2"/>
  <c r="G183" i="2"/>
  <c r="R182" i="2"/>
  <c r="W182" i="2" s="1"/>
  <c r="X182" i="2" s="1"/>
  <c r="N182" i="2"/>
  <c r="J182" i="2"/>
  <c r="G182" i="2"/>
  <c r="R181" i="2"/>
  <c r="W181" i="2" s="1"/>
  <c r="X181" i="2" s="1"/>
  <c r="N181" i="2"/>
  <c r="J181" i="2"/>
  <c r="G181" i="2"/>
  <c r="R180" i="2"/>
  <c r="W180" i="2" s="1"/>
  <c r="X180" i="2" s="1"/>
  <c r="N180" i="2"/>
  <c r="J180" i="2"/>
  <c r="G180" i="2"/>
  <c r="R179" i="2"/>
  <c r="W179" i="2" s="1"/>
  <c r="X179" i="2" s="1"/>
  <c r="N179" i="2"/>
  <c r="J179" i="2"/>
  <c r="G179" i="2"/>
  <c r="R178" i="2"/>
  <c r="W178" i="2" s="1"/>
  <c r="X178" i="2" s="1"/>
  <c r="N178" i="2"/>
  <c r="J178" i="2"/>
  <c r="G178" i="2"/>
  <c r="R177" i="2"/>
  <c r="W177" i="2" s="1"/>
  <c r="X177" i="2" s="1"/>
  <c r="N177" i="2"/>
  <c r="J177" i="2"/>
  <c r="G177" i="2"/>
  <c r="R176" i="2"/>
  <c r="W176" i="2" s="1"/>
  <c r="X176" i="2" s="1"/>
  <c r="N176" i="2"/>
  <c r="J176" i="2"/>
  <c r="G176" i="2"/>
  <c r="R175" i="2"/>
  <c r="W175" i="2" s="1"/>
  <c r="X175" i="2" s="1"/>
  <c r="N175" i="2"/>
  <c r="J175" i="2"/>
  <c r="G175" i="2"/>
  <c r="R174" i="2"/>
  <c r="W174" i="2" s="1"/>
  <c r="X174" i="2" s="1"/>
  <c r="N174" i="2"/>
  <c r="J174" i="2"/>
  <c r="G174" i="2"/>
  <c r="R173" i="2"/>
  <c r="W173" i="2" s="1"/>
  <c r="X173" i="2" s="1"/>
  <c r="N173" i="2"/>
  <c r="J173" i="2"/>
  <c r="G173" i="2"/>
  <c r="R172" i="2"/>
  <c r="W172" i="2" s="1"/>
  <c r="X172" i="2" s="1"/>
  <c r="N172" i="2"/>
  <c r="J172" i="2"/>
  <c r="G172" i="2"/>
  <c r="R171" i="2"/>
  <c r="W171" i="2" s="1"/>
  <c r="X171" i="2" s="1"/>
  <c r="N171" i="2"/>
  <c r="J171" i="2"/>
  <c r="G171" i="2"/>
  <c r="R170" i="2"/>
  <c r="W170" i="2" s="1"/>
  <c r="X170" i="2" s="1"/>
  <c r="N170" i="2"/>
  <c r="J170" i="2"/>
  <c r="G170" i="2"/>
  <c r="R169" i="2"/>
  <c r="W169" i="2" s="1"/>
  <c r="X169" i="2" s="1"/>
  <c r="N169" i="2"/>
  <c r="J169" i="2"/>
  <c r="G169" i="2"/>
  <c r="R168" i="2"/>
  <c r="W168" i="2" s="1"/>
  <c r="X168" i="2" s="1"/>
  <c r="N168" i="2"/>
  <c r="J168" i="2"/>
  <c r="G168" i="2"/>
  <c r="R167" i="2"/>
  <c r="W167" i="2" s="1"/>
  <c r="X167" i="2" s="1"/>
  <c r="N167" i="2"/>
  <c r="J167" i="2"/>
  <c r="G167" i="2"/>
  <c r="R166" i="2"/>
  <c r="W166" i="2" s="1"/>
  <c r="X166" i="2" s="1"/>
  <c r="N166" i="2"/>
  <c r="J166" i="2"/>
  <c r="G166" i="2"/>
  <c r="R165" i="2"/>
  <c r="W165" i="2" s="1"/>
  <c r="X165" i="2" s="1"/>
  <c r="N165" i="2"/>
  <c r="J165" i="2"/>
  <c r="G165" i="2"/>
  <c r="R164" i="2"/>
  <c r="W164" i="2" s="1"/>
  <c r="X164" i="2" s="1"/>
  <c r="N164" i="2"/>
  <c r="J164" i="2"/>
  <c r="G164" i="2"/>
  <c r="R163" i="2"/>
  <c r="W163" i="2" s="1"/>
  <c r="X163" i="2" s="1"/>
  <c r="N163" i="2"/>
  <c r="J163" i="2"/>
  <c r="G163" i="2"/>
  <c r="R162" i="2"/>
  <c r="W162" i="2" s="1"/>
  <c r="X162" i="2" s="1"/>
  <c r="N162" i="2"/>
  <c r="J162" i="2"/>
  <c r="G162" i="2"/>
  <c r="R161" i="2"/>
  <c r="W161" i="2" s="1"/>
  <c r="X161" i="2" s="1"/>
  <c r="N161" i="2"/>
  <c r="J161" i="2"/>
  <c r="G161" i="2"/>
  <c r="R160" i="2"/>
  <c r="W160" i="2" s="1"/>
  <c r="X160" i="2" s="1"/>
  <c r="N160" i="2"/>
  <c r="J160" i="2"/>
  <c r="G160" i="2"/>
  <c r="R159" i="2"/>
  <c r="W159" i="2" s="1"/>
  <c r="X159" i="2" s="1"/>
  <c r="N159" i="2"/>
  <c r="J159" i="2"/>
  <c r="G159" i="2"/>
  <c r="R158" i="2"/>
  <c r="W158" i="2" s="1"/>
  <c r="X158" i="2" s="1"/>
  <c r="N158" i="2"/>
  <c r="J158" i="2"/>
  <c r="G158" i="2"/>
  <c r="R157" i="2"/>
  <c r="W157" i="2" s="1"/>
  <c r="X157" i="2" s="1"/>
  <c r="N157" i="2"/>
  <c r="J157" i="2"/>
  <c r="G157" i="2"/>
  <c r="R156" i="2"/>
  <c r="W156" i="2" s="1"/>
  <c r="X156" i="2" s="1"/>
  <c r="N156" i="2"/>
  <c r="J156" i="2"/>
  <c r="G156" i="2"/>
  <c r="R155" i="2"/>
  <c r="W155" i="2" s="1"/>
  <c r="X155" i="2" s="1"/>
  <c r="N155" i="2"/>
  <c r="J155" i="2"/>
  <c r="G155" i="2"/>
  <c r="R154" i="2"/>
  <c r="W154" i="2" s="1"/>
  <c r="X154" i="2" s="1"/>
  <c r="N154" i="2"/>
  <c r="J154" i="2"/>
  <c r="G154" i="2"/>
  <c r="R153" i="2"/>
  <c r="W153" i="2" s="1"/>
  <c r="X153" i="2" s="1"/>
  <c r="N153" i="2"/>
  <c r="J153" i="2"/>
  <c r="G153" i="2"/>
  <c r="R152" i="2"/>
  <c r="W152" i="2" s="1"/>
  <c r="X152" i="2" s="1"/>
  <c r="N152" i="2"/>
  <c r="J152" i="2"/>
  <c r="G152" i="2"/>
  <c r="R151" i="2"/>
  <c r="W151" i="2" s="1"/>
  <c r="X151" i="2" s="1"/>
  <c r="N151" i="2"/>
  <c r="J151" i="2"/>
  <c r="G151" i="2"/>
  <c r="R150" i="2"/>
  <c r="W150" i="2" s="1"/>
  <c r="X150" i="2" s="1"/>
  <c r="N150" i="2"/>
  <c r="J150" i="2"/>
  <c r="G150" i="2"/>
  <c r="R149" i="2"/>
  <c r="W149" i="2" s="1"/>
  <c r="X149" i="2" s="1"/>
  <c r="N149" i="2"/>
  <c r="J149" i="2"/>
  <c r="G149" i="2"/>
  <c r="R148" i="2"/>
  <c r="W148" i="2" s="1"/>
  <c r="X148" i="2" s="1"/>
  <c r="N148" i="2"/>
  <c r="J148" i="2"/>
  <c r="G148" i="2"/>
  <c r="R147" i="2"/>
  <c r="W147" i="2" s="1"/>
  <c r="X147" i="2" s="1"/>
  <c r="N147" i="2"/>
  <c r="J147" i="2"/>
  <c r="G147" i="2"/>
  <c r="R146" i="2"/>
  <c r="W146" i="2" s="1"/>
  <c r="X146" i="2" s="1"/>
  <c r="N146" i="2"/>
  <c r="J146" i="2"/>
  <c r="G146" i="2"/>
  <c r="R145" i="2"/>
  <c r="W145" i="2" s="1"/>
  <c r="X145" i="2" s="1"/>
  <c r="N145" i="2"/>
  <c r="J145" i="2"/>
  <c r="G145" i="2"/>
  <c r="R144" i="2"/>
  <c r="W144" i="2" s="1"/>
  <c r="X144" i="2" s="1"/>
  <c r="N144" i="2"/>
  <c r="J144" i="2"/>
  <c r="G144" i="2"/>
  <c r="R143" i="2"/>
  <c r="W143" i="2" s="1"/>
  <c r="X143" i="2" s="1"/>
  <c r="N143" i="2"/>
  <c r="J143" i="2"/>
  <c r="G143" i="2"/>
  <c r="R142" i="2"/>
  <c r="W142" i="2" s="1"/>
  <c r="X142" i="2" s="1"/>
  <c r="N142" i="2"/>
  <c r="J142" i="2"/>
  <c r="G142" i="2"/>
  <c r="R141" i="2"/>
  <c r="W141" i="2" s="1"/>
  <c r="X141" i="2" s="1"/>
  <c r="N141" i="2"/>
  <c r="J141" i="2"/>
  <c r="G141" i="2"/>
  <c r="R140" i="2"/>
  <c r="W140" i="2" s="1"/>
  <c r="X140" i="2" s="1"/>
  <c r="N140" i="2"/>
  <c r="J140" i="2"/>
  <c r="G140" i="2"/>
  <c r="R139" i="2"/>
  <c r="W139" i="2" s="1"/>
  <c r="X139" i="2" s="1"/>
  <c r="N139" i="2"/>
  <c r="J139" i="2"/>
  <c r="G139" i="2"/>
  <c r="R138" i="2"/>
  <c r="W138" i="2" s="1"/>
  <c r="X138" i="2" s="1"/>
  <c r="N138" i="2"/>
  <c r="J138" i="2"/>
  <c r="G138" i="2"/>
  <c r="R137" i="2"/>
  <c r="W137" i="2" s="1"/>
  <c r="X137" i="2" s="1"/>
  <c r="N137" i="2"/>
  <c r="J137" i="2"/>
  <c r="G137" i="2"/>
  <c r="R136" i="2"/>
  <c r="W136" i="2" s="1"/>
  <c r="X136" i="2" s="1"/>
  <c r="N136" i="2"/>
  <c r="J136" i="2"/>
  <c r="G136" i="2"/>
  <c r="R135" i="2"/>
  <c r="W135" i="2" s="1"/>
  <c r="X135" i="2" s="1"/>
  <c r="N135" i="2"/>
  <c r="J135" i="2"/>
  <c r="G135" i="2"/>
  <c r="R134" i="2"/>
  <c r="W134" i="2" s="1"/>
  <c r="X134" i="2" s="1"/>
  <c r="N134" i="2"/>
  <c r="J134" i="2"/>
  <c r="G134" i="2"/>
  <c r="R133" i="2"/>
  <c r="W133" i="2" s="1"/>
  <c r="X133" i="2" s="1"/>
  <c r="N133" i="2"/>
  <c r="J133" i="2"/>
  <c r="G133" i="2"/>
  <c r="R132" i="2"/>
  <c r="W132" i="2" s="1"/>
  <c r="X132" i="2" s="1"/>
  <c r="N132" i="2"/>
  <c r="J132" i="2"/>
  <c r="G132" i="2"/>
  <c r="R131" i="2"/>
  <c r="W131" i="2" s="1"/>
  <c r="X131" i="2" s="1"/>
  <c r="N131" i="2"/>
  <c r="J131" i="2"/>
  <c r="G131" i="2"/>
  <c r="R130" i="2"/>
  <c r="W130" i="2" s="1"/>
  <c r="X130" i="2" s="1"/>
  <c r="N130" i="2"/>
  <c r="J130" i="2"/>
  <c r="G130" i="2"/>
  <c r="R129" i="2"/>
  <c r="W129" i="2" s="1"/>
  <c r="X129" i="2" s="1"/>
  <c r="N129" i="2"/>
  <c r="J129" i="2"/>
  <c r="G129" i="2"/>
  <c r="R128" i="2"/>
  <c r="W128" i="2" s="1"/>
  <c r="X128" i="2" s="1"/>
  <c r="N128" i="2"/>
  <c r="J128" i="2"/>
  <c r="G128" i="2"/>
  <c r="R127" i="2"/>
  <c r="W127" i="2" s="1"/>
  <c r="X127" i="2" s="1"/>
  <c r="N127" i="2"/>
  <c r="J127" i="2"/>
  <c r="G127" i="2"/>
  <c r="R126" i="2"/>
  <c r="W126" i="2" s="1"/>
  <c r="X126" i="2" s="1"/>
  <c r="N126" i="2"/>
  <c r="J126" i="2"/>
  <c r="G126" i="2"/>
  <c r="R125" i="2"/>
  <c r="W125" i="2" s="1"/>
  <c r="X125" i="2" s="1"/>
  <c r="N125" i="2"/>
  <c r="J125" i="2"/>
  <c r="G125" i="2"/>
  <c r="R124" i="2"/>
  <c r="W124" i="2" s="1"/>
  <c r="X124" i="2" s="1"/>
  <c r="N124" i="2"/>
  <c r="J124" i="2"/>
  <c r="G124" i="2"/>
  <c r="R123" i="2"/>
  <c r="W123" i="2" s="1"/>
  <c r="X123" i="2" s="1"/>
  <c r="N123" i="2"/>
  <c r="J123" i="2"/>
  <c r="G123" i="2"/>
  <c r="R122" i="2"/>
  <c r="W122" i="2" s="1"/>
  <c r="X122" i="2" s="1"/>
  <c r="N122" i="2"/>
  <c r="J122" i="2"/>
  <c r="G122" i="2"/>
  <c r="R121" i="2"/>
  <c r="W121" i="2" s="1"/>
  <c r="X121" i="2" s="1"/>
  <c r="N121" i="2"/>
  <c r="J121" i="2"/>
  <c r="G121" i="2"/>
  <c r="R120" i="2"/>
  <c r="W120" i="2" s="1"/>
  <c r="X120" i="2" s="1"/>
  <c r="N120" i="2"/>
  <c r="J120" i="2"/>
  <c r="G120" i="2"/>
  <c r="R119" i="2"/>
  <c r="W119" i="2" s="1"/>
  <c r="X119" i="2" s="1"/>
  <c r="N119" i="2"/>
  <c r="J119" i="2"/>
  <c r="G119" i="2"/>
  <c r="R118" i="2"/>
  <c r="W118" i="2" s="1"/>
  <c r="X118" i="2" s="1"/>
  <c r="N118" i="2"/>
  <c r="J118" i="2"/>
  <c r="G118" i="2"/>
  <c r="R117" i="2"/>
  <c r="W117" i="2" s="1"/>
  <c r="X117" i="2" s="1"/>
  <c r="N117" i="2"/>
  <c r="J117" i="2"/>
  <c r="G117" i="2"/>
  <c r="R116" i="2"/>
  <c r="W116" i="2" s="1"/>
  <c r="X116" i="2" s="1"/>
  <c r="N116" i="2"/>
  <c r="J116" i="2"/>
  <c r="G116" i="2"/>
  <c r="R115" i="2"/>
  <c r="W115" i="2" s="1"/>
  <c r="X115" i="2" s="1"/>
  <c r="N115" i="2"/>
  <c r="J115" i="2"/>
  <c r="G115" i="2"/>
  <c r="R114" i="2"/>
  <c r="W114" i="2" s="1"/>
  <c r="X114" i="2" s="1"/>
  <c r="N114" i="2"/>
  <c r="J114" i="2"/>
  <c r="G114" i="2"/>
  <c r="R113" i="2"/>
  <c r="W113" i="2" s="1"/>
  <c r="X113" i="2" s="1"/>
  <c r="N113" i="2"/>
  <c r="J113" i="2"/>
  <c r="G113" i="2"/>
  <c r="R112" i="2"/>
  <c r="W112" i="2" s="1"/>
  <c r="X112" i="2" s="1"/>
  <c r="N112" i="2"/>
  <c r="J112" i="2"/>
  <c r="G112" i="2"/>
  <c r="R111" i="2"/>
  <c r="W111" i="2" s="1"/>
  <c r="X111" i="2" s="1"/>
  <c r="N111" i="2"/>
  <c r="J111" i="2"/>
  <c r="G111" i="2"/>
  <c r="R110" i="2"/>
  <c r="W110" i="2" s="1"/>
  <c r="X110" i="2" s="1"/>
  <c r="N110" i="2"/>
  <c r="J110" i="2"/>
  <c r="G110" i="2"/>
  <c r="R109" i="2"/>
  <c r="W109" i="2" s="1"/>
  <c r="X109" i="2" s="1"/>
  <c r="N109" i="2"/>
  <c r="J109" i="2"/>
  <c r="G109" i="2"/>
  <c r="R108" i="2"/>
  <c r="W108" i="2" s="1"/>
  <c r="X108" i="2" s="1"/>
  <c r="N108" i="2"/>
  <c r="J108" i="2"/>
  <c r="G108" i="2"/>
  <c r="R107" i="2"/>
  <c r="W107" i="2" s="1"/>
  <c r="X107" i="2" s="1"/>
  <c r="N107" i="2"/>
  <c r="J107" i="2"/>
  <c r="G107" i="2"/>
  <c r="R106" i="2"/>
  <c r="W106" i="2" s="1"/>
  <c r="X106" i="2" s="1"/>
  <c r="N106" i="2"/>
  <c r="J106" i="2"/>
  <c r="G106" i="2"/>
  <c r="R105" i="2"/>
  <c r="W105" i="2" s="1"/>
  <c r="X105" i="2" s="1"/>
  <c r="N105" i="2"/>
  <c r="J105" i="2"/>
  <c r="G105" i="2"/>
  <c r="R104" i="2"/>
  <c r="W104" i="2" s="1"/>
  <c r="X104" i="2" s="1"/>
  <c r="N104" i="2"/>
  <c r="J104" i="2"/>
  <c r="G104" i="2"/>
  <c r="R103" i="2"/>
  <c r="W103" i="2" s="1"/>
  <c r="X103" i="2" s="1"/>
  <c r="N103" i="2"/>
  <c r="J103" i="2"/>
  <c r="G103" i="2"/>
  <c r="R102" i="2"/>
  <c r="W102" i="2" s="1"/>
  <c r="X102" i="2" s="1"/>
  <c r="N102" i="2"/>
  <c r="J102" i="2"/>
  <c r="G102" i="2"/>
  <c r="R101" i="2"/>
  <c r="W101" i="2" s="1"/>
  <c r="X101" i="2" s="1"/>
  <c r="N101" i="2"/>
  <c r="J101" i="2"/>
  <c r="G101" i="2"/>
  <c r="R100" i="2"/>
  <c r="W100" i="2" s="1"/>
  <c r="X100" i="2" s="1"/>
  <c r="N100" i="2"/>
  <c r="J100" i="2"/>
  <c r="G100" i="2"/>
  <c r="R99" i="2"/>
  <c r="W99" i="2" s="1"/>
  <c r="X99" i="2" s="1"/>
  <c r="N99" i="2"/>
  <c r="J99" i="2"/>
  <c r="G99" i="2"/>
  <c r="R98" i="2"/>
  <c r="W98" i="2" s="1"/>
  <c r="X98" i="2" s="1"/>
  <c r="N98" i="2"/>
  <c r="J98" i="2"/>
  <c r="G98" i="2"/>
  <c r="R97" i="2"/>
  <c r="W97" i="2" s="1"/>
  <c r="X97" i="2" s="1"/>
  <c r="N97" i="2"/>
  <c r="J97" i="2"/>
  <c r="G97" i="2"/>
  <c r="R96" i="2"/>
  <c r="W96" i="2" s="1"/>
  <c r="X96" i="2" s="1"/>
  <c r="N96" i="2"/>
  <c r="J96" i="2"/>
  <c r="G96" i="2"/>
  <c r="R95" i="2"/>
  <c r="W95" i="2" s="1"/>
  <c r="X95" i="2" s="1"/>
  <c r="N95" i="2"/>
  <c r="J95" i="2"/>
  <c r="G95" i="2"/>
  <c r="R94" i="2"/>
  <c r="W94" i="2" s="1"/>
  <c r="X94" i="2" s="1"/>
  <c r="N94" i="2"/>
  <c r="J94" i="2"/>
  <c r="G94" i="2"/>
  <c r="R93" i="2"/>
  <c r="W93" i="2" s="1"/>
  <c r="X93" i="2" s="1"/>
  <c r="N93" i="2"/>
  <c r="J93" i="2"/>
  <c r="G93" i="2"/>
  <c r="R92" i="2"/>
  <c r="W92" i="2" s="1"/>
  <c r="X92" i="2" s="1"/>
  <c r="N92" i="2"/>
  <c r="J92" i="2"/>
  <c r="G92" i="2"/>
  <c r="R91" i="2"/>
  <c r="W91" i="2" s="1"/>
  <c r="X91" i="2" s="1"/>
  <c r="N91" i="2"/>
  <c r="J91" i="2"/>
  <c r="G91" i="2"/>
  <c r="R90" i="2"/>
  <c r="W90" i="2" s="1"/>
  <c r="X90" i="2" s="1"/>
  <c r="N90" i="2"/>
  <c r="J90" i="2"/>
  <c r="G90" i="2"/>
  <c r="R89" i="2"/>
  <c r="W89" i="2" s="1"/>
  <c r="X89" i="2" s="1"/>
  <c r="N89" i="2"/>
  <c r="J89" i="2"/>
  <c r="G89" i="2"/>
  <c r="R88" i="2"/>
  <c r="W88" i="2" s="1"/>
  <c r="X88" i="2" s="1"/>
  <c r="N88" i="2"/>
  <c r="J88" i="2"/>
  <c r="G88" i="2"/>
  <c r="R87" i="2"/>
  <c r="W87" i="2" s="1"/>
  <c r="X87" i="2" s="1"/>
  <c r="N87" i="2"/>
  <c r="J87" i="2"/>
  <c r="G87" i="2"/>
  <c r="R86" i="2"/>
  <c r="W86" i="2" s="1"/>
  <c r="X86" i="2" s="1"/>
  <c r="N86" i="2"/>
  <c r="J86" i="2"/>
  <c r="G86" i="2"/>
  <c r="R85" i="2"/>
  <c r="W85" i="2" s="1"/>
  <c r="X85" i="2" s="1"/>
  <c r="N85" i="2"/>
  <c r="J85" i="2"/>
  <c r="G85" i="2"/>
  <c r="R84" i="2"/>
  <c r="W84" i="2" s="1"/>
  <c r="X84" i="2" s="1"/>
  <c r="N84" i="2"/>
  <c r="J84" i="2"/>
  <c r="G84" i="2"/>
  <c r="R83" i="2"/>
  <c r="W83" i="2" s="1"/>
  <c r="X83" i="2" s="1"/>
  <c r="N83" i="2"/>
  <c r="J83" i="2"/>
  <c r="G83" i="2"/>
  <c r="R82" i="2"/>
  <c r="W82" i="2" s="1"/>
  <c r="X82" i="2" s="1"/>
  <c r="N82" i="2"/>
  <c r="J82" i="2"/>
  <c r="G82" i="2"/>
  <c r="R81" i="2"/>
  <c r="W81" i="2" s="1"/>
  <c r="X81" i="2" s="1"/>
  <c r="N81" i="2"/>
  <c r="J81" i="2"/>
  <c r="G81" i="2"/>
  <c r="R80" i="2"/>
  <c r="W80" i="2" s="1"/>
  <c r="X80" i="2" s="1"/>
  <c r="N80" i="2"/>
  <c r="J80" i="2"/>
  <c r="G80" i="2"/>
  <c r="R79" i="2"/>
  <c r="W79" i="2" s="1"/>
  <c r="X79" i="2" s="1"/>
  <c r="N79" i="2"/>
  <c r="J79" i="2"/>
  <c r="G79" i="2"/>
  <c r="R78" i="2"/>
  <c r="W78" i="2" s="1"/>
  <c r="X78" i="2" s="1"/>
  <c r="N78" i="2"/>
  <c r="J78" i="2"/>
  <c r="G78" i="2"/>
  <c r="R77" i="2"/>
  <c r="W77" i="2" s="1"/>
  <c r="X77" i="2" s="1"/>
  <c r="N77" i="2"/>
  <c r="J77" i="2"/>
  <c r="G77" i="2"/>
  <c r="R76" i="2"/>
  <c r="W76" i="2" s="1"/>
  <c r="X76" i="2" s="1"/>
  <c r="N76" i="2"/>
  <c r="J76" i="2"/>
  <c r="G76" i="2"/>
  <c r="R75" i="2"/>
  <c r="W75" i="2" s="1"/>
  <c r="X75" i="2" s="1"/>
  <c r="N75" i="2"/>
  <c r="J75" i="2"/>
  <c r="G75" i="2"/>
  <c r="R74" i="2"/>
  <c r="W74" i="2" s="1"/>
  <c r="X74" i="2" s="1"/>
  <c r="N74" i="2"/>
  <c r="J74" i="2"/>
  <c r="G74" i="2"/>
  <c r="R73" i="2"/>
  <c r="W73" i="2" s="1"/>
  <c r="X73" i="2" s="1"/>
  <c r="N73" i="2"/>
  <c r="J73" i="2"/>
  <c r="G73" i="2"/>
  <c r="R72" i="2"/>
  <c r="W72" i="2" s="1"/>
  <c r="X72" i="2" s="1"/>
  <c r="N72" i="2"/>
  <c r="J72" i="2"/>
  <c r="G72" i="2"/>
  <c r="R71" i="2"/>
  <c r="W71" i="2" s="1"/>
  <c r="X71" i="2" s="1"/>
  <c r="N71" i="2"/>
  <c r="J71" i="2"/>
  <c r="G71" i="2"/>
  <c r="R70" i="2"/>
  <c r="W70" i="2" s="1"/>
  <c r="X70" i="2" s="1"/>
  <c r="N70" i="2"/>
  <c r="J70" i="2"/>
  <c r="G70" i="2"/>
  <c r="R69" i="2"/>
  <c r="W69" i="2" s="1"/>
  <c r="X69" i="2" s="1"/>
  <c r="N69" i="2"/>
  <c r="J69" i="2"/>
  <c r="G69" i="2"/>
  <c r="R68" i="2"/>
  <c r="W68" i="2" s="1"/>
  <c r="X68" i="2" s="1"/>
  <c r="N68" i="2"/>
  <c r="J68" i="2"/>
  <c r="G68" i="2"/>
  <c r="R67" i="2"/>
  <c r="W67" i="2" s="1"/>
  <c r="X67" i="2" s="1"/>
  <c r="N67" i="2"/>
  <c r="J67" i="2"/>
  <c r="G67" i="2"/>
  <c r="R66" i="2"/>
  <c r="W66" i="2" s="1"/>
  <c r="X66" i="2" s="1"/>
  <c r="N66" i="2"/>
  <c r="J66" i="2"/>
  <c r="G66" i="2"/>
  <c r="R65" i="2"/>
  <c r="W65" i="2" s="1"/>
  <c r="X65" i="2" s="1"/>
  <c r="N65" i="2"/>
  <c r="J65" i="2"/>
  <c r="G65" i="2"/>
  <c r="R64" i="2"/>
  <c r="W64" i="2" s="1"/>
  <c r="X64" i="2" s="1"/>
  <c r="N64" i="2"/>
  <c r="J64" i="2"/>
  <c r="G64" i="2"/>
  <c r="R63" i="2"/>
  <c r="W63" i="2" s="1"/>
  <c r="X63" i="2" s="1"/>
  <c r="N63" i="2"/>
  <c r="J63" i="2"/>
  <c r="G63" i="2"/>
  <c r="R62" i="2"/>
  <c r="W62" i="2" s="1"/>
  <c r="X62" i="2" s="1"/>
  <c r="N62" i="2"/>
  <c r="J62" i="2"/>
  <c r="G62" i="2"/>
  <c r="R61" i="2"/>
  <c r="W61" i="2" s="1"/>
  <c r="X61" i="2" s="1"/>
  <c r="N61" i="2"/>
  <c r="J61" i="2"/>
  <c r="G61" i="2"/>
  <c r="R60" i="2"/>
  <c r="W60" i="2" s="1"/>
  <c r="X60" i="2" s="1"/>
  <c r="N60" i="2"/>
  <c r="J60" i="2"/>
  <c r="G60" i="2"/>
  <c r="R59" i="2"/>
  <c r="W59" i="2" s="1"/>
  <c r="X59" i="2" s="1"/>
  <c r="N59" i="2"/>
  <c r="J59" i="2"/>
  <c r="G59" i="2"/>
  <c r="Y58" i="2"/>
  <c r="G58" i="2"/>
  <c r="E58" i="2"/>
  <c r="Y57" i="2"/>
  <c r="G57" i="2"/>
  <c r="E57" i="2"/>
  <c r="W56" i="2"/>
  <c r="X56" i="2" s="1"/>
  <c r="G56" i="2"/>
  <c r="E56" i="2"/>
  <c r="G55" i="2"/>
  <c r="E55" i="2"/>
  <c r="G54" i="2"/>
  <c r="E54" i="2"/>
  <c r="G53" i="2"/>
  <c r="E53" i="2"/>
  <c r="G52" i="2"/>
  <c r="E52" i="2"/>
  <c r="Y51" i="2"/>
  <c r="W51" i="2"/>
  <c r="X51" i="2" s="1"/>
  <c r="G51" i="2"/>
  <c r="E51" i="2"/>
  <c r="W50" i="2"/>
  <c r="X50" i="2" s="1"/>
  <c r="G50" i="2"/>
  <c r="E50" i="2"/>
  <c r="G49" i="2"/>
  <c r="E49" i="2"/>
  <c r="G48" i="2"/>
  <c r="E48" i="2"/>
  <c r="G47" i="2"/>
  <c r="E47" i="2"/>
  <c r="G46" i="2"/>
  <c r="E46" i="2"/>
  <c r="Y45" i="2"/>
  <c r="G45" i="2"/>
  <c r="E45" i="2"/>
  <c r="Y44" i="2"/>
  <c r="W44" i="2"/>
  <c r="X44" i="2" s="1"/>
  <c r="G44" i="2"/>
  <c r="E44" i="2"/>
  <c r="G43" i="2"/>
  <c r="E43" i="2"/>
  <c r="G42" i="2"/>
  <c r="E42" i="2"/>
  <c r="G41" i="2"/>
  <c r="E41" i="2"/>
  <c r="G40" i="2"/>
  <c r="E40" i="2"/>
  <c r="Y39" i="2"/>
  <c r="G39" i="2"/>
  <c r="E39" i="2"/>
  <c r="W38" i="2"/>
  <c r="X38" i="2" s="1"/>
  <c r="G38" i="2"/>
  <c r="E38" i="2"/>
  <c r="G37" i="2"/>
  <c r="E37" i="2"/>
  <c r="G36" i="2"/>
  <c r="E36" i="2"/>
  <c r="G35" i="2"/>
  <c r="E35" i="2"/>
  <c r="Y34" i="2"/>
  <c r="G34" i="2"/>
  <c r="E34" i="2"/>
  <c r="Y33" i="2"/>
  <c r="G33" i="2"/>
  <c r="E33" i="2"/>
  <c r="W32" i="2"/>
  <c r="X32" i="2" s="1"/>
  <c r="G32" i="2"/>
  <c r="E32" i="2"/>
  <c r="G31" i="2"/>
  <c r="E31" i="2"/>
  <c r="G30" i="2"/>
  <c r="E30" i="2"/>
  <c r="G29" i="2"/>
  <c r="E29" i="2"/>
  <c r="W28" i="2"/>
  <c r="X28" i="2" s="1"/>
  <c r="G28" i="2"/>
  <c r="E28" i="2"/>
  <c r="W27" i="2"/>
  <c r="X27" i="2" s="1"/>
  <c r="G27" i="2"/>
  <c r="E27" i="2"/>
  <c r="G26" i="2"/>
  <c r="E26" i="2"/>
  <c r="G25" i="2"/>
  <c r="E25" i="2"/>
  <c r="G24" i="2"/>
  <c r="E24" i="2"/>
  <c r="G23" i="2"/>
  <c r="E23" i="2"/>
  <c r="G22" i="2"/>
  <c r="E22" i="2"/>
  <c r="G21" i="2"/>
  <c r="E21" i="2"/>
  <c r="G20" i="2"/>
  <c r="E20" i="2"/>
  <c r="G19" i="2"/>
  <c r="E19" i="2"/>
  <c r="G18" i="2"/>
  <c r="E18" i="2"/>
  <c r="G17" i="2"/>
  <c r="E17" i="2"/>
  <c r="G16" i="2"/>
  <c r="E16" i="2"/>
  <c r="G15" i="2"/>
  <c r="E15" i="2"/>
  <c r="G14" i="2"/>
  <c r="E14" i="2"/>
  <c r="V51" i="2" l="1"/>
  <c r="V33" i="2"/>
  <c r="W18" i="2"/>
  <c r="X18" i="2" s="1"/>
  <c r="Y22" i="2"/>
  <c r="W21" i="2"/>
  <c r="X21" i="2" s="1"/>
  <c r="W17" i="2"/>
  <c r="X17" i="2" s="1"/>
  <c r="V18" i="2"/>
  <c r="Y17" i="2"/>
  <c r="V21" i="2"/>
  <c r="W19" i="2"/>
  <c r="X19" i="2" s="1"/>
  <c r="V17" i="2"/>
  <c r="V19" i="2"/>
  <c r="V22" i="2"/>
  <c r="W20" i="2"/>
  <c r="X20" i="2" s="1"/>
  <c r="Y18" i="2"/>
  <c r="Y21" i="2"/>
  <c r="Y19" i="2"/>
  <c r="Y20" i="2"/>
  <c r="V20" i="2"/>
  <c r="V50" i="2"/>
  <c r="V28" i="2"/>
  <c r="V48" i="2"/>
  <c r="V43" i="2"/>
  <c r="V34" i="2"/>
  <c r="V53" i="2"/>
  <c r="V39" i="2"/>
  <c r="V49" i="2"/>
  <c r="V32" i="2"/>
  <c r="V15" i="2"/>
  <c r="V16" i="2"/>
  <c r="V14" i="2"/>
  <c r="V36" i="2"/>
  <c r="V56" i="2"/>
  <c r="V27" i="2"/>
  <c r="V37" i="2"/>
  <c r="V57" i="2"/>
  <c r="V55" i="2"/>
  <c r="V58" i="2"/>
  <c r="V54" i="2"/>
  <c r="V40" i="2"/>
  <c r="V30" i="2"/>
  <c r="V46" i="2"/>
  <c r="V24" i="2"/>
  <c r="V42" i="2"/>
  <c r="V52" i="2"/>
  <c r="V47" i="2"/>
  <c r="V44" i="2"/>
  <c r="V41" i="2"/>
  <c r="V45" i="2"/>
  <c r="V38" i="2"/>
  <c r="V35" i="2"/>
  <c r="V29" i="2"/>
  <c r="V31" i="2"/>
  <c r="V25" i="2"/>
  <c r="V23" i="2"/>
  <c r="V26" i="2"/>
  <c r="Y16" i="2"/>
  <c r="Y14" i="2"/>
  <c r="W16" i="2"/>
  <c r="X16" i="2" s="1"/>
  <c r="Y15" i="2"/>
  <c r="W15" i="2"/>
  <c r="X15" i="2" s="1"/>
  <c r="W14" i="2"/>
  <c r="X14" i="2" s="1"/>
  <c r="M17" i="1"/>
  <c r="I56" i="1" l="1"/>
  <c r="M51" i="1"/>
  <c r="L18" i="1"/>
  <c r="I18" i="1"/>
  <c r="L17" i="1"/>
  <c r="I17" i="1"/>
  <c r="J17" i="1"/>
  <c r="M18" i="1" l="1"/>
  <c r="J18" i="1"/>
  <c r="M58" i="1" l="1"/>
  <c r="L58" i="1"/>
  <c r="M57" i="1"/>
  <c r="L57" i="1"/>
  <c r="M56" i="1"/>
  <c r="L56" i="1"/>
  <c r="M55" i="1"/>
  <c r="L55" i="1"/>
  <c r="M54" i="1"/>
  <c r="L54" i="1"/>
  <c r="M53" i="1"/>
  <c r="L53" i="1"/>
  <c r="M52" i="1"/>
  <c r="L52" i="1"/>
  <c r="L51" i="1"/>
  <c r="M50" i="1"/>
  <c r="L50" i="1"/>
  <c r="M49" i="1"/>
  <c r="L49" i="1"/>
  <c r="M48" i="1"/>
  <c r="L48" i="1"/>
  <c r="M47" i="1"/>
  <c r="L47" i="1"/>
  <c r="M46" i="1"/>
  <c r="L46" i="1"/>
  <c r="M45" i="1"/>
  <c r="L45" i="1"/>
  <c r="M44" i="1"/>
  <c r="L44" i="1"/>
  <c r="M43" i="1"/>
  <c r="L43" i="1"/>
  <c r="M42" i="1"/>
  <c r="L42" i="1"/>
  <c r="M41" i="1"/>
  <c r="L41" i="1"/>
  <c r="M40" i="1"/>
  <c r="L40" i="1"/>
  <c r="M39" i="1"/>
  <c r="L39" i="1"/>
  <c r="M38" i="1"/>
  <c r="L38" i="1"/>
  <c r="M37" i="1"/>
  <c r="L37" i="1"/>
  <c r="M36" i="1"/>
  <c r="L36" i="1"/>
  <c r="M35" i="1"/>
  <c r="L35" i="1"/>
  <c r="M34" i="1"/>
  <c r="L34" i="1"/>
  <c r="M33" i="1"/>
  <c r="L33" i="1"/>
  <c r="M32" i="1"/>
  <c r="L32" i="1"/>
  <c r="M31" i="1"/>
  <c r="L31" i="1"/>
  <c r="M30" i="1"/>
  <c r="L30" i="1"/>
  <c r="M29" i="1"/>
  <c r="L29" i="1"/>
  <c r="M28" i="1"/>
  <c r="L28" i="1"/>
  <c r="M27" i="1"/>
  <c r="L27" i="1"/>
  <c r="M26" i="1"/>
  <c r="L26" i="1"/>
  <c r="M25" i="1"/>
  <c r="L25" i="1"/>
  <c r="M24" i="1"/>
  <c r="L24" i="1"/>
  <c r="L22" i="1"/>
  <c r="M22" i="1"/>
  <c r="L20" i="1"/>
  <c r="M20" i="1"/>
  <c r="L21" i="1"/>
  <c r="M21" i="1"/>
  <c r="J58" i="1"/>
  <c r="I58" i="1"/>
  <c r="J57" i="1"/>
  <c r="I57" i="1"/>
  <c r="J56" i="1"/>
  <c r="J55" i="1"/>
  <c r="I55" i="1"/>
  <c r="J54" i="1"/>
  <c r="I54" i="1"/>
  <c r="J53" i="1"/>
  <c r="I53" i="1"/>
  <c r="J52" i="1"/>
  <c r="I52" i="1"/>
  <c r="J51" i="1"/>
  <c r="I51" i="1"/>
  <c r="J50" i="1"/>
  <c r="I50" i="1"/>
  <c r="J49" i="1"/>
  <c r="I49" i="1"/>
  <c r="J48" i="1"/>
  <c r="I48" i="1"/>
  <c r="J47" i="1"/>
  <c r="I47" i="1"/>
  <c r="J46" i="1"/>
  <c r="I46" i="1"/>
  <c r="J45" i="1"/>
  <c r="I45" i="1"/>
  <c r="J44" i="1"/>
  <c r="I44" i="1"/>
  <c r="J43" i="1"/>
  <c r="I43" i="1"/>
  <c r="J42" i="1"/>
  <c r="I42" i="1"/>
  <c r="J41" i="1"/>
  <c r="I41" i="1"/>
  <c r="J40" i="1"/>
  <c r="I40" i="1"/>
  <c r="J39" i="1"/>
  <c r="I39" i="1"/>
  <c r="J38" i="1"/>
  <c r="I38" i="1"/>
  <c r="J37" i="1"/>
  <c r="I37" i="1"/>
  <c r="J36" i="1"/>
  <c r="I36" i="1"/>
  <c r="J35" i="1"/>
  <c r="I35" i="1"/>
  <c r="J34" i="1"/>
  <c r="I34" i="1"/>
  <c r="J33" i="1"/>
  <c r="I33" i="1"/>
  <c r="J32" i="1"/>
  <c r="I32" i="1"/>
  <c r="J31" i="1"/>
  <c r="I31" i="1"/>
  <c r="J30" i="1"/>
  <c r="I30" i="1"/>
  <c r="J29" i="1"/>
  <c r="I29" i="1"/>
  <c r="J28" i="1"/>
  <c r="I28" i="1"/>
  <c r="J27" i="1"/>
  <c r="I27" i="1"/>
  <c r="J26" i="1"/>
  <c r="I26" i="1"/>
  <c r="J25" i="1"/>
  <c r="I25" i="1"/>
  <c r="J24" i="1"/>
  <c r="I24" i="1"/>
  <c r="I19" i="1"/>
  <c r="J19" i="1"/>
  <c r="I20" i="1"/>
  <c r="J20" i="1"/>
  <c r="I21" i="1"/>
  <c r="J21" i="1"/>
  <c r="I22" i="1"/>
  <c r="J22" i="1"/>
  <c r="E17" i="1"/>
  <c r="P58" i="1" l="1"/>
  <c r="P57" i="1"/>
  <c r="P56" i="1"/>
  <c r="P55" i="1"/>
  <c r="P54" i="1"/>
  <c r="P53" i="1"/>
  <c r="P52" i="1"/>
  <c r="P51" i="1"/>
  <c r="P50" i="1"/>
  <c r="P49" i="1"/>
  <c r="P48" i="1"/>
  <c r="P47" i="1"/>
  <c r="P46" i="1"/>
  <c r="P45" i="1"/>
  <c r="P44" i="1"/>
  <c r="P43" i="1"/>
  <c r="P42" i="1"/>
  <c r="P41" i="1"/>
  <c r="P40" i="1"/>
  <c r="P39" i="1"/>
  <c r="P38" i="1"/>
  <c r="P37" i="1"/>
  <c r="P36" i="1"/>
  <c r="P35" i="1"/>
  <c r="P34" i="1"/>
  <c r="P33" i="1"/>
  <c r="P32" i="1"/>
  <c r="P31" i="1"/>
  <c r="P30" i="1"/>
  <c r="P29" i="1"/>
  <c r="P28" i="1"/>
  <c r="P27" i="1"/>
  <c r="P26" i="1"/>
  <c r="P25" i="1"/>
  <c r="P24" i="1"/>
  <c r="P23" i="1"/>
  <c r="P22" i="1"/>
  <c r="P21" i="1"/>
  <c r="P20" i="1"/>
  <c r="P19" i="1"/>
  <c r="P18" i="1"/>
  <c r="P17" i="1"/>
  <c r="P16" i="1"/>
  <c r="P15" i="1"/>
  <c r="P14" i="1"/>
  <c r="T31" i="1" l="1"/>
  <c r="M16" i="1"/>
  <c r="E16" i="1"/>
  <c r="M23" i="1"/>
  <c r="L23" i="1"/>
  <c r="I23" i="1"/>
  <c r="J23" i="1"/>
  <c r="L19" i="1"/>
  <c r="M19" i="1"/>
  <c r="G19" i="1" l="1"/>
  <c r="E58" i="1"/>
  <c r="E57" i="1"/>
  <c r="E56" i="1"/>
  <c r="E55" i="1"/>
  <c r="E54" i="1"/>
  <c r="E53" i="1"/>
  <c r="E52" i="1"/>
  <c r="E51" i="1"/>
  <c r="E50" i="1"/>
  <c r="E49" i="1"/>
  <c r="E48" i="1"/>
  <c r="E47" i="1"/>
  <c r="E46" i="1"/>
  <c r="E45" i="1"/>
  <c r="E44" i="1"/>
  <c r="E43" i="1"/>
  <c r="E42" i="1"/>
  <c r="E41" i="1"/>
  <c r="E40" i="1"/>
  <c r="E39" i="1"/>
  <c r="E38" i="1"/>
  <c r="E37" i="1"/>
  <c r="E36" i="1"/>
  <c r="E35" i="1"/>
  <c r="E34" i="1"/>
  <c r="E33" i="1"/>
  <c r="E32" i="1"/>
  <c r="E31" i="1"/>
  <c r="E30" i="1"/>
  <c r="E29" i="1"/>
  <c r="E28" i="1"/>
  <c r="E27" i="1"/>
  <c r="E26" i="1"/>
  <c r="E25" i="1"/>
  <c r="E24" i="1"/>
  <c r="E23" i="1"/>
  <c r="E19" i="1"/>
  <c r="E20" i="1"/>
  <c r="E21" i="1"/>
  <c r="E22" i="1"/>
  <c r="O16" i="1"/>
  <c r="L16" i="1"/>
  <c r="J16" i="1"/>
  <c r="I16" i="1"/>
  <c r="G16" i="1"/>
  <c r="O15" i="1"/>
  <c r="M15" i="1"/>
  <c r="L15" i="1"/>
  <c r="J15" i="1"/>
  <c r="I15" i="1"/>
  <c r="G15" i="1"/>
  <c r="E15" i="1"/>
  <c r="O14" i="1"/>
  <c r="M14" i="1"/>
  <c r="L14" i="1"/>
  <c r="J14" i="1"/>
  <c r="I14" i="1"/>
  <c r="G14" i="1"/>
  <c r="E14" i="1"/>
  <c r="T58" i="1"/>
  <c r="O58" i="1"/>
  <c r="Q58" i="1" s="1"/>
  <c r="R58" i="1" s="1"/>
  <c r="G58" i="1"/>
  <c r="T57" i="1"/>
  <c r="O57" i="1"/>
  <c r="Q57" i="1" s="1"/>
  <c r="G57" i="1"/>
  <c r="T56" i="1"/>
  <c r="O56" i="1"/>
  <c r="Q56" i="1" s="1"/>
  <c r="G56" i="1"/>
  <c r="T55" i="1"/>
  <c r="O55" i="1"/>
  <c r="Q55" i="1" s="1"/>
  <c r="G55" i="1"/>
  <c r="T54" i="1"/>
  <c r="O54" i="1"/>
  <c r="Q54" i="1" s="1"/>
  <c r="G54" i="1"/>
  <c r="O53" i="1"/>
  <c r="Q53" i="1" s="1"/>
  <c r="G53" i="1"/>
  <c r="T52" i="1"/>
  <c r="O52" i="1"/>
  <c r="Q52" i="1" s="1"/>
  <c r="G52" i="1"/>
  <c r="T51" i="1"/>
  <c r="O51" i="1"/>
  <c r="Q51" i="1" s="1"/>
  <c r="G51" i="1"/>
  <c r="T50" i="1"/>
  <c r="O50" i="1"/>
  <c r="Q50" i="1" s="1"/>
  <c r="G50" i="1"/>
  <c r="T49" i="1"/>
  <c r="O49" i="1"/>
  <c r="Q49" i="1" s="1"/>
  <c r="G49" i="1"/>
  <c r="O48" i="1"/>
  <c r="Q48" i="1" s="1"/>
  <c r="G48" i="1"/>
  <c r="T47" i="1"/>
  <c r="O47" i="1"/>
  <c r="Q47" i="1" s="1"/>
  <c r="G47" i="1"/>
  <c r="T46" i="1"/>
  <c r="O46" i="1"/>
  <c r="Q46" i="1" s="1"/>
  <c r="G46" i="1"/>
  <c r="T45" i="1"/>
  <c r="O45" i="1"/>
  <c r="Q45" i="1" s="1"/>
  <c r="G45" i="1"/>
  <c r="T44" i="1"/>
  <c r="O44" i="1"/>
  <c r="Q44" i="1" s="1"/>
  <c r="G44" i="1"/>
  <c r="T43" i="1"/>
  <c r="O43" i="1"/>
  <c r="Q43" i="1" s="1"/>
  <c r="R43" i="1" s="1"/>
  <c r="G43" i="1"/>
  <c r="O42" i="1"/>
  <c r="G42" i="1"/>
  <c r="T41" i="1"/>
  <c r="O41" i="1"/>
  <c r="Q41" i="1" s="1"/>
  <c r="G41" i="1"/>
  <c r="T40" i="1"/>
  <c r="O40" i="1"/>
  <c r="Q40" i="1" s="1"/>
  <c r="G40" i="1"/>
  <c r="T39" i="1"/>
  <c r="O39" i="1"/>
  <c r="Q39" i="1" s="1"/>
  <c r="G39" i="1"/>
  <c r="T38" i="1"/>
  <c r="O38" i="1"/>
  <c r="Q38" i="1" s="1"/>
  <c r="G38" i="1"/>
  <c r="T37" i="1"/>
  <c r="O37" i="1"/>
  <c r="Q37" i="1" s="1"/>
  <c r="G37" i="1"/>
  <c r="O36" i="1"/>
  <c r="G36" i="1"/>
  <c r="T35" i="1"/>
  <c r="O35" i="1"/>
  <c r="Q35" i="1" s="1"/>
  <c r="G35" i="1"/>
  <c r="T34" i="1"/>
  <c r="O34" i="1"/>
  <c r="Q34" i="1" s="1"/>
  <c r="G34" i="1"/>
  <c r="T33" i="1"/>
  <c r="O33" i="1"/>
  <c r="Q33" i="1" s="1"/>
  <c r="G33" i="1"/>
  <c r="T32" i="1"/>
  <c r="O32" i="1"/>
  <c r="Q32" i="1" s="1"/>
  <c r="G32" i="1"/>
  <c r="O31" i="1"/>
  <c r="Q31" i="1" s="1"/>
  <c r="G31" i="1"/>
  <c r="O30" i="1"/>
  <c r="Q30" i="1" s="1"/>
  <c r="G30" i="1"/>
  <c r="T29" i="1"/>
  <c r="O29" i="1"/>
  <c r="Q29" i="1" s="1"/>
  <c r="G29" i="1"/>
  <c r="T28" i="1"/>
  <c r="O28" i="1"/>
  <c r="Q28" i="1" s="1"/>
  <c r="G28" i="1"/>
  <c r="T27" i="1"/>
  <c r="O27" i="1"/>
  <c r="Q27" i="1" s="1"/>
  <c r="G27" i="1"/>
  <c r="T26" i="1"/>
  <c r="O26" i="1"/>
  <c r="Q26" i="1" s="1"/>
  <c r="G26" i="1"/>
  <c r="T25" i="1"/>
  <c r="O25" i="1"/>
  <c r="Q25" i="1" s="1"/>
  <c r="G25" i="1"/>
  <c r="T24" i="1"/>
  <c r="O24" i="1"/>
  <c r="Q24" i="1" s="1"/>
  <c r="G24" i="1"/>
  <c r="T23" i="1"/>
  <c r="O23" i="1"/>
  <c r="Q23" i="1"/>
  <c r="G23" i="1"/>
  <c r="T18" i="1"/>
  <c r="T20" i="1"/>
  <c r="T21" i="1"/>
  <c r="T22" i="1"/>
  <c r="T17" i="1"/>
  <c r="G18" i="1"/>
  <c r="G20" i="1"/>
  <c r="G21" i="1"/>
  <c r="G22"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17" i="1"/>
  <c r="Q130" i="1"/>
  <c r="R130" i="1" s="1"/>
  <c r="Q214" i="1"/>
  <c r="R214" i="1" s="1"/>
  <c r="O18" i="1"/>
  <c r="O19" i="1"/>
  <c r="O20" i="1"/>
  <c r="Q20" i="1" s="1"/>
  <c r="R20" i="1" s="1"/>
  <c r="S20" i="1" s="1"/>
  <c r="O21" i="1"/>
  <c r="Q21" i="1" s="1"/>
  <c r="R21" i="1" s="1"/>
  <c r="S21" i="1" s="1"/>
  <c r="O22" i="1"/>
  <c r="Q22" i="1" s="1"/>
  <c r="R22" i="1" s="1"/>
  <c r="O59" i="1"/>
  <c r="Q59" i="1" s="1"/>
  <c r="R59" i="1" s="1"/>
  <c r="O60" i="1"/>
  <c r="Q60" i="1" s="1"/>
  <c r="R60" i="1" s="1"/>
  <c r="O61" i="1"/>
  <c r="Q61" i="1" s="1"/>
  <c r="R61" i="1" s="1"/>
  <c r="S61" i="1" s="1"/>
  <c r="O62" i="1"/>
  <c r="Q62" i="1" s="1"/>
  <c r="R62" i="1" s="1"/>
  <c r="O63" i="1"/>
  <c r="Q63" i="1" s="1"/>
  <c r="R63" i="1" s="1"/>
  <c r="O64" i="1"/>
  <c r="Q64" i="1" s="1"/>
  <c r="R64" i="1" s="1"/>
  <c r="O65" i="1"/>
  <c r="Q65" i="1" s="1"/>
  <c r="R65" i="1" s="1"/>
  <c r="O66" i="1"/>
  <c r="Q66" i="1" s="1"/>
  <c r="R66" i="1" s="1"/>
  <c r="O67" i="1"/>
  <c r="Q67" i="1" s="1"/>
  <c r="R67" i="1" s="1"/>
  <c r="O68" i="1"/>
  <c r="Q68" i="1" s="1"/>
  <c r="R68" i="1" s="1"/>
  <c r="O69" i="1"/>
  <c r="Q69" i="1" s="1"/>
  <c r="R69" i="1" s="1"/>
  <c r="O70" i="1"/>
  <c r="Q70" i="1" s="1"/>
  <c r="R70" i="1" s="1"/>
  <c r="O71" i="1"/>
  <c r="Q71" i="1" s="1"/>
  <c r="R71" i="1" s="1"/>
  <c r="O72" i="1"/>
  <c r="Q72" i="1" s="1"/>
  <c r="R72" i="1" s="1"/>
  <c r="O73" i="1"/>
  <c r="Q73" i="1" s="1"/>
  <c r="O74" i="1"/>
  <c r="Q74" i="1" s="1"/>
  <c r="R74" i="1" s="1"/>
  <c r="O75" i="1"/>
  <c r="Q75" i="1" s="1"/>
  <c r="R75" i="1" s="1"/>
  <c r="O76" i="1"/>
  <c r="Q76" i="1" s="1"/>
  <c r="R76" i="1" s="1"/>
  <c r="O77" i="1"/>
  <c r="Q77" i="1" s="1"/>
  <c r="R77" i="1" s="1"/>
  <c r="O78" i="1"/>
  <c r="Q78" i="1" s="1"/>
  <c r="R78" i="1" s="1"/>
  <c r="O79" i="1"/>
  <c r="Q79" i="1" s="1"/>
  <c r="R79" i="1" s="1"/>
  <c r="S79" i="1" s="1"/>
  <c r="O80" i="1"/>
  <c r="Q80" i="1" s="1"/>
  <c r="R80" i="1" s="1"/>
  <c r="O81" i="1"/>
  <c r="Q81" i="1" s="1"/>
  <c r="R81" i="1" s="1"/>
  <c r="O82" i="1"/>
  <c r="Q82" i="1" s="1"/>
  <c r="R82" i="1" s="1"/>
  <c r="O83" i="1"/>
  <c r="Q83" i="1" s="1"/>
  <c r="R83" i="1" s="1"/>
  <c r="S83" i="1" s="1"/>
  <c r="O84" i="1"/>
  <c r="Q84" i="1" s="1"/>
  <c r="R84" i="1" s="1"/>
  <c r="O85" i="1"/>
  <c r="Q85" i="1" s="1"/>
  <c r="R85" i="1" s="1"/>
  <c r="S85" i="1" s="1"/>
  <c r="O86" i="1"/>
  <c r="Q86" i="1" s="1"/>
  <c r="R86" i="1" s="1"/>
  <c r="O87" i="1"/>
  <c r="Q87" i="1" s="1"/>
  <c r="R87" i="1" s="1"/>
  <c r="O88" i="1"/>
  <c r="Q88" i="1" s="1"/>
  <c r="R88" i="1" s="1"/>
  <c r="O89" i="1"/>
  <c r="Q89" i="1" s="1"/>
  <c r="R89" i="1" s="1"/>
  <c r="O90" i="1"/>
  <c r="Q90" i="1" s="1"/>
  <c r="R90" i="1" s="1"/>
  <c r="O91" i="1"/>
  <c r="Q91" i="1" s="1"/>
  <c r="R91" i="1" s="1"/>
  <c r="O92" i="1"/>
  <c r="Q92" i="1" s="1"/>
  <c r="R92" i="1" s="1"/>
  <c r="O93" i="1"/>
  <c r="Q93" i="1" s="1"/>
  <c r="R93" i="1" s="1"/>
  <c r="O94" i="1"/>
  <c r="Q94" i="1" s="1"/>
  <c r="R94" i="1" s="1"/>
  <c r="O95" i="1"/>
  <c r="Q95" i="1" s="1"/>
  <c r="R95" i="1" s="1"/>
  <c r="O96" i="1"/>
  <c r="Q96" i="1" s="1"/>
  <c r="R96" i="1" s="1"/>
  <c r="O97" i="1"/>
  <c r="Q97" i="1" s="1"/>
  <c r="R97" i="1" s="1"/>
  <c r="O98" i="1"/>
  <c r="Q98" i="1" s="1"/>
  <c r="R98" i="1" s="1"/>
  <c r="O99" i="1"/>
  <c r="Q99" i="1" s="1"/>
  <c r="R99" i="1" s="1"/>
  <c r="O100" i="1"/>
  <c r="Q100" i="1" s="1"/>
  <c r="R100" i="1" s="1"/>
  <c r="O101" i="1"/>
  <c r="Q101" i="1" s="1"/>
  <c r="R101" i="1" s="1"/>
  <c r="O102" i="1"/>
  <c r="Q102" i="1" s="1"/>
  <c r="R102" i="1" s="1"/>
  <c r="O103" i="1"/>
  <c r="Q103" i="1" s="1"/>
  <c r="R103" i="1" s="1"/>
  <c r="O104" i="1"/>
  <c r="Q104" i="1" s="1"/>
  <c r="R104" i="1" s="1"/>
  <c r="O105" i="1"/>
  <c r="Q105" i="1" s="1"/>
  <c r="R105" i="1" s="1"/>
  <c r="S105" i="1" s="1"/>
  <c r="O106" i="1"/>
  <c r="Q106" i="1" s="1"/>
  <c r="R106" i="1" s="1"/>
  <c r="O107" i="1"/>
  <c r="Q107" i="1" s="1"/>
  <c r="R107" i="1" s="1"/>
  <c r="S107" i="1" s="1"/>
  <c r="O108" i="1"/>
  <c r="Q108" i="1" s="1"/>
  <c r="R108" i="1" s="1"/>
  <c r="S108" i="1" s="1"/>
  <c r="O109" i="1"/>
  <c r="Q109" i="1" s="1"/>
  <c r="O110" i="1"/>
  <c r="Q110" i="1" s="1"/>
  <c r="R110" i="1" s="1"/>
  <c r="O111" i="1"/>
  <c r="Q111" i="1" s="1"/>
  <c r="R111" i="1" s="1"/>
  <c r="O112" i="1"/>
  <c r="Q112" i="1" s="1"/>
  <c r="R112" i="1" s="1"/>
  <c r="O113" i="1"/>
  <c r="Q113" i="1" s="1"/>
  <c r="R113" i="1" s="1"/>
  <c r="O114" i="1"/>
  <c r="Q114" i="1" s="1"/>
  <c r="R114" i="1" s="1"/>
  <c r="O115" i="1"/>
  <c r="Q115" i="1" s="1"/>
  <c r="R115" i="1" s="1"/>
  <c r="O116" i="1"/>
  <c r="Q116" i="1" s="1"/>
  <c r="R116" i="1" s="1"/>
  <c r="O117" i="1"/>
  <c r="Q117" i="1" s="1"/>
  <c r="R117" i="1" s="1"/>
  <c r="O118" i="1"/>
  <c r="Q118" i="1" s="1"/>
  <c r="R118" i="1" s="1"/>
  <c r="O119" i="1"/>
  <c r="Q119" i="1" s="1"/>
  <c r="R119" i="1" s="1"/>
  <c r="O120" i="1"/>
  <c r="Q120" i="1" s="1"/>
  <c r="R120" i="1" s="1"/>
  <c r="O121" i="1"/>
  <c r="Q121" i="1" s="1"/>
  <c r="R121" i="1" s="1"/>
  <c r="O122" i="1"/>
  <c r="Q122" i="1" s="1"/>
  <c r="R122" i="1" s="1"/>
  <c r="O123" i="1"/>
  <c r="Q123" i="1" s="1"/>
  <c r="R123" i="1" s="1"/>
  <c r="O124" i="1"/>
  <c r="Q124" i="1" s="1"/>
  <c r="R124" i="1" s="1"/>
  <c r="O125" i="1"/>
  <c r="Q125" i="1" s="1"/>
  <c r="R125" i="1" s="1"/>
  <c r="O126" i="1"/>
  <c r="Q126" i="1" s="1"/>
  <c r="R126" i="1" s="1"/>
  <c r="O127" i="1"/>
  <c r="Q127" i="1" s="1"/>
  <c r="R127" i="1" s="1"/>
  <c r="O128" i="1"/>
  <c r="Q128" i="1" s="1"/>
  <c r="R128" i="1" s="1"/>
  <c r="O129" i="1"/>
  <c r="Q129" i="1" s="1"/>
  <c r="R129" i="1" s="1"/>
  <c r="O130" i="1"/>
  <c r="O131" i="1"/>
  <c r="Q131" i="1" s="1"/>
  <c r="R131" i="1" s="1"/>
  <c r="S131" i="1" s="1"/>
  <c r="O132" i="1"/>
  <c r="Q132" i="1" s="1"/>
  <c r="R132" i="1" s="1"/>
  <c r="S132" i="1" s="1"/>
  <c r="O133" i="1"/>
  <c r="Q133" i="1" s="1"/>
  <c r="O134" i="1"/>
  <c r="Q134" i="1" s="1"/>
  <c r="R134" i="1" s="1"/>
  <c r="O135" i="1"/>
  <c r="Q135" i="1" s="1"/>
  <c r="R135" i="1" s="1"/>
  <c r="O136" i="1"/>
  <c r="Q136" i="1" s="1"/>
  <c r="R136" i="1" s="1"/>
  <c r="O137" i="1"/>
  <c r="Q137" i="1" s="1"/>
  <c r="R137" i="1" s="1"/>
  <c r="O138" i="1"/>
  <c r="Q138" i="1" s="1"/>
  <c r="R138" i="1" s="1"/>
  <c r="O139" i="1"/>
  <c r="Q139" i="1" s="1"/>
  <c r="R139" i="1" s="1"/>
  <c r="O140" i="1"/>
  <c r="Q140" i="1" s="1"/>
  <c r="R140" i="1" s="1"/>
  <c r="O141" i="1"/>
  <c r="Q141" i="1" s="1"/>
  <c r="O142" i="1"/>
  <c r="Q142" i="1" s="1"/>
  <c r="R142" i="1" s="1"/>
  <c r="O143" i="1"/>
  <c r="Q143" i="1" s="1"/>
  <c r="R143" i="1" s="1"/>
  <c r="O144" i="1"/>
  <c r="Q144" i="1" s="1"/>
  <c r="R144" i="1" s="1"/>
  <c r="O145" i="1"/>
  <c r="Q145" i="1" s="1"/>
  <c r="R145" i="1" s="1"/>
  <c r="O146" i="1"/>
  <c r="Q146" i="1" s="1"/>
  <c r="R146" i="1" s="1"/>
  <c r="O147" i="1"/>
  <c r="Q147" i="1" s="1"/>
  <c r="R147" i="1" s="1"/>
  <c r="O148" i="1"/>
  <c r="Q148" i="1" s="1"/>
  <c r="R148" i="1" s="1"/>
  <c r="O149" i="1"/>
  <c r="Q149" i="1" s="1"/>
  <c r="R149" i="1" s="1"/>
  <c r="O150" i="1"/>
  <c r="Q150" i="1" s="1"/>
  <c r="R150" i="1" s="1"/>
  <c r="O151" i="1"/>
  <c r="Q151" i="1" s="1"/>
  <c r="R151" i="1" s="1"/>
  <c r="S151" i="1" s="1"/>
  <c r="O152" i="1"/>
  <c r="Q152" i="1" s="1"/>
  <c r="R152" i="1" s="1"/>
  <c r="O153" i="1"/>
  <c r="Q153" i="1" s="1"/>
  <c r="O154" i="1"/>
  <c r="Q154" i="1" s="1"/>
  <c r="O155" i="1"/>
  <c r="Q155" i="1" s="1"/>
  <c r="O156" i="1"/>
  <c r="Q156" i="1" s="1"/>
  <c r="R156" i="1" s="1"/>
  <c r="O157" i="1"/>
  <c r="Q157" i="1" s="1"/>
  <c r="R157" i="1" s="1"/>
  <c r="O158" i="1"/>
  <c r="Q158" i="1" s="1"/>
  <c r="R158" i="1" s="1"/>
  <c r="O159" i="1"/>
  <c r="Q159" i="1" s="1"/>
  <c r="R159" i="1" s="1"/>
  <c r="O160" i="1"/>
  <c r="Q160" i="1" s="1"/>
  <c r="R160" i="1" s="1"/>
  <c r="O161" i="1"/>
  <c r="Q161" i="1" s="1"/>
  <c r="R161" i="1" s="1"/>
  <c r="O162" i="1"/>
  <c r="Q162" i="1" s="1"/>
  <c r="R162" i="1" s="1"/>
  <c r="O163" i="1"/>
  <c r="Q163" i="1" s="1"/>
  <c r="R163" i="1" s="1"/>
  <c r="O164" i="1"/>
  <c r="Q164" i="1" s="1"/>
  <c r="R164" i="1" s="1"/>
  <c r="O165" i="1"/>
  <c r="Q165" i="1" s="1"/>
  <c r="R165" i="1" s="1"/>
  <c r="S165" i="1" s="1"/>
  <c r="O166" i="1"/>
  <c r="Q166" i="1" s="1"/>
  <c r="R166" i="1" s="1"/>
  <c r="S166" i="1" s="1"/>
  <c r="O167" i="1"/>
  <c r="Q167" i="1" s="1"/>
  <c r="R167" i="1" s="1"/>
  <c r="S167" i="1" s="1"/>
  <c r="O168" i="1"/>
  <c r="Q168" i="1" s="1"/>
  <c r="R168" i="1" s="1"/>
  <c r="O169" i="1"/>
  <c r="Q169" i="1" s="1"/>
  <c r="R169" i="1" s="1"/>
  <c r="O170" i="1"/>
  <c r="Q170" i="1" s="1"/>
  <c r="R170" i="1" s="1"/>
  <c r="O171" i="1"/>
  <c r="Q171" i="1" s="1"/>
  <c r="R171" i="1" s="1"/>
  <c r="O172" i="1"/>
  <c r="Q172" i="1" s="1"/>
  <c r="R172" i="1" s="1"/>
  <c r="O173" i="1"/>
  <c r="Q173" i="1" s="1"/>
  <c r="R173" i="1" s="1"/>
  <c r="O174" i="1"/>
  <c r="Q174" i="1" s="1"/>
  <c r="R174" i="1" s="1"/>
  <c r="O175" i="1"/>
  <c r="Q175" i="1" s="1"/>
  <c r="R175" i="1" s="1"/>
  <c r="S175" i="1" s="1"/>
  <c r="O176" i="1"/>
  <c r="Q176" i="1" s="1"/>
  <c r="R176" i="1" s="1"/>
  <c r="O177" i="1"/>
  <c r="Q177" i="1" s="1"/>
  <c r="R177" i="1" s="1"/>
  <c r="S177" i="1" s="1"/>
  <c r="O178" i="1"/>
  <c r="Q178" i="1" s="1"/>
  <c r="R178" i="1" s="1"/>
  <c r="O179" i="1"/>
  <c r="Q179" i="1" s="1"/>
  <c r="R179" i="1" s="1"/>
  <c r="S179" i="1" s="1"/>
  <c r="O180" i="1"/>
  <c r="Q180" i="1" s="1"/>
  <c r="R180" i="1" s="1"/>
  <c r="O181" i="1"/>
  <c r="Q181" i="1" s="1"/>
  <c r="R181" i="1" s="1"/>
  <c r="S181" i="1" s="1"/>
  <c r="O182" i="1"/>
  <c r="Q182" i="1" s="1"/>
  <c r="R182" i="1" s="1"/>
  <c r="O183" i="1"/>
  <c r="Q183" i="1" s="1"/>
  <c r="R183" i="1" s="1"/>
  <c r="O184" i="1"/>
  <c r="Q184" i="1" s="1"/>
  <c r="R184" i="1" s="1"/>
  <c r="O185" i="1"/>
  <c r="Q185" i="1" s="1"/>
  <c r="R185" i="1" s="1"/>
  <c r="O186" i="1"/>
  <c r="Q186" i="1" s="1"/>
  <c r="R186" i="1" s="1"/>
  <c r="O187" i="1"/>
  <c r="Q187" i="1" s="1"/>
  <c r="R187" i="1" s="1"/>
  <c r="S187" i="1" s="1"/>
  <c r="O188" i="1"/>
  <c r="Q188" i="1" s="1"/>
  <c r="R188" i="1" s="1"/>
  <c r="O189" i="1"/>
  <c r="Q189" i="1" s="1"/>
  <c r="O190" i="1"/>
  <c r="Q190" i="1" s="1"/>
  <c r="R190" i="1" s="1"/>
  <c r="O191" i="1"/>
  <c r="Q191" i="1" s="1"/>
  <c r="O192" i="1"/>
  <c r="Q192" i="1" s="1"/>
  <c r="R192" i="1" s="1"/>
  <c r="O193" i="1"/>
  <c r="Q193" i="1" s="1"/>
  <c r="O194" i="1"/>
  <c r="Q194" i="1" s="1"/>
  <c r="R194" i="1" s="1"/>
  <c r="O195" i="1"/>
  <c r="Q195" i="1" s="1"/>
  <c r="R195" i="1" s="1"/>
  <c r="O196" i="1"/>
  <c r="Q196" i="1" s="1"/>
  <c r="R196" i="1" s="1"/>
  <c r="O197" i="1"/>
  <c r="Q197" i="1" s="1"/>
  <c r="R197" i="1" s="1"/>
  <c r="O198" i="1"/>
  <c r="Q198" i="1" s="1"/>
  <c r="R198" i="1" s="1"/>
  <c r="O199" i="1"/>
  <c r="Q199" i="1" s="1"/>
  <c r="R199" i="1" s="1"/>
  <c r="O200" i="1"/>
  <c r="Q200" i="1" s="1"/>
  <c r="R200" i="1" s="1"/>
  <c r="O201" i="1"/>
  <c r="Q201" i="1" s="1"/>
  <c r="O202" i="1"/>
  <c r="Q202" i="1" s="1"/>
  <c r="R202" i="1" s="1"/>
  <c r="S202" i="1" s="1"/>
  <c r="O203" i="1"/>
  <c r="Q203" i="1" s="1"/>
  <c r="R203" i="1" s="1"/>
  <c r="S203" i="1" s="1"/>
  <c r="O204" i="1"/>
  <c r="Q204" i="1" s="1"/>
  <c r="R204" i="1" s="1"/>
  <c r="O205" i="1"/>
  <c r="Q205" i="1" s="1"/>
  <c r="R205" i="1" s="1"/>
  <c r="O206" i="1"/>
  <c r="Q206" i="1" s="1"/>
  <c r="R206" i="1" s="1"/>
  <c r="O207" i="1"/>
  <c r="Q207" i="1" s="1"/>
  <c r="R207" i="1" s="1"/>
  <c r="O208" i="1"/>
  <c r="Q208" i="1" s="1"/>
  <c r="R208" i="1" s="1"/>
  <c r="O209" i="1"/>
  <c r="Q209" i="1" s="1"/>
  <c r="R209" i="1" s="1"/>
  <c r="O210" i="1"/>
  <c r="Q210" i="1" s="1"/>
  <c r="R210" i="1" s="1"/>
  <c r="O211" i="1"/>
  <c r="Q211" i="1" s="1"/>
  <c r="R211" i="1" s="1"/>
  <c r="O212" i="1"/>
  <c r="Q212" i="1" s="1"/>
  <c r="R212" i="1" s="1"/>
  <c r="S212" i="1" s="1"/>
  <c r="O213" i="1"/>
  <c r="Q213" i="1" s="1"/>
  <c r="R213" i="1" s="1"/>
  <c r="S213" i="1" s="1"/>
  <c r="O214" i="1"/>
  <c r="O215" i="1"/>
  <c r="Q215" i="1" s="1"/>
  <c r="R215" i="1" s="1"/>
  <c r="S215" i="1" s="1"/>
  <c r="O216" i="1"/>
  <c r="Q216" i="1" s="1"/>
  <c r="R216" i="1" s="1"/>
  <c r="S216" i="1" s="1"/>
  <c r="O217" i="1"/>
  <c r="Q217" i="1" s="1"/>
  <c r="R217" i="1" s="1"/>
  <c r="O218" i="1"/>
  <c r="Q218" i="1" s="1"/>
  <c r="R218" i="1" s="1"/>
  <c r="O219" i="1"/>
  <c r="Q219" i="1" s="1"/>
  <c r="R219" i="1" s="1"/>
  <c r="O220" i="1"/>
  <c r="Q220" i="1" s="1"/>
  <c r="R220" i="1" s="1"/>
  <c r="O221" i="1"/>
  <c r="Q221" i="1" s="1"/>
  <c r="R221" i="1" s="1"/>
  <c r="O222" i="1"/>
  <c r="Q222" i="1" s="1"/>
  <c r="R222" i="1" s="1"/>
  <c r="O223" i="1"/>
  <c r="Q223" i="1" s="1"/>
  <c r="R223" i="1" s="1"/>
  <c r="S223" i="1" s="1"/>
  <c r="O224" i="1"/>
  <c r="Q224" i="1" s="1"/>
  <c r="R224" i="1" s="1"/>
  <c r="O225" i="1"/>
  <c r="Q225" i="1" s="1"/>
  <c r="R225" i="1" s="1"/>
  <c r="O226" i="1"/>
  <c r="Q226" i="1" s="1"/>
  <c r="R226" i="1" s="1"/>
  <c r="O227" i="1"/>
  <c r="Q227" i="1" s="1"/>
  <c r="O228" i="1"/>
  <c r="Q228" i="1" s="1"/>
  <c r="R228" i="1" s="1"/>
  <c r="O229" i="1"/>
  <c r="Q229" i="1" s="1"/>
  <c r="R229" i="1" s="1"/>
  <c r="O230" i="1"/>
  <c r="Q230" i="1" s="1"/>
  <c r="R230" i="1" s="1"/>
  <c r="O231" i="1"/>
  <c r="Q231" i="1" s="1"/>
  <c r="R231" i="1" s="1"/>
  <c r="O232" i="1"/>
  <c r="Q232" i="1" s="1"/>
  <c r="R232" i="1" s="1"/>
  <c r="O233" i="1"/>
  <c r="Q233" i="1" s="1"/>
  <c r="R233" i="1" s="1"/>
  <c r="O234" i="1"/>
  <c r="Q234" i="1" s="1"/>
  <c r="R234" i="1" s="1"/>
  <c r="O235" i="1"/>
  <c r="Q235" i="1" s="1"/>
  <c r="R235" i="1" s="1"/>
  <c r="O236" i="1"/>
  <c r="Q236" i="1" s="1"/>
  <c r="R236" i="1" s="1"/>
  <c r="O237" i="1"/>
  <c r="Q237" i="1" s="1"/>
  <c r="R237" i="1" s="1"/>
  <c r="O238" i="1"/>
  <c r="Q238" i="1" s="1"/>
  <c r="R238" i="1" s="1"/>
  <c r="O239" i="1"/>
  <c r="Q239" i="1" s="1"/>
  <c r="R239" i="1" s="1"/>
  <c r="O240" i="1"/>
  <c r="Q240" i="1" s="1"/>
  <c r="O241" i="1"/>
  <c r="Q241" i="1" s="1"/>
  <c r="O242" i="1"/>
  <c r="Q242" i="1" s="1"/>
  <c r="R242" i="1" s="1"/>
  <c r="S242" i="1" s="1"/>
  <c r="O243" i="1"/>
  <c r="Q243" i="1" s="1"/>
  <c r="R243" i="1" s="1"/>
  <c r="O244" i="1"/>
  <c r="Q244" i="1" s="1"/>
  <c r="R244" i="1" s="1"/>
  <c r="O245" i="1"/>
  <c r="Q245" i="1" s="1"/>
  <c r="R245" i="1" s="1"/>
  <c r="O246" i="1"/>
  <c r="Q246" i="1" s="1"/>
  <c r="R246" i="1" s="1"/>
  <c r="O247" i="1"/>
  <c r="Q247" i="1" s="1"/>
  <c r="R247" i="1" s="1"/>
  <c r="O248" i="1"/>
  <c r="Q248" i="1" s="1"/>
  <c r="R248" i="1" s="1"/>
  <c r="S248" i="1" s="1"/>
  <c r="O249" i="1"/>
  <c r="Q249" i="1" s="1"/>
  <c r="R249" i="1" s="1"/>
  <c r="S249" i="1" s="1"/>
  <c r="O250" i="1"/>
  <c r="Q250" i="1" s="1"/>
  <c r="R250" i="1" s="1"/>
  <c r="O251" i="1"/>
  <c r="Q251" i="1" s="1"/>
  <c r="R251" i="1" s="1"/>
  <c r="S251" i="1" s="1"/>
  <c r="O252" i="1"/>
  <c r="Q252" i="1" s="1"/>
  <c r="R252" i="1" s="1"/>
  <c r="O253" i="1"/>
  <c r="Q253" i="1" s="1"/>
  <c r="R253" i="1" s="1"/>
  <c r="S253" i="1" s="1"/>
  <c r="O254" i="1"/>
  <c r="Q254" i="1" s="1"/>
  <c r="R254" i="1" s="1"/>
  <c r="S254" i="1" s="1"/>
  <c r="O255" i="1"/>
  <c r="Q255" i="1" s="1"/>
  <c r="R255" i="1" s="1"/>
  <c r="O256" i="1"/>
  <c r="Q256" i="1" s="1"/>
  <c r="R256" i="1" s="1"/>
  <c r="O257" i="1"/>
  <c r="Q257" i="1" s="1"/>
  <c r="R257" i="1" s="1"/>
  <c r="O258" i="1"/>
  <c r="Q258" i="1" s="1"/>
  <c r="R258" i="1" s="1"/>
  <c r="O259" i="1"/>
  <c r="Q259" i="1" s="1"/>
  <c r="R259" i="1" s="1"/>
  <c r="O260" i="1"/>
  <c r="Q260" i="1" s="1"/>
  <c r="R260" i="1" s="1"/>
  <c r="S260" i="1" s="1"/>
  <c r="O261" i="1"/>
  <c r="Q261" i="1" s="1"/>
  <c r="O262" i="1"/>
  <c r="Q262" i="1" s="1"/>
  <c r="R262" i="1" s="1"/>
  <c r="O263" i="1"/>
  <c r="Q263" i="1" s="1"/>
  <c r="O264" i="1"/>
  <c r="Q264" i="1" s="1"/>
  <c r="R264" i="1" s="1"/>
  <c r="O265" i="1"/>
  <c r="Q265" i="1" s="1"/>
  <c r="O266" i="1"/>
  <c r="Q266" i="1" s="1"/>
  <c r="R266" i="1" s="1"/>
  <c r="S266" i="1" s="1"/>
  <c r="O267" i="1"/>
  <c r="Q267" i="1" s="1"/>
  <c r="R267" i="1" s="1"/>
  <c r="O268" i="1"/>
  <c r="Q268" i="1" s="1"/>
  <c r="R268" i="1" s="1"/>
  <c r="O269" i="1"/>
  <c r="Q269" i="1" s="1"/>
  <c r="R269" i="1" s="1"/>
  <c r="O270" i="1"/>
  <c r="Q270" i="1" s="1"/>
  <c r="R270" i="1" s="1"/>
  <c r="O271" i="1"/>
  <c r="Q271" i="1" s="1"/>
  <c r="R271" i="1" s="1"/>
  <c r="O272" i="1"/>
  <c r="Q272" i="1" s="1"/>
  <c r="R272" i="1" s="1"/>
  <c r="O273" i="1"/>
  <c r="Q273" i="1" s="1"/>
  <c r="R273" i="1" s="1"/>
  <c r="O274" i="1"/>
  <c r="Q274" i="1" s="1"/>
  <c r="R274" i="1" s="1"/>
  <c r="O275" i="1"/>
  <c r="Q275" i="1" s="1"/>
  <c r="R275" i="1" s="1"/>
  <c r="S275" i="1" s="1"/>
  <c r="O276" i="1"/>
  <c r="Q276" i="1" s="1"/>
  <c r="R276" i="1" s="1"/>
  <c r="O277" i="1"/>
  <c r="Q277" i="1" s="1"/>
  <c r="R277" i="1" s="1"/>
  <c r="S277" i="1" s="1"/>
  <c r="O278" i="1"/>
  <c r="Q278" i="1" s="1"/>
  <c r="R278" i="1" s="1"/>
  <c r="S278" i="1" s="1"/>
  <c r="O279" i="1"/>
  <c r="O280" i="1"/>
  <c r="Q280" i="1" s="1"/>
  <c r="R280" i="1" s="1"/>
  <c r="O281" i="1"/>
  <c r="Q281" i="1" s="1"/>
  <c r="R281" i="1" s="1"/>
  <c r="O282" i="1"/>
  <c r="Q282" i="1" s="1"/>
  <c r="R282" i="1" s="1"/>
  <c r="O283" i="1"/>
  <c r="Q283" i="1" s="1"/>
  <c r="R283" i="1" s="1"/>
  <c r="O284" i="1"/>
  <c r="Q284" i="1" s="1"/>
  <c r="R284" i="1" s="1"/>
  <c r="O285" i="1"/>
  <c r="Q285" i="1" s="1"/>
  <c r="R285" i="1" s="1"/>
  <c r="S285" i="1" s="1"/>
  <c r="O286" i="1"/>
  <c r="Q286" i="1" s="1"/>
  <c r="R286" i="1" s="1"/>
  <c r="S286" i="1" s="1"/>
  <c r="O287" i="1"/>
  <c r="Q287" i="1" s="1"/>
  <c r="R287" i="1" s="1"/>
  <c r="S287" i="1" s="1"/>
  <c r="O288" i="1"/>
  <c r="Q288" i="1" s="1"/>
  <c r="R288" i="1" s="1"/>
  <c r="O289" i="1"/>
  <c r="Q289" i="1" s="1"/>
  <c r="R289" i="1" s="1"/>
  <c r="S289" i="1" s="1"/>
  <c r="O290" i="1"/>
  <c r="Q290" i="1" s="1"/>
  <c r="R290" i="1" s="1"/>
  <c r="O291" i="1"/>
  <c r="Q291" i="1" s="1"/>
  <c r="R291" i="1" s="1"/>
  <c r="O292" i="1"/>
  <c r="Q292" i="1" s="1"/>
  <c r="R292" i="1" s="1"/>
  <c r="O293" i="1"/>
  <c r="Q293" i="1" s="1"/>
  <c r="R293" i="1" s="1"/>
  <c r="O294" i="1"/>
  <c r="Q294" i="1" s="1"/>
  <c r="R294" i="1" s="1"/>
  <c r="O295" i="1"/>
  <c r="Q295" i="1" s="1"/>
  <c r="R295" i="1" s="1"/>
  <c r="O296" i="1"/>
  <c r="Q296" i="1" s="1"/>
  <c r="R296" i="1" s="1"/>
  <c r="O297" i="1"/>
  <c r="Q297" i="1" s="1"/>
  <c r="R297" i="1" s="1"/>
  <c r="O298" i="1"/>
  <c r="Q298" i="1" s="1"/>
  <c r="R298" i="1" s="1"/>
  <c r="O299" i="1"/>
  <c r="Q299" i="1" s="1"/>
  <c r="O300" i="1"/>
  <c r="Q300" i="1" s="1"/>
  <c r="R300" i="1" s="1"/>
  <c r="O301" i="1"/>
  <c r="Q301" i="1" s="1"/>
  <c r="O302" i="1"/>
  <c r="Q302" i="1" s="1"/>
  <c r="R302" i="1" s="1"/>
  <c r="O303" i="1"/>
  <c r="Q303" i="1" s="1"/>
  <c r="R303" i="1" s="1"/>
  <c r="O304" i="1"/>
  <c r="Q304" i="1" s="1"/>
  <c r="R304" i="1" s="1"/>
  <c r="O305" i="1"/>
  <c r="Q305" i="1" s="1"/>
  <c r="R305" i="1" s="1"/>
  <c r="O306" i="1"/>
  <c r="Q306" i="1" s="1"/>
  <c r="R306" i="1" s="1"/>
  <c r="O307" i="1"/>
  <c r="Q307" i="1" s="1"/>
  <c r="R307" i="1" s="1"/>
  <c r="O308" i="1"/>
  <c r="Q308" i="1" s="1"/>
  <c r="R308" i="1" s="1"/>
  <c r="O309" i="1"/>
  <c r="Q309" i="1" s="1"/>
  <c r="R309" i="1" s="1"/>
  <c r="O310" i="1"/>
  <c r="Q310" i="1" s="1"/>
  <c r="R310" i="1" s="1"/>
  <c r="O311" i="1"/>
  <c r="Q311" i="1" s="1"/>
  <c r="R311" i="1" s="1"/>
  <c r="O17"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L209" i="1"/>
  <c r="L210" i="1"/>
  <c r="L211" i="1"/>
  <c r="L212" i="1"/>
  <c r="L213" i="1"/>
  <c r="L214" i="1"/>
  <c r="L215" i="1"/>
  <c r="L216" i="1"/>
  <c r="L217" i="1"/>
  <c r="L218" i="1"/>
  <c r="L219" i="1"/>
  <c r="L220" i="1"/>
  <c r="L221" i="1"/>
  <c r="L222" i="1"/>
  <c r="L223" i="1"/>
  <c r="L224" i="1"/>
  <c r="L225" i="1"/>
  <c r="L226" i="1"/>
  <c r="L227" i="1"/>
  <c r="L228" i="1"/>
  <c r="L229" i="1"/>
  <c r="L230" i="1"/>
  <c r="L231" i="1"/>
  <c r="L232" i="1"/>
  <c r="L233" i="1"/>
  <c r="L234" i="1"/>
  <c r="L235" i="1"/>
  <c r="L236" i="1"/>
  <c r="L237" i="1"/>
  <c r="L238" i="1"/>
  <c r="L239" i="1"/>
  <c r="L240" i="1"/>
  <c r="L241" i="1"/>
  <c r="L242" i="1"/>
  <c r="L243" i="1"/>
  <c r="L244" i="1"/>
  <c r="L245" i="1"/>
  <c r="L246" i="1"/>
  <c r="L247" i="1"/>
  <c r="L248" i="1"/>
  <c r="L249" i="1"/>
  <c r="L250" i="1"/>
  <c r="L251" i="1"/>
  <c r="L252" i="1"/>
  <c r="L253" i="1"/>
  <c r="L254" i="1"/>
  <c r="L255" i="1"/>
  <c r="L256" i="1"/>
  <c r="L257" i="1"/>
  <c r="L258" i="1"/>
  <c r="L259" i="1"/>
  <c r="L260" i="1"/>
  <c r="L261" i="1"/>
  <c r="L262" i="1"/>
  <c r="L263" i="1"/>
  <c r="L264" i="1"/>
  <c r="L265" i="1"/>
  <c r="L266" i="1"/>
  <c r="L267" i="1"/>
  <c r="L268" i="1"/>
  <c r="L269" i="1"/>
  <c r="L270" i="1"/>
  <c r="L271" i="1"/>
  <c r="L272" i="1"/>
  <c r="L273" i="1"/>
  <c r="L274" i="1"/>
  <c r="L275" i="1"/>
  <c r="L276" i="1"/>
  <c r="L277" i="1"/>
  <c r="L278" i="1"/>
  <c r="L279" i="1"/>
  <c r="L280" i="1"/>
  <c r="L281" i="1"/>
  <c r="L282" i="1"/>
  <c r="L283" i="1"/>
  <c r="L284" i="1"/>
  <c r="L285" i="1"/>
  <c r="L286" i="1"/>
  <c r="L287" i="1"/>
  <c r="L288" i="1"/>
  <c r="L289" i="1"/>
  <c r="L290" i="1"/>
  <c r="L291" i="1"/>
  <c r="L292" i="1"/>
  <c r="L293" i="1"/>
  <c r="L294" i="1"/>
  <c r="L295" i="1"/>
  <c r="L296" i="1"/>
  <c r="L297" i="1"/>
  <c r="L298" i="1"/>
  <c r="L299" i="1"/>
  <c r="L300" i="1"/>
  <c r="L301" i="1"/>
  <c r="L302" i="1"/>
  <c r="L303" i="1"/>
  <c r="L304" i="1"/>
  <c r="L305" i="1"/>
  <c r="L306" i="1"/>
  <c r="L307" i="1"/>
  <c r="L308" i="1"/>
  <c r="L309" i="1"/>
  <c r="L310" i="1"/>
  <c r="L311"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E18" i="1"/>
  <c r="I304" i="1"/>
  <c r="I305" i="1"/>
  <c r="I306" i="1"/>
  <c r="I307" i="1"/>
  <c r="I308" i="1"/>
  <c r="I309" i="1"/>
  <c r="I310" i="1"/>
  <c r="I311" i="1"/>
  <c r="Q14" i="1" l="1"/>
  <c r="Q16" i="1"/>
  <c r="R16" i="1" s="1"/>
  <c r="S16" i="1" s="1"/>
  <c r="R14" i="1"/>
  <c r="S14" i="1" s="1"/>
  <c r="T14" i="1"/>
  <c r="T16" i="1"/>
  <c r="T15" i="1"/>
  <c r="Q15" i="1"/>
  <c r="R15" i="1" s="1"/>
  <c r="S15" i="1" s="1"/>
  <c r="R28" i="1"/>
  <c r="S28" i="1" s="1"/>
  <c r="R26" i="1"/>
  <c r="S26" i="1" s="1"/>
  <c r="R27" i="1"/>
  <c r="S27" i="1" s="1"/>
  <c r="R25" i="1"/>
  <c r="S25" i="1" s="1"/>
  <c r="R56" i="1"/>
  <c r="S56" i="1" s="1"/>
  <c r="R54" i="1"/>
  <c r="S54" i="1" s="1"/>
  <c r="R57" i="1"/>
  <c r="S57" i="1" s="1"/>
  <c r="R53" i="1"/>
  <c r="S53" i="1" s="1"/>
  <c r="R55" i="1"/>
  <c r="S55" i="1" s="1"/>
  <c r="R50" i="1"/>
  <c r="S50" i="1" s="1"/>
  <c r="R52" i="1"/>
  <c r="S52" i="1" s="1"/>
  <c r="R47" i="1"/>
  <c r="S47" i="1" s="1"/>
  <c r="R48" i="1"/>
  <c r="S48" i="1" s="1"/>
  <c r="R49" i="1"/>
  <c r="S49" i="1" s="1"/>
  <c r="R51" i="1"/>
  <c r="S51" i="1" s="1"/>
  <c r="R46" i="1"/>
  <c r="S46" i="1" s="1"/>
  <c r="R44" i="1"/>
  <c r="S44" i="1" s="1"/>
  <c r="R41" i="1"/>
  <c r="S41" i="1" s="1"/>
  <c r="R45" i="1"/>
  <c r="S45" i="1" s="1"/>
  <c r="R35" i="1"/>
  <c r="S35" i="1" s="1"/>
  <c r="R40" i="1"/>
  <c r="S40" i="1" s="1"/>
  <c r="R38" i="1"/>
  <c r="S38" i="1" s="1"/>
  <c r="R39" i="1"/>
  <c r="S39" i="1" s="1"/>
  <c r="R37" i="1"/>
  <c r="S37" i="1" s="1"/>
  <c r="R30" i="1"/>
  <c r="S30" i="1" s="1"/>
  <c r="R33" i="1"/>
  <c r="S33" i="1" s="1"/>
  <c r="R32" i="1"/>
  <c r="S32" i="1" s="1"/>
  <c r="R34" i="1"/>
  <c r="S34" i="1" s="1"/>
  <c r="R31" i="1"/>
  <c r="S31" i="1" s="1"/>
  <c r="R29" i="1"/>
  <c r="S29" i="1" s="1"/>
  <c r="R23" i="1"/>
  <c r="S23" i="1" s="1"/>
  <c r="R24" i="1"/>
  <c r="S24" i="1" s="1"/>
  <c r="Q17" i="1"/>
  <c r="R17" i="1" s="1"/>
  <c r="Q19" i="1"/>
  <c r="R19" i="1" s="1"/>
  <c r="S19" i="1" s="1"/>
  <c r="T19" i="1"/>
  <c r="S43" i="1"/>
  <c r="S58" i="1"/>
  <c r="T53" i="1"/>
  <c r="T30" i="1"/>
  <c r="T36" i="1"/>
  <c r="T42" i="1"/>
  <c r="T48" i="1"/>
  <c r="Q36" i="1"/>
  <c r="Q42" i="1"/>
  <c r="R301" i="1"/>
  <c r="S301" i="1" s="1"/>
  <c r="R193" i="1"/>
  <c r="S193" i="1" s="1"/>
  <c r="R133" i="1"/>
  <c r="S133" i="1" s="1"/>
  <c r="R73" i="1"/>
  <c r="S73" i="1" s="1"/>
  <c r="R240" i="1"/>
  <c r="S240" i="1" s="1"/>
  <c r="R299" i="1"/>
  <c r="S299" i="1" s="1"/>
  <c r="R227" i="1"/>
  <c r="S227" i="1" s="1"/>
  <c r="R155" i="1"/>
  <c r="S155" i="1" s="1"/>
  <c r="R263" i="1"/>
  <c r="S263" i="1" s="1"/>
  <c r="R191" i="1"/>
  <c r="S191" i="1" s="1"/>
  <c r="R265" i="1"/>
  <c r="S265" i="1" s="1"/>
  <c r="R109" i="1"/>
  <c r="S109" i="1" s="1"/>
  <c r="R241" i="1"/>
  <c r="S241" i="1" s="1"/>
  <c r="S225" i="1"/>
  <c r="S229" i="1"/>
  <c r="S217" i="1"/>
  <c r="S145" i="1"/>
  <c r="S97" i="1"/>
  <c r="S140" i="1"/>
  <c r="S228" i="1"/>
  <c r="S84" i="1"/>
  <c r="S81" i="1"/>
  <c r="R154" i="1"/>
  <c r="S154" i="1" s="1"/>
  <c r="Q279" i="1"/>
  <c r="R279" i="1" s="1"/>
  <c r="S279" i="1" s="1"/>
  <c r="R261" i="1"/>
  <c r="S261" i="1" s="1"/>
  <c r="R201" i="1"/>
  <c r="S201" i="1" s="1"/>
  <c r="R189" i="1"/>
  <c r="S189" i="1" s="1"/>
  <c r="R153" i="1"/>
  <c r="S153" i="1" s="1"/>
  <c r="R141" i="1"/>
  <c r="S141" i="1" s="1"/>
  <c r="S237" i="1"/>
  <c r="S273" i="1"/>
  <c r="S296" i="1"/>
  <c r="S236" i="1"/>
  <c r="S224" i="1"/>
  <c r="S295" i="1"/>
  <c r="S199" i="1"/>
  <c r="S164" i="1"/>
  <c r="S68" i="1"/>
  <c r="Q18" i="1"/>
  <c r="S284" i="1"/>
  <c r="S188" i="1"/>
  <c r="S92" i="1"/>
  <c r="S297" i="1"/>
  <c r="S272" i="1"/>
  <c r="S176" i="1"/>
  <c r="S116" i="1"/>
  <c r="S211" i="1"/>
  <c r="S160" i="1"/>
  <c r="S300" i="1"/>
  <c r="S204" i="1"/>
  <c r="S192" i="1"/>
  <c r="S180" i="1"/>
  <c r="S168" i="1"/>
  <c r="S120" i="1"/>
  <c r="S96" i="1"/>
  <c r="S283" i="1"/>
  <c r="S271" i="1"/>
  <c r="S259" i="1"/>
  <c r="S247" i="1"/>
  <c r="S214" i="1"/>
  <c r="S163" i="1"/>
  <c r="S152" i="1"/>
  <c r="S129" i="1"/>
  <c r="S293" i="1"/>
  <c r="S281" i="1"/>
  <c r="S245" i="1"/>
  <c r="S221" i="1"/>
  <c r="S185" i="1"/>
  <c r="S280" i="1"/>
  <c r="S235" i="1"/>
  <c r="S139" i="1"/>
  <c r="S127" i="1"/>
  <c r="S292" i="1"/>
  <c r="S172" i="1"/>
  <c r="S256" i="1"/>
  <c r="S244" i="1"/>
  <c r="S268" i="1"/>
  <c r="S267" i="1"/>
  <c r="S255" i="1"/>
  <c r="S243" i="1"/>
  <c r="S288" i="1"/>
  <c r="S67" i="1"/>
  <c r="S276" i="1"/>
  <c r="S264" i="1"/>
  <c r="S252" i="1"/>
  <c r="S156" i="1"/>
  <c r="S200" i="1"/>
  <c r="S169" i="1"/>
  <c r="S115" i="1"/>
  <c r="S103" i="1"/>
  <c r="S170" i="1"/>
  <c r="S239" i="1"/>
  <c r="S157" i="1"/>
  <c r="S146" i="1"/>
  <c r="S91" i="1"/>
  <c r="S123" i="1"/>
  <c r="S122" i="1"/>
  <c r="S99" i="1"/>
  <c r="S205" i="1"/>
  <c r="S195" i="1"/>
  <c r="S121" i="1"/>
  <c r="S98" i="1"/>
  <c r="S194" i="1"/>
  <c r="S90" i="1"/>
  <c r="S269" i="1"/>
  <c r="S257" i="1"/>
  <c r="S186" i="1"/>
  <c r="S234" i="1"/>
  <c r="S137" i="1"/>
  <c r="S89" i="1"/>
  <c r="S65" i="1"/>
  <c r="S302" i="1"/>
  <c r="S231" i="1"/>
  <c r="S182" i="1"/>
  <c r="S75" i="1"/>
  <c r="S233" i="1"/>
  <c r="S136" i="1"/>
  <c r="S100" i="1"/>
  <c r="S88" i="1"/>
  <c r="S64" i="1"/>
  <c r="S230" i="1"/>
  <c r="S162" i="1"/>
  <c r="S130" i="1"/>
  <c r="S74" i="1"/>
  <c r="S174" i="1"/>
  <c r="S274" i="1"/>
  <c r="S262" i="1"/>
  <c r="S250" i="1"/>
  <c r="S220" i="1"/>
  <c r="S210" i="1"/>
  <c r="S190" i="1"/>
  <c r="S171" i="1"/>
  <c r="S161" i="1"/>
  <c r="S106" i="1"/>
  <c r="S232" i="1"/>
  <c r="S183" i="1"/>
  <c r="S150" i="1"/>
  <c r="S294" i="1"/>
  <c r="S222" i="1"/>
  <c r="S173" i="1"/>
  <c r="S219" i="1"/>
  <c r="S291" i="1"/>
  <c r="S282" i="1"/>
  <c r="S238" i="1"/>
  <c r="S218" i="1"/>
  <c r="S208" i="1"/>
  <c r="S198" i="1"/>
  <c r="S149" i="1"/>
  <c r="S82" i="1"/>
  <c r="S290" i="1"/>
  <c r="S207" i="1"/>
  <c r="S197" i="1"/>
  <c r="S178" i="1"/>
  <c r="S159" i="1"/>
  <c r="S138" i="1"/>
  <c r="S184" i="1"/>
  <c r="S209" i="1"/>
  <c r="S298" i="1"/>
  <c r="S270" i="1"/>
  <c r="S258" i="1"/>
  <c r="S246" i="1"/>
  <c r="S226" i="1"/>
  <c r="S206" i="1"/>
  <c r="S196" i="1"/>
  <c r="S158" i="1"/>
  <c r="S147" i="1"/>
  <c r="S114" i="1"/>
  <c r="S60" i="1"/>
  <c r="S69" i="1"/>
  <c r="S80" i="1"/>
  <c r="S101" i="1"/>
  <c r="S144" i="1"/>
  <c r="S72" i="1"/>
  <c r="S117" i="1"/>
  <c r="S93" i="1"/>
  <c r="S128" i="1"/>
  <c r="S104" i="1"/>
  <c r="S125" i="1"/>
  <c r="S113" i="1"/>
  <c r="S77" i="1"/>
  <c r="S148" i="1"/>
  <c r="S124" i="1"/>
  <c r="S112" i="1"/>
  <c r="S76" i="1"/>
  <c r="S143" i="1"/>
  <c r="S135" i="1"/>
  <c r="S119" i="1"/>
  <c r="S111" i="1"/>
  <c r="S95" i="1"/>
  <c r="S87" i="1"/>
  <c r="S71" i="1"/>
  <c r="S63" i="1"/>
  <c r="S142" i="1"/>
  <c r="S134" i="1"/>
  <c r="S126" i="1"/>
  <c r="S118" i="1"/>
  <c r="S110" i="1"/>
  <c r="S102" i="1"/>
  <c r="S94" i="1"/>
  <c r="S86" i="1"/>
  <c r="S78" i="1"/>
  <c r="S70" i="1"/>
  <c r="S62" i="1"/>
  <c r="S59" i="1"/>
  <c r="S66" i="1"/>
  <c r="S22" i="1"/>
  <c r="R42" i="1" l="1"/>
  <c r="S42" i="1" s="1"/>
  <c r="R36" i="1"/>
  <c r="S36" i="1" s="1"/>
  <c r="R18" i="1"/>
  <c r="S18" i="1" s="1"/>
  <c r="S1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山田</author>
  </authors>
  <commentList>
    <comment ref="K15" authorId="0" shapeId="0" xr:uid="{00000000-0006-0000-0100-000001000000}">
      <text>
        <r>
          <rPr>
            <sz val="8"/>
            <color indexed="81"/>
            <rFont val="HGPｺﾞｼｯｸM"/>
            <family val="3"/>
            <charset val="128"/>
          </rPr>
          <t>0人の場合は「0」を記入すること。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山田</author>
  </authors>
  <commentList>
    <comment ref="C10" authorId="0" shapeId="0" xr:uid="{00000000-0006-0000-0200-000001000000}">
      <text>
        <r>
          <rPr>
            <sz val="9"/>
            <color indexed="81"/>
            <rFont val="HGPｺﾞｼｯｸM"/>
            <family val="3"/>
            <charset val="128"/>
          </rPr>
          <t>プルダウンから選ぶ</t>
        </r>
      </text>
    </comment>
    <comment ref="H10" authorId="0" shapeId="0" xr:uid="{00000000-0006-0000-0200-000002000000}">
      <text>
        <r>
          <rPr>
            <sz val="9"/>
            <color indexed="81"/>
            <rFont val="HGPｺﾞｼｯｸM"/>
            <family val="3"/>
            <charset val="128"/>
          </rPr>
          <t>０～２歳児の利用定員数を記入</t>
        </r>
      </text>
    </comment>
    <comment ref="L15" authorId="0" shapeId="0" xr:uid="{00000000-0006-0000-0200-000003000000}">
      <text>
        <r>
          <rPr>
            <sz val="8"/>
            <color indexed="81"/>
            <rFont val="HGPｺﾞｼｯｸM"/>
            <family val="3"/>
            <charset val="128"/>
          </rPr>
          <t>0人の場合は「0」を記入すること。</t>
        </r>
      </text>
    </comment>
  </commentList>
</comments>
</file>

<file path=xl/sharedStrings.xml><?xml version="1.0" encoding="utf-8"?>
<sst xmlns="http://schemas.openxmlformats.org/spreadsheetml/2006/main" count="177" uniqueCount="66">
  <si>
    <t>月曜日</t>
    <rPh sb="0" eb="3">
      <t>ゲツヨウビ</t>
    </rPh>
    <phoneticPr fontId="1"/>
  </si>
  <si>
    <t>0歳児</t>
    <rPh sb="1" eb="2">
      <t>サイ</t>
    </rPh>
    <rPh sb="2" eb="3">
      <t>ジ</t>
    </rPh>
    <phoneticPr fontId="1"/>
  </si>
  <si>
    <t>1歳児</t>
    <rPh sb="1" eb="3">
      <t>サイジ</t>
    </rPh>
    <phoneticPr fontId="1"/>
  </si>
  <si>
    <t>2歳児</t>
    <rPh sb="1" eb="3">
      <t>サイジ</t>
    </rPh>
    <phoneticPr fontId="1"/>
  </si>
  <si>
    <t>①</t>
    <phoneticPr fontId="1"/>
  </si>
  <si>
    <t>②</t>
    <phoneticPr fontId="1"/>
  </si>
  <si>
    <t>必要職員数</t>
    <rPh sb="0" eb="2">
      <t>ヒツヨウ</t>
    </rPh>
    <rPh sb="2" eb="4">
      <t>ショクイン</t>
    </rPh>
    <rPh sb="4" eb="5">
      <t>スウ</t>
    </rPh>
    <phoneticPr fontId="1"/>
  </si>
  <si>
    <t>必要保育士数</t>
    <rPh sb="0" eb="2">
      <t>ヒツヨウ</t>
    </rPh>
    <rPh sb="2" eb="4">
      <t>ホイク</t>
    </rPh>
    <rPh sb="4" eb="5">
      <t>シ</t>
    </rPh>
    <rPh sb="5" eb="6">
      <t>スウ</t>
    </rPh>
    <phoneticPr fontId="1"/>
  </si>
  <si>
    <t>③</t>
    <phoneticPr fontId="1"/>
  </si>
  <si>
    <t>④</t>
    <phoneticPr fontId="1"/>
  </si>
  <si>
    <t>⑤</t>
    <phoneticPr fontId="1"/>
  </si>
  <si>
    <t>⑥</t>
    <phoneticPr fontId="1"/>
  </si>
  <si>
    <t>時間枠</t>
    <rPh sb="0" eb="2">
      <t>ジカン</t>
    </rPh>
    <rPh sb="2" eb="3">
      <t>ワク</t>
    </rPh>
    <phoneticPr fontId="1"/>
  </si>
  <si>
    <t>消費時間数</t>
    <rPh sb="0" eb="2">
      <t>ショウヒ</t>
    </rPh>
    <rPh sb="2" eb="4">
      <t>ジカン</t>
    </rPh>
    <rPh sb="4" eb="5">
      <t>スウ</t>
    </rPh>
    <phoneticPr fontId="1"/>
  </si>
  <si>
    <t>曜日</t>
    <rPh sb="0" eb="2">
      <t>ヨウビ</t>
    </rPh>
    <phoneticPr fontId="1"/>
  </si>
  <si>
    <t>職員</t>
    <rPh sb="0" eb="2">
      <t>ショクイン</t>
    </rPh>
    <phoneticPr fontId="1"/>
  </si>
  <si>
    <t>面積</t>
    <rPh sb="0" eb="2">
      <t>メンセキ</t>
    </rPh>
    <phoneticPr fontId="1"/>
  </si>
  <si>
    <t>職員計</t>
    <rPh sb="0" eb="2">
      <t>ショクイン</t>
    </rPh>
    <rPh sb="2" eb="3">
      <t>ケイ</t>
    </rPh>
    <phoneticPr fontId="1"/>
  </si>
  <si>
    <t>必要面積</t>
    <rPh sb="0" eb="2">
      <t>ヒツヨウ</t>
    </rPh>
    <rPh sb="2" eb="4">
      <t>メンセキ</t>
    </rPh>
    <phoneticPr fontId="1"/>
  </si>
  <si>
    <t>火曜日</t>
  </si>
  <si>
    <t>水曜日</t>
  </si>
  <si>
    <t>木曜日</t>
  </si>
  <si>
    <t>金曜日</t>
  </si>
  <si>
    <t>土曜日</t>
  </si>
  <si>
    <t>日曜日
祝日</t>
    <rPh sb="4" eb="6">
      <t>シュクジツ</t>
    </rPh>
    <phoneticPr fontId="1"/>
  </si>
  <si>
    <t>記入例</t>
    <rPh sb="0" eb="2">
      <t>キニュウ</t>
    </rPh>
    <rPh sb="2" eb="3">
      <t>レイ</t>
    </rPh>
    <phoneticPr fontId="1"/>
  </si>
  <si>
    <r>
      <t>※１　職員数のうち、半数以上は</t>
    </r>
    <r>
      <rPr>
        <b/>
        <u/>
        <sz val="9"/>
        <color theme="1"/>
        <rFont val="HGPｺﾞｼｯｸM"/>
        <family val="3"/>
        <charset val="128"/>
      </rPr>
      <t>保育士</t>
    </r>
    <r>
      <rPr>
        <sz val="9"/>
        <color theme="1"/>
        <rFont val="HGPｺﾞｼｯｸM"/>
        <family val="3"/>
        <charset val="128"/>
      </rPr>
      <t>でなければならない。</t>
    </r>
    <rPh sb="3" eb="5">
      <t>ショクイン</t>
    </rPh>
    <rPh sb="5" eb="6">
      <t>スウ</t>
    </rPh>
    <rPh sb="10" eb="12">
      <t>ハンスウ</t>
    </rPh>
    <rPh sb="12" eb="14">
      <t>イジョウ</t>
    </rPh>
    <rPh sb="15" eb="18">
      <t>ホイクシ</t>
    </rPh>
    <phoneticPr fontId="1"/>
  </si>
  <si>
    <r>
      <t>※２　職員数は、</t>
    </r>
    <r>
      <rPr>
        <b/>
        <u/>
        <sz val="9"/>
        <color theme="1"/>
        <rFont val="HGPｺﾞｼｯｸM"/>
        <family val="3"/>
        <charset val="128"/>
      </rPr>
      <t>２人を下回る</t>
    </r>
    <r>
      <rPr>
        <sz val="9"/>
        <color theme="1"/>
        <rFont val="HGPｺﾞｼｯｸM"/>
        <family val="3"/>
        <charset val="128"/>
      </rPr>
      <t>ことはできない。</t>
    </r>
    <rPh sb="3" eb="5">
      <t>ショクイン</t>
    </rPh>
    <rPh sb="5" eb="6">
      <t>スウ</t>
    </rPh>
    <rPh sb="9" eb="10">
      <t>ニン</t>
    </rPh>
    <rPh sb="11" eb="13">
      <t>シタマワ</t>
    </rPh>
    <phoneticPr fontId="1"/>
  </si>
  <si>
    <r>
      <t>※３　次のＡまたはＢに該当する場合は、</t>
    </r>
    <r>
      <rPr>
        <b/>
        <u/>
        <sz val="9"/>
        <color theme="1"/>
        <rFont val="HGPｺﾞｼｯｸM"/>
        <family val="3"/>
        <charset val="128"/>
      </rPr>
      <t>専従する職員を１人</t>
    </r>
    <r>
      <rPr>
        <sz val="9"/>
        <color theme="1"/>
        <rFont val="HGPｺﾞｼｯｸM"/>
        <family val="3"/>
        <charset val="128"/>
      </rPr>
      <t>とすることができる。</t>
    </r>
    <rPh sb="3" eb="4">
      <t>ツギ</t>
    </rPh>
    <rPh sb="11" eb="13">
      <t>ガイトウ</t>
    </rPh>
    <rPh sb="15" eb="17">
      <t>バアイ</t>
    </rPh>
    <rPh sb="19" eb="21">
      <t>センジュウ</t>
    </rPh>
    <rPh sb="23" eb="25">
      <t>ショクイン</t>
    </rPh>
    <rPh sb="27" eb="28">
      <t>ニン</t>
    </rPh>
    <phoneticPr fontId="1"/>
  </si>
  <si>
    <r>
      <t>　　　 Ａ．</t>
    </r>
    <r>
      <rPr>
        <b/>
        <u/>
        <sz val="9"/>
        <color theme="1"/>
        <rFont val="HGPｺﾞｼｯｸM"/>
        <family val="3"/>
        <charset val="128"/>
      </rPr>
      <t>乳児等通園支援事業と保育所等とが一体的に運営されている場合</t>
    </r>
    <r>
      <rPr>
        <sz val="9"/>
        <color theme="1"/>
        <rFont val="HGPｺﾞｼｯｸM"/>
        <family val="3"/>
        <charset val="128"/>
      </rPr>
      <t>であって、当該保育所等の職員（保育その他の子育て支援に従事する職員に限</t>
    </r>
    <rPh sb="6" eb="8">
      <t>ニュウジ</t>
    </rPh>
    <rPh sb="8" eb="9">
      <t>トウ</t>
    </rPh>
    <rPh sb="9" eb="11">
      <t>ツウエン</t>
    </rPh>
    <rPh sb="11" eb="13">
      <t>シエン</t>
    </rPh>
    <rPh sb="13" eb="15">
      <t>ジギョウ</t>
    </rPh>
    <rPh sb="16" eb="18">
      <t>ホイク</t>
    </rPh>
    <rPh sb="18" eb="19">
      <t>ショ</t>
    </rPh>
    <rPh sb="19" eb="20">
      <t>トウ</t>
    </rPh>
    <rPh sb="22" eb="25">
      <t>イッタイテキ</t>
    </rPh>
    <rPh sb="26" eb="28">
      <t>ウンエイ</t>
    </rPh>
    <rPh sb="33" eb="35">
      <t>バアイ</t>
    </rPh>
    <rPh sb="40" eb="42">
      <t>トウガイ</t>
    </rPh>
    <rPh sb="42" eb="44">
      <t>ホイク</t>
    </rPh>
    <rPh sb="44" eb="45">
      <t>ショ</t>
    </rPh>
    <rPh sb="45" eb="46">
      <t>トウ</t>
    </rPh>
    <rPh sb="47" eb="49">
      <t>ショクイン</t>
    </rPh>
    <rPh sb="50" eb="52">
      <t>ホイク</t>
    </rPh>
    <phoneticPr fontId="1"/>
  </si>
  <si>
    <r>
      <t>　　　 Ｂ．乳児等通園支援事業を</t>
    </r>
    <r>
      <rPr>
        <b/>
        <u/>
        <sz val="9"/>
        <color theme="1"/>
        <rFont val="HGPｺﾞｼｯｸM"/>
        <family val="3"/>
        <charset val="128"/>
      </rPr>
      <t>利用している乳幼児が３人以下である場合</t>
    </r>
    <r>
      <rPr>
        <sz val="9"/>
        <color theme="1"/>
        <rFont val="HGPｺﾞｼｯｸM"/>
        <family val="3"/>
        <charset val="128"/>
      </rPr>
      <t>であって、</t>
    </r>
    <r>
      <rPr>
        <b/>
        <u/>
        <sz val="9"/>
        <color theme="1"/>
        <rFont val="HGPｺﾞｼｯｸM"/>
        <family val="3"/>
        <charset val="128"/>
      </rPr>
      <t>保育所等の利用乳幼児の保育が現に行われている乳児室、ほふく室、</t>
    </r>
    <rPh sb="6" eb="8">
      <t>ニュウジ</t>
    </rPh>
    <rPh sb="8" eb="9">
      <t>トウ</t>
    </rPh>
    <rPh sb="9" eb="11">
      <t>ツウエン</t>
    </rPh>
    <rPh sb="11" eb="13">
      <t>シエン</t>
    </rPh>
    <rPh sb="13" eb="15">
      <t>ジギョウ</t>
    </rPh>
    <rPh sb="16" eb="18">
      <t>リヨウ</t>
    </rPh>
    <rPh sb="22" eb="25">
      <t>ニュウヨウジ</t>
    </rPh>
    <rPh sb="27" eb="28">
      <t>ニン</t>
    </rPh>
    <rPh sb="28" eb="30">
      <t>イカ</t>
    </rPh>
    <rPh sb="33" eb="35">
      <t>バアイ</t>
    </rPh>
    <rPh sb="40" eb="42">
      <t>ホイク</t>
    </rPh>
    <rPh sb="42" eb="43">
      <t>ショ</t>
    </rPh>
    <rPh sb="43" eb="44">
      <t>トウ</t>
    </rPh>
    <rPh sb="45" eb="47">
      <t>リヨウ</t>
    </rPh>
    <rPh sb="47" eb="50">
      <t>ニュウヨウジ</t>
    </rPh>
    <rPh sb="51" eb="53">
      <t>ホイク</t>
    </rPh>
    <phoneticPr fontId="1"/>
  </si>
  <si>
    <r>
      <t>　　　　　　</t>
    </r>
    <r>
      <rPr>
        <b/>
        <u/>
        <sz val="9"/>
        <color theme="1"/>
        <rFont val="HGPｺﾞｼｯｸM"/>
        <family val="3"/>
        <charset val="128"/>
      </rPr>
      <t>保育室又は遊戯室において乳児等通園支援事業が実施</t>
    </r>
    <r>
      <rPr>
        <sz val="9"/>
        <color theme="1"/>
        <rFont val="HGPｺﾞｼｯｸM"/>
        <family val="3"/>
        <charset val="128"/>
      </rPr>
      <t>され、かつ、</t>
    </r>
    <r>
      <rPr>
        <b/>
        <u/>
        <sz val="9"/>
        <color theme="1"/>
        <rFont val="HGPｺﾞｼｯｸM"/>
        <family val="3"/>
        <charset val="128"/>
      </rPr>
      <t>当該保育所等の保育士による支援</t>
    </r>
    <r>
      <rPr>
        <sz val="9"/>
        <color theme="1"/>
        <rFont val="HGPｺﾞｼｯｸM"/>
        <family val="3"/>
        <charset val="128"/>
      </rPr>
      <t>を受けることができるとき。</t>
    </r>
    <rPh sb="6" eb="8">
      <t>ホイク</t>
    </rPh>
    <rPh sb="8" eb="9">
      <t>シツ</t>
    </rPh>
    <rPh sb="9" eb="10">
      <t>マタ</t>
    </rPh>
    <rPh sb="11" eb="14">
      <t>ユウギシツ</t>
    </rPh>
    <rPh sb="18" eb="20">
      <t>ニュウジ</t>
    </rPh>
    <rPh sb="20" eb="21">
      <t>トウ</t>
    </rPh>
    <rPh sb="21" eb="23">
      <t>ツウエン</t>
    </rPh>
    <rPh sb="23" eb="25">
      <t>シエン</t>
    </rPh>
    <rPh sb="25" eb="27">
      <t>ジギョウ</t>
    </rPh>
    <rPh sb="28" eb="30">
      <t>ジッシ</t>
    </rPh>
    <rPh sb="36" eb="37">
      <t>トウ</t>
    </rPh>
    <phoneticPr fontId="1"/>
  </si>
  <si>
    <r>
      <t>　　　　　　る）による支援を受けることができ、かつ、</t>
    </r>
    <r>
      <rPr>
        <b/>
        <u/>
        <sz val="9"/>
        <color theme="1"/>
        <rFont val="HGPｺﾞｼｯｸM"/>
        <family val="3"/>
        <charset val="128"/>
      </rPr>
      <t>専従する職員が保育士</t>
    </r>
    <r>
      <rPr>
        <sz val="9"/>
        <color theme="1"/>
        <rFont val="HGPｺﾞｼｯｸM"/>
        <family val="3"/>
        <charset val="128"/>
      </rPr>
      <t>であるとき。</t>
    </r>
    <rPh sb="26" eb="28">
      <t>センジュウ</t>
    </rPh>
    <rPh sb="30" eb="31">
      <t>ショク</t>
    </rPh>
    <rPh sb="31" eb="32">
      <t>イン</t>
    </rPh>
    <rPh sb="33" eb="36">
      <t>ホイクシ</t>
    </rPh>
    <phoneticPr fontId="1"/>
  </si>
  <si>
    <r>
      <t>※　次に掲げる施設又は事業所の区分に応じ、</t>
    </r>
    <r>
      <rPr>
        <b/>
        <u/>
        <sz val="9"/>
        <color theme="1"/>
        <rFont val="HGPｺﾞｼｯｸM"/>
        <family val="3"/>
        <charset val="128"/>
      </rPr>
      <t>それぞれの施設又は事業所について定める基準又は要件による</t>
    </r>
    <r>
      <rPr>
        <sz val="9"/>
        <color theme="1"/>
        <rFont val="HGPｺﾞｼｯｸM"/>
        <family val="3"/>
        <charset val="128"/>
      </rPr>
      <t>こと。</t>
    </r>
    <rPh sb="2" eb="3">
      <t>ツギ</t>
    </rPh>
    <rPh sb="4" eb="5">
      <t>カカ</t>
    </rPh>
    <rPh sb="7" eb="9">
      <t>シセツ</t>
    </rPh>
    <rPh sb="9" eb="10">
      <t>マタ</t>
    </rPh>
    <rPh sb="11" eb="14">
      <t>ジギョウショ</t>
    </rPh>
    <rPh sb="15" eb="17">
      <t>クブン</t>
    </rPh>
    <rPh sb="18" eb="19">
      <t>オウ</t>
    </rPh>
    <rPh sb="26" eb="28">
      <t>シセツ</t>
    </rPh>
    <rPh sb="28" eb="29">
      <t>マタ</t>
    </rPh>
    <rPh sb="30" eb="33">
      <t>ジギョウショ</t>
    </rPh>
    <rPh sb="37" eb="38">
      <t>サダ</t>
    </rPh>
    <rPh sb="40" eb="42">
      <t>キジュン</t>
    </rPh>
    <rPh sb="42" eb="43">
      <t>マタ</t>
    </rPh>
    <rPh sb="44" eb="46">
      <t>ヨウケン</t>
    </rPh>
    <phoneticPr fontId="1"/>
  </si>
  <si>
    <t>施設類型：</t>
    <rPh sb="0" eb="2">
      <t>シセツ</t>
    </rPh>
    <rPh sb="2" eb="4">
      <t>ルイケイ</t>
    </rPh>
    <phoneticPr fontId="1"/>
  </si>
  <si>
    <t>施設利用児童数</t>
    <rPh sb="0" eb="2">
      <t>シセツ</t>
    </rPh>
    <rPh sb="2" eb="4">
      <t>リヨウ</t>
    </rPh>
    <rPh sb="4" eb="6">
      <t>ジドウ</t>
    </rPh>
    <rPh sb="6" eb="7">
      <t>スウ</t>
    </rPh>
    <phoneticPr fontId="1"/>
  </si>
  <si>
    <t>利用定員：</t>
    <rPh sb="0" eb="2">
      <t>リヨウ</t>
    </rPh>
    <rPh sb="2" eb="4">
      <t>テイイン</t>
    </rPh>
    <phoneticPr fontId="1"/>
  </si>
  <si>
    <t>児童数計</t>
    <rPh sb="0" eb="2">
      <t>ジドウ</t>
    </rPh>
    <rPh sb="2" eb="3">
      <t>スウ</t>
    </rPh>
    <rPh sb="3" eb="4">
      <t>ケイ</t>
    </rPh>
    <phoneticPr fontId="1"/>
  </si>
  <si>
    <t>定員計</t>
    <rPh sb="0" eb="2">
      <t>テイイン</t>
    </rPh>
    <rPh sb="2" eb="3">
      <t>ケイ</t>
    </rPh>
    <phoneticPr fontId="1"/>
  </si>
  <si>
    <t>定員チェック</t>
    <rPh sb="0" eb="2">
      <t>テイイン</t>
    </rPh>
    <phoneticPr fontId="1"/>
  </si>
  <si>
    <t>必要保育士数</t>
    <rPh sb="0" eb="2">
      <t>ヒツヨウ</t>
    </rPh>
    <rPh sb="2" eb="5">
      <t>ホイクシ</t>
    </rPh>
    <rPh sb="5" eb="6">
      <t>スウ</t>
    </rPh>
    <phoneticPr fontId="1"/>
  </si>
  <si>
    <t>保育士</t>
    <rPh sb="0" eb="3">
      <t>ホイクシ</t>
    </rPh>
    <phoneticPr fontId="1"/>
  </si>
  <si>
    <t>必要面積計</t>
    <rPh sb="0" eb="2">
      <t>ヒツヨウ</t>
    </rPh>
    <rPh sb="2" eb="4">
      <t>メンセキ</t>
    </rPh>
    <rPh sb="4" eb="5">
      <t>ケイ</t>
    </rPh>
    <phoneticPr fontId="1"/>
  </si>
  <si>
    <r>
      <t xml:space="preserve">　　 </t>
    </r>
    <r>
      <rPr>
        <b/>
        <u/>
        <sz val="9"/>
        <color theme="1"/>
        <rFont val="HGPｺﾞｼｯｸM"/>
        <family val="3"/>
        <charset val="128"/>
      </rPr>
      <t>保育所</t>
    </r>
    <r>
      <rPr>
        <sz val="9"/>
        <color theme="1"/>
        <rFont val="HGPｺﾞｼｯｸM"/>
        <family val="3"/>
        <charset val="128"/>
      </rPr>
      <t>　　尼崎市児童福祉法に基づく児童福祉施設の設備及び運営の基準等を定める条例第８条並びに付則第４項及び第５項に規定する基準</t>
    </r>
    <rPh sb="3" eb="5">
      <t>ホイク</t>
    </rPh>
    <rPh sb="5" eb="6">
      <t>ショ</t>
    </rPh>
    <rPh sb="43" eb="44">
      <t>ダイ</t>
    </rPh>
    <rPh sb="45" eb="46">
      <t>ジョウ</t>
    </rPh>
    <rPh sb="46" eb="47">
      <t>ナラ</t>
    </rPh>
    <rPh sb="49" eb="51">
      <t>フソク</t>
    </rPh>
    <rPh sb="51" eb="52">
      <t>ダイ</t>
    </rPh>
    <rPh sb="53" eb="54">
      <t>コウ</t>
    </rPh>
    <rPh sb="54" eb="55">
      <t>オヨ</t>
    </rPh>
    <rPh sb="56" eb="57">
      <t>ダイ</t>
    </rPh>
    <rPh sb="58" eb="59">
      <t>コウ</t>
    </rPh>
    <rPh sb="60" eb="62">
      <t>キテイ</t>
    </rPh>
    <rPh sb="64" eb="66">
      <t>キジュン</t>
    </rPh>
    <phoneticPr fontId="1"/>
  </si>
  <si>
    <r>
      <t xml:space="preserve">　　 </t>
    </r>
    <r>
      <rPr>
        <b/>
        <u/>
        <sz val="9"/>
        <color theme="1"/>
        <rFont val="HGPｺﾞｼｯｸM"/>
        <family val="3"/>
        <charset val="128"/>
      </rPr>
      <t>幼保連携型認定こども園以外の認定こども園</t>
    </r>
    <r>
      <rPr>
        <sz val="9"/>
        <color theme="1"/>
        <rFont val="HGPｺﾞｼｯｸM"/>
        <family val="3"/>
        <charset val="128"/>
      </rPr>
      <t xml:space="preserve"> 　　尼崎市就学前の子どもに関する教育、保育等の総合的な提供の推進に関する法律に基づく認定こども園の認定の要件等を定める条例第３条及び付則第２項に規定する要件</t>
    </r>
    <rPh sb="3" eb="5">
      <t>ヨウホ</t>
    </rPh>
    <rPh sb="5" eb="8">
      <t>レンケイガタ</t>
    </rPh>
    <rPh sb="8" eb="10">
      <t>ニンテイ</t>
    </rPh>
    <rPh sb="13" eb="14">
      <t>エン</t>
    </rPh>
    <rPh sb="14" eb="16">
      <t>イガイ</t>
    </rPh>
    <rPh sb="17" eb="19">
      <t>ニンテイ</t>
    </rPh>
    <rPh sb="22" eb="23">
      <t>エン</t>
    </rPh>
    <rPh sb="100" eb="102">
      <t>ヨウケン</t>
    </rPh>
    <phoneticPr fontId="1"/>
  </si>
  <si>
    <r>
      <t xml:space="preserve">　　 </t>
    </r>
    <r>
      <rPr>
        <b/>
        <u/>
        <sz val="9"/>
        <color theme="1"/>
        <rFont val="HGPｺﾞｼｯｸM"/>
        <family val="3"/>
        <charset val="128"/>
      </rPr>
      <t>幼保連携型認定こども園</t>
    </r>
    <r>
      <rPr>
        <sz val="9"/>
        <color theme="1"/>
        <rFont val="HGPｺﾞｼｯｸM"/>
        <family val="3"/>
        <charset val="128"/>
      </rPr>
      <t xml:space="preserve"> 　　尼崎市就学前の子どもに関する教育、保育等の総合的な提供の推進に関する法律に基づく認定こども園の認定の要件等を定める条例第４条に規定する基準</t>
    </r>
    <rPh sb="3" eb="5">
      <t>ヨウホ</t>
    </rPh>
    <rPh sb="5" eb="8">
      <t>レンケイガタ</t>
    </rPh>
    <rPh sb="8" eb="10">
      <t>ニンテイ</t>
    </rPh>
    <rPh sb="13" eb="14">
      <t>エン</t>
    </rPh>
    <phoneticPr fontId="1"/>
  </si>
  <si>
    <r>
      <t xml:space="preserve">　　 </t>
    </r>
    <r>
      <rPr>
        <b/>
        <u/>
        <sz val="9"/>
        <color theme="1"/>
        <rFont val="HGPｺﾞｼｯｸM"/>
        <family val="3"/>
        <charset val="128"/>
      </rPr>
      <t>家庭的保育事業等を行う事業所</t>
    </r>
    <r>
      <rPr>
        <sz val="9"/>
        <color theme="1"/>
        <rFont val="HGPｺﾞｼｯｸM"/>
        <family val="3"/>
        <charset val="128"/>
      </rPr>
      <t xml:space="preserve"> 　　尼崎市児童福祉法に基づく児童福祉施設の設備及び運営の基準等を定める条例第６条に定める基準</t>
    </r>
    <rPh sb="3" eb="10">
      <t>カテイテキホイクジギョウ</t>
    </rPh>
    <rPh sb="10" eb="11">
      <t>トウ</t>
    </rPh>
    <rPh sb="12" eb="13">
      <t>オコナ</t>
    </rPh>
    <rPh sb="14" eb="17">
      <t>ジギョウショ</t>
    </rPh>
    <rPh sb="59" eb="60">
      <t>サダ</t>
    </rPh>
    <rPh sb="62" eb="64">
      <t>キジュン</t>
    </rPh>
    <phoneticPr fontId="1"/>
  </si>
  <si>
    <t>乳児等通園支援事業の認可申請等に係る事前協議事項</t>
    <rPh sb="0" eb="2">
      <t>ニュウジ</t>
    </rPh>
    <rPh sb="2" eb="3">
      <t>トウ</t>
    </rPh>
    <rPh sb="3" eb="5">
      <t>ツウエン</t>
    </rPh>
    <rPh sb="5" eb="7">
      <t>シエン</t>
    </rPh>
    <rPh sb="7" eb="9">
      <t>ジギョウ</t>
    </rPh>
    <rPh sb="10" eb="12">
      <t>ニンカ</t>
    </rPh>
    <rPh sb="12" eb="14">
      <t>シンセイ</t>
    </rPh>
    <rPh sb="14" eb="15">
      <t>トウ</t>
    </rPh>
    <rPh sb="16" eb="17">
      <t>カカ</t>
    </rPh>
    <rPh sb="18" eb="20">
      <t>ジゼン</t>
    </rPh>
    <rPh sb="20" eb="22">
      <t>キョウギ</t>
    </rPh>
    <rPh sb="22" eb="24">
      <t>ジコウ</t>
    </rPh>
    <phoneticPr fontId="1"/>
  </si>
  <si>
    <t>※１　認可申請書等の提出期日より２週間前までに尼崎市と事前協議を行うこと。</t>
    <rPh sb="3" eb="5">
      <t>ニンカ</t>
    </rPh>
    <rPh sb="5" eb="8">
      <t>シンセイショ</t>
    </rPh>
    <rPh sb="8" eb="9">
      <t>トウ</t>
    </rPh>
    <rPh sb="10" eb="12">
      <t>テイシュツ</t>
    </rPh>
    <rPh sb="12" eb="14">
      <t>キジツ</t>
    </rPh>
    <rPh sb="17" eb="19">
      <t>シュウカン</t>
    </rPh>
    <rPh sb="19" eb="20">
      <t>マエ</t>
    </rPh>
    <rPh sb="23" eb="26">
      <t>アマガサキシ</t>
    </rPh>
    <rPh sb="27" eb="29">
      <t>ジゼン</t>
    </rPh>
    <rPh sb="29" eb="31">
      <t>キョウギ</t>
    </rPh>
    <rPh sb="32" eb="33">
      <t>オコナ</t>
    </rPh>
    <phoneticPr fontId="1"/>
  </si>
  <si>
    <t>※２　事前協議の際は、訪問日時を事前に予約した上で来庁すること。</t>
    <rPh sb="3" eb="5">
      <t>ジゼン</t>
    </rPh>
    <rPh sb="5" eb="7">
      <t>キョウギ</t>
    </rPh>
    <rPh sb="8" eb="9">
      <t>サイ</t>
    </rPh>
    <rPh sb="11" eb="13">
      <t>ホウモン</t>
    </rPh>
    <rPh sb="13" eb="15">
      <t>ニチジ</t>
    </rPh>
    <rPh sb="16" eb="18">
      <t>ジゼン</t>
    </rPh>
    <rPh sb="19" eb="21">
      <t>ヨヤク</t>
    </rPh>
    <rPh sb="23" eb="24">
      <t>ウエ</t>
    </rPh>
    <rPh sb="25" eb="27">
      <t>ライチョウ</t>
    </rPh>
    <phoneticPr fontId="1"/>
  </si>
  <si>
    <t>※３　事前協議の際は、本様式及び施設平面図を予めメールで送付すること。【送付先：ama-darredemotsuuen@city.amagasaki.hyogo.jp】</t>
    <rPh sb="3" eb="5">
      <t>ジゼン</t>
    </rPh>
    <rPh sb="5" eb="7">
      <t>キョウギ</t>
    </rPh>
    <rPh sb="8" eb="9">
      <t>サイ</t>
    </rPh>
    <rPh sb="11" eb="12">
      <t>ホン</t>
    </rPh>
    <rPh sb="12" eb="14">
      <t>ヨウシキ</t>
    </rPh>
    <rPh sb="14" eb="15">
      <t>オヨ</t>
    </rPh>
    <rPh sb="16" eb="18">
      <t>シセツ</t>
    </rPh>
    <rPh sb="18" eb="21">
      <t>ヘイメンズ</t>
    </rPh>
    <rPh sb="22" eb="23">
      <t>アラカジ</t>
    </rPh>
    <rPh sb="28" eb="30">
      <t>ソウフ</t>
    </rPh>
    <phoneticPr fontId="1"/>
  </si>
  <si>
    <t>事業区分</t>
    <rPh sb="0" eb="2">
      <t>ジギョウ</t>
    </rPh>
    <rPh sb="2" eb="4">
      <t>クブン</t>
    </rPh>
    <phoneticPr fontId="1"/>
  </si>
  <si>
    <t>余裕活用型の場合の施設類型</t>
    <rPh sb="0" eb="2">
      <t>ヨユウ</t>
    </rPh>
    <rPh sb="2" eb="5">
      <t>カツヨウガタ</t>
    </rPh>
    <rPh sb="6" eb="8">
      <t>バアイ</t>
    </rPh>
    <rPh sb="9" eb="11">
      <t>シセツ</t>
    </rPh>
    <rPh sb="11" eb="13">
      <t>ルイケイ</t>
    </rPh>
    <phoneticPr fontId="1"/>
  </si>
  <si>
    <t>住所</t>
    <rPh sb="0" eb="2">
      <t>ジュウショ</t>
    </rPh>
    <phoneticPr fontId="1"/>
  </si>
  <si>
    <t>申請者情報</t>
    <rPh sb="0" eb="3">
      <t>シンセイシャ</t>
    </rPh>
    <rPh sb="3" eb="5">
      <t>ジョウホウ</t>
    </rPh>
    <phoneticPr fontId="1"/>
  </si>
  <si>
    <t>実施場所</t>
    <rPh sb="0" eb="2">
      <t>ジッシ</t>
    </rPh>
    <rPh sb="2" eb="4">
      <t>バショ</t>
    </rPh>
    <phoneticPr fontId="1"/>
  </si>
  <si>
    <t>法人名等</t>
    <rPh sb="0" eb="2">
      <t>ホウジン</t>
    </rPh>
    <rPh sb="2" eb="3">
      <t>メイ</t>
    </rPh>
    <rPh sb="3" eb="4">
      <t>トウ</t>
    </rPh>
    <phoneticPr fontId="1"/>
  </si>
  <si>
    <t>施設名称（既存施設内で実施する場合のみ）</t>
    <rPh sb="0" eb="2">
      <t>シセツ</t>
    </rPh>
    <rPh sb="2" eb="4">
      <t>メイショウ</t>
    </rPh>
    <rPh sb="5" eb="7">
      <t>キゾン</t>
    </rPh>
    <rPh sb="7" eb="9">
      <t>シセツ</t>
    </rPh>
    <rPh sb="9" eb="10">
      <t>ナイ</t>
    </rPh>
    <rPh sb="11" eb="13">
      <t>ジッシ</t>
    </rPh>
    <rPh sb="15" eb="17">
      <t>バアイ</t>
    </rPh>
    <phoneticPr fontId="1"/>
  </si>
  <si>
    <t>事業開始年月日</t>
    <rPh sb="0" eb="2">
      <t>ジギョウ</t>
    </rPh>
    <rPh sb="2" eb="4">
      <t>カイシ</t>
    </rPh>
    <rPh sb="4" eb="7">
      <t>ネンガッピ</t>
    </rPh>
    <phoneticPr fontId="1"/>
  </si>
  <si>
    <t>食事提供の有無</t>
    <rPh sb="0" eb="2">
      <t>ショクジ</t>
    </rPh>
    <rPh sb="2" eb="4">
      <t>テイキョウ</t>
    </rPh>
    <rPh sb="5" eb="7">
      <t>ウム</t>
    </rPh>
    <phoneticPr fontId="1"/>
  </si>
  <si>
    <t>認可基準チェックシート（一般型乳児等通園支援事業）</t>
    <rPh sb="0" eb="2">
      <t>ニンカ</t>
    </rPh>
    <rPh sb="2" eb="4">
      <t>キジュン</t>
    </rPh>
    <rPh sb="12" eb="15">
      <t>イッパンガタ</t>
    </rPh>
    <rPh sb="15" eb="17">
      <t>ニュウジ</t>
    </rPh>
    <rPh sb="17" eb="18">
      <t>トウ</t>
    </rPh>
    <rPh sb="18" eb="20">
      <t>ツウエン</t>
    </rPh>
    <rPh sb="20" eb="22">
      <t>シエン</t>
    </rPh>
    <rPh sb="22" eb="24">
      <t>ジギョウ</t>
    </rPh>
    <phoneticPr fontId="1"/>
  </si>
  <si>
    <t>認可基準チェックシート（余裕活用型乳児等通園支援事業）</t>
    <rPh sb="0" eb="2">
      <t>ニンカ</t>
    </rPh>
    <rPh sb="2" eb="4">
      <t>キジュン</t>
    </rPh>
    <rPh sb="12" eb="14">
      <t>ヨユウ</t>
    </rPh>
    <rPh sb="14" eb="16">
      <t>カツヨウ</t>
    </rPh>
    <rPh sb="16" eb="17">
      <t>ガタ</t>
    </rPh>
    <rPh sb="17" eb="19">
      <t>ニュウジ</t>
    </rPh>
    <rPh sb="19" eb="20">
      <t>トウ</t>
    </rPh>
    <rPh sb="20" eb="22">
      <t>ツウエン</t>
    </rPh>
    <rPh sb="22" eb="24">
      <t>シエン</t>
    </rPh>
    <rPh sb="24" eb="26">
      <t>ジギョウ</t>
    </rPh>
    <phoneticPr fontId="1"/>
  </si>
  <si>
    <t>令和○○年○○月○○日</t>
    <phoneticPr fontId="1"/>
  </si>
  <si>
    <t>法人名等・住所を記入</t>
    <rPh sb="0" eb="2">
      <t>ホウジン</t>
    </rPh>
    <rPh sb="2" eb="3">
      <t>メイ</t>
    </rPh>
    <rPh sb="3" eb="4">
      <t>トウ</t>
    </rPh>
    <rPh sb="5" eb="7">
      <t>ジュウショ</t>
    </rPh>
    <rPh sb="8" eb="10">
      <t>キニュウ</t>
    </rPh>
    <phoneticPr fontId="1"/>
  </si>
  <si>
    <t>プルダウンから選択</t>
    <rPh sb="7" eb="9">
      <t>センタク</t>
    </rPh>
    <phoneticPr fontId="1"/>
  </si>
  <si>
    <t>プルダウンから選択（既存施設内の場合は施設名称を記入）</t>
    <rPh sb="7" eb="9">
      <t>センタク</t>
    </rPh>
    <rPh sb="10" eb="12">
      <t>キゾン</t>
    </rPh>
    <rPh sb="12" eb="14">
      <t>シセツ</t>
    </rPh>
    <rPh sb="14" eb="15">
      <t>ナイ</t>
    </rPh>
    <rPh sb="16" eb="18">
      <t>バアイ</t>
    </rPh>
    <rPh sb="19" eb="21">
      <t>シセツ</t>
    </rPh>
    <rPh sb="21" eb="23">
      <t>メイショウ</t>
    </rPh>
    <rPh sb="24" eb="26">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</si>
</sst>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h:mm;@"/>
    <numFmt numFmtId="177" formatCode="#,##0&quot;人&quot;"/>
    <numFmt numFmtId="178" formatCode="#,###"/>
    <numFmt numFmtId="179" formatCode="0.0"/>
    <numFmt numFmtId="180" formatCode="0.0&quot;時&quot;&quot;間&quot;_);[Red]\(0.0&quot;時&quot;&quot;間&quot;\)"/>
    <numFmt numFmtId="181" formatCode="0.00&quot;㎡&quot;"/>
  </numFmts>
  <fonts count="8" x14ac:knownFonts="1">
    <font>
      <sz val="11"/>
      <color theme="1"/>
      <name val="ＭＳ Ｐゴシック"/>
      <family val="2"/>
      <charset val="128"/>
    </font>
    <font>
      <sz val="6"/>
      <name val="ＭＳ Ｐゴシック"/>
      <family val="2"/>
      <charset val="128"/>
    </font>
    <font>
      <sz val="11"/>
      <color theme="1"/>
      <name val="HGPｺﾞｼｯｸM"/>
      <family val="3"/>
      <charset val="128"/>
    </font>
    <font>
      <sz val="8"/>
      <color indexed="81"/>
      <name val="HGPｺﾞｼｯｸM"/>
      <family val="3"/>
      <charset val="128"/>
    </font>
    <font>
      <sz val="9"/>
      <color theme="1"/>
      <name val="HGPｺﾞｼｯｸM"/>
      <family val="3"/>
      <charset val="128"/>
    </font>
    <font>
      <b/>
      <u/>
      <sz val="9"/>
      <color theme="1"/>
      <name val="HGPｺﾞｼｯｸM"/>
      <family val="3"/>
      <charset val="128"/>
    </font>
    <font>
      <b/>
      <sz val="14"/>
      <color theme="1"/>
      <name val="HGPｺﾞｼｯｸM"/>
      <family val="3"/>
      <charset val="128"/>
    </font>
    <font>
      <sz val="9"/>
      <color indexed="81"/>
      <name val="HGPｺﾞｼｯｸM"/>
      <family val="3"/>
      <charset val="128"/>
    </font>
  </fonts>
  <fills count="3">
    <fill>
      <patternFill patternType="none"/>
    </fill>
    <fill>
      <patternFill patternType="gray125"/>
    </fill>
    <fill>
      <patternFill patternType="solid">
        <fgColor theme="0"/>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auto="1"/>
      </left>
      <right style="thin">
        <color auto="1"/>
      </right>
      <top style="thin">
        <color auto="1"/>
      </top>
      <bottom/>
      <diagonal/>
    </border>
    <border>
      <left/>
      <right/>
      <top/>
      <bottom style="hair">
        <color indexed="64"/>
      </bottom>
      <diagonal/>
    </border>
    <border>
      <left/>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style="medium">
        <color auto="1"/>
      </left>
      <right style="thin">
        <color auto="1"/>
      </right>
      <top style="medium">
        <color auto="1"/>
      </top>
      <bottom/>
      <diagonal/>
    </border>
    <border>
      <left style="thin">
        <color indexed="64"/>
      </left>
      <right style="medium">
        <color auto="1"/>
      </right>
      <top style="medium">
        <color auto="1"/>
      </top>
      <bottom style="hair">
        <color indexed="64"/>
      </bottom>
      <diagonal/>
    </border>
    <border>
      <left style="medium">
        <color auto="1"/>
      </left>
      <right style="thin">
        <color indexed="64"/>
      </right>
      <top/>
      <bottom/>
      <diagonal/>
    </border>
    <border>
      <left style="thin">
        <color indexed="64"/>
      </left>
      <right style="medium">
        <color auto="1"/>
      </right>
      <top/>
      <bottom/>
      <diagonal/>
    </border>
    <border>
      <left style="medium">
        <color auto="1"/>
      </left>
      <right style="thin">
        <color indexed="64"/>
      </right>
      <top style="thin">
        <color indexed="64"/>
      </top>
      <bottom style="hair">
        <color indexed="64"/>
      </bottom>
      <diagonal/>
    </border>
    <border>
      <left style="thin">
        <color indexed="64"/>
      </left>
      <right style="medium">
        <color auto="1"/>
      </right>
      <top style="thin">
        <color indexed="64"/>
      </top>
      <bottom style="hair">
        <color indexed="64"/>
      </bottom>
      <diagonal/>
    </border>
    <border>
      <left style="medium">
        <color auto="1"/>
      </left>
      <right style="thin">
        <color indexed="64"/>
      </right>
      <top style="hair">
        <color indexed="64"/>
      </top>
      <bottom style="thin">
        <color indexed="64"/>
      </bottom>
      <diagonal/>
    </border>
    <border>
      <left style="thin">
        <color indexed="64"/>
      </left>
      <right style="medium">
        <color auto="1"/>
      </right>
      <top style="hair">
        <color indexed="64"/>
      </top>
      <bottom style="thin">
        <color indexed="64"/>
      </bottom>
      <diagonal/>
    </border>
    <border>
      <left style="medium">
        <color auto="1"/>
      </left>
      <right style="thin">
        <color auto="1"/>
      </right>
      <top style="thin">
        <color auto="1"/>
      </top>
      <bottom/>
      <diagonal/>
    </border>
    <border>
      <left/>
      <right style="medium">
        <color auto="1"/>
      </right>
      <top style="thin">
        <color indexed="64"/>
      </top>
      <bottom style="thin">
        <color indexed="64"/>
      </bottom>
      <diagonal/>
    </border>
    <border>
      <left style="medium">
        <color auto="1"/>
      </left>
      <right style="thin">
        <color indexed="64"/>
      </right>
      <top/>
      <bottom style="medium">
        <color auto="1"/>
      </bottom>
      <diagonal/>
    </border>
    <border>
      <left/>
      <right style="medium">
        <color auto="1"/>
      </right>
      <top/>
      <bottom style="medium">
        <color auto="1"/>
      </bottom>
      <diagonal/>
    </border>
  </borders>
  <cellStyleXfs count="1">
    <xf numFmtId="0" fontId="0" fillId="0" borderId="0">
      <alignment vertical="center"/>
    </xf>
  </cellStyleXfs>
  <cellXfs count="170">
    <xf numFmtId="0" fontId="0" fillId="0" borderId="0" xfId="0">
      <alignment vertical="center"/>
    </xf>
    <xf numFmtId="176" fontId="2" fillId="2" borderId="24" xfId="0" applyNumberFormat="1" applyFont="1" applyFill="1" applyBorder="1" applyAlignment="1" applyProtection="1">
      <alignment horizontal="center" vertical="center"/>
    </xf>
    <xf numFmtId="176" fontId="2" fillId="2" borderId="12" xfId="0" applyNumberFormat="1" applyFont="1" applyFill="1" applyBorder="1" applyAlignment="1" applyProtection="1">
      <alignment horizontal="center" vertical="center"/>
    </xf>
    <xf numFmtId="176" fontId="2" fillId="2" borderId="16" xfId="0" applyNumberFormat="1" applyFont="1" applyFill="1" applyBorder="1" applyAlignment="1" applyProtection="1">
      <alignment horizontal="center" vertical="center"/>
    </xf>
    <xf numFmtId="176" fontId="2" fillId="2" borderId="11" xfId="0" applyNumberFormat="1" applyFont="1" applyFill="1" applyBorder="1" applyAlignment="1" applyProtection="1">
      <alignment horizontal="center" vertical="center"/>
    </xf>
    <xf numFmtId="176" fontId="2" fillId="2" borderId="13" xfId="0" applyNumberFormat="1" applyFont="1" applyFill="1" applyBorder="1" applyAlignment="1" applyProtection="1">
      <alignment horizontal="center" vertical="center"/>
    </xf>
    <xf numFmtId="176" fontId="2" fillId="2" borderId="15" xfId="0" applyNumberFormat="1" applyFont="1" applyFill="1" applyBorder="1" applyAlignment="1" applyProtection="1">
      <alignment horizontal="center" vertical="center"/>
    </xf>
    <xf numFmtId="0" fontId="2" fillId="2" borderId="14" xfId="0" applyFont="1" applyFill="1" applyBorder="1" applyAlignment="1" applyProtection="1">
      <alignment horizontal="center" vertical="center"/>
    </xf>
    <xf numFmtId="0" fontId="2" fillId="2" borderId="0" xfId="0" applyFont="1" applyFill="1">
      <alignment vertical="center"/>
    </xf>
    <xf numFmtId="0" fontId="2" fillId="2" borderId="22" xfId="0" applyFont="1" applyFill="1" applyBorder="1" applyAlignment="1" applyProtection="1">
      <alignment horizontal="center" vertical="center"/>
    </xf>
    <xf numFmtId="20" fontId="2" fillId="2" borderId="23" xfId="0" applyNumberFormat="1" applyFont="1" applyFill="1" applyBorder="1" applyProtection="1">
      <alignment vertical="center"/>
    </xf>
    <xf numFmtId="180" fontId="2" fillId="2" borderId="22" xfId="0" applyNumberFormat="1" applyFont="1" applyFill="1" applyBorder="1" applyAlignment="1" applyProtection="1">
      <alignment horizontal="right" vertical="center"/>
    </xf>
    <xf numFmtId="177" fontId="2" fillId="2" borderId="25" xfId="0" applyNumberFormat="1" applyFont="1" applyFill="1" applyBorder="1" applyProtection="1">
      <alignment vertical="center"/>
    </xf>
    <xf numFmtId="179" fontId="2" fillId="2" borderId="22" xfId="0" applyNumberFormat="1" applyFont="1" applyFill="1" applyBorder="1" applyProtection="1">
      <alignment vertical="center"/>
    </xf>
    <xf numFmtId="2" fontId="2" fillId="2" borderId="22" xfId="0" applyNumberFormat="1" applyFont="1" applyFill="1" applyBorder="1" applyProtection="1">
      <alignment vertical="center"/>
    </xf>
    <xf numFmtId="177" fontId="2" fillId="2" borderId="22" xfId="0" applyNumberFormat="1" applyFont="1" applyFill="1" applyBorder="1" applyProtection="1">
      <alignment vertical="center"/>
    </xf>
    <xf numFmtId="0" fontId="2" fillId="2" borderId="22" xfId="0" applyFont="1" applyFill="1" applyBorder="1" applyProtection="1">
      <alignment vertical="center"/>
    </xf>
    <xf numFmtId="179" fontId="2" fillId="2" borderId="23" xfId="0" applyNumberFormat="1" applyFont="1" applyFill="1" applyBorder="1" applyProtection="1">
      <alignment vertical="center"/>
    </xf>
    <xf numFmtId="181" fontId="2" fillId="2" borderId="33" xfId="0" applyNumberFormat="1" applyFont="1" applyFill="1" applyBorder="1" applyProtection="1">
      <alignment vertical="center"/>
    </xf>
    <xf numFmtId="0" fontId="2" fillId="2" borderId="3" xfId="0" applyFont="1" applyFill="1" applyBorder="1" applyAlignment="1" applyProtection="1">
      <alignment horizontal="center" vertical="center"/>
    </xf>
    <xf numFmtId="20" fontId="2" fillId="2" borderId="6" xfId="0" applyNumberFormat="1" applyFont="1" applyFill="1" applyBorder="1" applyProtection="1">
      <alignment vertical="center"/>
    </xf>
    <xf numFmtId="180" fontId="2" fillId="2" borderId="3" xfId="0" applyNumberFormat="1" applyFont="1" applyFill="1" applyBorder="1" applyAlignment="1" applyProtection="1">
      <alignment horizontal="right" vertical="center"/>
    </xf>
    <xf numFmtId="177" fontId="2" fillId="2" borderId="9" xfId="0" applyNumberFormat="1" applyFont="1" applyFill="1" applyBorder="1" applyProtection="1">
      <alignment vertical="center"/>
    </xf>
    <xf numFmtId="179" fontId="2" fillId="2" borderId="3" xfId="0" applyNumberFormat="1" applyFont="1" applyFill="1" applyBorder="1" applyProtection="1">
      <alignment vertical="center"/>
    </xf>
    <xf numFmtId="2" fontId="2" fillId="2" borderId="3" xfId="0" applyNumberFormat="1" applyFont="1" applyFill="1" applyBorder="1" applyProtection="1">
      <alignment vertical="center"/>
    </xf>
    <xf numFmtId="177" fontId="2" fillId="2" borderId="3" xfId="0" applyNumberFormat="1" applyFont="1" applyFill="1" applyBorder="1" applyProtection="1">
      <alignment vertical="center"/>
    </xf>
    <xf numFmtId="0" fontId="2" fillId="2" borderId="3" xfId="0" applyFont="1" applyFill="1" applyBorder="1" applyProtection="1">
      <alignment vertical="center"/>
    </xf>
    <xf numFmtId="0" fontId="2" fillId="2" borderId="6" xfId="0" applyFont="1" applyFill="1" applyBorder="1" applyProtection="1">
      <alignment vertical="center"/>
    </xf>
    <xf numFmtId="181" fontId="2" fillId="2" borderId="34" xfId="0" applyNumberFormat="1" applyFont="1" applyFill="1" applyBorder="1" applyProtection="1">
      <alignment vertical="center"/>
    </xf>
    <xf numFmtId="0" fontId="2" fillId="2" borderId="28" xfId="0" applyFont="1" applyFill="1" applyBorder="1" applyAlignment="1" applyProtection="1">
      <alignment horizontal="center" vertical="center"/>
    </xf>
    <xf numFmtId="0" fontId="2" fillId="2" borderId="29" xfId="0" applyFont="1" applyFill="1" applyBorder="1" applyProtection="1">
      <alignment vertical="center"/>
    </xf>
    <xf numFmtId="180" fontId="2" fillId="2" borderId="28" xfId="0" applyNumberFormat="1" applyFont="1" applyFill="1" applyBorder="1" applyAlignment="1" applyProtection="1">
      <alignment horizontal="right" vertical="center"/>
    </xf>
    <xf numFmtId="177" fontId="2" fillId="2" borderId="31" xfId="0" applyNumberFormat="1" applyFont="1" applyFill="1" applyBorder="1" applyProtection="1">
      <alignment vertical="center"/>
    </xf>
    <xf numFmtId="179" fontId="2" fillId="2" borderId="28" xfId="0" applyNumberFormat="1" applyFont="1" applyFill="1" applyBorder="1" applyProtection="1">
      <alignment vertical="center"/>
    </xf>
    <xf numFmtId="2" fontId="2" fillId="2" borderId="28" xfId="0" applyNumberFormat="1" applyFont="1" applyFill="1" applyBorder="1" applyProtection="1">
      <alignment vertical="center"/>
    </xf>
    <xf numFmtId="177" fontId="2" fillId="2" borderId="28" xfId="0" applyNumberFormat="1" applyFont="1" applyFill="1" applyBorder="1" applyProtection="1">
      <alignment vertical="center"/>
    </xf>
    <xf numFmtId="0" fontId="2" fillId="2" borderId="28" xfId="0" applyFont="1" applyFill="1" applyBorder="1" applyProtection="1">
      <alignment vertical="center"/>
    </xf>
    <xf numFmtId="181" fontId="2" fillId="2" borderId="35" xfId="0" applyNumberFormat="1" applyFont="1" applyFill="1" applyBorder="1" applyProtection="1">
      <alignment vertical="center"/>
    </xf>
    <xf numFmtId="181" fontId="2" fillId="2" borderId="25" xfId="0" applyNumberFormat="1" applyFont="1" applyFill="1" applyBorder="1" applyProtection="1">
      <alignment vertical="center"/>
    </xf>
    <xf numFmtId="181" fontId="2" fillId="2" borderId="9" xfId="0" applyNumberFormat="1" applyFont="1" applyFill="1" applyBorder="1" applyProtection="1">
      <alignment vertical="center"/>
    </xf>
    <xf numFmtId="0" fontId="2" fillId="2" borderId="4" xfId="0" applyFont="1" applyFill="1" applyBorder="1" applyAlignment="1" applyProtection="1">
      <alignment horizontal="center" vertical="center"/>
    </xf>
    <xf numFmtId="0" fontId="2" fillId="2" borderId="7" xfId="0" applyFont="1" applyFill="1" applyBorder="1" applyProtection="1">
      <alignment vertical="center"/>
    </xf>
    <xf numFmtId="180" fontId="2" fillId="2" borderId="4" xfId="0" applyNumberFormat="1" applyFont="1" applyFill="1" applyBorder="1" applyAlignment="1" applyProtection="1">
      <alignment horizontal="right" vertical="center"/>
    </xf>
    <xf numFmtId="2" fontId="2" fillId="2" borderId="4" xfId="0" applyNumberFormat="1" applyFont="1" applyFill="1" applyBorder="1" applyProtection="1">
      <alignment vertical="center"/>
    </xf>
    <xf numFmtId="177" fontId="2" fillId="2" borderId="4" xfId="0" applyNumberFormat="1" applyFont="1" applyFill="1" applyBorder="1" applyProtection="1">
      <alignment vertical="center"/>
    </xf>
    <xf numFmtId="0" fontId="2" fillId="2" borderId="4" xfId="0" applyFont="1" applyFill="1" applyBorder="1" applyProtection="1">
      <alignment vertical="center"/>
    </xf>
    <xf numFmtId="181" fontId="2" fillId="2" borderId="10" xfId="0" applyNumberFormat="1" applyFont="1" applyFill="1" applyBorder="1" applyProtection="1">
      <alignment vertical="center"/>
    </xf>
    <xf numFmtId="0" fontId="2" fillId="2" borderId="2" xfId="0" applyFont="1" applyFill="1" applyBorder="1" applyAlignment="1" applyProtection="1">
      <alignment horizontal="center" vertical="center"/>
    </xf>
    <xf numFmtId="180" fontId="2" fillId="2" borderId="2" xfId="0" applyNumberFormat="1" applyFont="1" applyFill="1" applyBorder="1" applyAlignment="1" applyProtection="1">
      <alignment horizontal="right" vertical="center"/>
    </xf>
    <xf numFmtId="2" fontId="2" fillId="2" borderId="2" xfId="0" applyNumberFormat="1" applyFont="1" applyFill="1" applyBorder="1" applyProtection="1">
      <alignment vertical="center"/>
    </xf>
    <xf numFmtId="177" fontId="2" fillId="2" borderId="2" xfId="0" applyNumberFormat="1" applyFont="1" applyFill="1" applyBorder="1" applyProtection="1">
      <alignment vertical="center"/>
    </xf>
    <xf numFmtId="0" fontId="2" fillId="2" borderId="2" xfId="0" applyFont="1" applyFill="1" applyBorder="1" applyProtection="1">
      <alignment vertical="center"/>
    </xf>
    <xf numFmtId="179" fontId="2" fillId="2" borderId="5" xfId="0" applyNumberFormat="1" applyFont="1" applyFill="1" applyBorder="1" applyProtection="1">
      <alignment vertical="center"/>
    </xf>
    <xf numFmtId="181" fontId="2" fillId="2" borderId="8" xfId="0" applyNumberFormat="1" applyFont="1" applyFill="1" applyBorder="1" applyProtection="1">
      <alignment vertical="center"/>
    </xf>
    <xf numFmtId="0" fontId="2" fillId="2" borderId="18" xfId="0" applyFont="1" applyFill="1" applyBorder="1" applyAlignment="1" applyProtection="1">
      <alignment horizontal="center" vertical="center"/>
    </xf>
    <xf numFmtId="180" fontId="2" fillId="2" borderId="18" xfId="0" applyNumberFormat="1" applyFont="1" applyFill="1" applyBorder="1" applyAlignment="1" applyProtection="1">
      <alignment horizontal="right" vertical="center"/>
    </xf>
    <xf numFmtId="2" fontId="2" fillId="2" borderId="18" xfId="0" applyNumberFormat="1" applyFont="1" applyFill="1" applyBorder="1" applyProtection="1">
      <alignment vertical="center"/>
    </xf>
    <xf numFmtId="177" fontId="2" fillId="2" borderId="18" xfId="0" applyNumberFormat="1" applyFont="1" applyFill="1" applyBorder="1" applyProtection="1">
      <alignment vertical="center"/>
    </xf>
    <xf numFmtId="0" fontId="2" fillId="2" borderId="18" xfId="0" applyFont="1" applyFill="1" applyBorder="1" applyProtection="1">
      <alignment vertical="center"/>
    </xf>
    <xf numFmtId="179" fontId="2" fillId="2" borderId="19" xfId="0" applyNumberFormat="1" applyFont="1" applyFill="1" applyBorder="1" applyProtection="1">
      <alignment vertical="center"/>
    </xf>
    <xf numFmtId="181" fontId="2" fillId="2" borderId="20" xfId="0" applyNumberFormat="1" applyFont="1" applyFill="1" applyBorder="1" applyProtection="1">
      <alignment vertical="center"/>
    </xf>
    <xf numFmtId="0" fontId="2" fillId="2" borderId="36" xfId="0" applyFont="1" applyFill="1" applyBorder="1" applyAlignment="1" applyProtection="1">
      <alignment horizontal="center" vertical="center"/>
    </xf>
    <xf numFmtId="0" fontId="2" fillId="2" borderId="37" xfId="0" applyFont="1" applyFill="1" applyBorder="1" applyProtection="1">
      <alignment vertical="center"/>
    </xf>
    <xf numFmtId="180" fontId="2" fillId="2" borderId="36" xfId="0" applyNumberFormat="1" applyFont="1" applyFill="1" applyBorder="1" applyAlignment="1" applyProtection="1">
      <alignment horizontal="right" vertical="center"/>
    </xf>
    <xf numFmtId="2" fontId="2" fillId="2" borderId="36" xfId="0" applyNumberFormat="1" applyFont="1" applyFill="1" applyBorder="1" applyProtection="1">
      <alignment vertical="center"/>
    </xf>
    <xf numFmtId="177" fontId="2" fillId="2" borderId="36" xfId="0" applyNumberFormat="1" applyFont="1" applyFill="1" applyBorder="1" applyProtection="1">
      <alignment vertical="center"/>
    </xf>
    <xf numFmtId="0" fontId="2" fillId="2" borderId="36" xfId="0" applyFont="1" applyFill="1" applyBorder="1" applyProtection="1">
      <alignment vertical="center"/>
    </xf>
    <xf numFmtId="181" fontId="2" fillId="2" borderId="38" xfId="0" applyNumberFormat="1" applyFont="1" applyFill="1" applyBorder="1" applyProtection="1">
      <alignment vertical="center"/>
    </xf>
    <xf numFmtId="0" fontId="2" fillId="2" borderId="0" xfId="0" applyFont="1" applyFill="1" applyAlignment="1">
      <alignment horizontal="center" vertical="center"/>
    </xf>
    <xf numFmtId="180" fontId="2" fillId="2" borderId="0" xfId="0" applyNumberFormat="1" applyFont="1" applyFill="1" applyBorder="1" applyAlignment="1">
      <alignment horizontal="right" vertical="center"/>
    </xf>
    <xf numFmtId="179" fontId="2" fillId="2" borderId="0" xfId="0" applyNumberFormat="1" applyFont="1" applyFill="1">
      <alignment vertical="center"/>
    </xf>
    <xf numFmtId="177" fontId="2" fillId="2" borderId="0" xfId="0" applyNumberFormat="1" applyFont="1" applyFill="1">
      <alignment vertical="center"/>
    </xf>
    <xf numFmtId="178" fontId="2" fillId="2" borderId="0" xfId="0" applyNumberFormat="1" applyFont="1" applyFill="1">
      <alignment vertical="center"/>
    </xf>
    <xf numFmtId="20" fontId="2" fillId="2" borderId="23" xfId="0" applyNumberFormat="1" applyFont="1" applyFill="1" applyBorder="1" applyProtection="1">
      <alignment vertical="center"/>
      <protection locked="0"/>
    </xf>
    <xf numFmtId="20" fontId="2" fillId="2" borderId="6" xfId="0" applyNumberFormat="1" applyFont="1" applyFill="1" applyBorder="1" applyProtection="1">
      <alignment vertical="center"/>
      <protection locked="0"/>
    </xf>
    <xf numFmtId="0" fontId="2" fillId="2" borderId="6" xfId="0" applyFont="1" applyFill="1" applyBorder="1" applyProtection="1">
      <alignment vertical="center"/>
      <protection locked="0"/>
    </xf>
    <xf numFmtId="0" fontId="2" fillId="2" borderId="7" xfId="0" applyFont="1" applyFill="1" applyBorder="1" applyProtection="1">
      <alignment vertical="center"/>
      <protection locked="0"/>
    </xf>
    <xf numFmtId="20" fontId="2" fillId="2" borderId="5" xfId="0" applyNumberFormat="1" applyFont="1" applyFill="1" applyBorder="1" applyProtection="1">
      <alignment vertical="center"/>
      <protection locked="0"/>
    </xf>
    <xf numFmtId="20" fontId="2" fillId="2" borderId="19" xfId="0" applyNumberFormat="1" applyFont="1" applyFill="1" applyBorder="1" applyProtection="1">
      <alignment vertical="center"/>
      <protection locked="0"/>
    </xf>
    <xf numFmtId="0" fontId="2" fillId="2" borderId="37" xfId="0" applyFont="1" applyFill="1" applyBorder="1" applyProtection="1">
      <alignment vertical="center"/>
      <protection locked="0"/>
    </xf>
    <xf numFmtId="177" fontId="2" fillId="2" borderId="25" xfId="0" applyNumberFormat="1" applyFont="1" applyFill="1" applyBorder="1" applyProtection="1">
      <alignment vertical="center"/>
      <protection locked="0"/>
    </xf>
    <xf numFmtId="177" fontId="2" fillId="2" borderId="22" xfId="0" applyNumberFormat="1" applyFont="1" applyFill="1" applyBorder="1" applyProtection="1">
      <alignment vertical="center"/>
      <protection locked="0"/>
    </xf>
    <xf numFmtId="177" fontId="2" fillId="2" borderId="9" xfId="0" applyNumberFormat="1" applyFont="1" applyFill="1" applyBorder="1" applyProtection="1">
      <alignment vertical="center"/>
      <protection locked="0"/>
    </xf>
    <xf numFmtId="177" fontId="2" fillId="2" borderId="3" xfId="0" applyNumberFormat="1" applyFont="1" applyFill="1" applyBorder="1" applyProtection="1">
      <alignment vertical="center"/>
      <protection locked="0"/>
    </xf>
    <xf numFmtId="177" fontId="2" fillId="2" borderId="10" xfId="0" applyNumberFormat="1" applyFont="1" applyFill="1" applyBorder="1" applyProtection="1">
      <alignment vertical="center"/>
      <protection locked="0"/>
    </xf>
    <xf numFmtId="177" fontId="2" fillId="2" borderId="4" xfId="0" applyNumberFormat="1" applyFont="1" applyFill="1" applyBorder="1" applyProtection="1">
      <alignment vertical="center"/>
      <protection locked="0"/>
    </xf>
    <xf numFmtId="177" fontId="2" fillId="2" borderId="8" xfId="0" applyNumberFormat="1" applyFont="1" applyFill="1" applyBorder="1" applyProtection="1">
      <alignment vertical="center"/>
      <protection locked="0"/>
    </xf>
    <xf numFmtId="177" fontId="2" fillId="2" borderId="2" xfId="0" applyNumberFormat="1" applyFont="1" applyFill="1" applyBorder="1" applyProtection="1">
      <alignment vertical="center"/>
      <protection locked="0"/>
    </xf>
    <xf numFmtId="177" fontId="2" fillId="2" borderId="20" xfId="0" applyNumberFormat="1" applyFont="1" applyFill="1" applyBorder="1" applyProtection="1">
      <alignment vertical="center"/>
      <protection locked="0"/>
    </xf>
    <xf numFmtId="177" fontId="2" fillId="2" borderId="18" xfId="0" applyNumberFormat="1" applyFont="1" applyFill="1" applyBorder="1" applyProtection="1">
      <alignment vertical="center"/>
      <protection locked="0"/>
    </xf>
    <xf numFmtId="177" fontId="2" fillId="2" borderId="38" xfId="0" applyNumberFormat="1" applyFont="1" applyFill="1" applyBorder="1" applyProtection="1">
      <alignment vertical="center"/>
      <protection locked="0"/>
    </xf>
    <xf numFmtId="177" fontId="2" fillId="2" borderId="36" xfId="0" applyNumberFormat="1" applyFont="1" applyFill="1" applyBorder="1" applyProtection="1">
      <alignment vertical="center"/>
      <protection locked="0"/>
    </xf>
    <xf numFmtId="20" fontId="2" fillId="2" borderId="29" xfId="0" applyNumberFormat="1" applyFont="1" applyFill="1" applyBorder="1" applyProtection="1">
      <alignment vertical="center"/>
    </xf>
    <xf numFmtId="0" fontId="4" fillId="2" borderId="0" xfId="0" applyFont="1" applyFill="1">
      <alignment vertical="center"/>
    </xf>
    <xf numFmtId="0" fontId="6" fillId="2" borderId="0" xfId="0" applyFont="1" applyFill="1">
      <alignment vertical="center"/>
    </xf>
    <xf numFmtId="20" fontId="2" fillId="2" borderId="7" xfId="0" applyNumberFormat="1" applyFont="1" applyFill="1" applyBorder="1" applyProtection="1">
      <alignment vertical="center"/>
      <protection locked="0"/>
    </xf>
    <xf numFmtId="20" fontId="2" fillId="2" borderId="24" xfId="0" applyNumberFormat="1" applyFont="1" applyFill="1" applyBorder="1" applyAlignment="1" applyProtection="1">
      <alignment horizontal="left" vertical="center"/>
    </xf>
    <xf numFmtId="20" fontId="2" fillId="2" borderId="12" xfId="0" applyNumberFormat="1" applyFont="1" applyFill="1" applyBorder="1" applyAlignment="1" applyProtection="1">
      <alignment horizontal="left" vertical="center"/>
    </xf>
    <xf numFmtId="20" fontId="2" fillId="2" borderId="30" xfId="0" applyNumberFormat="1" applyFont="1" applyFill="1" applyBorder="1" applyAlignment="1" applyProtection="1">
      <alignment horizontal="left" vertical="center"/>
    </xf>
    <xf numFmtId="20" fontId="2" fillId="2" borderId="24" xfId="0" applyNumberFormat="1" applyFont="1" applyFill="1" applyBorder="1" applyAlignment="1" applyProtection="1">
      <alignment horizontal="left" vertical="center"/>
      <protection locked="0"/>
    </xf>
    <xf numFmtId="20" fontId="2" fillId="2" borderId="12" xfId="0" applyNumberFormat="1" applyFont="1" applyFill="1" applyBorder="1" applyAlignment="1" applyProtection="1">
      <alignment horizontal="left" vertical="center"/>
      <protection locked="0"/>
    </xf>
    <xf numFmtId="0" fontId="2" fillId="2" borderId="12" xfId="0" applyFont="1" applyFill="1" applyBorder="1" applyAlignment="1" applyProtection="1">
      <alignment horizontal="left" vertical="center"/>
      <protection locked="0"/>
    </xf>
    <xf numFmtId="20" fontId="2" fillId="2" borderId="13" xfId="0" applyNumberFormat="1" applyFont="1" applyFill="1" applyBorder="1" applyAlignment="1" applyProtection="1">
      <alignment horizontal="left" vertical="center"/>
      <protection locked="0"/>
    </xf>
    <xf numFmtId="20" fontId="2" fillId="2" borderId="11" xfId="0" applyNumberFormat="1" applyFont="1" applyFill="1" applyBorder="1" applyAlignment="1" applyProtection="1">
      <alignment horizontal="left" vertical="center"/>
      <protection locked="0"/>
    </xf>
    <xf numFmtId="0" fontId="2" fillId="2" borderId="13" xfId="0" applyFont="1" applyFill="1" applyBorder="1" applyAlignment="1" applyProtection="1">
      <alignment horizontal="left" vertical="center"/>
      <protection locked="0"/>
    </xf>
    <xf numFmtId="20" fontId="2" fillId="2" borderId="15" xfId="0" applyNumberFormat="1" applyFont="1" applyFill="1" applyBorder="1" applyAlignment="1" applyProtection="1">
      <alignment horizontal="left" vertical="center"/>
      <protection locked="0"/>
    </xf>
    <xf numFmtId="0" fontId="2" fillId="2" borderId="16" xfId="0" applyFont="1" applyFill="1" applyBorder="1" applyAlignment="1" applyProtection="1">
      <alignment horizontal="left" vertical="center"/>
      <protection locked="0"/>
    </xf>
    <xf numFmtId="0" fontId="2" fillId="2" borderId="26" xfId="0" applyFont="1" applyFill="1" applyBorder="1" applyAlignment="1" applyProtection="1">
      <alignment horizontal="center" vertical="center"/>
    </xf>
    <xf numFmtId="0" fontId="2" fillId="2" borderId="14" xfId="0" applyFont="1" applyFill="1" applyBorder="1" applyAlignment="1" applyProtection="1">
      <alignment horizontal="center" vertical="center"/>
    </xf>
    <xf numFmtId="179" fontId="2" fillId="2" borderId="4" xfId="0" applyNumberFormat="1" applyFont="1" applyFill="1" applyBorder="1" applyProtection="1">
      <alignment vertical="center"/>
    </xf>
    <xf numFmtId="179" fontId="2" fillId="2" borderId="18" xfId="0" applyNumberFormat="1" applyFont="1" applyFill="1" applyBorder="1" applyProtection="1">
      <alignment vertical="center"/>
    </xf>
    <xf numFmtId="0" fontId="4" fillId="2" borderId="0" xfId="0" applyFont="1" applyFill="1" applyAlignment="1">
      <alignment horizontal="right" vertical="center"/>
    </xf>
    <xf numFmtId="181" fontId="2" fillId="2" borderId="22" xfId="0" applyNumberFormat="1" applyFont="1" applyFill="1" applyBorder="1" applyProtection="1">
      <alignment vertical="center"/>
    </xf>
    <xf numFmtId="181" fontId="2" fillId="2" borderId="3" xfId="0" applyNumberFormat="1" applyFont="1" applyFill="1" applyBorder="1" applyProtection="1">
      <alignment vertical="center"/>
    </xf>
    <xf numFmtId="181" fontId="2" fillId="2" borderId="28" xfId="0" applyNumberFormat="1" applyFont="1" applyFill="1" applyBorder="1" applyProtection="1">
      <alignment vertical="center"/>
    </xf>
    <xf numFmtId="179" fontId="2" fillId="2" borderId="29" xfId="0" applyNumberFormat="1" applyFont="1" applyFill="1" applyBorder="1" applyProtection="1">
      <alignment vertical="center"/>
    </xf>
    <xf numFmtId="0" fontId="2" fillId="2" borderId="14" xfId="0" applyFont="1" applyFill="1" applyBorder="1" applyAlignment="1" applyProtection="1">
      <alignment horizontal="center" vertical="center" shrinkToFit="1"/>
    </xf>
    <xf numFmtId="177" fontId="2" fillId="2" borderId="22" xfId="0" applyNumberFormat="1" applyFont="1" applyFill="1" applyBorder="1" applyAlignment="1" applyProtection="1">
      <alignment horizontal="center" vertical="center"/>
    </xf>
    <xf numFmtId="177" fontId="2" fillId="2" borderId="3" xfId="0" applyNumberFormat="1" applyFont="1" applyFill="1" applyBorder="1" applyAlignment="1" applyProtection="1">
      <alignment horizontal="center" vertical="center"/>
    </xf>
    <xf numFmtId="177" fontId="2" fillId="2" borderId="28" xfId="0" applyNumberFormat="1" applyFont="1" applyFill="1" applyBorder="1" applyAlignment="1" applyProtection="1">
      <alignment horizontal="center" vertical="center"/>
    </xf>
    <xf numFmtId="177" fontId="2" fillId="2" borderId="0" xfId="0" applyNumberFormat="1" applyFont="1" applyFill="1" applyAlignment="1">
      <alignment horizontal="center" vertical="center"/>
    </xf>
    <xf numFmtId="178" fontId="2" fillId="2" borderId="0" xfId="0" applyNumberFormat="1" applyFont="1" applyFill="1" applyAlignment="1">
      <alignment horizontal="center" vertical="center"/>
    </xf>
    <xf numFmtId="181" fontId="2" fillId="2" borderId="4" xfId="0" applyNumberFormat="1" applyFont="1" applyFill="1" applyBorder="1" applyProtection="1">
      <alignment vertical="center"/>
    </xf>
    <xf numFmtId="177" fontId="2" fillId="2" borderId="36" xfId="0" applyNumberFormat="1" applyFont="1" applyFill="1" applyBorder="1" applyAlignment="1" applyProtection="1">
      <alignment horizontal="center" vertical="center"/>
    </xf>
    <xf numFmtId="177" fontId="2" fillId="2" borderId="2" xfId="0" applyNumberFormat="1" applyFont="1" applyFill="1" applyBorder="1" applyAlignment="1" applyProtection="1">
      <alignment horizontal="center" vertical="center"/>
    </xf>
    <xf numFmtId="177" fontId="2" fillId="2" borderId="4" xfId="0" applyNumberFormat="1" applyFont="1" applyFill="1" applyBorder="1" applyAlignment="1" applyProtection="1">
      <alignment horizontal="center" vertical="center"/>
    </xf>
    <xf numFmtId="179" fontId="2" fillId="2" borderId="36" xfId="0" applyNumberFormat="1" applyFont="1" applyFill="1" applyBorder="1" applyProtection="1">
      <alignment vertical="center"/>
    </xf>
    <xf numFmtId="181" fontId="2" fillId="2" borderId="36" xfId="0" applyNumberFormat="1" applyFont="1" applyFill="1" applyBorder="1" applyProtection="1">
      <alignment vertical="center"/>
    </xf>
    <xf numFmtId="179" fontId="2" fillId="2" borderId="2" xfId="0" applyNumberFormat="1" applyFont="1" applyFill="1" applyBorder="1" applyProtection="1">
      <alignment vertical="center"/>
    </xf>
    <xf numFmtId="181" fontId="2" fillId="2" borderId="2" xfId="0" applyNumberFormat="1" applyFont="1" applyFill="1" applyBorder="1" applyProtection="1">
      <alignment vertical="center"/>
    </xf>
    <xf numFmtId="179" fontId="2" fillId="2" borderId="6" xfId="0" applyNumberFormat="1" applyFont="1" applyFill="1" applyBorder="1" applyProtection="1">
      <alignment vertical="center"/>
    </xf>
    <xf numFmtId="177" fontId="2" fillId="2" borderId="39" xfId="0" applyNumberFormat="1" applyFont="1" applyFill="1" applyBorder="1" applyProtection="1">
      <alignment vertical="center"/>
      <protection locked="0"/>
    </xf>
    <xf numFmtId="0" fontId="2" fillId="2" borderId="49" xfId="0" applyFont="1" applyFill="1" applyBorder="1" applyAlignment="1" applyProtection="1">
      <alignment horizontal="center" vertical="center"/>
    </xf>
    <xf numFmtId="0" fontId="2" fillId="2" borderId="53" xfId="0" applyFont="1" applyFill="1" applyBorder="1" applyAlignment="1" applyProtection="1">
      <alignment horizontal="center" vertical="center"/>
    </xf>
    <xf numFmtId="0" fontId="2" fillId="2" borderId="58" xfId="0" applyFont="1" applyFill="1" applyBorder="1" applyAlignment="1" applyProtection="1">
      <alignment horizontal="center" vertical="center"/>
    </xf>
    <xf numFmtId="0" fontId="2" fillId="2" borderId="44" xfId="0" applyFont="1" applyFill="1" applyBorder="1" applyAlignment="1" applyProtection="1">
      <alignment vertical="center"/>
      <protection locked="0"/>
    </xf>
    <xf numFmtId="0" fontId="2" fillId="2" borderId="51" xfId="0" applyFont="1" applyFill="1" applyBorder="1" applyAlignment="1" applyProtection="1">
      <alignment horizontal="center" vertical="top"/>
      <protection locked="0"/>
    </xf>
    <xf numFmtId="0" fontId="2" fillId="2" borderId="55" xfId="0" applyFont="1" applyFill="1" applyBorder="1" applyAlignment="1" applyProtection="1">
      <alignment horizontal="center" vertical="center"/>
      <protection locked="0"/>
    </xf>
    <xf numFmtId="49" fontId="2" fillId="2" borderId="47" xfId="0" applyNumberFormat="1" applyFont="1" applyFill="1" applyBorder="1" applyAlignment="1" applyProtection="1">
      <alignment horizontal="center" vertical="center"/>
      <protection locked="0"/>
    </xf>
    <xf numFmtId="49" fontId="2" fillId="2" borderId="57" xfId="0" applyNumberFormat="1" applyFont="1" applyFill="1" applyBorder="1" applyAlignment="1" applyProtection="1">
      <alignment horizontal="center" vertical="center"/>
      <protection locked="0"/>
    </xf>
    <xf numFmtId="0" fontId="2" fillId="2" borderId="46" xfId="0" applyFont="1" applyFill="1" applyBorder="1" applyAlignment="1" applyProtection="1">
      <alignment horizontal="center" vertical="center"/>
      <protection locked="0"/>
    </xf>
    <xf numFmtId="0" fontId="2" fillId="2" borderId="59" xfId="0" applyFont="1" applyFill="1" applyBorder="1" applyAlignment="1" applyProtection="1">
      <alignment horizontal="center" vertical="center"/>
      <protection locked="0"/>
    </xf>
    <xf numFmtId="0" fontId="2" fillId="2" borderId="14" xfId="0" applyFont="1" applyFill="1" applyBorder="1" applyAlignment="1" applyProtection="1">
      <alignment horizontal="center" vertical="center"/>
      <protection locked="0"/>
    </xf>
    <xf numFmtId="0" fontId="2" fillId="2" borderId="44" xfId="0" applyFont="1" applyFill="1" applyBorder="1" applyAlignment="1" applyProtection="1">
      <alignment horizontal="center" vertical="center"/>
      <protection locked="0"/>
    </xf>
    <xf numFmtId="0" fontId="2" fillId="2" borderId="56" xfId="0" applyFont="1" applyFill="1" applyBorder="1" applyAlignment="1" applyProtection="1">
      <alignment horizontal="center" vertical="center"/>
    </xf>
    <xf numFmtId="0" fontId="2" fillId="2" borderId="50" xfId="0" applyFont="1" applyFill="1" applyBorder="1" applyAlignment="1" applyProtection="1">
      <alignment horizontal="center" vertical="center"/>
    </xf>
    <xf numFmtId="0" fontId="2" fillId="2" borderId="48" xfId="0" applyFont="1" applyFill="1" applyBorder="1" applyAlignment="1" applyProtection="1">
      <alignment horizontal="center" vertical="center"/>
    </xf>
    <xf numFmtId="0" fontId="2" fillId="2" borderId="52" xfId="0" applyFont="1" applyFill="1" applyBorder="1" applyAlignment="1" applyProtection="1">
      <alignment horizontal="center" vertical="center"/>
    </xf>
    <xf numFmtId="0" fontId="2" fillId="2" borderId="54" xfId="0" applyFont="1" applyFill="1" applyBorder="1" applyAlignment="1" applyProtection="1">
      <alignment horizontal="center" vertical="center"/>
    </xf>
    <xf numFmtId="0" fontId="2" fillId="2" borderId="2" xfId="0" applyFont="1" applyFill="1" applyBorder="1" applyAlignment="1" applyProtection="1">
      <alignment horizontal="center" vertical="center"/>
      <protection locked="0"/>
    </xf>
    <xf numFmtId="0" fontId="2" fillId="2" borderId="4" xfId="0"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xf>
    <xf numFmtId="0" fontId="2" fillId="2" borderId="17" xfId="0" applyFont="1" applyFill="1" applyBorder="1" applyAlignment="1" applyProtection="1">
      <alignment horizontal="center" vertical="center" wrapText="1"/>
    </xf>
    <xf numFmtId="0" fontId="2" fillId="2" borderId="21" xfId="0" applyFont="1" applyFill="1" applyBorder="1" applyAlignment="1" applyProtection="1">
      <alignment horizontal="center" vertical="center"/>
    </xf>
    <xf numFmtId="0" fontId="2" fillId="2" borderId="26" xfId="0" applyFont="1" applyFill="1" applyBorder="1" applyAlignment="1" applyProtection="1">
      <alignment horizontal="center" vertical="center"/>
    </xf>
    <xf numFmtId="0" fontId="2" fillId="2" borderId="27" xfId="0" applyFont="1" applyFill="1" applyBorder="1" applyAlignment="1" applyProtection="1">
      <alignment horizontal="center" vertical="center"/>
    </xf>
    <xf numFmtId="0" fontId="2" fillId="2" borderId="32" xfId="0" applyFont="1" applyFill="1" applyBorder="1" applyAlignment="1" applyProtection="1">
      <alignment horizontal="center" vertical="center"/>
    </xf>
    <xf numFmtId="0" fontId="2" fillId="2" borderId="14" xfId="0" applyFont="1" applyFill="1" applyBorder="1" applyAlignment="1" applyProtection="1">
      <alignment horizontal="center" vertical="center"/>
    </xf>
    <xf numFmtId="0" fontId="2" fillId="2" borderId="17" xfId="0" applyFont="1" applyFill="1" applyBorder="1" applyAlignment="1" applyProtection="1">
      <alignment horizontal="center" vertical="center"/>
    </xf>
    <xf numFmtId="0" fontId="2" fillId="2" borderId="40" xfId="0" applyFont="1" applyFill="1" applyBorder="1" applyAlignment="1" applyProtection="1">
      <alignment horizontal="center" vertical="center" shrinkToFit="1"/>
      <protection locked="0"/>
    </xf>
    <xf numFmtId="0" fontId="2" fillId="2" borderId="41" xfId="0" applyFont="1" applyFill="1" applyBorder="1" applyAlignment="1" applyProtection="1">
      <alignment horizontal="center" vertical="center" shrinkToFit="1"/>
      <protection locked="0"/>
    </xf>
    <xf numFmtId="0" fontId="2" fillId="2" borderId="42" xfId="0" applyFont="1" applyFill="1" applyBorder="1" applyAlignment="1" applyProtection="1">
      <alignment horizontal="center" vertical="center" shrinkToFit="1"/>
      <protection locked="0"/>
    </xf>
    <xf numFmtId="177" fontId="2" fillId="2" borderId="43" xfId="0" applyNumberFormat="1" applyFont="1" applyFill="1" applyBorder="1" applyProtection="1">
      <alignment vertical="center"/>
    </xf>
    <xf numFmtId="177" fontId="2" fillId="2" borderId="44" xfId="0" applyNumberFormat="1" applyFont="1" applyFill="1" applyBorder="1" applyProtection="1">
      <alignment vertical="center"/>
    </xf>
    <xf numFmtId="177" fontId="2" fillId="2" borderId="45" xfId="0" applyNumberFormat="1" applyFont="1" applyFill="1" applyBorder="1" applyProtection="1">
      <alignment vertical="center"/>
    </xf>
    <xf numFmtId="177" fontId="2" fillId="2" borderId="1" xfId="0" applyNumberFormat="1" applyFont="1" applyFill="1" applyBorder="1" applyProtection="1">
      <alignment vertical="center"/>
      <protection locked="0"/>
    </xf>
    <xf numFmtId="177" fontId="2" fillId="2" borderId="32" xfId="0" applyNumberFormat="1" applyFont="1" applyFill="1" applyBorder="1" applyProtection="1">
      <alignment vertical="center"/>
      <protection locked="0"/>
    </xf>
    <xf numFmtId="177" fontId="2" fillId="2" borderId="2" xfId="0" applyNumberFormat="1" applyFont="1" applyFill="1" applyBorder="1" applyProtection="1">
      <alignment vertical="center"/>
    </xf>
    <xf numFmtId="177" fontId="2" fillId="2" borderId="3" xfId="0" applyNumberFormat="1" applyFont="1" applyFill="1" applyBorder="1" applyProtection="1">
      <alignment vertical="center"/>
    </xf>
    <xf numFmtId="177" fontId="2" fillId="2" borderId="4" xfId="0" applyNumberFormat="1" applyFont="1" applyFill="1" applyBorder="1" applyProtection="1">
      <alignment vertical="center"/>
    </xf>
  </cellXfs>
  <cellStyles count="1">
    <cellStyle name="標準" xfId="0" builtinId="0"/>
  </cellStyles>
  <dxfs count="47">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1"/>
        </patternFill>
      </fill>
      <border>
        <top/>
        <vertical/>
        <horizontal/>
      </border>
    </dxf>
    <dxf>
      <fill>
        <patternFill>
          <bgColor theme="0"/>
        </patternFill>
      </fill>
    </dxf>
    <dxf>
      <fill>
        <patternFill>
          <bgColor theme="1"/>
        </patternFill>
      </fill>
    </dxf>
    <dxf>
      <fill>
        <patternFill>
          <bgColor theme="7" tint="0.79998168889431442"/>
        </patternFill>
      </fill>
    </dxf>
    <dxf>
      <fill>
        <patternFill>
          <bgColor theme="1"/>
        </patternFill>
      </fill>
    </dxf>
    <dxf>
      <fill>
        <patternFill>
          <bgColor theme="0"/>
        </patternFill>
      </fill>
    </dxf>
    <dxf>
      <fill>
        <patternFill>
          <bgColor theme="1"/>
        </patternFill>
      </fill>
      <border>
        <bottom/>
      </border>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E15"/>
  <sheetViews>
    <sheetView view="pageBreakPreview" zoomScale="85" zoomScaleNormal="70" zoomScaleSheetLayoutView="85" workbookViewId="0">
      <selection activeCell="C12" sqref="C12:C13"/>
    </sheetView>
  </sheetViews>
  <sheetFormatPr defaultRowHeight="13.5" x14ac:dyDescent="0.15"/>
  <cols>
    <col min="1" max="1" width="9" style="8"/>
    <col min="2" max="2" width="17.25" style="8" customWidth="1"/>
    <col min="3" max="3" width="31.625" style="8" customWidth="1"/>
    <col min="4" max="4" width="41.625" style="68" customWidth="1"/>
    <col min="5" max="16384" width="9" style="8"/>
  </cols>
  <sheetData>
    <row r="2" spans="2:5" ht="25.5" customHeight="1" x14ac:dyDescent="0.15">
      <c r="B2" s="94" t="s">
        <v>47</v>
      </c>
      <c r="C2" s="94"/>
    </row>
    <row r="3" spans="2:5" ht="13.5" customHeight="1" x14ac:dyDescent="0.15"/>
    <row r="4" spans="2:5" ht="13.5" customHeight="1" x14ac:dyDescent="0.15">
      <c r="B4" s="93" t="s">
        <v>48</v>
      </c>
      <c r="C4" s="93"/>
    </row>
    <row r="5" spans="2:5" ht="13.5" customHeight="1" x14ac:dyDescent="0.15">
      <c r="B5" s="93" t="s">
        <v>49</v>
      </c>
      <c r="C5" s="93"/>
    </row>
    <row r="6" spans="2:5" ht="13.5" customHeight="1" x14ac:dyDescent="0.15">
      <c r="B6" s="93" t="s">
        <v>50</v>
      </c>
      <c r="C6" s="93"/>
    </row>
    <row r="7" spans="2:5" ht="13.5" customHeight="1" thickBot="1" x14ac:dyDescent="0.2"/>
    <row r="8" spans="2:5" ht="24.95" customHeight="1" x14ac:dyDescent="0.15">
      <c r="B8" s="146" t="s">
        <v>54</v>
      </c>
      <c r="C8" s="9" t="s">
        <v>56</v>
      </c>
      <c r="D8" s="132" t="s">
        <v>53</v>
      </c>
    </row>
    <row r="9" spans="2:5" ht="24.95" customHeight="1" x14ac:dyDescent="0.15">
      <c r="B9" s="145"/>
      <c r="C9" s="135"/>
      <c r="D9" s="136"/>
      <c r="E9" s="8" t="s">
        <v>63</v>
      </c>
    </row>
    <row r="10" spans="2:5" ht="24.95" customHeight="1" x14ac:dyDescent="0.15">
      <c r="B10" s="147" t="s">
        <v>55</v>
      </c>
      <c r="C10" s="149"/>
      <c r="D10" s="133" t="s">
        <v>57</v>
      </c>
    </row>
    <row r="11" spans="2:5" ht="24.95" customHeight="1" x14ac:dyDescent="0.15">
      <c r="B11" s="148"/>
      <c r="C11" s="150"/>
      <c r="D11" s="137"/>
      <c r="E11" s="8" t="s">
        <v>65</v>
      </c>
    </row>
    <row r="12" spans="2:5" ht="24.95" customHeight="1" x14ac:dyDescent="0.15">
      <c r="B12" s="144" t="s">
        <v>51</v>
      </c>
      <c r="C12" s="142"/>
      <c r="D12" s="133" t="s">
        <v>52</v>
      </c>
    </row>
    <row r="13" spans="2:5" ht="24.95" customHeight="1" x14ac:dyDescent="0.15">
      <c r="B13" s="145"/>
      <c r="C13" s="143"/>
      <c r="D13" s="136"/>
      <c r="E13" s="8" t="s">
        <v>64</v>
      </c>
    </row>
    <row r="14" spans="2:5" ht="50.1" customHeight="1" x14ac:dyDescent="0.15">
      <c r="B14" s="107" t="s">
        <v>58</v>
      </c>
      <c r="C14" s="138"/>
      <c r="D14" s="139"/>
      <c r="E14" s="8" t="s">
        <v>62</v>
      </c>
    </row>
    <row r="15" spans="2:5" ht="50.1" customHeight="1" thickBot="1" x14ac:dyDescent="0.2">
      <c r="B15" s="134" t="s">
        <v>59</v>
      </c>
      <c r="C15" s="140"/>
      <c r="D15" s="141"/>
      <c r="E15" s="8" t="s">
        <v>64</v>
      </c>
    </row>
  </sheetData>
  <sheetProtection sheet="1" selectLockedCells="1"/>
  <protectedRanges>
    <protectedRange sqref="C9:D9 C10:C11 D11 C12:C13 D13 C14:D14 C15:D15" name="入力箇所"/>
  </protectedRanges>
  <mergeCells count="7">
    <mergeCell ref="C14:D14"/>
    <mergeCell ref="C15:D15"/>
    <mergeCell ref="C12:C13"/>
    <mergeCell ref="B12:B13"/>
    <mergeCell ref="B8:B9"/>
    <mergeCell ref="B10:B11"/>
    <mergeCell ref="C10:C11"/>
  </mergeCells>
  <phoneticPr fontId="1"/>
  <conditionalFormatting sqref="C9:D9 C10:C13 C14:D15">
    <cfRule type="containsBlanks" dxfId="46" priority="11">
      <formula>LEN(TRIM(C9))=0</formula>
    </cfRule>
  </conditionalFormatting>
  <conditionalFormatting sqref="D10">
    <cfRule type="expression" dxfId="45" priority="5">
      <formula>$C$10="新規"</formula>
    </cfRule>
  </conditionalFormatting>
  <conditionalFormatting sqref="D11">
    <cfRule type="notContainsBlanks" dxfId="44" priority="6">
      <formula>LEN(TRIM(D11))&gt;0</formula>
    </cfRule>
    <cfRule type="expression" dxfId="43" priority="7">
      <formula>$C$10="新規"</formula>
    </cfRule>
    <cfRule type="expression" dxfId="42" priority="8">
      <formula>$C$10="既存施設内"</formula>
    </cfRule>
  </conditionalFormatting>
  <conditionalFormatting sqref="D12">
    <cfRule type="expression" dxfId="41" priority="1">
      <formula>$C$12="一般型"</formula>
    </cfRule>
  </conditionalFormatting>
  <conditionalFormatting sqref="D13">
    <cfRule type="notContainsBlanks" dxfId="40" priority="2">
      <formula>LEN(TRIM(D13))&gt;0</formula>
    </cfRule>
    <cfRule type="expression" dxfId="39" priority="3">
      <formula>$C$12="一般型"</formula>
    </cfRule>
    <cfRule type="expression" dxfId="38" priority="4">
      <formula>$C$12="余裕活用型"</formula>
    </cfRule>
  </conditionalFormatting>
  <dataValidations count="4">
    <dataValidation type="list" allowBlank="1" showInputMessage="1" showErrorMessage="1" sqref="C12" xr:uid="{00000000-0002-0000-0000-000000000000}">
      <formula1>"一般型,余裕活用型"</formula1>
    </dataValidation>
    <dataValidation type="list" allowBlank="1" showInputMessage="1" showErrorMessage="1" sqref="D13" xr:uid="{00000000-0002-0000-0000-000001000000}">
      <formula1>"型認定こども園,小規模保育事業所"</formula1>
    </dataValidation>
    <dataValidation type="list" allowBlank="1" showInputMessage="1" showErrorMessage="1" sqref="C10:C11" xr:uid="{00000000-0002-0000-0000-000002000000}">
      <formula1>"既存施設内,新規"</formula1>
    </dataValidation>
    <dataValidation type="list" allowBlank="1" showInputMessage="1" showErrorMessage="1" sqref="C15:D15" xr:uid="{00000000-0002-0000-0000-000003000000}">
      <formula1>"有り,無し"</formula1>
    </dataValidation>
  </dataValidations>
  <pageMargins left="0.70866141732283472" right="0.70866141732283472" top="0.74803149606299213" bottom="0.74803149606299213" header="0.31496062992125984" footer="0.31496062992125984"/>
  <pageSetup paperSize="9" scale="98" orientation="portrait" cellComments="asDisplayed"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T311"/>
  <sheetViews>
    <sheetView view="pageBreakPreview" zoomScaleNormal="70" zoomScaleSheetLayoutView="100" workbookViewId="0">
      <selection activeCell="D18" sqref="D18"/>
    </sheetView>
  </sheetViews>
  <sheetFormatPr defaultRowHeight="13.5" x14ac:dyDescent="0.15"/>
  <cols>
    <col min="1" max="2" width="9" style="8"/>
    <col min="3" max="3" width="3.375" style="68" bestFit="1" customWidth="1"/>
    <col min="4" max="4" width="6.625" style="8" bestFit="1" customWidth="1"/>
    <col min="5" max="5" width="3.125" style="68" customWidth="1"/>
    <col min="6" max="6" width="6.625" style="8" bestFit="1" customWidth="1"/>
    <col min="7" max="7" width="11" style="8" bestFit="1" customWidth="1"/>
    <col min="8" max="8" width="9" style="8"/>
    <col min="9" max="10" width="9" style="8" hidden="1" customWidth="1"/>
    <col min="11" max="11" width="9" style="8"/>
    <col min="12" max="13" width="9" style="8" hidden="1" customWidth="1"/>
    <col min="14" max="14" width="9" style="8"/>
    <col min="15" max="17" width="9" style="8" hidden="1" customWidth="1"/>
    <col min="18" max="20" width="12.625" style="8" customWidth="1"/>
    <col min="21" max="16384" width="9" style="8"/>
  </cols>
  <sheetData>
    <row r="2" spans="2:20" ht="25.5" customHeight="1" x14ac:dyDescent="0.15">
      <c r="B2" s="94" t="s">
        <v>60</v>
      </c>
    </row>
    <row r="3" spans="2:20" ht="13.5" customHeight="1" x14ac:dyDescent="0.15"/>
    <row r="4" spans="2:20" ht="13.5" customHeight="1" x14ac:dyDescent="0.15">
      <c r="B4" s="93" t="s">
        <v>26</v>
      </c>
    </row>
    <row r="5" spans="2:20" ht="13.5" customHeight="1" x14ac:dyDescent="0.15">
      <c r="B5" s="93" t="s">
        <v>27</v>
      </c>
    </row>
    <row r="6" spans="2:20" ht="13.5" customHeight="1" x14ac:dyDescent="0.15">
      <c r="B6" s="93" t="s">
        <v>28</v>
      </c>
    </row>
    <row r="7" spans="2:20" ht="13.5" customHeight="1" x14ac:dyDescent="0.15">
      <c r="B7" s="93" t="s">
        <v>29</v>
      </c>
    </row>
    <row r="8" spans="2:20" ht="13.5" customHeight="1" x14ac:dyDescent="0.15">
      <c r="B8" s="93" t="s">
        <v>32</v>
      </c>
    </row>
    <row r="9" spans="2:20" ht="13.5" customHeight="1" x14ac:dyDescent="0.15">
      <c r="B9" s="93" t="s">
        <v>30</v>
      </c>
    </row>
    <row r="10" spans="2:20" ht="13.5" customHeight="1" x14ac:dyDescent="0.15">
      <c r="B10" s="93" t="s">
        <v>31</v>
      </c>
    </row>
    <row r="11" spans="2:20" ht="13.5" customHeight="1" x14ac:dyDescent="0.15">
      <c r="B11" s="93"/>
    </row>
    <row r="12" spans="2:20" ht="13.5" customHeight="1" x14ac:dyDescent="0.15"/>
    <row r="13" spans="2:20" ht="14.25" thickBot="1" x14ac:dyDescent="0.2">
      <c r="B13" s="7" t="s">
        <v>14</v>
      </c>
      <c r="C13" s="157" t="s">
        <v>12</v>
      </c>
      <c r="D13" s="157"/>
      <c r="E13" s="157"/>
      <c r="F13" s="157"/>
      <c r="G13" s="7" t="s">
        <v>13</v>
      </c>
      <c r="H13" s="7" t="s">
        <v>1</v>
      </c>
      <c r="I13" s="7" t="s">
        <v>15</v>
      </c>
      <c r="J13" s="7" t="s">
        <v>16</v>
      </c>
      <c r="K13" s="7" t="s">
        <v>2</v>
      </c>
      <c r="L13" s="7" t="s">
        <v>15</v>
      </c>
      <c r="M13" s="7" t="s">
        <v>16</v>
      </c>
      <c r="N13" s="7" t="s">
        <v>3</v>
      </c>
      <c r="O13" s="7" t="s">
        <v>15</v>
      </c>
      <c r="P13" s="7" t="s">
        <v>16</v>
      </c>
      <c r="Q13" s="7" t="s">
        <v>17</v>
      </c>
      <c r="R13" s="7" t="s">
        <v>6</v>
      </c>
      <c r="S13" s="7" t="s">
        <v>7</v>
      </c>
      <c r="T13" s="7" t="s">
        <v>18</v>
      </c>
    </row>
    <row r="14" spans="2:20" x14ac:dyDescent="0.15">
      <c r="B14" s="153" t="s">
        <v>25</v>
      </c>
      <c r="C14" s="9" t="s">
        <v>4</v>
      </c>
      <c r="D14" s="10">
        <v>0.375</v>
      </c>
      <c r="E14" s="1" t="str">
        <f>IF(D14="","","～")</f>
        <v>～</v>
      </c>
      <c r="F14" s="96">
        <v>0.47916666666666669</v>
      </c>
      <c r="G14" s="11">
        <f>IF(F14="","",(F14-D14)*24)</f>
        <v>2.5000000000000004</v>
      </c>
      <c r="H14" s="12">
        <v>3</v>
      </c>
      <c r="I14" s="13">
        <f>IF(H14="","",ROUNDDOWN(H14/3,1))</f>
        <v>1</v>
      </c>
      <c r="J14" s="14">
        <f>IF(H14="","",H14*1.65)</f>
        <v>4.9499999999999993</v>
      </c>
      <c r="K14" s="15">
        <v>3</v>
      </c>
      <c r="L14" s="16">
        <f>IF(K14="","",ROUNDDOWN(K14/6,1))</f>
        <v>0.5</v>
      </c>
      <c r="M14" s="14">
        <f>IF(K14="","",K14*3.3)</f>
        <v>9.8999999999999986</v>
      </c>
      <c r="N14" s="15">
        <v>3</v>
      </c>
      <c r="O14" s="16">
        <f>IF(N14="","",ROUNDDOWN(N14/6,1))</f>
        <v>0.5</v>
      </c>
      <c r="P14" s="14">
        <f t="shared" ref="P14:P58" si="0">IF(N14="","",N14*1.98)</f>
        <v>5.9399999999999995</v>
      </c>
      <c r="Q14" s="17">
        <f>IF(O14="","",I14+L14+O14)</f>
        <v>2</v>
      </c>
      <c r="R14" s="15">
        <f>IF(Q14="","",IF(ROUND(Q14,0)&lt;1,ROUND(Q14,0)+2,IF(ROUND(Q14,0)&lt;2,ROUND(Q14,0)+1,ROUND(Q14,0))))</f>
        <v>2</v>
      </c>
      <c r="S14" s="15">
        <f>IF(R14="","",ROUNDUP(R14/2,0))</f>
        <v>1</v>
      </c>
      <c r="T14" s="18">
        <f t="shared" ref="T14:T58" si="1">IF(P14="","",J14+M14+P14)</f>
        <v>20.79</v>
      </c>
    </row>
    <row r="15" spans="2:20" x14ac:dyDescent="0.15">
      <c r="B15" s="154"/>
      <c r="C15" s="19" t="s">
        <v>5</v>
      </c>
      <c r="D15" s="20">
        <v>0.52083333333333337</v>
      </c>
      <c r="E15" s="2" t="str">
        <f>IF(D15="","","～")</f>
        <v>～</v>
      </c>
      <c r="F15" s="97">
        <v>0.625</v>
      </c>
      <c r="G15" s="21">
        <f t="shared" ref="G15:G16" si="2">IF(F15="","",(F15-D15)*24)</f>
        <v>2.4999999999999991</v>
      </c>
      <c r="H15" s="22">
        <v>1</v>
      </c>
      <c r="I15" s="23">
        <f t="shared" ref="I15:I18" si="3">IF(H15="","",ROUNDDOWN(H15/3,1))</f>
        <v>0.3</v>
      </c>
      <c r="J15" s="24">
        <f t="shared" ref="J15:J18" si="4">IF(H15="","",H15*1.65)</f>
        <v>1.65</v>
      </c>
      <c r="K15" s="25">
        <v>0</v>
      </c>
      <c r="L15" s="26">
        <f t="shared" ref="L15:L16" si="5">IF(K15="","",ROUNDDOWN(K15/6,1))</f>
        <v>0</v>
      </c>
      <c r="M15" s="24">
        <f t="shared" ref="M15:M20" si="6">IF(K15="","",K15*3.3)</f>
        <v>0</v>
      </c>
      <c r="N15" s="25">
        <v>0</v>
      </c>
      <c r="O15" s="26">
        <f t="shared" ref="O15:O16" si="7">IF(N15="","",ROUNDDOWN(N15/6,1))</f>
        <v>0</v>
      </c>
      <c r="P15" s="24">
        <f t="shared" si="0"/>
        <v>0</v>
      </c>
      <c r="Q15" s="27">
        <f t="shared" ref="Q15:Q16" si="8">IF(O15="","",I15+L15+O15)</f>
        <v>0.3</v>
      </c>
      <c r="R15" s="25">
        <f t="shared" ref="R15:R18" si="9">IF(Q15="","",IF(ROUND(Q15,0)&lt;1,ROUND(Q15,0)+2,IF(ROUND(Q15,0)&lt;2,ROUND(Q15,0)+1,ROUND(Q15,0))))</f>
        <v>2</v>
      </c>
      <c r="S15" s="25">
        <f t="shared" ref="S15:S16" si="10">IF(R15="","",ROUNDUP(R15/2,0))</f>
        <v>1</v>
      </c>
      <c r="T15" s="28">
        <f t="shared" si="1"/>
        <v>1.65</v>
      </c>
    </row>
    <row r="16" spans="2:20" ht="14.25" thickBot="1" x14ac:dyDescent="0.2">
      <c r="B16" s="155"/>
      <c r="C16" s="29" t="s">
        <v>8</v>
      </c>
      <c r="D16" s="92">
        <v>0.625</v>
      </c>
      <c r="E16" s="2" t="str">
        <f>IF(D16="","","～")</f>
        <v>～</v>
      </c>
      <c r="F16" s="98">
        <v>0.72916666666666663</v>
      </c>
      <c r="G16" s="31">
        <f t="shared" si="2"/>
        <v>2.4999999999999991</v>
      </c>
      <c r="H16" s="32">
        <v>0</v>
      </c>
      <c r="I16" s="33">
        <f t="shared" si="3"/>
        <v>0</v>
      </c>
      <c r="J16" s="34">
        <f t="shared" si="4"/>
        <v>0</v>
      </c>
      <c r="K16" s="35">
        <v>3</v>
      </c>
      <c r="L16" s="36">
        <f t="shared" si="5"/>
        <v>0.5</v>
      </c>
      <c r="M16" s="34">
        <f t="shared" si="6"/>
        <v>9.8999999999999986</v>
      </c>
      <c r="N16" s="35">
        <v>6</v>
      </c>
      <c r="O16" s="36">
        <f t="shared" si="7"/>
        <v>1</v>
      </c>
      <c r="P16" s="34">
        <f t="shared" si="0"/>
        <v>11.879999999999999</v>
      </c>
      <c r="Q16" s="30">
        <f t="shared" si="8"/>
        <v>1.5</v>
      </c>
      <c r="R16" s="35">
        <f>IF(Q16="","",IF(ROUND(Q16,0)&lt;1,ROUND(Q16,0)+2,IF(ROUND(Q16,0)&lt;2,ROUND(Q16,0)+1,ROUND(Q16,0))))</f>
        <v>2</v>
      </c>
      <c r="S16" s="35">
        <f t="shared" si="10"/>
        <v>1</v>
      </c>
      <c r="T16" s="37">
        <f t="shared" si="1"/>
        <v>21.779999999999998</v>
      </c>
    </row>
    <row r="17" spans="2:20" x14ac:dyDescent="0.15">
      <c r="B17" s="156" t="s">
        <v>0</v>
      </c>
      <c r="C17" s="9" t="s">
        <v>4</v>
      </c>
      <c r="D17" s="73"/>
      <c r="E17" s="1" t="str">
        <f>IF(D17="","","～")</f>
        <v/>
      </c>
      <c r="F17" s="99"/>
      <c r="G17" s="11" t="str">
        <f>IF(F17="","",(F17-D17)*24)</f>
        <v/>
      </c>
      <c r="H17" s="80"/>
      <c r="I17" s="23" t="str">
        <f t="shared" ref="I17" si="11">IF(H17="","",ROUNDDOWN(H17/3,1))</f>
        <v/>
      </c>
      <c r="J17" s="24" t="str">
        <f t="shared" ref="J17" si="12">IF(H17="","",H17*1.65)</f>
        <v/>
      </c>
      <c r="K17" s="81"/>
      <c r="L17" s="26" t="str">
        <f t="shared" ref="L17" si="13">IF(K17="","",ROUNDDOWN(K17/6,1))</f>
        <v/>
      </c>
      <c r="M17" s="24" t="str">
        <f>IF(K17="","",K17*3.3)</f>
        <v/>
      </c>
      <c r="N17" s="81"/>
      <c r="O17" s="16" t="str">
        <f>IF(N17="","",ROUNDDOWN(N17/6,1))</f>
        <v/>
      </c>
      <c r="P17" s="14" t="str">
        <f t="shared" si="0"/>
        <v/>
      </c>
      <c r="Q17" s="17" t="str">
        <f>IF(O17="","",I17+L17+O17)</f>
        <v/>
      </c>
      <c r="R17" s="57" t="str">
        <f>IF(Q17="","",IF(ROUND(Q17,0)&lt;1,ROUND(Q17,0)+2,IF(ROUND(Q17,0)&lt;2,ROUND(Q17,0)+1,ROUND(Q17,0))))</f>
        <v/>
      </c>
      <c r="S17" s="15" t="str">
        <f>IF(R17="","",ROUNDUP(R17/2,0))</f>
        <v/>
      </c>
      <c r="T17" s="38" t="str">
        <f t="shared" si="1"/>
        <v/>
      </c>
    </row>
    <row r="18" spans="2:20" x14ac:dyDescent="0.15">
      <c r="B18" s="151"/>
      <c r="C18" s="19" t="s">
        <v>5</v>
      </c>
      <c r="D18" s="74"/>
      <c r="E18" s="2" t="str">
        <f>IF(D18="","","～")</f>
        <v/>
      </c>
      <c r="F18" s="100"/>
      <c r="G18" s="21" t="str">
        <f t="shared" ref="G18:G81" si="14">IF(F18="","",(F18-D18)*24)</f>
        <v/>
      </c>
      <c r="H18" s="82"/>
      <c r="I18" s="23" t="str">
        <f t="shared" si="3"/>
        <v/>
      </c>
      <c r="J18" s="24" t="str">
        <f t="shared" si="4"/>
        <v/>
      </c>
      <c r="K18" s="83"/>
      <c r="L18" s="26" t="str">
        <f>IF(K18="","",ROUNDDOWN(K18/6,1))</f>
        <v/>
      </c>
      <c r="M18" s="24" t="str">
        <f t="shared" ref="M18" si="15">IF(K18="","",K18*3.3)</f>
        <v/>
      </c>
      <c r="N18" s="83"/>
      <c r="O18" s="26" t="str">
        <f t="shared" ref="O18:O81" si="16">IF(N18="","",ROUNDDOWN(N18/6,1))</f>
        <v/>
      </c>
      <c r="P18" s="24" t="str">
        <f t="shared" si="0"/>
        <v/>
      </c>
      <c r="Q18" s="27" t="str">
        <f t="shared" ref="Q18:Q81" si="17">IF(O18="","",I18+L18+O18)</f>
        <v/>
      </c>
      <c r="R18" s="25" t="str">
        <f t="shared" si="9"/>
        <v/>
      </c>
      <c r="S18" s="25" t="str">
        <f t="shared" ref="S18:S81" si="18">IF(R18="","",ROUNDUP(R18/2,0))</f>
        <v/>
      </c>
      <c r="T18" s="39" t="str">
        <f t="shared" si="1"/>
        <v/>
      </c>
    </row>
    <row r="19" spans="2:20" x14ac:dyDescent="0.15">
      <c r="B19" s="151"/>
      <c r="C19" s="19" t="s">
        <v>8</v>
      </c>
      <c r="D19" s="75"/>
      <c r="E19" s="2" t="str">
        <f t="shared" ref="E19:E22" si="19">IF(D19="","","～")</f>
        <v/>
      </c>
      <c r="F19" s="101"/>
      <c r="G19" s="21" t="str">
        <f t="shared" si="14"/>
        <v/>
      </c>
      <c r="H19" s="82"/>
      <c r="I19" s="23" t="str">
        <f t="shared" ref="I19:I22" si="20">IF(H19="","",ROUNDDOWN(H19/3,1))</f>
        <v/>
      </c>
      <c r="J19" s="24" t="str">
        <f t="shared" ref="J19:J22" si="21">IF(H19="","",H19*1.65)</f>
        <v/>
      </c>
      <c r="K19" s="83"/>
      <c r="L19" s="26" t="str">
        <f t="shared" ref="L19:L81" si="22">IF(K19="","",ROUNDDOWN(K19/6,1))</f>
        <v/>
      </c>
      <c r="M19" s="24" t="str">
        <f t="shared" si="6"/>
        <v/>
      </c>
      <c r="N19" s="83"/>
      <c r="O19" s="26" t="str">
        <f t="shared" si="16"/>
        <v/>
      </c>
      <c r="P19" s="24" t="str">
        <f t="shared" si="0"/>
        <v/>
      </c>
      <c r="Q19" s="27" t="str">
        <f t="shared" si="17"/>
        <v/>
      </c>
      <c r="R19" s="25" t="str">
        <f>IF(Q19="","",IF(ROUND(Q19,0)&lt;1,ROUND(Q19,0)+2,IF(ROUND(Q19,0)&lt;2,ROUND(Q19,0)+1,ROUND(Q19,0))))</f>
        <v/>
      </c>
      <c r="S19" s="25" t="str">
        <f t="shared" si="18"/>
        <v/>
      </c>
      <c r="T19" s="39" t="str">
        <f t="shared" si="1"/>
        <v/>
      </c>
    </row>
    <row r="20" spans="2:20" x14ac:dyDescent="0.15">
      <c r="B20" s="151"/>
      <c r="C20" s="19" t="s">
        <v>9</v>
      </c>
      <c r="D20" s="75"/>
      <c r="E20" s="2" t="str">
        <f t="shared" si="19"/>
        <v/>
      </c>
      <c r="F20" s="101"/>
      <c r="G20" s="21" t="str">
        <f t="shared" si="14"/>
        <v/>
      </c>
      <c r="H20" s="82"/>
      <c r="I20" s="23" t="str">
        <f t="shared" si="20"/>
        <v/>
      </c>
      <c r="J20" s="24" t="str">
        <f t="shared" si="21"/>
        <v/>
      </c>
      <c r="K20" s="83"/>
      <c r="L20" s="26" t="str">
        <f t="shared" si="22"/>
        <v/>
      </c>
      <c r="M20" s="24" t="str">
        <f t="shared" si="6"/>
        <v/>
      </c>
      <c r="N20" s="83"/>
      <c r="O20" s="26" t="str">
        <f t="shared" si="16"/>
        <v/>
      </c>
      <c r="P20" s="24" t="str">
        <f t="shared" si="0"/>
        <v/>
      </c>
      <c r="Q20" s="27" t="str">
        <f t="shared" si="17"/>
        <v/>
      </c>
      <c r="R20" s="25" t="str">
        <f t="shared" ref="R20:R58" si="23">IF(Q20="","",IF(ROUND(Q20,0)&lt;1,ROUND(Q20,0)+2,IF(ROUND(Q20,0)&lt;2,ROUND(Q20,0)+1,ROUND(Q20,0))))</f>
        <v/>
      </c>
      <c r="S20" s="25" t="str">
        <f t="shared" si="18"/>
        <v/>
      </c>
      <c r="T20" s="39" t="str">
        <f t="shared" si="1"/>
        <v/>
      </c>
    </row>
    <row r="21" spans="2:20" x14ac:dyDescent="0.15">
      <c r="B21" s="151"/>
      <c r="C21" s="19" t="s">
        <v>10</v>
      </c>
      <c r="D21" s="75"/>
      <c r="E21" s="2" t="str">
        <f t="shared" si="19"/>
        <v/>
      </c>
      <c r="F21" s="101"/>
      <c r="G21" s="21" t="str">
        <f t="shared" si="14"/>
        <v/>
      </c>
      <c r="H21" s="82"/>
      <c r="I21" s="23" t="str">
        <f t="shared" si="20"/>
        <v/>
      </c>
      <c r="J21" s="24" t="str">
        <f t="shared" si="21"/>
        <v/>
      </c>
      <c r="K21" s="83"/>
      <c r="L21" s="26" t="str">
        <f t="shared" ref="L21" si="24">IF(K21="","",ROUNDDOWN(K21/6,1))</f>
        <v/>
      </c>
      <c r="M21" s="24" t="str">
        <f t="shared" ref="M21" si="25">IF(K21="","",K21*3.3)</f>
        <v/>
      </c>
      <c r="N21" s="83"/>
      <c r="O21" s="26" t="str">
        <f t="shared" si="16"/>
        <v/>
      </c>
      <c r="P21" s="24" t="str">
        <f t="shared" si="0"/>
        <v/>
      </c>
      <c r="Q21" s="27" t="str">
        <f t="shared" si="17"/>
        <v/>
      </c>
      <c r="R21" s="25" t="str">
        <f t="shared" si="23"/>
        <v/>
      </c>
      <c r="S21" s="25" t="str">
        <f t="shared" si="18"/>
        <v/>
      </c>
      <c r="T21" s="39" t="str">
        <f t="shared" si="1"/>
        <v/>
      </c>
    </row>
    <row r="22" spans="2:20" x14ac:dyDescent="0.15">
      <c r="B22" s="151"/>
      <c r="C22" s="40" t="s">
        <v>11</v>
      </c>
      <c r="D22" s="95"/>
      <c r="E22" s="3" t="str">
        <f t="shared" si="19"/>
        <v/>
      </c>
      <c r="F22" s="102"/>
      <c r="G22" s="42" t="str">
        <f t="shared" si="14"/>
        <v/>
      </c>
      <c r="H22" s="84"/>
      <c r="I22" s="109" t="str">
        <f t="shared" si="20"/>
        <v/>
      </c>
      <c r="J22" s="43" t="str">
        <f t="shared" si="21"/>
        <v/>
      </c>
      <c r="K22" s="85"/>
      <c r="L22" s="45" t="str">
        <f t="shared" ref="L22" si="26">IF(K22="","",ROUNDDOWN(K22/6,1))</f>
        <v/>
      </c>
      <c r="M22" s="43" t="str">
        <f t="shared" ref="M22" si="27">IF(K22="","",K22*3.3)</f>
        <v/>
      </c>
      <c r="N22" s="85"/>
      <c r="O22" s="45" t="str">
        <f t="shared" si="16"/>
        <v/>
      </c>
      <c r="P22" s="43" t="str">
        <f t="shared" si="0"/>
        <v/>
      </c>
      <c r="Q22" s="41" t="str">
        <f t="shared" si="17"/>
        <v/>
      </c>
      <c r="R22" s="65" t="str">
        <f t="shared" si="23"/>
        <v/>
      </c>
      <c r="S22" s="44" t="str">
        <f t="shared" si="18"/>
        <v/>
      </c>
      <c r="T22" s="46" t="str">
        <f t="shared" si="1"/>
        <v/>
      </c>
    </row>
    <row r="23" spans="2:20" x14ac:dyDescent="0.15">
      <c r="B23" s="151" t="s">
        <v>19</v>
      </c>
      <c r="C23" s="47" t="s">
        <v>4</v>
      </c>
      <c r="D23" s="77"/>
      <c r="E23" s="4" t="str">
        <f>IF(D23="","","～")</f>
        <v/>
      </c>
      <c r="F23" s="103"/>
      <c r="G23" s="48" t="str">
        <f>IF(F23="","",(F23-D23)*24)</f>
        <v/>
      </c>
      <c r="H23" s="86"/>
      <c r="I23" s="110" t="str">
        <f t="shared" ref="I23:I81" si="28">IF(H23="","",ROUNDDOWN(H23/3,1))</f>
        <v/>
      </c>
      <c r="J23" s="56" t="str">
        <f t="shared" ref="J23:J28" si="29">IF(H23="","",H23*1.65)</f>
        <v/>
      </c>
      <c r="K23" s="87"/>
      <c r="L23" s="58" t="str">
        <f t="shared" si="22"/>
        <v/>
      </c>
      <c r="M23" s="56" t="str">
        <f t="shared" ref="M23:M28" si="30">IF(K23="","",K23*3.3)</f>
        <v/>
      </c>
      <c r="N23" s="87"/>
      <c r="O23" s="51" t="str">
        <f>IF(N23="","",ROUNDDOWN(N23/6,1))</f>
        <v/>
      </c>
      <c r="P23" s="49" t="str">
        <f t="shared" si="0"/>
        <v/>
      </c>
      <c r="Q23" s="52" t="str">
        <f>IF(O23="","",I23+L23+O23)</f>
        <v/>
      </c>
      <c r="R23" s="50" t="str">
        <f t="shared" si="23"/>
        <v/>
      </c>
      <c r="S23" s="50" t="str">
        <f>IF(R23="","",ROUNDUP(R23/2,0))</f>
        <v/>
      </c>
      <c r="T23" s="53" t="str">
        <f t="shared" si="1"/>
        <v/>
      </c>
    </row>
    <row r="24" spans="2:20" x14ac:dyDescent="0.15">
      <c r="B24" s="151"/>
      <c r="C24" s="19" t="s">
        <v>5</v>
      </c>
      <c r="D24" s="74"/>
      <c r="E24" s="2" t="str">
        <f>IF(D24="","","～")</f>
        <v/>
      </c>
      <c r="F24" s="100"/>
      <c r="G24" s="21" t="str">
        <f t="shared" ref="G24:G28" si="31">IF(F24="","",(F24-D24)*24)</f>
        <v/>
      </c>
      <c r="H24" s="82"/>
      <c r="I24" s="23" t="str">
        <f t="shared" si="28"/>
        <v/>
      </c>
      <c r="J24" s="24" t="str">
        <f t="shared" si="29"/>
        <v/>
      </c>
      <c r="K24" s="83"/>
      <c r="L24" s="26" t="str">
        <f t="shared" si="22"/>
        <v/>
      </c>
      <c r="M24" s="24" t="str">
        <f t="shared" si="30"/>
        <v/>
      </c>
      <c r="N24" s="83"/>
      <c r="O24" s="26" t="str">
        <f t="shared" si="16"/>
        <v/>
      </c>
      <c r="P24" s="24" t="str">
        <f t="shared" si="0"/>
        <v/>
      </c>
      <c r="Q24" s="27" t="str">
        <f t="shared" ref="Q24:Q28" si="32">IF(O24="","",I24+L24+O24)</f>
        <v/>
      </c>
      <c r="R24" s="25" t="str">
        <f t="shared" si="23"/>
        <v/>
      </c>
      <c r="S24" s="25" t="str">
        <f t="shared" si="18"/>
        <v/>
      </c>
      <c r="T24" s="39" t="str">
        <f t="shared" si="1"/>
        <v/>
      </c>
    </row>
    <row r="25" spans="2:20" x14ac:dyDescent="0.15">
      <c r="B25" s="151"/>
      <c r="C25" s="19" t="s">
        <v>8</v>
      </c>
      <c r="D25" s="75"/>
      <c r="E25" s="2" t="str">
        <f t="shared" ref="E25:E28" si="33">IF(D25="","","～")</f>
        <v/>
      </c>
      <c r="F25" s="101"/>
      <c r="G25" s="21" t="str">
        <f t="shared" si="31"/>
        <v/>
      </c>
      <c r="H25" s="82"/>
      <c r="I25" s="23" t="str">
        <f t="shared" si="28"/>
        <v/>
      </c>
      <c r="J25" s="24" t="str">
        <f t="shared" si="29"/>
        <v/>
      </c>
      <c r="K25" s="83"/>
      <c r="L25" s="26" t="str">
        <f t="shared" ref="L25:L30" si="34">IF(K25="","",ROUNDDOWN(K25/6,1))</f>
        <v/>
      </c>
      <c r="M25" s="24" t="str">
        <f t="shared" si="30"/>
        <v/>
      </c>
      <c r="N25" s="83"/>
      <c r="O25" s="26" t="str">
        <f t="shared" si="16"/>
        <v/>
      </c>
      <c r="P25" s="24" t="str">
        <f t="shared" si="0"/>
        <v/>
      </c>
      <c r="Q25" s="27" t="str">
        <f t="shared" si="32"/>
        <v/>
      </c>
      <c r="R25" s="25" t="str">
        <f>IF(Q25="","",IF(ROUND(Q25,0)&lt;1,ROUND(Q25,0)+2,IF(ROUND(Q25,0)&lt;2,ROUND(Q25,0)+1,ROUND(Q25,0))))</f>
        <v/>
      </c>
      <c r="S25" s="25" t="str">
        <f t="shared" si="18"/>
        <v/>
      </c>
      <c r="T25" s="39" t="str">
        <f t="shared" si="1"/>
        <v/>
      </c>
    </row>
    <row r="26" spans="2:20" x14ac:dyDescent="0.15">
      <c r="B26" s="151"/>
      <c r="C26" s="19" t="s">
        <v>9</v>
      </c>
      <c r="D26" s="75"/>
      <c r="E26" s="2" t="str">
        <f t="shared" si="33"/>
        <v/>
      </c>
      <c r="F26" s="101"/>
      <c r="G26" s="21" t="str">
        <f t="shared" si="31"/>
        <v/>
      </c>
      <c r="H26" s="82"/>
      <c r="I26" s="23" t="str">
        <f t="shared" si="28"/>
        <v/>
      </c>
      <c r="J26" s="24" t="str">
        <f t="shared" si="29"/>
        <v/>
      </c>
      <c r="K26" s="83"/>
      <c r="L26" s="26" t="str">
        <f t="shared" si="34"/>
        <v/>
      </c>
      <c r="M26" s="24" t="str">
        <f t="shared" si="30"/>
        <v/>
      </c>
      <c r="N26" s="83"/>
      <c r="O26" s="26" t="str">
        <f t="shared" si="16"/>
        <v/>
      </c>
      <c r="P26" s="24" t="str">
        <f t="shared" si="0"/>
        <v/>
      </c>
      <c r="Q26" s="27" t="str">
        <f t="shared" si="32"/>
        <v/>
      </c>
      <c r="R26" s="25" t="str">
        <f t="shared" si="23"/>
        <v/>
      </c>
      <c r="S26" s="25" t="str">
        <f t="shared" si="18"/>
        <v/>
      </c>
      <c r="T26" s="39" t="str">
        <f t="shared" si="1"/>
        <v/>
      </c>
    </row>
    <row r="27" spans="2:20" x14ac:dyDescent="0.15">
      <c r="B27" s="151"/>
      <c r="C27" s="19" t="s">
        <v>10</v>
      </c>
      <c r="D27" s="75"/>
      <c r="E27" s="2" t="str">
        <f t="shared" si="33"/>
        <v/>
      </c>
      <c r="F27" s="101"/>
      <c r="G27" s="21" t="str">
        <f t="shared" si="31"/>
        <v/>
      </c>
      <c r="H27" s="82"/>
      <c r="I27" s="23" t="str">
        <f t="shared" si="28"/>
        <v/>
      </c>
      <c r="J27" s="24" t="str">
        <f t="shared" si="29"/>
        <v/>
      </c>
      <c r="K27" s="83"/>
      <c r="L27" s="26" t="str">
        <f t="shared" si="34"/>
        <v/>
      </c>
      <c r="M27" s="24" t="str">
        <f t="shared" si="30"/>
        <v/>
      </c>
      <c r="N27" s="83"/>
      <c r="O27" s="26" t="str">
        <f t="shared" si="16"/>
        <v/>
      </c>
      <c r="P27" s="24" t="str">
        <f t="shared" si="0"/>
        <v/>
      </c>
      <c r="Q27" s="27" t="str">
        <f t="shared" si="32"/>
        <v/>
      </c>
      <c r="R27" s="25" t="str">
        <f t="shared" si="23"/>
        <v/>
      </c>
      <c r="S27" s="25" t="str">
        <f t="shared" si="18"/>
        <v/>
      </c>
      <c r="T27" s="39" t="str">
        <f t="shared" si="1"/>
        <v/>
      </c>
    </row>
    <row r="28" spans="2:20" x14ac:dyDescent="0.15">
      <c r="B28" s="151"/>
      <c r="C28" s="40" t="s">
        <v>11</v>
      </c>
      <c r="D28" s="76"/>
      <c r="E28" s="5" t="str">
        <f t="shared" si="33"/>
        <v/>
      </c>
      <c r="F28" s="104"/>
      <c r="G28" s="42" t="str">
        <f t="shared" si="31"/>
        <v/>
      </c>
      <c r="H28" s="84"/>
      <c r="I28" s="109" t="str">
        <f t="shared" si="28"/>
        <v/>
      </c>
      <c r="J28" s="43" t="str">
        <f t="shared" si="29"/>
        <v/>
      </c>
      <c r="K28" s="85"/>
      <c r="L28" s="45" t="str">
        <f t="shared" si="34"/>
        <v/>
      </c>
      <c r="M28" s="43" t="str">
        <f t="shared" si="30"/>
        <v/>
      </c>
      <c r="N28" s="85"/>
      <c r="O28" s="45" t="str">
        <f t="shared" si="16"/>
        <v/>
      </c>
      <c r="P28" s="43" t="str">
        <f t="shared" si="0"/>
        <v/>
      </c>
      <c r="Q28" s="41" t="str">
        <f t="shared" si="32"/>
        <v/>
      </c>
      <c r="R28" s="44" t="str">
        <f t="shared" si="23"/>
        <v/>
      </c>
      <c r="S28" s="44" t="str">
        <f t="shared" si="18"/>
        <v/>
      </c>
      <c r="T28" s="46" t="str">
        <f t="shared" si="1"/>
        <v/>
      </c>
    </row>
    <row r="29" spans="2:20" x14ac:dyDescent="0.15">
      <c r="B29" s="158" t="s">
        <v>20</v>
      </c>
      <c r="C29" s="54" t="s">
        <v>4</v>
      </c>
      <c r="D29" s="78"/>
      <c r="E29" s="6" t="str">
        <f>IF(D29="","","～")</f>
        <v/>
      </c>
      <c r="F29" s="105"/>
      <c r="G29" s="55" t="str">
        <f>IF(F29="","",(F29-D29)*24)</f>
        <v/>
      </c>
      <c r="H29" s="88"/>
      <c r="I29" s="110" t="str">
        <f t="shared" ref="I29:I58" si="35">IF(H29="","",ROUNDDOWN(H29/3,1))</f>
        <v/>
      </c>
      <c r="J29" s="56" t="str">
        <f t="shared" ref="J29:J58" si="36">IF(H29="","",H29*1.65)</f>
        <v/>
      </c>
      <c r="K29" s="89"/>
      <c r="L29" s="58" t="str">
        <f t="shared" si="34"/>
        <v/>
      </c>
      <c r="M29" s="56" t="str">
        <f t="shared" ref="M29:M58" si="37">IF(K29="","",K29*3.3)</f>
        <v/>
      </c>
      <c r="N29" s="89"/>
      <c r="O29" s="58" t="str">
        <f>IF(N29="","",ROUNDDOWN(N29/6,1))</f>
        <v/>
      </c>
      <c r="P29" s="56" t="str">
        <f t="shared" si="0"/>
        <v/>
      </c>
      <c r="Q29" s="59" t="str">
        <f>IF(O29="","",I29+L29+O29)</f>
        <v/>
      </c>
      <c r="R29" s="57" t="str">
        <f t="shared" si="23"/>
        <v/>
      </c>
      <c r="S29" s="57" t="str">
        <f>IF(R29="","",ROUNDUP(R29/2,0))</f>
        <v/>
      </c>
      <c r="T29" s="60" t="str">
        <f t="shared" si="1"/>
        <v/>
      </c>
    </row>
    <row r="30" spans="2:20" x14ac:dyDescent="0.15">
      <c r="B30" s="151"/>
      <c r="C30" s="19" t="s">
        <v>5</v>
      </c>
      <c r="D30" s="74"/>
      <c r="E30" s="2" t="str">
        <f>IF(D30="","","～")</f>
        <v/>
      </c>
      <c r="F30" s="100"/>
      <c r="G30" s="21" t="str">
        <f t="shared" ref="G30:G34" si="38">IF(F30="","",(F30-D30)*24)</f>
        <v/>
      </c>
      <c r="H30" s="82"/>
      <c r="I30" s="23" t="str">
        <f t="shared" si="35"/>
        <v/>
      </c>
      <c r="J30" s="24" t="str">
        <f t="shared" si="36"/>
        <v/>
      </c>
      <c r="K30" s="83"/>
      <c r="L30" s="26" t="str">
        <f t="shared" si="34"/>
        <v/>
      </c>
      <c r="M30" s="24" t="str">
        <f t="shared" si="37"/>
        <v/>
      </c>
      <c r="N30" s="83"/>
      <c r="O30" s="26" t="str">
        <f t="shared" si="16"/>
        <v/>
      </c>
      <c r="P30" s="24" t="str">
        <f t="shared" si="0"/>
        <v/>
      </c>
      <c r="Q30" s="27" t="str">
        <f t="shared" ref="Q30:Q34" si="39">IF(O30="","",I30+L30+O30)</f>
        <v/>
      </c>
      <c r="R30" s="25" t="str">
        <f t="shared" si="23"/>
        <v/>
      </c>
      <c r="S30" s="25" t="str">
        <f t="shared" si="18"/>
        <v/>
      </c>
      <c r="T30" s="39" t="str">
        <f t="shared" si="1"/>
        <v/>
      </c>
    </row>
    <row r="31" spans="2:20" x14ac:dyDescent="0.15">
      <c r="B31" s="151"/>
      <c r="C31" s="19" t="s">
        <v>8</v>
      </c>
      <c r="D31" s="75"/>
      <c r="E31" s="2" t="str">
        <f t="shared" ref="E31:E34" si="40">IF(D31="","","～")</f>
        <v/>
      </c>
      <c r="F31" s="101"/>
      <c r="G31" s="21" t="str">
        <f t="shared" si="38"/>
        <v/>
      </c>
      <c r="H31" s="82"/>
      <c r="I31" s="23" t="str">
        <f t="shared" si="35"/>
        <v/>
      </c>
      <c r="J31" s="24" t="str">
        <f t="shared" si="36"/>
        <v/>
      </c>
      <c r="K31" s="83"/>
      <c r="L31" s="26" t="str">
        <f t="shared" ref="L31:L58" si="41">IF(K31="","",ROUNDDOWN(K31/6,1))</f>
        <v/>
      </c>
      <c r="M31" s="24" t="str">
        <f t="shared" si="37"/>
        <v/>
      </c>
      <c r="N31" s="83"/>
      <c r="O31" s="26" t="str">
        <f t="shared" si="16"/>
        <v/>
      </c>
      <c r="P31" s="24" t="str">
        <f t="shared" si="0"/>
        <v/>
      </c>
      <c r="Q31" s="27" t="str">
        <f t="shared" si="39"/>
        <v/>
      </c>
      <c r="R31" s="25" t="str">
        <f>IF(Q31="","",IF(ROUND(Q31,0)&lt;1,ROUND(Q31,0)+2,IF(ROUND(Q31,0)&lt;2,ROUND(Q31,0)+1,ROUND(Q31,0))))</f>
        <v/>
      </c>
      <c r="S31" s="25" t="str">
        <f t="shared" si="18"/>
        <v/>
      </c>
      <c r="T31" s="39" t="str">
        <f t="shared" si="1"/>
        <v/>
      </c>
    </row>
    <row r="32" spans="2:20" x14ac:dyDescent="0.15">
      <c r="B32" s="151"/>
      <c r="C32" s="19" t="s">
        <v>9</v>
      </c>
      <c r="D32" s="75"/>
      <c r="E32" s="2" t="str">
        <f t="shared" si="40"/>
        <v/>
      </c>
      <c r="F32" s="101"/>
      <c r="G32" s="21" t="str">
        <f t="shared" si="38"/>
        <v/>
      </c>
      <c r="H32" s="82"/>
      <c r="I32" s="23" t="str">
        <f t="shared" si="35"/>
        <v/>
      </c>
      <c r="J32" s="24" t="str">
        <f t="shared" si="36"/>
        <v/>
      </c>
      <c r="K32" s="83"/>
      <c r="L32" s="26" t="str">
        <f t="shared" si="41"/>
        <v/>
      </c>
      <c r="M32" s="24" t="str">
        <f t="shared" si="37"/>
        <v/>
      </c>
      <c r="N32" s="83"/>
      <c r="O32" s="26" t="str">
        <f t="shared" si="16"/>
        <v/>
      </c>
      <c r="P32" s="24" t="str">
        <f t="shared" si="0"/>
        <v/>
      </c>
      <c r="Q32" s="27" t="str">
        <f t="shared" si="39"/>
        <v/>
      </c>
      <c r="R32" s="25" t="str">
        <f t="shared" si="23"/>
        <v/>
      </c>
      <c r="S32" s="25" t="str">
        <f t="shared" si="18"/>
        <v/>
      </c>
      <c r="T32" s="39" t="str">
        <f t="shared" si="1"/>
        <v/>
      </c>
    </row>
    <row r="33" spans="2:20" x14ac:dyDescent="0.15">
      <c r="B33" s="151"/>
      <c r="C33" s="19" t="s">
        <v>10</v>
      </c>
      <c r="D33" s="75"/>
      <c r="E33" s="2" t="str">
        <f t="shared" si="40"/>
        <v/>
      </c>
      <c r="F33" s="101"/>
      <c r="G33" s="21" t="str">
        <f t="shared" si="38"/>
        <v/>
      </c>
      <c r="H33" s="82"/>
      <c r="I33" s="23" t="str">
        <f t="shared" si="35"/>
        <v/>
      </c>
      <c r="J33" s="24" t="str">
        <f t="shared" si="36"/>
        <v/>
      </c>
      <c r="K33" s="83"/>
      <c r="L33" s="26" t="str">
        <f t="shared" si="41"/>
        <v/>
      </c>
      <c r="M33" s="24" t="str">
        <f t="shared" si="37"/>
        <v/>
      </c>
      <c r="N33" s="83"/>
      <c r="O33" s="26" t="str">
        <f t="shared" si="16"/>
        <v/>
      </c>
      <c r="P33" s="24" t="str">
        <f t="shared" si="0"/>
        <v/>
      </c>
      <c r="Q33" s="27" t="str">
        <f t="shared" si="39"/>
        <v/>
      </c>
      <c r="R33" s="25" t="str">
        <f t="shared" si="23"/>
        <v/>
      </c>
      <c r="S33" s="25" t="str">
        <f t="shared" si="18"/>
        <v/>
      </c>
      <c r="T33" s="39" t="str">
        <f t="shared" si="1"/>
        <v/>
      </c>
    </row>
    <row r="34" spans="2:20" x14ac:dyDescent="0.15">
      <c r="B34" s="157"/>
      <c r="C34" s="61" t="s">
        <v>11</v>
      </c>
      <c r="D34" s="79"/>
      <c r="E34" s="3" t="str">
        <f t="shared" si="40"/>
        <v/>
      </c>
      <c r="F34" s="106"/>
      <c r="G34" s="63" t="str">
        <f t="shared" si="38"/>
        <v/>
      </c>
      <c r="H34" s="90"/>
      <c r="I34" s="109" t="str">
        <f t="shared" si="35"/>
        <v/>
      </c>
      <c r="J34" s="43" t="str">
        <f t="shared" si="36"/>
        <v/>
      </c>
      <c r="K34" s="91"/>
      <c r="L34" s="45" t="str">
        <f t="shared" si="41"/>
        <v/>
      </c>
      <c r="M34" s="43" t="str">
        <f t="shared" si="37"/>
        <v/>
      </c>
      <c r="N34" s="91"/>
      <c r="O34" s="66" t="str">
        <f t="shared" si="16"/>
        <v/>
      </c>
      <c r="P34" s="64" t="str">
        <f t="shared" si="0"/>
        <v/>
      </c>
      <c r="Q34" s="62" t="str">
        <f t="shared" si="39"/>
        <v/>
      </c>
      <c r="R34" s="25" t="str">
        <f t="shared" si="23"/>
        <v/>
      </c>
      <c r="S34" s="65" t="str">
        <f t="shared" si="18"/>
        <v/>
      </c>
      <c r="T34" s="67" t="str">
        <f t="shared" si="1"/>
        <v/>
      </c>
    </row>
    <row r="35" spans="2:20" x14ac:dyDescent="0.15">
      <c r="B35" s="151" t="s">
        <v>21</v>
      </c>
      <c r="C35" s="47" t="s">
        <v>4</v>
      </c>
      <c r="D35" s="77"/>
      <c r="E35" s="4" t="str">
        <f>IF(D35="","","～")</f>
        <v/>
      </c>
      <c r="F35" s="103"/>
      <c r="G35" s="48" t="str">
        <f>IF(F35="","",(F35-D35)*24)</f>
        <v/>
      </c>
      <c r="H35" s="86"/>
      <c r="I35" s="110" t="str">
        <f t="shared" si="35"/>
        <v/>
      </c>
      <c r="J35" s="56" t="str">
        <f t="shared" si="36"/>
        <v/>
      </c>
      <c r="K35" s="87"/>
      <c r="L35" s="58" t="str">
        <f t="shared" si="41"/>
        <v/>
      </c>
      <c r="M35" s="56" t="str">
        <f t="shared" si="37"/>
        <v/>
      </c>
      <c r="N35" s="87"/>
      <c r="O35" s="51" t="str">
        <f>IF(N35="","",ROUNDDOWN(N35/6,1))</f>
        <v/>
      </c>
      <c r="P35" s="49" t="str">
        <f t="shared" si="0"/>
        <v/>
      </c>
      <c r="Q35" s="52" t="str">
        <f>IF(O35="","",I35+L35+O35)</f>
        <v/>
      </c>
      <c r="R35" s="50" t="str">
        <f t="shared" si="23"/>
        <v/>
      </c>
      <c r="S35" s="50" t="str">
        <f>IF(R35="","",ROUNDUP(R35/2,0))</f>
        <v/>
      </c>
      <c r="T35" s="53" t="str">
        <f t="shared" si="1"/>
        <v/>
      </c>
    </row>
    <row r="36" spans="2:20" x14ac:dyDescent="0.15">
      <c r="B36" s="151"/>
      <c r="C36" s="19" t="s">
        <v>5</v>
      </c>
      <c r="D36" s="74"/>
      <c r="E36" s="2" t="str">
        <f>IF(D36="","","～")</f>
        <v/>
      </c>
      <c r="F36" s="100"/>
      <c r="G36" s="21" t="str">
        <f t="shared" ref="G36:G40" si="42">IF(F36="","",(F36-D36)*24)</f>
        <v/>
      </c>
      <c r="H36" s="82"/>
      <c r="I36" s="23" t="str">
        <f t="shared" si="35"/>
        <v/>
      </c>
      <c r="J36" s="24" t="str">
        <f t="shared" si="36"/>
        <v/>
      </c>
      <c r="K36" s="83"/>
      <c r="L36" s="26" t="str">
        <f t="shared" si="41"/>
        <v/>
      </c>
      <c r="M36" s="24" t="str">
        <f t="shared" si="37"/>
        <v/>
      </c>
      <c r="N36" s="83"/>
      <c r="O36" s="26" t="str">
        <f t="shared" si="16"/>
        <v/>
      </c>
      <c r="P36" s="24" t="str">
        <f t="shared" si="0"/>
        <v/>
      </c>
      <c r="Q36" s="27" t="str">
        <f t="shared" ref="Q36:Q40" si="43">IF(O36="","",I36+L36+O36)</f>
        <v/>
      </c>
      <c r="R36" s="25" t="str">
        <f t="shared" si="23"/>
        <v/>
      </c>
      <c r="S36" s="25" t="str">
        <f t="shared" si="18"/>
        <v/>
      </c>
      <c r="T36" s="39" t="str">
        <f t="shared" si="1"/>
        <v/>
      </c>
    </row>
    <row r="37" spans="2:20" x14ac:dyDescent="0.15">
      <c r="B37" s="151"/>
      <c r="C37" s="19" t="s">
        <v>8</v>
      </c>
      <c r="D37" s="75"/>
      <c r="E37" s="2" t="str">
        <f t="shared" ref="E37:E40" si="44">IF(D37="","","～")</f>
        <v/>
      </c>
      <c r="F37" s="101"/>
      <c r="G37" s="21" t="str">
        <f t="shared" si="42"/>
        <v/>
      </c>
      <c r="H37" s="82"/>
      <c r="I37" s="23" t="str">
        <f t="shared" si="35"/>
        <v/>
      </c>
      <c r="J37" s="24" t="str">
        <f t="shared" si="36"/>
        <v/>
      </c>
      <c r="K37" s="83"/>
      <c r="L37" s="26" t="str">
        <f t="shared" si="41"/>
        <v/>
      </c>
      <c r="M37" s="24" t="str">
        <f t="shared" si="37"/>
        <v/>
      </c>
      <c r="N37" s="83"/>
      <c r="O37" s="26" t="str">
        <f t="shared" si="16"/>
        <v/>
      </c>
      <c r="P37" s="24" t="str">
        <f t="shared" si="0"/>
        <v/>
      </c>
      <c r="Q37" s="27" t="str">
        <f t="shared" si="43"/>
        <v/>
      </c>
      <c r="R37" s="25" t="str">
        <f>IF(Q37="","",IF(ROUND(Q37,0)&lt;1,ROUND(Q37,0)+2,IF(ROUND(Q37,0)&lt;2,ROUND(Q37,0)+1,ROUND(Q37,0))))</f>
        <v/>
      </c>
      <c r="S37" s="25" t="str">
        <f t="shared" si="18"/>
        <v/>
      </c>
      <c r="T37" s="39" t="str">
        <f t="shared" si="1"/>
        <v/>
      </c>
    </row>
    <row r="38" spans="2:20" x14ac:dyDescent="0.15">
      <c r="B38" s="151"/>
      <c r="C38" s="19" t="s">
        <v>9</v>
      </c>
      <c r="D38" s="75"/>
      <c r="E38" s="2" t="str">
        <f t="shared" si="44"/>
        <v/>
      </c>
      <c r="F38" s="101"/>
      <c r="G38" s="21" t="str">
        <f t="shared" si="42"/>
        <v/>
      </c>
      <c r="H38" s="82"/>
      <c r="I38" s="23" t="str">
        <f t="shared" si="35"/>
        <v/>
      </c>
      <c r="J38" s="24" t="str">
        <f t="shared" si="36"/>
        <v/>
      </c>
      <c r="K38" s="83"/>
      <c r="L38" s="26" t="str">
        <f t="shared" si="41"/>
        <v/>
      </c>
      <c r="M38" s="24" t="str">
        <f t="shared" si="37"/>
        <v/>
      </c>
      <c r="N38" s="83"/>
      <c r="O38" s="26" t="str">
        <f t="shared" si="16"/>
        <v/>
      </c>
      <c r="P38" s="24" t="str">
        <f t="shared" si="0"/>
        <v/>
      </c>
      <c r="Q38" s="27" t="str">
        <f t="shared" si="43"/>
        <v/>
      </c>
      <c r="R38" s="25" t="str">
        <f t="shared" si="23"/>
        <v/>
      </c>
      <c r="S38" s="25" t="str">
        <f t="shared" si="18"/>
        <v/>
      </c>
      <c r="T38" s="39" t="str">
        <f t="shared" si="1"/>
        <v/>
      </c>
    </row>
    <row r="39" spans="2:20" x14ac:dyDescent="0.15">
      <c r="B39" s="151"/>
      <c r="C39" s="19" t="s">
        <v>10</v>
      </c>
      <c r="D39" s="75"/>
      <c r="E39" s="2" t="str">
        <f t="shared" si="44"/>
        <v/>
      </c>
      <c r="F39" s="101"/>
      <c r="G39" s="21" t="str">
        <f t="shared" si="42"/>
        <v/>
      </c>
      <c r="H39" s="82"/>
      <c r="I39" s="23" t="str">
        <f t="shared" si="35"/>
        <v/>
      </c>
      <c r="J39" s="24" t="str">
        <f t="shared" si="36"/>
        <v/>
      </c>
      <c r="K39" s="83"/>
      <c r="L39" s="26" t="str">
        <f t="shared" si="41"/>
        <v/>
      </c>
      <c r="M39" s="24" t="str">
        <f t="shared" si="37"/>
        <v/>
      </c>
      <c r="N39" s="83"/>
      <c r="O39" s="26" t="str">
        <f t="shared" si="16"/>
        <v/>
      </c>
      <c r="P39" s="24" t="str">
        <f t="shared" si="0"/>
        <v/>
      </c>
      <c r="Q39" s="27" t="str">
        <f t="shared" si="43"/>
        <v/>
      </c>
      <c r="R39" s="25" t="str">
        <f t="shared" si="23"/>
        <v/>
      </c>
      <c r="S39" s="25" t="str">
        <f t="shared" si="18"/>
        <v/>
      </c>
      <c r="T39" s="39" t="str">
        <f t="shared" si="1"/>
        <v/>
      </c>
    </row>
    <row r="40" spans="2:20" x14ac:dyDescent="0.15">
      <c r="B40" s="151"/>
      <c r="C40" s="40" t="s">
        <v>11</v>
      </c>
      <c r="D40" s="76"/>
      <c r="E40" s="5" t="str">
        <f t="shared" si="44"/>
        <v/>
      </c>
      <c r="F40" s="104"/>
      <c r="G40" s="42" t="str">
        <f t="shared" si="42"/>
        <v/>
      </c>
      <c r="H40" s="84"/>
      <c r="I40" s="109" t="str">
        <f t="shared" si="35"/>
        <v/>
      </c>
      <c r="J40" s="43" t="str">
        <f t="shared" si="36"/>
        <v/>
      </c>
      <c r="K40" s="85"/>
      <c r="L40" s="45" t="str">
        <f t="shared" si="41"/>
        <v/>
      </c>
      <c r="M40" s="43" t="str">
        <f t="shared" si="37"/>
        <v/>
      </c>
      <c r="N40" s="85"/>
      <c r="O40" s="45" t="str">
        <f t="shared" si="16"/>
        <v/>
      </c>
      <c r="P40" s="43" t="str">
        <f t="shared" si="0"/>
        <v/>
      </c>
      <c r="Q40" s="41" t="str">
        <f t="shared" si="43"/>
        <v/>
      </c>
      <c r="R40" s="44" t="str">
        <f t="shared" si="23"/>
        <v/>
      </c>
      <c r="S40" s="44" t="str">
        <f t="shared" si="18"/>
        <v/>
      </c>
      <c r="T40" s="46" t="str">
        <f t="shared" si="1"/>
        <v/>
      </c>
    </row>
    <row r="41" spans="2:20" x14ac:dyDescent="0.15">
      <c r="B41" s="158" t="s">
        <v>22</v>
      </c>
      <c r="C41" s="54" t="s">
        <v>4</v>
      </c>
      <c r="D41" s="78"/>
      <c r="E41" s="6" t="str">
        <f>IF(D41="","","～")</f>
        <v/>
      </c>
      <c r="F41" s="105"/>
      <c r="G41" s="55" t="str">
        <f>IF(F41="","",(F41-D41)*24)</f>
        <v/>
      </c>
      <c r="H41" s="88"/>
      <c r="I41" s="110" t="str">
        <f t="shared" si="35"/>
        <v/>
      </c>
      <c r="J41" s="56" t="str">
        <f t="shared" si="36"/>
        <v/>
      </c>
      <c r="K41" s="89"/>
      <c r="L41" s="58" t="str">
        <f t="shared" si="41"/>
        <v/>
      </c>
      <c r="M41" s="56" t="str">
        <f t="shared" si="37"/>
        <v/>
      </c>
      <c r="N41" s="89"/>
      <c r="O41" s="58" t="str">
        <f>IF(N41="","",ROUNDDOWN(N41/6,1))</f>
        <v/>
      </c>
      <c r="P41" s="56" t="str">
        <f t="shared" si="0"/>
        <v/>
      </c>
      <c r="Q41" s="59" t="str">
        <f>IF(O41="","",I41+L41+O41)</f>
        <v/>
      </c>
      <c r="R41" s="25" t="str">
        <f t="shared" si="23"/>
        <v/>
      </c>
      <c r="S41" s="57" t="str">
        <f>IF(R41="","",ROUNDUP(R41/2,0))</f>
        <v/>
      </c>
      <c r="T41" s="60" t="str">
        <f t="shared" si="1"/>
        <v/>
      </c>
    </row>
    <row r="42" spans="2:20" x14ac:dyDescent="0.15">
      <c r="B42" s="151"/>
      <c r="C42" s="19" t="s">
        <v>5</v>
      </c>
      <c r="D42" s="74"/>
      <c r="E42" s="2" t="str">
        <f>IF(D42="","","～")</f>
        <v/>
      </c>
      <c r="F42" s="100"/>
      <c r="G42" s="21" t="str">
        <f t="shared" ref="G42:G46" si="45">IF(F42="","",(F42-D42)*24)</f>
        <v/>
      </c>
      <c r="H42" s="82"/>
      <c r="I42" s="23" t="str">
        <f t="shared" si="35"/>
        <v/>
      </c>
      <c r="J42" s="24" t="str">
        <f t="shared" si="36"/>
        <v/>
      </c>
      <c r="K42" s="83"/>
      <c r="L42" s="26" t="str">
        <f t="shared" si="41"/>
        <v/>
      </c>
      <c r="M42" s="24" t="str">
        <f t="shared" si="37"/>
        <v/>
      </c>
      <c r="N42" s="83"/>
      <c r="O42" s="26" t="str">
        <f t="shared" si="16"/>
        <v/>
      </c>
      <c r="P42" s="24" t="str">
        <f t="shared" si="0"/>
        <v/>
      </c>
      <c r="Q42" s="27" t="str">
        <f t="shared" ref="Q42:Q46" si="46">IF(O42="","",I42+L42+O42)</f>
        <v/>
      </c>
      <c r="R42" s="25" t="str">
        <f t="shared" si="23"/>
        <v/>
      </c>
      <c r="S42" s="25" t="str">
        <f t="shared" si="18"/>
        <v/>
      </c>
      <c r="T42" s="39" t="str">
        <f t="shared" si="1"/>
        <v/>
      </c>
    </row>
    <row r="43" spans="2:20" x14ac:dyDescent="0.15">
      <c r="B43" s="151"/>
      <c r="C43" s="19" t="s">
        <v>8</v>
      </c>
      <c r="D43" s="75"/>
      <c r="E43" s="2" t="str">
        <f t="shared" ref="E43:E46" si="47">IF(D43="","","～")</f>
        <v/>
      </c>
      <c r="F43" s="101"/>
      <c r="G43" s="21" t="str">
        <f t="shared" si="45"/>
        <v/>
      </c>
      <c r="H43" s="82"/>
      <c r="I43" s="23" t="str">
        <f t="shared" si="35"/>
        <v/>
      </c>
      <c r="J43" s="24" t="str">
        <f t="shared" si="36"/>
        <v/>
      </c>
      <c r="K43" s="83"/>
      <c r="L43" s="26" t="str">
        <f t="shared" si="41"/>
        <v/>
      </c>
      <c r="M43" s="24" t="str">
        <f t="shared" si="37"/>
        <v/>
      </c>
      <c r="N43" s="83"/>
      <c r="O43" s="26" t="str">
        <f t="shared" si="16"/>
        <v/>
      </c>
      <c r="P43" s="24" t="str">
        <f t="shared" si="0"/>
        <v/>
      </c>
      <c r="Q43" s="27" t="str">
        <f t="shared" si="46"/>
        <v/>
      </c>
      <c r="R43" s="25" t="str">
        <f>IF(Q43="","",IF(ROUND(Q43,0)&lt;1,ROUND(Q43,0)+2,IF(ROUND(Q43,0)&lt;2,ROUND(Q43,0)+1,ROUND(Q43,0))))</f>
        <v/>
      </c>
      <c r="S43" s="25" t="str">
        <f t="shared" si="18"/>
        <v/>
      </c>
      <c r="T43" s="39" t="str">
        <f t="shared" si="1"/>
        <v/>
      </c>
    </row>
    <row r="44" spans="2:20" x14ac:dyDescent="0.15">
      <c r="B44" s="151"/>
      <c r="C44" s="19" t="s">
        <v>9</v>
      </c>
      <c r="D44" s="75"/>
      <c r="E44" s="2" t="str">
        <f t="shared" si="47"/>
        <v/>
      </c>
      <c r="F44" s="101"/>
      <c r="G44" s="21" t="str">
        <f t="shared" si="45"/>
        <v/>
      </c>
      <c r="H44" s="82"/>
      <c r="I44" s="23" t="str">
        <f t="shared" si="35"/>
        <v/>
      </c>
      <c r="J44" s="24" t="str">
        <f t="shared" si="36"/>
        <v/>
      </c>
      <c r="K44" s="83"/>
      <c r="L44" s="26" t="str">
        <f t="shared" si="41"/>
        <v/>
      </c>
      <c r="M44" s="24" t="str">
        <f t="shared" si="37"/>
        <v/>
      </c>
      <c r="N44" s="83"/>
      <c r="O44" s="26" t="str">
        <f t="shared" si="16"/>
        <v/>
      </c>
      <c r="P44" s="24" t="str">
        <f t="shared" si="0"/>
        <v/>
      </c>
      <c r="Q44" s="27" t="str">
        <f t="shared" si="46"/>
        <v/>
      </c>
      <c r="R44" s="25" t="str">
        <f t="shared" si="23"/>
        <v/>
      </c>
      <c r="S44" s="25" t="str">
        <f t="shared" si="18"/>
        <v/>
      </c>
      <c r="T44" s="39" t="str">
        <f t="shared" si="1"/>
        <v/>
      </c>
    </row>
    <row r="45" spans="2:20" x14ac:dyDescent="0.15">
      <c r="B45" s="151"/>
      <c r="C45" s="19" t="s">
        <v>10</v>
      </c>
      <c r="D45" s="75"/>
      <c r="E45" s="2" t="str">
        <f t="shared" si="47"/>
        <v/>
      </c>
      <c r="F45" s="101"/>
      <c r="G45" s="21" t="str">
        <f t="shared" si="45"/>
        <v/>
      </c>
      <c r="H45" s="82"/>
      <c r="I45" s="23" t="str">
        <f t="shared" si="35"/>
        <v/>
      </c>
      <c r="J45" s="24" t="str">
        <f t="shared" si="36"/>
        <v/>
      </c>
      <c r="K45" s="83"/>
      <c r="L45" s="26" t="str">
        <f t="shared" si="41"/>
        <v/>
      </c>
      <c r="M45" s="24" t="str">
        <f t="shared" si="37"/>
        <v/>
      </c>
      <c r="N45" s="83"/>
      <c r="O45" s="26" t="str">
        <f t="shared" si="16"/>
        <v/>
      </c>
      <c r="P45" s="24" t="str">
        <f t="shared" si="0"/>
        <v/>
      </c>
      <c r="Q45" s="27" t="str">
        <f t="shared" si="46"/>
        <v/>
      </c>
      <c r="R45" s="25" t="str">
        <f t="shared" si="23"/>
        <v/>
      </c>
      <c r="S45" s="25" t="str">
        <f t="shared" si="18"/>
        <v/>
      </c>
      <c r="T45" s="39" t="str">
        <f t="shared" si="1"/>
        <v/>
      </c>
    </row>
    <row r="46" spans="2:20" x14ac:dyDescent="0.15">
      <c r="B46" s="157"/>
      <c r="C46" s="61" t="s">
        <v>11</v>
      </c>
      <c r="D46" s="79"/>
      <c r="E46" s="3" t="str">
        <f t="shared" si="47"/>
        <v/>
      </c>
      <c r="F46" s="106"/>
      <c r="G46" s="63" t="str">
        <f t="shared" si="45"/>
        <v/>
      </c>
      <c r="H46" s="90"/>
      <c r="I46" s="109" t="str">
        <f t="shared" si="35"/>
        <v/>
      </c>
      <c r="J46" s="43" t="str">
        <f t="shared" si="36"/>
        <v/>
      </c>
      <c r="K46" s="91"/>
      <c r="L46" s="45" t="str">
        <f t="shared" si="41"/>
        <v/>
      </c>
      <c r="M46" s="43" t="str">
        <f t="shared" si="37"/>
        <v/>
      </c>
      <c r="N46" s="91"/>
      <c r="O46" s="66" t="str">
        <f t="shared" si="16"/>
        <v/>
      </c>
      <c r="P46" s="64" t="str">
        <f t="shared" si="0"/>
        <v/>
      </c>
      <c r="Q46" s="62" t="str">
        <f t="shared" si="46"/>
        <v/>
      </c>
      <c r="R46" s="25" t="str">
        <f t="shared" si="23"/>
        <v/>
      </c>
      <c r="S46" s="65" t="str">
        <f t="shared" si="18"/>
        <v/>
      </c>
      <c r="T46" s="67" t="str">
        <f t="shared" si="1"/>
        <v/>
      </c>
    </row>
    <row r="47" spans="2:20" x14ac:dyDescent="0.15">
      <c r="B47" s="151" t="s">
        <v>23</v>
      </c>
      <c r="C47" s="47" t="s">
        <v>4</v>
      </c>
      <c r="D47" s="77"/>
      <c r="E47" s="4" t="str">
        <f>IF(D47="","","～")</f>
        <v/>
      </c>
      <c r="F47" s="103"/>
      <c r="G47" s="48" t="str">
        <f>IF(F47="","",(F47-D47)*24)</f>
        <v/>
      </c>
      <c r="H47" s="86"/>
      <c r="I47" s="110" t="str">
        <f t="shared" si="35"/>
        <v/>
      </c>
      <c r="J47" s="56" t="str">
        <f t="shared" si="36"/>
        <v/>
      </c>
      <c r="K47" s="87"/>
      <c r="L47" s="58" t="str">
        <f t="shared" si="41"/>
        <v/>
      </c>
      <c r="M47" s="56" t="str">
        <f t="shared" si="37"/>
        <v/>
      </c>
      <c r="N47" s="87"/>
      <c r="O47" s="51" t="str">
        <f>IF(N47="","",ROUNDDOWN(N47/6,1))</f>
        <v/>
      </c>
      <c r="P47" s="49" t="str">
        <f t="shared" si="0"/>
        <v/>
      </c>
      <c r="Q47" s="52" t="str">
        <f>IF(O47="","",I47+L47+O47)</f>
        <v/>
      </c>
      <c r="R47" s="50" t="str">
        <f t="shared" si="23"/>
        <v/>
      </c>
      <c r="S47" s="50" t="str">
        <f>IF(R47="","",ROUNDUP(R47/2,0))</f>
        <v/>
      </c>
      <c r="T47" s="53" t="str">
        <f t="shared" si="1"/>
        <v/>
      </c>
    </row>
    <row r="48" spans="2:20" x14ac:dyDescent="0.15">
      <c r="B48" s="151"/>
      <c r="C48" s="19" t="s">
        <v>5</v>
      </c>
      <c r="D48" s="74"/>
      <c r="E48" s="2" t="str">
        <f>IF(D48="","","～")</f>
        <v/>
      </c>
      <c r="F48" s="100"/>
      <c r="G48" s="21" t="str">
        <f t="shared" ref="G48:G52" si="48">IF(F48="","",(F48-D48)*24)</f>
        <v/>
      </c>
      <c r="H48" s="82"/>
      <c r="I48" s="23" t="str">
        <f t="shared" si="35"/>
        <v/>
      </c>
      <c r="J48" s="24" t="str">
        <f t="shared" si="36"/>
        <v/>
      </c>
      <c r="K48" s="83"/>
      <c r="L48" s="26" t="str">
        <f t="shared" si="41"/>
        <v/>
      </c>
      <c r="M48" s="24" t="str">
        <f t="shared" si="37"/>
        <v/>
      </c>
      <c r="N48" s="83"/>
      <c r="O48" s="26" t="str">
        <f t="shared" si="16"/>
        <v/>
      </c>
      <c r="P48" s="24" t="str">
        <f t="shared" si="0"/>
        <v/>
      </c>
      <c r="Q48" s="27" t="str">
        <f t="shared" ref="Q48:Q52" si="49">IF(O48="","",I48+L48+O48)</f>
        <v/>
      </c>
      <c r="R48" s="25" t="str">
        <f t="shared" si="23"/>
        <v/>
      </c>
      <c r="S48" s="25" t="str">
        <f t="shared" si="18"/>
        <v/>
      </c>
      <c r="T48" s="39" t="str">
        <f t="shared" si="1"/>
        <v/>
      </c>
    </row>
    <row r="49" spans="2:20" x14ac:dyDescent="0.15">
      <c r="B49" s="151"/>
      <c r="C49" s="19" t="s">
        <v>8</v>
      </c>
      <c r="D49" s="75"/>
      <c r="E49" s="2" t="str">
        <f t="shared" ref="E49:E52" si="50">IF(D49="","","～")</f>
        <v/>
      </c>
      <c r="F49" s="101"/>
      <c r="G49" s="21" t="str">
        <f t="shared" si="48"/>
        <v/>
      </c>
      <c r="H49" s="82"/>
      <c r="I49" s="23" t="str">
        <f t="shared" si="35"/>
        <v/>
      </c>
      <c r="J49" s="24" t="str">
        <f t="shared" si="36"/>
        <v/>
      </c>
      <c r="K49" s="83"/>
      <c r="L49" s="26" t="str">
        <f t="shared" si="41"/>
        <v/>
      </c>
      <c r="M49" s="24" t="str">
        <f t="shared" si="37"/>
        <v/>
      </c>
      <c r="N49" s="83"/>
      <c r="O49" s="26" t="str">
        <f t="shared" si="16"/>
        <v/>
      </c>
      <c r="P49" s="24" t="str">
        <f t="shared" si="0"/>
        <v/>
      </c>
      <c r="Q49" s="27" t="str">
        <f t="shared" si="49"/>
        <v/>
      </c>
      <c r="R49" s="25" t="str">
        <f>IF(Q49="","",IF(ROUND(Q49,0)&lt;1,ROUND(Q49,0)+2,IF(ROUND(Q49,0)&lt;2,ROUND(Q49,0)+1,ROUND(Q49,0))))</f>
        <v/>
      </c>
      <c r="S49" s="25" t="str">
        <f t="shared" si="18"/>
        <v/>
      </c>
      <c r="T49" s="39" t="str">
        <f t="shared" si="1"/>
        <v/>
      </c>
    </row>
    <row r="50" spans="2:20" x14ac:dyDescent="0.15">
      <c r="B50" s="151"/>
      <c r="C50" s="19" t="s">
        <v>9</v>
      </c>
      <c r="D50" s="75"/>
      <c r="E50" s="2" t="str">
        <f t="shared" si="50"/>
        <v/>
      </c>
      <c r="F50" s="101"/>
      <c r="G50" s="21" t="str">
        <f t="shared" si="48"/>
        <v/>
      </c>
      <c r="H50" s="82"/>
      <c r="I50" s="23" t="str">
        <f t="shared" si="35"/>
        <v/>
      </c>
      <c r="J50" s="24" t="str">
        <f t="shared" si="36"/>
        <v/>
      </c>
      <c r="K50" s="83"/>
      <c r="L50" s="26" t="str">
        <f t="shared" si="41"/>
        <v/>
      </c>
      <c r="M50" s="24" t="str">
        <f t="shared" si="37"/>
        <v/>
      </c>
      <c r="N50" s="83"/>
      <c r="O50" s="26" t="str">
        <f t="shared" si="16"/>
        <v/>
      </c>
      <c r="P50" s="24" t="str">
        <f t="shared" si="0"/>
        <v/>
      </c>
      <c r="Q50" s="27" t="str">
        <f t="shared" si="49"/>
        <v/>
      </c>
      <c r="R50" s="25" t="str">
        <f t="shared" si="23"/>
        <v/>
      </c>
      <c r="S50" s="25" t="str">
        <f t="shared" si="18"/>
        <v/>
      </c>
      <c r="T50" s="39" t="str">
        <f t="shared" si="1"/>
        <v/>
      </c>
    </row>
    <row r="51" spans="2:20" x14ac:dyDescent="0.15">
      <c r="B51" s="151"/>
      <c r="C51" s="19" t="s">
        <v>10</v>
      </c>
      <c r="D51" s="75"/>
      <c r="E51" s="2" t="str">
        <f t="shared" si="50"/>
        <v/>
      </c>
      <c r="F51" s="101"/>
      <c r="G51" s="21" t="str">
        <f t="shared" si="48"/>
        <v/>
      </c>
      <c r="H51" s="82"/>
      <c r="I51" s="23" t="str">
        <f t="shared" si="35"/>
        <v/>
      </c>
      <c r="J51" s="24" t="str">
        <f t="shared" si="36"/>
        <v/>
      </c>
      <c r="K51" s="83"/>
      <c r="L51" s="26" t="str">
        <f t="shared" si="41"/>
        <v/>
      </c>
      <c r="M51" s="24" t="str">
        <f>IF(K51="","",K51*3.3)</f>
        <v/>
      </c>
      <c r="N51" s="83"/>
      <c r="O51" s="26" t="str">
        <f t="shared" si="16"/>
        <v/>
      </c>
      <c r="P51" s="24" t="str">
        <f t="shared" si="0"/>
        <v/>
      </c>
      <c r="Q51" s="27" t="str">
        <f t="shared" si="49"/>
        <v/>
      </c>
      <c r="R51" s="25" t="str">
        <f t="shared" si="23"/>
        <v/>
      </c>
      <c r="S51" s="25" t="str">
        <f t="shared" si="18"/>
        <v/>
      </c>
      <c r="T51" s="39" t="str">
        <f t="shared" si="1"/>
        <v/>
      </c>
    </row>
    <row r="52" spans="2:20" x14ac:dyDescent="0.15">
      <c r="B52" s="151"/>
      <c r="C52" s="40" t="s">
        <v>11</v>
      </c>
      <c r="D52" s="76"/>
      <c r="E52" s="5" t="str">
        <f t="shared" si="50"/>
        <v/>
      </c>
      <c r="F52" s="104"/>
      <c r="G52" s="42" t="str">
        <f t="shared" si="48"/>
        <v/>
      </c>
      <c r="H52" s="84"/>
      <c r="I52" s="109" t="str">
        <f t="shared" si="35"/>
        <v/>
      </c>
      <c r="J52" s="43" t="str">
        <f t="shared" si="36"/>
        <v/>
      </c>
      <c r="K52" s="85"/>
      <c r="L52" s="45" t="str">
        <f t="shared" si="41"/>
        <v/>
      </c>
      <c r="M52" s="43" t="str">
        <f t="shared" si="37"/>
        <v/>
      </c>
      <c r="N52" s="85"/>
      <c r="O52" s="45" t="str">
        <f t="shared" si="16"/>
        <v/>
      </c>
      <c r="P52" s="43" t="str">
        <f t="shared" si="0"/>
        <v/>
      </c>
      <c r="Q52" s="41" t="str">
        <f t="shared" si="49"/>
        <v/>
      </c>
      <c r="R52" s="44" t="str">
        <f t="shared" si="23"/>
        <v/>
      </c>
      <c r="S52" s="44" t="str">
        <f t="shared" si="18"/>
        <v/>
      </c>
      <c r="T52" s="46" t="str">
        <f t="shared" si="1"/>
        <v/>
      </c>
    </row>
    <row r="53" spans="2:20" x14ac:dyDescent="0.15">
      <c r="B53" s="152" t="s">
        <v>24</v>
      </c>
      <c r="C53" s="54" t="s">
        <v>4</v>
      </c>
      <c r="D53" s="78"/>
      <c r="E53" s="4" t="str">
        <f>IF(D53="","","～")</f>
        <v/>
      </c>
      <c r="F53" s="105"/>
      <c r="G53" s="55" t="str">
        <f>IF(F53="","",(F53-D53)*24)</f>
        <v/>
      </c>
      <c r="H53" s="88"/>
      <c r="I53" s="110" t="str">
        <f t="shared" si="35"/>
        <v/>
      </c>
      <c r="J53" s="56" t="str">
        <f t="shared" si="36"/>
        <v/>
      </c>
      <c r="K53" s="89"/>
      <c r="L53" s="58" t="str">
        <f t="shared" si="41"/>
        <v/>
      </c>
      <c r="M53" s="56" t="str">
        <f t="shared" si="37"/>
        <v/>
      </c>
      <c r="N53" s="89"/>
      <c r="O53" s="58" t="str">
        <f>IF(N53="","",ROUNDDOWN(N53/6,1))</f>
        <v/>
      </c>
      <c r="P53" s="56" t="str">
        <f t="shared" si="0"/>
        <v/>
      </c>
      <c r="Q53" s="59" t="str">
        <f>IF(O53="","",I53+L53+O53)</f>
        <v/>
      </c>
      <c r="R53" s="50" t="str">
        <f t="shared" si="23"/>
        <v/>
      </c>
      <c r="S53" s="57" t="str">
        <f>IF(R53="","",ROUNDUP(R53/2,0))</f>
        <v/>
      </c>
      <c r="T53" s="60" t="str">
        <f t="shared" si="1"/>
        <v/>
      </c>
    </row>
    <row r="54" spans="2:20" x14ac:dyDescent="0.15">
      <c r="B54" s="151"/>
      <c r="C54" s="19" t="s">
        <v>5</v>
      </c>
      <c r="D54" s="74"/>
      <c r="E54" s="2" t="str">
        <f>IF(D54="","","～")</f>
        <v/>
      </c>
      <c r="F54" s="100"/>
      <c r="G54" s="21" t="str">
        <f t="shared" ref="G54:G58" si="51">IF(F54="","",(F54-D54)*24)</f>
        <v/>
      </c>
      <c r="H54" s="82"/>
      <c r="I54" s="23" t="str">
        <f t="shared" si="35"/>
        <v/>
      </c>
      <c r="J54" s="24" t="str">
        <f t="shared" si="36"/>
        <v/>
      </c>
      <c r="K54" s="83"/>
      <c r="L54" s="26" t="str">
        <f t="shared" si="41"/>
        <v/>
      </c>
      <c r="M54" s="24" t="str">
        <f t="shared" si="37"/>
        <v/>
      </c>
      <c r="N54" s="83"/>
      <c r="O54" s="26" t="str">
        <f t="shared" si="16"/>
        <v/>
      </c>
      <c r="P54" s="24" t="str">
        <f t="shared" si="0"/>
        <v/>
      </c>
      <c r="Q54" s="27" t="str">
        <f t="shared" ref="Q54:Q58" si="52">IF(O54="","",I54+L54+O54)</f>
        <v/>
      </c>
      <c r="R54" s="25" t="str">
        <f t="shared" si="23"/>
        <v/>
      </c>
      <c r="S54" s="25" t="str">
        <f t="shared" si="18"/>
        <v/>
      </c>
      <c r="T54" s="39" t="str">
        <f t="shared" si="1"/>
        <v/>
      </c>
    </row>
    <row r="55" spans="2:20" x14ac:dyDescent="0.15">
      <c r="B55" s="151"/>
      <c r="C55" s="19" t="s">
        <v>8</v>
      </c>
      <c r="D55" s="75"/>
      <c r="E55" s="2" t="str">
        <f t="shared" ref="E55:E58" si="53">IF(D55="","","～")</f>
        <v/>
      </c>
      <c r="F55" s="101"/>
      <c r="G55" s="21" t="str">
        <f t="shared" si="51"/>
        <v/>
      </c>
      <c r="H55" s="82"/>
      <c r="I55" s="23" t="str">
        <f t="shared" si="35"/>
        <v/>
      </c>
      <c r="J55" s="24" t="str">
        <f t="shared" si="36"/>
        <v/>
      </c>
      <c r="K55" s="83"/>
      <c r="L55" s="26" t="str">
        <f t="shared" si="41"/>
        <v/>
      </c>
      <c r="M55" s="24" t="str">
        <f t="shared" si="37"/>
        <v/>
      </c>
      <c r="N55" s="83"/>
      <c r="O55" s="26" t="str">
        <f t="shared" si="16"/>
        <v/>
      </c>
      <c r="P55" s="24" t="str">
        <f t="shared" si="0"/>
        <v/>
      </c>
      <c r="Q55" s="27" t="str">
        <f t="shared" si="52"/>
        <v/>
      </c>
      <c r="R55" s="25" t="str">
        <f>IF(Q55="","",IF(ROUND(Q55,0)&lt;1,ROUND(Q55,0)+2,IF(ROUND(Q55,0)&lt;2,ROUND(Q55,0)+1,ROUND(Q55,0))))</f>
        <v/>
      </c>
      <c r="S55" s="25" t="str">
        <f t="shared" si="18"/>
        <v/>
      </c>
      <c r="T55" s="39" t="str">
        <f t="shared" si="1"/>
        <v/>
      </c>
    </row>
    <row r="56" spans="2:20" x14ac:dyDescent="0.15">
      <c r="B56" s="151"/>
      <c r="C56" s="19" t="s">
        <v>9</v>
      </c>
      <c r="D56" s="75"/>
      <c r="E56" s="2" t="str">
        <f t="shared" si="53"/>
        <v/>
      </c>
      <c r="F56" s="101"/>
      <c r="G56" s="21" t="str">
        <f t="shared" si="51"/>
        <v/>
      </c>
      <c r="H56" s="82"/>
      <c r="I56" s="23" t="str">
        <f>IF(H56="","",ROUNDDOWN(H56/3,1))</f>
        <v/>
      </c>
      <c r="J56" s="24" t="str">
        <f t="shared" si="36"/>
        <v/>
      </c>
      <c r="K56" s="83"/>
      <c r="L56" s="26" t="str">
        <f t="shared" si="41"/>
        <v/>
      </c>
      <c r="M56" s="24" t="str">
        <f t="shared" si="37"/>
        <v/>
      </c>
      <c r="N56" s="83"/>
      <c r="O56" s="26" t="str">
        <f t="shared" si="16"/>
        <v/>
      </c>
      <c r="P56" s="24" t="str">
        <f t="shared" si="0"/>
        <v/>
      </c>
      <c r="Q56" s="27" t="str">
        <f t="shared" si="52"/>
        <v/>
      </c>
      <c r="R56" s="25" t="str">
        <f t="shared" si="23"/>
        <v/>
      </c>
      <c r="S56" s="25" t="str">
        <f t="shared" si="18"/>
        <v/>
      </c>
      <c r="T56" s="39" t="str">
        <f t="shared" si="1"/>
        <v/>
      </c>
    </row>
    <row r="57" spans="2:20" x14ac:dyDescent="0.15">
      <c r="B57" s="151"/>
      <c r="C57" s="19" t="s">
        <v>10</v>
      </c>
      <c r="D57" s="75"/>
      <c r="E57" s="2" t="str">
        <f t="shared" si="53"/>
        <v/>
      </c>
      <c r="F57" s="101"/>
      <c r="G57" s="21" t="str">
        <f t="shared" si="51"/>
        <v/>
      </c>
      <c r="H57" s="82"/>
      <c r="I57" s="23" t="str">
        <f t="shared" si="35"/>
        <v/>
      </c>
      <c r="J57" s="24" t="str">
        <f t="shared" si="36"/>
        <v/>
      </c>
      <c r="K57" s="83"/>
      <c r="L57" s="26" t="str">
        <f t="shared" si="41"/>
        <v/>
      </c>
      <c r="M57" s="24" t="str">
        <f t="shared" si="37"/>
        <v/>
      </c>
      <c r="N57" s="83"/>
      <c r="O57" s="26" t="str">
        <f t="shared" si="16"/>
        <v/>
      </c>
      <c r="P57" s="24" t="str">
        <f t="shared" si="0"/>
        <v/>
      </c>
      <c r="Q57" s="27" t="str">
        <f t="shared" si="52"/>
        <v/>
      </c>
      <c r="R57" s="25" t="str">
        <f t="shared" si="23"/>
        <v/>
      </c>
      <c r="S57" s="25" t="str">
        <f t="shared" si="18"/>
        <v/>
      </c>
      <c r="T57" s="39" t="str">
        <f t="shared" si="1"/>
        <v/>
      </c>
    </row>
    <row r="58" spans="2:20" x14ac:dyDescent="0.15">
      <c r="B58" s="151"/>
      <c r="C58" s="40" t="s">
        <v>11</v>
      </c>
      <c r="D58" s="76"/>
      <c r="E58" s="5" t="str">
        <f t="shared" si="53"/>
        <v/>
      </c>
      <c r="F58" s="104"/>
      <c r="G58" s="42" t="str">
        <f t="shared" si="51"/>
        <v/>
      </c>
      <c r="H58" s="84"/>
      <c r="I58" s="109" t="str">
        <f t="shared" si="35"/>
        <v/>
      </c>
      <c r="J58" s="43" t="str">
        <f t="shared" si="36"/>
        <v/>
      </c>
      <c r="K58" s="85"/>
      <c r="L58" s="45" t="str">
        <f t="shared" si="41"/>
        <v/>
      </c>
      <c r="M58" s="43" t="str">
        <f t="shared" si="37"/>
        <v/>
      </c>
      <c r="N58" s="85"/>
      <c r="O58" s="45" t="str">
        <f t="shared" si="16"/>
        <v/>
      </c>
      <c r="P58" s="43" t="str">
        <f t="shared" si="0"/>
        <v/>
      </c>
      <c r="Q58" s="41" t="str">
        <f t="shared" si="52"/>
        <v/>
      </c>
      <c r="R58" s="44" t="str">
        <f t="shared" si="23"/>
        <v/>
      </c>
      <c r="S58" s="44" t="str">
        <f t="shared" si="18"/>
        <v/>
      </c>
      <c r="T58" s="46" t="str">
        <f t="shared" si="1"/>
        <v/>
      </c>
    </row>
    <row r="59" spans="2:20" x14ac:dyDescent="0.15">
      <c r="G59" s="69" t="str">
        <f t="shared" si="14"/>
        <v/>
      </c>
      <c r="I59" s="70" t="str">
        <f t="shared" si="28"/>
        <v/>
      </c>
      <c r="J59" s="70"/>
      <c r="K59" s="71"/>
      <c r="L59" s="8" t="str">
        <f t="shared" si="22"/>
        <v/>
      </c>
      <c r="N59" s="71"/>
      <c r="O59" s="8" t="str">
        <f t="shared" si="16"/>
        <v/>
      </c>
      <c r="Q59" s="8" t="str">
        <f t="shared" si="17"/>
        <v/>
      </c>
      <c r="R59" s="71" t="str">
        <f t="shared" ref="R59:R122" si="54">IF(Q59="","",IF(ROUND(Q59,0)&lt;2,ROUND(Q59,0)+1,ROUND(Q59,0)))</f>
        <v/>
      </c>
      <c r="S59" s="71" t="str">
        <f t="shared" si="18"/>
        <v/>
      </c>
    </row>
    <row r="60" spans="2:20" x14ac:dyDescent="0.15">
      <c r="G60" s="69" t="str">
        <f t="shared" si="14"/>
        <v/>
      </c>
      <c r="I60" s="70" t="str">
        <f t="shared" si="28"/>
        <v/>
      </c>
      <c r="J60" s="70"/>
      <c r="K60" s="71"/>
      <c r="L60" s="8" t="str">
        <f t="shared" si="22"/>
        <v/>
      </c>
      <c r="N60" s="71"/>
      <c r="O60" s="8" t="str">
        <f t="shared" si="16"/>
        <v/>
      </c>
      <c r="Q60" s="8" t="str">
        <f t="shared" si="17"/>
        <v/>
      </c>
      <c r="R60" s="71" t="str">
        <f t="shared" si="54"/>
        <v/>
      </c>
      <c r="S60" s="71" t="str">
        <f t="shared" si="18"/>
        <v/>
      </c>
    </row>
    <row r="61" spans="2:20" x14ac:dyDescent="0.15">
      <c r="G61" s="69" t="str">
        <f t="shared" si="14"/>
        <v/>
      </c>
      <c r="I61" s="70" t="str">
        <f t="shared" si="28"/>
        <v/>
      </c>
      <c r="J61" s="70"/>
      <c r="K61" s="71"/>
      <c r="L61" s="8" t="str">
        <f t="shared" si="22"/>
        <v/>
      </c>
      <c r="N61" s="71"/>
      <c r="O61" s="8" t="str">
        <f t="shared" si="16"/>
        <v/>
      </c>
      <c r="Q61" s="8" t="str">
        <f t="shared" si="17"/>
        <v/>
      </c>
      <c r="R61" s="71" t="str">
        <f t="shared" si="54"/>
        <v/>
      </c>
      <c r="S61" s="71" t="str">
        <f t="shared" si="18"/>
        <v/>
      </c>
    </row>
    <row r="62" spans="2:20" x14ac:dyDescent="0.15">
      <c r="G62" s="69" t="str">
        <f t="shared" si="14"/>
        <v/>
      </c>
      <c r="I62" s="70" t="str">
        <f t="shared" si="28"/>
        <v/>
      </c>
      <c r="J62" s="70"/>
      <c r="K62" s="71"/>
      <c r="L62" s="8" t="str">
        <f t="shared" si="22"/>
        <v/>
      </c>
      <c r="N62" s="71"/>
      <c r="O62" s="8" t="str">
        <f t="shared" si="16"/>
        <v/>
      </c>
      <c r="Q62" s="8" t="str">
        <f t="shared" si="17"/>
        <v/>
      </c>
      <c r="R62" s="71" t="str">
        <f t="shared" si="54"/>
        <v/>
      </c>
      <c r="S62" s="71" t="str">
        <f t="shared" si="18"/>
        <v/>
      </c>
    </row>
    <row r="63" spans="2:20" x14ac:dyDescent="0.15">
      <c r="G63" s="69" t="str">
        <f t="shared" si="14"/>
        <v/>
      </c>
      <c r="I63" s="70" t="str">
        <f t="shared" si="28"/>
        <v/>
      </c>
      <c r="J63" s="70"/>
      <c r="K63" s="71"/>
      <c r="L63" s="8" t="str">
        <f t="shared" si="22"/>
        <v/>
      </c>
      <c r="N63" s="71"/>
      <c r="O63" s="8" t="str">
        <f t="shared" si="16"/>
        <v/>
      </c>
      <c r="Q63" s="8" t="str">
        <f t="shared" si="17"/>
        <v/>
      </c>
      <c r="R63" s="71" t="str">
        <f t="shared" si="54"/>
        <v/>
      </c>
      <c r="S63" s="71" t="str">
        <f t="shared" si="18"/>
        <v/>
      </c>
    </row>
    <row r="64" spans="2:20" x14ac:dyDescent="0.15">
      <c r="G64" s="69" t="str">
        <f t="shared" si="14"/>
        <v/>
      </c>
      <c r="I64" s="70" t="str">
        <f t="shared" si="28"/>
        <v/>
      </c>
      <c r="J64" s="70"/>
      <c r="K64" s="71"/>
      <c r="L64" s="8" t="str">
        <f t="shared" si="22"/>
        <v/>
      </c>
      <c r="N64" s="71"/>
      <c r="O64" s="8" t="str">
        <f t="shared" si="16"/>
        <v/>
      </c>
      <c r="Q64" s="8" t="str">
        <f t="shared" si="17"/>
        <v/>
      </c>
      <c r="R64" s="71" t="str">
        <f t="shared" si="54"/>
        <v/>
      </c>
      <c r="S64" s="71" t="str">
        <f t="shared" si="18"/>
        <v/>
      </c>
    </row>
    <row r="65" spans="7:19" x14ac:dyDescent="0.15">
      <c r="G65" s="69" t="str">
        <f t="shared" si="14"/>
        <v/>
      </c>
      <c r="I65" s="70" t="str">
        <f t="shared" si="28"/>
        <v/>
      </c>
      <c r="J65" s="70"/>
      <c r="K65" s="71"/>
      <c r="L65" s="8" t="str">
        <f t="shared" si="22"/>
        <v/>
      </c>
      <c r="N65" s="71"/>
      <c r="O65" s="8" t="str">
        <f t="shared" si="16"/>
        <v/>
      </c>
      <c r="Q65" s="8" t="str">
        <f t="shared" si="17"/>
        <v/>
      </c>
      <c r="R65" s="71" t="str">
        <f t="shared" si="54"/>
        <v/>
      </c>
      <c r="S65" s="71" t="str">
        <f t="shared" si="18"/>
        <v/>
      </c>
    </row>
    <row r="66" spans="7:19" x14ac:dyDescent="0.15">
      <c r="G66" s="69" t="str">
        <f t="shared" si="14"/>
        <v/>
      </c>
      <c r="I66" s="70" t="str">
        <f t="shared" si="28"/>
        <v/>
      </c>
      <c r="J66" s="70"/>
      <c r="K66" s="71"/>
      <c r="L66" s="8" t="str">
        <f t="shared" si="22"/>
        <v/>
      </c>
      <c r="N66" s="71"/>
      <c r="O66" s="8" t="str">
        <f t="shared" si="16"/>
        <v/>
      </c>
      <c r="Q66" s="8" t="str">
        <f t="shared" si="17"/>
        <v/>
      </c>
      <c r="R66" s="71" t="str">
        <f t="shared" si="54"/>
        <v/>
      </c>
      <c r="S66" s="71" t="str">
        <f t="shared" si="18"/>
        <v/>
      </c>
    </row>
    <row r="67" spans="7:19" x14ac:dyDescent="0.15">
      <c r="G67" s="69" t="str">
        <f t="shared" si="14"/>
        <v/>
      </c>
      <c r="I67" s="70" t="str">
        <f t="shared" si="28"/>
        <v/>
      </c>
      <c r="J67" s="70"/>
      <c r="K67" s="72"/>
      <c r="L67" s="8" t="str">
        <f t="shared" si="22"/>
        <v/>
      </c>
      <c r="N67" s="71"/>
      <c r="O67" s="8" t="str">
        <f t="shared" si="16"/>
        <v/>
      </c>
      <c r="Q67" s="8" t="str">
        <f t="shared" si="17"/>
        <v/>
      </c>
      <c r="R67" s="71" t="str">
        <f t="shared" si="54"/>
        <v/>
      </c>
      <c r="S67" s="71" t="str">
        <f t="shared" si="18"/>
        <v/>
      </c>
    </row>
    <row r="68" spans="7:19" x14ac:dyDescent="0.15">
      <c r="G68" s="69" t="str">
        <f t="shared" si="14"/>
        <v/>
      </c>
      <c r="I68" s="70" t="str">
        <f t="shared" si="28"/>
        <v/>
      </c>
      <c r="J68" s="70"/>
      <c r="K68" s="72"/>
      <c r="L68" s="8" t="str">
        <f t="shared" si="22"/>
        <v/>
      </c>
      <c r="N68" s="71"/>
      <c r="O68" s="8" t="str">
        <f t="shared" si="16"/>
        <v/>
      </c>
      <c r="Q68" s="8" t="str">
        <f t="shared" si="17"/>
        <v/>
      </c>
      <c r="R68" s="71" t="str">
        <f t="shared" si="54"/>
        <v/>
      </c>
      <c r="S68" s="71" t="str">
        <f t="shared" si="18"/>
        <v/>
      </c>
    </row>
    <row r="69" spans="7:19" x14ac:dyDescent="0.15">
      <c r="G69" s="69" t="str">
        <f t="shared" si="14"/>
        <v/>
      </c>
      <c r="I69" s="70" t="str">
        <f t="shared" si="28"/>
        <v/>
      </c>
      <c r="J69" s="70"/>
      <c r="K69" s="72"/>
      <c r="L69" s="8" t="str">
        <f t="shared" si="22"/>
        <v/>
      </c>
      <c r="N69" s="71"/>
      <c r="O69" s="8" t="str">
        <f t="shared" si="16"/>
        <v/>
      </c>
      <c r="Q69" s="8" t="str">
        <f t="shared" si="17"/>
        <v/>
      </c>
      <c r="R69" s="71" t="str">
        <f t="shared" si="54"/>
        <v/>
      </c>
      <c r="S69" s="71" t="str">
        <f t="shared" si="18"/>
        <v/>
      </c>
    </row>
    <row r="70" spans="7:19" x14ac:dyDescent="0.15">
      <c r="G70" s="69" t="str">
        <f t="shared" si="14"/>
        <v/>
      </c>
      <c r="I70" s="70" t="str">
        <f t="shared" si="28"/>
        <v/>
      </c>
      <c r="J70" s="70"/>
      <c r="K70" s="72"/>
      <c r="L70" s="8" t="str">
        <f t="shared" si="22"/>
        <v/>
      </c>
      <c r="N70" s="71"/>
      <c r="O70" s="8" t="str">
        <f t="shared" si="16"/>
        <v/>
      </c>
      <c r="Q70" s="8" t="str">
        <f t="shared" si="17"/>
        <v/>
      </c>
      <c r="R70" s="71" t="str">
        <f t="shared" si="54"/>
        <v/>
      </c>
      <c r="S70" s="71" t="str">
        <f t="shared" si="18"/>
        <v/>
      </c>
    </row>
    <row r="71" spans="7:19" x14ac:dyDescent="0.15">
      <c r="G71" s="69" t="str">
        <f t="shared" si="14"/>
        <v/>
      </c>
      <c r="I71" s="70" t="str">
        <f t="shared" si="28"/>
        <v/>
      </c>
      <c r="J71" s="70"/>
      <c r="K71" s="72"/>
      <c r="L71" s="8" t="str">
        <f t="shared" si="22"/>
        <v/>
      </c>
      <c r="N71" s="71"/>
      <c r="O71" s="8" t="str">
        <f t="shared" si="16"/>
        <v/>
      </c>
      <c r="Q71" s="8" t="str">
        <f t="shared" si="17"/>
        <v/>
      </c>
      <c r="R71" s="71" t="str">
        <f t="shared" si="54"/>
        <v/>
      </c>
      <c r="S71" s="71" t="str">
        <f t="shared" si="18"/>
        <v/>
      </c>
    </row>
    <row r="72" spans="7:19" x14ac:dyDescent="0.15">
      <c r="G72" s="69" t="str">
        <f t="shared" si="14"/>
        <v/>
      </c>
      <c r="I72" s="70" t="str">
        <f t="shared" si="28"/>
        <v/>
      </c>
      <c r="J72" s="70"/>
      <c r="K72" s="72"/>
      <c r="L72" s="8" t="str">
        <f t="shared" si="22"/>
        <v/>
      </c>
      <c r="N72" s="71"/>
      <c r="O72" s="8" t="str">
        <f t="shared" si="16"/>
        <v/>
      </c>
      <c r="Q72" s="8" t="str">
        <f t="shared" si="17"/>
        <v/>
      </c>
      <c r="R72" s="71" t="str">
        <f t="shared" si="54"/>
        <v/>
      </c>
      <c r="S72" s="71" t="str">
        <f t="shared" si="18"/>
        <v/>
      </c>
    </row>
    <row r="73" spans="7:19" x14ac:dyDescent="0.15">
      <c r="G73" s="69" t="str">
        <f t="shared" si="14"/>
        <v/>
      </c>
      <c r="I73" s="70" t="str">
        <f t="shared" si="28"/>
        <v/>
      </c>
      <c r="J73" s="70"/>
      <c r="K73" s="72"/>
      <c r="L73" s="8" t="str">
        <f t="shared" si="22"/>
        <v/>
      </c>
      <c r="N73" s="71"/>
      <c r="O73" s="8" t="str">
        <f t="shared" si="16"/>
        <v/>
      </c>
      <c r="Q73" s="8" t="str">
        <f t="shared" si="17"/>
        <v/>
      </c>
      <c r="R73" s="71" t="str">
        <f t="shared" si="54"/>
        <v/>
      </c>
      <c r="S73" s="71" t="str">
        <f t="shared" si="18"/>
        <v/>
      </c>
    </row>
    <row r="74" spans="7:19" x14ac:dyDescent="0.15">
      <c r="G74" s="69" t="str">
        <f t="shared" si="14"/>
        <v/>
      </c>
      <c r="I74" s="70" t="str">
        <f t="shared" si="28"/>
        <v/>
      </c>
      <c r="J74" s="70"/>
      <c r="K74" s="72"/>
      <c r="L74" s="8" t="str">
        <f t="shared" si="22"/>
        <v/>
      </c>
      <c r="N74" s="71"/>
      <c r="O74" s="8" t="str">
        <f t="shared" si="16"/>
        <v/>
      </c>
      <c r="Q74" s="8" t="str">
        <f t="shared" si="17"/>
        <v/>
      </c>
      <c r="R74" s="71" t="str">
        <f t="shared" si="54"/>
        <v/>
      </c>
      <c r="S74" s="71" t="str">
        <f t="shared" si="18"/>
        <v/>
      </c>
    </row>
    <row r="75" spans="7:19" x14ac:dyDescent="0.15">
      <c r="G75" s="69" t="str">
        <f t="shared" si="14"/>
        <v/>
      </c>
      <c r="I75" s="70" t="str">
        <f t="shared" si="28"/>
        <v/>
      </c>
      <c r="J75" s="70"/>
      <c r="K75" s="72"/>
      <c r="L75" s="8" t="str">
        <f t="shared" si="22"/>
        <v/>
      </c>
      <c r="N75" s="71"/>
      <c r="O75" s="8" t="str">
        <f t="shared" si="16"/>
        <v/>
      </c>
      <c r="Q75" s="8" t="str">
        <f t="shared" si="17"/>
        <v/>
      </c>
      <c r="R75" s="71" t="str">
        <f t="shared" si="54"/>
        <v/>
      </c>
      <c r="S75" s="71" t="str">
        <f t="shared" si="18"/>
        <v/>
      </c>
    </row>
    <row r="76" spans="7:19" x14ac:dyDescent="0.15">
      <c r="G76" s="69" t="str">
        <f t="shared" si="14"/>
        <v/>
      </c>
      <c r="I76" s="70" t="str">
        <f t="shared" si="28"/>
        <v/>
      </c>
      <c r="J76" s="70"/>
      <c r="K76" s="72"/>
      <c r="L76" s="8" t="str">
        <f t="shared" si="22"/>
        <v/>
      </c>
      <c r="N76" s="71"/>
      <c r="O76" s="8" t="str">
        <f t="shared" si="16"/>
        <v/>
      </c>
      <c r="Q76" s="8" t="str">
        <f t="shared" si="17"/>
        <v/>
      </c>
      <c r="R76" s="71" t="str">
        <f t="shared" si="54"/>
        <v/>
      </c>
      <c r="S76" s="71" t="str">
        <f t="shared" si="18"/>
        <v/>
      </c>
    </row>
    <row r="77" spans="7:19" x14ac:dyDescent="0.15">
      <c r="G77" s="69" t="str">
        <f t="shared" si="14"/>
        <v/>
      </c>
      <c r="I77" s="70" t="str">
        <f t="shared" si="28"/>
        <v/>
      </c>
      <c r="J77" s="70"/>
      <c r="K77" s="72"/>
      <c r="L77" s="8" t="str">
        <f t="shared" si="22"/>
        <v/>
      </c>
      <c r="N77" s="71"/>
      <c r="O77" s="8" t="str">
        <f t="shared" si="16"/>
        <v/>
      </c>
      <c r="Q77" s="8" t="str">
        <f t="shared" si="17"/>
        <v/>
      </c>
      <c r="R77" s="71" t="str">
        <f t="shared" si="54"/>
        <v/>
      </c>
      <c r="S77" s="71" t="str">
        <f t="shared" si="18"/>
        <v/>
      </c>
    </row>
    <row r="78" spans="7:19" x14ac:dyDescent="0.15">
      <c r="G78" s="69" t="str">
        <f t="shared" si="14"/>
        <v/>
      </c>
      <c r="I78" s="70" t="str">
        <f t="shared" si="28"/>
        <v/>
      </c>
      <c r="J78" s="70"/>
      <c r="K78" s="72"/>
      <c r="L78" s="8" t="str">
        <f t="shared" si="22"/>
        <v/>
      </c>
      <c r="N78" s="71"/>
      <c r="O78" s="8" t="str">
        <f t="shared" si="16"/>
        <v/>
      </c>
      <c r="Q78" s="8" t="str">
        <f t="shared" si="17"/>
        <v/>
      </c>
      <c r="R78" s="71" t="str">
        <f t="shared" si="54"/>
        <v/>
      </c>
      <c r="S78" s="71" t="str">
        <f t="shared" si="18"/>
        <v/>
      </c>
    </row>
    <row r="79" spans="7:19" x14ac:dyDescent="0.15">
      <c r="G79" s="69" t="str">
        <f t="shared" si="14"/>
        <v/>
      </c>
      <c r="I79" s="70" t="str">
        <f t="shared" si="28"/>
        <v/>
      </c>
      <c r="J79" s="70"/>
      <c r="K79" s="72"/>
      <c r="L79" s="8" t="str">
        <f t="shared" si="22"/>
        <v/>
      </c>
      <c r="N79" s="71"/>
      <c r="O79" s="8" t="str">
        <f t="shared" si="16"/>
        <v/>
      </c>
      <c r="Q79" s="8" t="str">
        <f t="shared" si="17"/>
        <v/>
      </c>
      <c r="R79" s="71" t="str">
        <f t="shared" si="54"/>
        <v/>
      </c>
      <c r="S79" s="71" t="str">
        <f t="shared" si="18"/>
        <v/>
      </c>
    </row>
    <row r="80" spans="7:19" x14ac:dyDescent="0.15">
      <c r="G80" s="69" t="str">
        <f t="shared" si="14"/>
        <v/>
      </c>
      <c r="I80" s="70" t="str">
        <f t="shared" si="28"/>
        <v/>
      </c>
      <c r="J80" s="70"/>
      <c r="K80" s="72"/>
      <c r="L80" s="8" t="str">
        <f t="shared" si="22"/>
        <v/>
      </c>
      <c r="N80" s="71"/>
      <c r="O80" s="8" t="str">
        <f t="shared" si="16"/>
        <v/>
      </c>
      <c r="Q80" s="8" t="str">
        <f t="shared" si="17"/>
        <v/>
      </c>
      <c r="R80" s="71" t="str">
        <f t="shared" si="54"/>
        <v/>
      </c>
      <c r="S80" s="71" t="str">
        <f t="shared" si="18"/>
        <v/>
      </c>
    </row>
    <row r="81" spans="7:19" x14ac:dyDescent="0.15">
      <c r="G81" s="69" t="str">
        <f t="shared" si="14"/>
        <v/>
      </c>
      <c r="I81" s="70" t="str">
        <f t="shared" si="28"/>
        <v/>
      </c>
      <c r="J81" s="70"/>
      <c r="K81" s="72"/>
      <c r="L81" s="8" t="str">
        <f t="shared" si="22"/>
        <v/>
      </c>
      <c r="N81" s="71"/>
      <c r="O81" s="8" t="str">
        <f t="shared" si="16"/>
        <v/>
      </c>
      <c r="Q81" s="8" t="str">
        <f t="shared" si="17"/>
        <v/>
      </c>
      <c r="R81" s="71" t="str">
        <f t="shared" si="54"/>
        <v/>
      </c>
      <c r="S81" s="71" t="str">
        <f t="shared" si="18"/>
        <v/>
      </c>
    </row>
    <row r="82" spans="7:19" x14ac:dyDescent="0.15">
      <c r="G82" s="69" t="str">
        <f t="shared" ref="G82:G145" si="55">IF(F82="","",(F82-D82)*24)</f>
        <v/>
      </c>
      <c r="I82" s="70" t="str">
        <f t="shared" ref="I82:I145" si="56">IF(H82="","",ROUNDDOWN(H82/3,1))</f>
        <v/>
      </c>
      <c r="J82" s="70"/>
      <c r="K82" s="72"/>
      <c r="L82" s="8" t="str">
        <f t="shared" ref="L82:L145" si="57">IF(K82="","",ROUNDDOWN(K82/6,1))</f>
        <v/>
      </c>
      <c r="N82" s="71"/>
      <c r="O82" s="8" t="str">
        <f t="shared" ref="O82:O145" si="58">IF(N82="","",ROUNDDOWN(N82/6,1))</f>
        <v/>
      </c>
      <c r="Q82" s="8" t="str">
        <f t="shared" ref="Q82:Q145" si="59">IF(O82="","",I82+L82+O82)</f>
        <v/>
      </c>
      <c r="R82" s="71" t="str">
        <f t="shared" si="54"/>
        <v/>
      </c>
      <c r="S82" s="71" t="str">
        <f t="shared" ref="S82:S145" si="60">IF(R82="","",ROUNDUP(R82/2,0))</f>
        <v/>
      </c>
    </row>
    <row r="83" spans="7:19" x14ac:dyDescent="0.15">
      <c r="G83" s="69" t="str">
        <f t="shared" si="55"/>
        <v/>
      </c>
      <c r="I83" s="70" t="str">
        <f t="shared" si="56"/>
        <v/>
      </c>
      <c r="J83" s="70"/>
      <c r="K83" s="72"/>
      <c r="L83" s="8" t="str">
        <f t="shared" si="57"/>
        <v/>
      </c>
      <c r="N83" s="71"/>
      <c r="O83" s="8" t="str">
        <f t="shared" si="58"/>
        <v/>
      </c>
      <c r="Q83" s="8" t="str">
        <f t="shared" si="59"/>
        <v/>
      </c>
      <c r="R83" s="71" t="str">
        <f t="shared" si="54"/>
        <v/>
      </c>
      <c r="S83" s="71" t="str">
        <f t="shared" si="60"/>
        <v/>
      </c>
    </row>
    <row r="84" spans="7:19" x14ac:dyDescent="0.15">
      <c r="G84" s="69" t="str">
        <f t="shared" si="55"/>
        <v/>
      </c>
      <c r="I84" s="70" t="str">
        <f t="shared" si="56"/>
        <v/>
      </c>
      <c r="J84" s="70"/>
      <c r="K84" s="72"/>
      <c r="L84" s="8" t="str">
        <f t="shared" si="57"/>
        <v/>
      </c>
      <c r="N84" s="71"/>
      <c r="O84" s="8" t="str">
        <f t="shared" si="58"/>
        <v/>
      </c>
      <c r="Q84" s="8" t="str">
        <f t="shared" si="59"/>
        <v/>
      </c>
      <c r="R84" s="71" t="str">
        <f t="shared" si="54"/>
        <v/>
      </c>
      <c r="S84" s="71" t="str">
        <f t="shared" si="60"/>
        <v/>
      </c>
    </row>
    <row r="85" spans="7:19" x14ac:dyDescent="0.15">
      <c r="G85" s="69" t="str">
        <f t="shared" si="55"/>
        <v/>
      </c>
      <c r="I85" s="70" t="str">
        <f t="shared" si="56"/>
        <v/>
      </c>
      <c r="J85" s="70"/>
      <c r="K85" s="72"/>
      <c r="L85" s="8" t="str">
        <f t="shared" si="57"/>
        <v/>
      </c>
      <c r="N85" s="71"/>
      <c r="O85" s="8" t="str">
        <f t="shared" si="58"/>
        <v/>
      </c>
      <c r="Q85" s="8" t="str">
        <f t="shared" si="59"/>
        <v/>
      </c>
      <c r="R85" s="71" t="str">
        <f t="shared" si="54"/>
        <v/>
      </c>
      <c r="S85" s="71" t="str">
        <f t="shared" si="60"/>
        <v/>
      </c>
    </row>
    <row r="86" spans="7:19" x14ac:dyDescent="0.15">
      <c r="G86" s="69" t="str">
        <f t="shared" si="55"/>
        <v/>
      </c>
      <c r="I86" s="70" t="str">
        <f t="shared" si="56"/>
        <v/>
      </c>
      <c r="J86" s="70"/>
      <c r="K86" s="72"/>
      <c r="L86" s="8" t="str">
        <f t="shared" si="57"/>
        <v/>
      </c>
      <c r="N86" s="71"/>
      <c r="O86" s="8" t="str">
        <f t="shared" si="58"/>
        <v/>
      </c>
      <c r="Q86" s="8" t="str">
        <f t="shared" si="59"/>
        <v/>
      </c>
      <c r="R86" s="71" t="str">
        <f t="shared" si="54"/>
        <v/>
      </c>
      <c r="S86" s="71" t="str">
        <f t="shared" si="60"/>
        <v/>
      </c>
    </row>
    <row r="87" spans="7:19" x14ac:dyDescent="0.15">
      <c r="G87" s="69" t="str">
        <f t="shared" si="55"/>
        <v/>
      </c>
      <c r="I87" s="70" t="str">
        <f t="shared" si="56"/>
        <v/>
      </c>
      <c r="J87" s="70"/>
      <c r="K87" s="72"/>
      <c r="L87" s="8" t="str">
        <f t="shared" si="57"/>
        <v/>
      </c>
      <c r="N87" s="71"/>
      <c r="O87" s="8" t="str">
        <f t="shared" si="58"/>
        <v/>
      </c>
      <c r="Q87" s="8" t="str">
        <f t="shared" si="59"/>
        <v/>
      </c>
      <c r="R87" s="71" t="str">
        <f t="shared" si="54"/>
        <v/>
      </c>
      <c r="S87" s="71" t="str">
        <f t="shared" si="60"/>
        <v/>
      </c>
    </row>
    <row r="88" spans="7:19" x14ac:dyDescent="0.15">
      <c r="G88" s="69" t="str">
        <f t="shared" si="55"/>
        <v/>
      </c>
      <c r="I88" s="70" t="str">
        <f t="shared" si="56"/>
        <v/>
      </c>
      <c r="J88" s="70"/>
      <c r="K88" s="72"/>
      <c r="L88" s="8" t="str">
        <f t="shared" si="57"/>
        <v/>
      </c>
      <c r="N88" s="71"/>
      <c r="O88" s="8" t="str">
        <f t="shared" si="58"/>
        <v/>
      </c>
      <c r="Q88" s="8" t="str">
        <f t="shared" si="59"/>
        <v/>
      </c>
      <c r="R88" s="71" t="str">
        <f t="shared" si="54"/>
        <v/>
      </c>
      <c r="S88" s="71" t="str">
        <f t="shared" si="60"/>
        <v/>
      </c>
    </row>
    <row r="89" spans="7:19" x14ac:dyDescent="0.15">
      <c r="G89" s="69" t="str">
        <f t="shared" si="55"/>
        <v/>
      </c>
      <c r="I89" s="70" t="str">
        <f t="shared" si="56"/>
        <v/>
      </c>
      <c r="J89" s="70"/>
      <c r="K89" s="72"/>
      <c r="L89" s="8" t="str">
        <f t="shared" si="57"/>
        <v/>
      </c>
      <c r="N89" s="71"/>
      <c r="O89" s="8" t="str">
        <f t="shared" si="58"/>
        <v/>
      </c>
      <c r="Q89" s="8" t="str">
        <f t="shared" si="59"/>
        <v/>
      </c>
      <c r="R89" s="71" t="str">
        <f t="shared" si="54"/>
        <v/>
      </c>
      <c r="S89" s="71" t="str">
        <f t="shared" si="60"/>
        <v/>
      </c>
    </row>
    <row r="90" spans="7:19" x14ac:dyDescent="0.15">
      <c r="G90" s="69" t="str">
        <f t="shared" si="55"/>
        <v/>
      </c>
      <c r="I90" s="70" t="str">
        <f t="shared" si="56"/>
        <v/>
      </c>
      <c r="J90" s="70"/>
      <c r="K90" s="72"/>
      <c r="L90" s="8" t="str">
        <f t="shared" si="57"/>
        <v/>
      </c>
      <c r="N90" s="71"/>
      <c r="O90" s="8" t="str">
        <f t="shared" si="58"/>
        <v/>
      </c>
      <c r="Q90" s="8" t="str">
        <f t="shared" si="59"/>
        <v/>
      </c>
      <c r="R90" s="71" t="str">
        <f t="shared" si="54"/>
        <v/>
      </c>
      <c r="S90" s="71" t="str">
        <f t="shared" si="60"/>
        <v/>
      </c>
    </row>
    <row r="91" spans="7:19" x14ac:dyDescent="0.15">
      <c r="G91" s="69" t="str">
        <f t="shared" si="55"/>
        <v/>
      </c>
      <c r="I91" s="70" t="str">
        <f t="shared" si="56"/>
        <v/>
      </c>
      <c r="J91" s="70"/>
      <c r="K91" s="72"/>
      <c r="L91" s="8" t="str">
        <f t="shared" si="57"/>
        <v/>
      </c>
      <c r="N91" s="71"/>
      <c r="O91" s="8" t="str">
        <f t="shared" si="58"/>
        <v/>
      </c>
      <c r="Q91" s="8" t="str">
        <f t="shared" si="59"/>
        <v/>
      </c>
      <c r="R91" s="71" t="str">
        <f t="shared" si="54"/>
        <v/>
      </c>
      <c r="S91" s="71" t="str">
        <f t="shared" si="60"/>
        <v/>
      </c>
    </row>
    <row r="92" spans="7:19" x14ac:dyDescent="0.15">
      <c r="G92" s="69" t="str">
        <f t="shared" si="55"/>
        <v/>
      </c>
      <c r="I92" s="70" t="str">
        <f t="shared" si="56"/>
        <v/>
      </c>
      <c r="J92" s="70"/>
      <c r="K92" s="72"/>
      <c r="L92" s="8" t="str">
        <f t="shared" si="57"/>
        <v/>
      </c>
      <c r="N92" s="71"/>
      <c r="O92" s="8" t="str">
        <f t="shared" si="58"/>
        <v/>
      </c>
      <c r="Q92" s="8" t="str">
        <f t="shared" si="59"/>
        <v/>
      </c>
      <c r="R92" s="71" t="str">
        <f t="shared" si="54"/>
        <v/>
      </c>
      <c r="S92" s="71" t="str">
        <f t="shared" si="60"/>
        <v/>
      </c>
    </row>
    <row r="93" spans="7:19" x14ac:dyDescent="0.15">
      <c r="G93" s="69" t="str">
        <f t="shared" si="55"/>
        <v/>
      </c>
      <c r="I93" s="70" t="str">
        <f t="shared" si="56"/>
        <v/>
      </c>
      <c r="J93" s="70"/>
      <c r="K93" s="72"/>
      <c r="L93" s="8" t="str">
        <f t="shared" si="57"/>
        <v/>
      </c>
      <c r="N93" s="71"/>
      <c r="O93" s="8" t="str">
        <f t="shared" si="58"/>
        <v/>
      </c>
      <c r="Q93" s="8" t="str">
        <f t="shared" si="59"/>
        <v/>
      </c>
      <c r="R93" s="71" t="str">
        <f t="shared" si="54"/>
        <v/>
      </c>
      <c r="S93" s="71" t="str">
        <f t="shared" si="60"/>
        <v/>
      </c>
    </row>
    <row r="94" spans="7:19" x14ac:dyDescent="0.15">
      <c r="G94" s="69" t="str">
        <f t="shared" si="55"/>
        <v/>
      </c>
      <c r="I94" s="70" t="str">
        <f t="shared" si="56"/>
        <v/>
      </c>
      <c r="J94" s="70"/>
      <c r="K94" s="72"/>
      <c r="L94" s="8" t="str">
        <f t="shared" si="57"/>
        <v/>
      </c>
      <c r="N94" s="71"/>
      <c r="O94" s="8" t="str">
        <f t="shared" si="58"/>
        <v/>
      </c>
      <c r="Q94" s="8" t="str">
        <f t="shared" si="59"/>
        <v/>
      </c>
      <c r="R94" s="71" t="str">
        <f t="shared" si="54"/>
        <v/>
      </c>
      <c r="S94" s="71" t="str">
        <f t="shared" si="60"/>
        <v/>
      </c>
    </row>
    <row r="95" spans="7:19" x14ac:dyDescent="0.15">
      <c r="G95" s="69" t="str">
        <f t="shared" si="55"/>
        <v/>
      </c>
      <c r="I95" s="70" t="str">
        <f t="shared" si="56"/>
        <v/>
      </c>
      <c r="J95" s="70"/>
      <c r="K95" s="72"/>
      <c r="L95" s="8" t="str">
        <f t="shared" si="57"/>
        <v/>
      </c>
      <c r="N95" s="71"/>
      <c r="O95" s="8" t="str">
        <f t="shared" si="58"/>
        <v/>
      </c>
      <c r="Q95" s="8" t="str">
        <f t="shared" si="59"/>
        <v/>
      </c>
      <c r="R95" s="71" t="str">
        <f t="shared" si="54"/>
        <v/>
      </c>
      <c r="S95" s="71" t="str">
        <f t="shared" si="60"/>
        <v/>
      </c>
    </row>
    <row r="96" spans="7:19" x14ac:dyDescent="0.15">
      <c r="G96" s="69" t="str">
        <f t="shared" si="55"/>
        <v/>
      </c>
      <c r="I96" s="70" t="str">
        <f t="shared" si="56"/>
        <v/>
      </c>
      <c r="J96" s="70"/>
      <c r="K96" s="72"/>
      <c r="L96" s="8" t="str">
        <f t="shared" si="57"/>
        <v/>
      </c>
      <c r="N96" s="71"/>
      <c r="O96" s="8" t="str">
        <f t="shared" si="58"/>
        <v/>
      </c>
      <c r="Q96" s="8" t="str">
        <f t="shared" si="59"/>
        <v/>
      </c>
      <c r="R96" s="71" t="str">
        <f t="shared" si="54"/>
        <v/>
      </c>
      <c r="S96" s="71" t="str">
        <f t="shared" si="60"/>
        <v/>
      </c>
    </row>
    <row r="97" spans="7:19" x14ac:dyDescent="0.15">
      <c r="G97" s="69" t="str">
        <f t="shared" si="55"/>
        <v/>
      </c>
      <c r="I97" s="70" t="str">
        <f t="shared" si="56"/>
        <v/>
      </c>
      <c r="J97" s="70"/>
      <c r="K97" s="72"/>
      <c r="L97" s="8" t="str">
        <f t="shared" si="57"/>
        <v/>
      </c>
      <c r="N97" s="71"/>
      <c r="O97" s="8" t="str">
        <f t="shared" si="58"/>
        <v/>
      </c>
      <c r="Q97" s="8" t="str">
        <f t="shared" si="59"/>
        <v/>
      </c>
      <c r="R97" s="71" t="str">
        <f t="shared" si="54"/>
        <v/>
      </c>
      <c r="S97" s="71" t="str">
        <f t="shared" si="60"/>
        <v/>
      </c>
    </row>
    <row r="98" spans="7:19" x14ac:dyDescent="0.15">
      <c r="G98" s="69" t="str">
        <f t="shared" si="55"/>
        <v/>
      </c>
      <c r="I98" s="70" t="str">
        <f t="shared" si="56"/>
        <v/>
      </c>
      <c r="J98" s="70"/>
      <c r="K98" s="72"/>
      <c r="L98" s="8" t="str">
        <f t="shared" si="57"/>
        <v/>
      </c>
      <c r="N98" s="71"/>
      <c r="O98" s="8" t="str">
        <f t="shared" si="58"/>
        <v/>
      </c>
      <c r="Q98" s="8" t="str">
        <f t="shared" si="59"/>
        <v/>
      </c>
      <c r="R98" s="71" t="str">
        <f t="shared" si="54"/>
        <v/>
      </c>
      <c r="S98" s="71" t="str">
        <f t="shared" si="60"/>
        <v/>
      </c>
    </row>
    <row r="99" spans="7:19" x14ac:dyDescent="0.15">
      <c r="G99" s="69" t="str">
        <f t="shared" si="55"/>
        <v/>
      </c>
      <c r="I99" s="70" t="str">
        <f t="shared" si="56"/>
        <v/>
      </c>
      <c r="J99" s="70"/>
      <c r="K99" s="72"/>
      <c r="L99" s="8" t="str">
        <f t="shared" si="57"/>
        <v/>
      </c>
      <c r="N99" s="71"/>
      <c r="O99" s="8" t="str">
        <f t="shared" si="58"/>
        <v/>
      </c>
      <c r="Q99" s="8" t="str">
        <f t="shared" si="59"/>
        <v/>
      </c>
      <c r="R99" s="71" t="str">
        <f t="shared" si="54"/>
        <v/>
      </c>
      <c r="S99" s="71" t="str">
        <f t="shared" si="60"/>
        <v/>
      </c>
    </row>
    <row r="100" spans="7:19" x14ac:dyDescent="0.15">
      <c r="G100" s="69" t="str">
        <f t="shared" si="55"/>
        <v/>
      </c>
      <c r="I100" s="70" t="str">
        <f t="shared" si="56"/>
        <v/>
      </c>
      <c r="J100" s="70"/>
      <c r="K100" s="72"/>
      <c r="L100" s="8" t="str">
        <f t="shared" si="57"/>
        <v/>
      </c>
      <c r="N100" s="71"/>
      <c r="O100" s="8" t="str">
        <f t="shared" si="58"/>
        <v/>
      </c>
      <c r="Q100" s="8" t="str">
        <f t="shared" si="59"/>
        <v/>
      </c>
      <c r="R100" s="71" t="str">
        <f t="shared" si="54"/>
        <v/>
      </c>
      <c r="S100" s="71" t="str">
        <f t="shared" si="60"/>
        <v/>
      </c>
    </row>
    <row r="101" spans="7:19" x14ac:dyDescent="0.15">
      <c r="G101" s="69" t="str">
        <f t="shared" si="55"/>
        <v/>
      </c>
      <c r="I101" s="70" t="str">
        <f t="shared" si="56"/>
        <v/>
      </c>
      <c r="J101" s="70"/>
      <c r="K101" s="72"/>
      <c r="L101" s="8" t="str">
        <f t="shared" si="57"/>
        <v/>
      </c>
      <c r="N101" s="71"/>
      <c r="O101" s="8" t="str">
        <f t="shared" si="58"/>
        <v/>
      </c>
      <c r="Q101" s="8" t="str">
        <f t="shared" si="59"/>
        <v/>
      </c>
      <c r="R101" s="71" t="str">
        <f t="shared" si="54"/>
        <v/>
      </c>
      <c r="S101" s="71" t="str">
        <f t="shared" si="60"/>
        <v/>
      </c>
    </row>
    <row r="102" spans="7:19" x14ac:dyDescent="0.15">
      <c r="G102" s="69" t="str">
        <f t="shared" si="55"/>
        <v/>
      </c>
      <c r="I102" s="70" t="str">
        <f t="shared" si="56"/>
        <v/>
      </c>
      <c r="J102" s="70"/>
      <c r="K102" s="72"/>
      <c r="L102" s="8" t="str">
        <f t="shared" si="57"/>
        <v/>
      </c>
      <c r="N102" s="71"/>
      <c r="O102" s="8" t="str">
        <f t="shared" si="58"/>
        <v/>
      </c>
      <c r="Q102" s="8" t="str">
        <f t="shared" si="59"/>
        <v/>
      </c>
      <c r="R102" s="71" t="str">
        <f t="shared" si="54"/>
        <v/>
      </c>
      <c r="S102" s="71" t="str">
        <f t="shared" si="60"/>
        <v/>
      </c>
    </row>
    <row r="103" spans="7:19" x14ac:dyDescent="0.15">
      <c r="G103" s="69" t="str">
        <f t="shared" si="55"/>
        <v/>
      </c>
      <c r="I103" s="70" t="str">
        <f t="shared" si="56"/>
        <v/>
      </c>
      <c r="J103" s="70"/>
      <c r="K103" s="72"/>
      <c r="L103" s="8" t="str">
        <f t="shared" si="57"/>
        <v/>
      </c>
      <c r="N103" s="71"/>
      <c r="O103" s="8" t="str">
        <f t="shared" si="58"/>
        <v/>
      </c>
      <c r="Q103" s="8" t="str">
        <f t="shared" si="59"/>
        <v/>
      </c>
      <c r="R103" s="71" t="str">
        <f t="shared" si="54"/>
        <v/>
      </c>
      <c r="S103" s="71" t="str">
        <f t="shared" si="60"/>
        <v/>
      </c>
    </row>
    <row r="104" spans="7:19" x14ac:dyDescent="0.15">
      <c r="G104" s="69" t="str">
        <f t="shared" si="55"/>
        <v/>
      </c>
      <c r="I104" s="70" t="str">
        <f t="shared" si="56"/>
        <v/>
      </c>
      <c r="J104" s="70"/>
      <c r="K104" s="72"/>
      <c r="L104" s="8" t="str">
        <f t="shared" si="57"/>
        <v/>
      </c>
      <c r="N104" s="71"/>
      <c r="O104" s="8" t="str">
        <f t="shared" si="58"/>
        <v/>
      </c>
      <c r="Q104" s="8" t="str">
        <f t="shared" si="59"/>
        <v/>
      </c>
      <c r="R104" s="71" t="str">
        <f t="shared" si="54"/>
        <v/>
      </c>
      <c r="S104" s="71" t="str">
        <f t="shared" si="60"/>
        <v/>
      </c>
    </row>
    <row r="105" spans="7:19" x14ac:dyDescent="0.15">
      <c r="G105" s="69" t="str">
        <f t="shared" si="55"/>
        <v/>
      </c>
      <c r="I105" s="70" t="str">
        <f t="shared" si="56"/>
        <v/>
      </c>
      <c r="J105" s="70"/>
      <c r="K105" s="72"/>
      <c r="L105" s="8" t="str">
        <f t="shared" si="57"/>
        <v/>
      </c>
      <c r="N105" s="71"/>
      <c r="O105" s="8" t="str">
        <f t="shared" si="58"/>
        <v/>
      </c>
      <c r="Q105" s="8" t="str">
        <f t="shared" si="59"/>
        <v/>
      </c>
      <c r="R105" s="71" t="str">
        <f t="shared" si="54"/>
        <v/>
      </c>
      <c r="S105" s="71" t="str">
        <f t="shared" si="60"/>
        <v/>
      </c>
    </row>
    <row r="106" spans="7:19" x14ac:dyDescent="0.15">
      <c r="G106" s="69" t="str">
        <f t="shared" si="55"/>
        <v/>
      </c>
      <c r="I106" s="70" t="str">
        <f t="shared" si="56"/>
        <v/>
      </c>
      <c r="J106" s="70"/>
      <c r="K106" s="72"/>
      <c r="L106" s="8" t="str">
        <f t="shared" si="57"/>
        <v/>
      </c>
      <c r="N106" s="71"/>
      <c r="O106" s="8" t="str">
        <f t="shared" si="58"/>
        <v/>
      </c>
      <c r="Q106" s="8" t="str">
        <f t="shared" si="59"/>
        <v/>
      </c>
      <c r="R106" s="71" t="str">
        <f t="shared" si="54"/>
        <v/>
      </c>
      <c r="S106" s="71" t="str">
        <f t="shared" si="60"/>
        <v/>
      </c>
    </row>
    <row r="107" spans="7:19" x14ac:dyDescent="0.15">
      <c r="G107" s="69" t="str">
        <f t="shared" si="55"/>
        <v/>
      </c>
      <c r="I107" s="70" t="str">
        <f t="shared" si="56"/>
        <v/>
      </c>
      <c r="J107" s="70"/>
      <c r="K107" s="72"/>
      <c r="L107" s="8" t="str">
        <f t="shared" si="57"/>
        <v/>
      </c>
      <c r="N107" s="71"/>
      <c r="O107" s="8" t="str">
        <f t="shared" si="58"/>
        <v/>
      </c>
      <c r="Q107" s="8" t="str">
        <f t="shared" si="59"/>
        <v/>
      </c>
      <c r="R107" s="71" t="str">
        <f t="shared" si="54"/>
        <v/>
      </c>
      <c r="S107" s="71" t="str">
        <f t="shared" si="60"/>
        <v/>
      </c>
    </row>
    <row r="108" spans="7:19" x14ac:dyDescent="0.15">
      <c r="G108" s="69" t="str">
        <f t="shared" si="55"/>
        <v/>
      </c>
      <c r="I108" s="70" t="str">
        <f t="shared" si="56"/>
        <v/>
      </c>
      <c r="J108" s="70"/>
      <c r="K108" s="72"/>
      <c r="L108" s="8" t="str">
        <f t="shared" si="57"/>
        <v/>
      </c>
      <c r="N108" s="71"/>
      <c r="O108" s="8" t="str">
        <f t="shared" si="58"/>
        <v/>
      </c>
      <c r="Q108" s="8" t="str">
        <f t="shared" si="59"/>
        <v/>
      </c>
      <c r="R108" s="71" t="str">
        <f t="shared" si="54"/>
        <v/>
      </c>
      <c r="S108" s="71" t="str">
        <f t="shared" si="60"/>
        <v/>
      </c>
    </row>
    <row r="109" spans="7:19" x14ac:dyDescent="0.15">
      <c r="G109" s="69" t="str">
        <f t="shared" si="55"/>
        <v/>
      </c>
      <c r="I109" s="70" t="str">
        <f t="shared" si="56"/>
        <v/>
      </c>
      <c r="J109" s="70"/>
      <c r="K109" s="72"/>
      <c r="L109" s="8" t="str">
        <f t="shared" si="57"/>
        <v/>
      </c>
      <c r="N109" s="71"/>
      <c r="O109" s="8" t="str">
        <f t="shared" si="58"/>
        <v/>
      </c>
      <c r="Q109" s="8" t="str">
        <f t="shared" si="59"/>
        <v/>
      </c>
      <c r="R109" s="71" t="str">
        <f t="shared" si="54"/>
        <v/>
      </c>
      <c r="S109" s="71" t="str">
        <f t="shared" si="60"/>
        <v/>
      </c>
    </row>
    <row r="110" spans="7:19" x14ac:dyDescent="0.15">
      <c r="G110" s="69" t="str">
        <f t="shared" si="55"/>
        <v/>
      </c>
      <c r="I110" s="70" t="str">
        <f t="shared" si="56"/>
        <v/>
      </c>
      <c r="J110" s="70"/>
      <c r="K110" s="72"/>
      <c r="L110" s="8" t="str">
        <f t="shared" si="57"/>
        <v/>
      </c>
      <c r="N110" s="71"/>
      <c r="O110" s="8" t="str">
        <f t="shared" si="58"/>
        <v/>
      </c>
      <c r="Q110" s="8" t="str">
        <f t="shared" si="59"/>
        <v/>
      </c>
      <c r="R110" s="71" t="str">
        <f t="shared" si="54"/>
        <v/>
      </c>
      <c r="S110" s="71" t="str">
        <f t="shared" si="60"/>
        <v/>
      </c>
    </row>
    <row r="111" spans="7:19" x14ac:dyDescent="0.15">
      <c r="G111" s="69" t="str">
        <f t="shared" si="55"/>
        <v/>
      </c>
      <c r="I111" s="70" t="str">
        <f t="shared" si="56"/>
        <v/>
      </c>
      <c r="J111" s="70"/>
      <c r="K111" s="72"/>
      <c r="L111" s="8" t="str">
        <f t="shared" si="57"/>
        <v/>
      </c>
      <c r="N111" s="71"/>
      <c r="O111" s="8" t="str">
        <f t="shared" si="58"/>
        <v/>
      </c>
      <c r="Q111" s="8" t="str">
        <f t="shared" si="59"/>
        <v/>
      </c>
      <c r="R111" s="71" t="str">
        <f t="shared" si="54"/>
        <v/>
      </c>
      <c r="S111" s="71" t="str">
        <f t="shared" si="60"/>
        <v/>
      </c>
    </row>
    <row r="112" spans="7:19" x14ac:dyDescent="0.15">
      <c r="G112" s="69" t="str">
        <f t="shared" si="55"/>
        <v/>
      </c>
      <c r="I112" s="70" t="str">
        <f t="shared" si="56"/>
        <v/>
      </c>
      <c r="J112" s="70"/>
      <c r="K112" s="72"/>
      <c r="L112" s="8" t="str">
        <f t="shared" si="57"/>
        <v/>
      </c>
      <c r="N112" s="71"/>
      <c r="O112" s="8" t="str">
        <f t="shared" si="58"/>
        <v/>
      </c>
      <c r="Q112" s="8" t="str">
        <f t="shared" si="59"/>
        <v/>
      </c>
      <c r="R112" s="71" t="str">
        <f t="shared" si="54"/>
        <v/>
      </c>
      <c r="S112" s="71" t="str">
        <f t="shared" si="60"/>
        <v/>
      </c>
    </row>
    <row r="113" spans="7:19" x14ac:dyDescent="0.15">
      <c r="G113" s="69" t="str">
        <f t="shared" si="55"/>
        <v/>
      </c>
      <c r="I113" s="70" t="str">
        <f t="shared" si="56"/>
        <v/>
      </c>
      <c r="J113" s="70"/>
      <c r="K113" s="72"/>
      <c r="L113" s="8" t="str">
        <f t="shared" si="57"/>
        <v/>
      </c>
      <c r="N113" s="71"/>
      <c r="O113" s="8" t="str">
        <f t="shared" si="58"/>
        <v/>
      </c>
      <c r="Q113" s="8" t="str">
        <f t="shared" si="59"/>
        <v/>
      </c>
      <c r="R113" s="71" t="str">
        <f t="shared" si="54"/>
        <v/>
      </c>
      <c r="S113" s="71" t="str">
        <f t="shared" si="60"/>
        <v/>
      </c>
    </row>
    <row r="114" spans="7:19" x14ac:dyDescent="0.15">
      <c r="G114" s="69" t="str">
        <f t="shared" si="55"/>
        <v/>
      </c>
      <c r="I114" s="70" t="str">
        <f t="shared" si="56"/>
        <v/>
      </c>
      <c r="J114" s="70"/>
      <c r="K114" s="72"/>
      <c r="L114" s="8" t="str">
        <f t="shared" si="57"/>
        <v/>
      </c>
      <c r="N114" s="71"/>
      <c r="O114" s="8" t="str">
        <f t="shared" si="58"/>
        <v/>
      </c>
      <c r="Q114" s="8" t="str">
        <f t="shared" si="59"/>
        <v/>
      </c>
      <c r="R114" s="71" t="str">
        <f t="shared" si="54"/>
        <v/>
      </c>
      <c r="S114" s="71" t="str">
        <f t="shared" si="60"/>
        <v/>
      </c>
    </row>
    <row r="115" spans="7:19" x14ac:dyDescent="0.15">
      <c r="G115" s="69" t="str">
        <f t="shared" si="55"/>
        <v/>
      </c>
      <c r="I115" s="70" t="str">
        <f t="shared" si="56"/>
        <v/>
      </c>
      <c r="J115" s="70"/>
      <c r="K115" s="72"/>
      <c r="L115" s="8" t="str">
        <f t="shared" si="57"/>
        <v/>
      </c>
      <c r="N115" s="71"/>
      <c r="O115" s="8" t="str">
        <f t="shared" si="58"/>
        <v/>
      </c>
      <c r="Q115" s="8" t="str">
        <f t="shared" si="59"/>
        <v/>
      </c>
      <c r="R115" s="71" t="str">
        <f t="shared" si="54"/>
        <v/>
      </c>
      <c r="S115" s="71" t="str">
        <f t="shared" si="60"/>
        <v/>
      </c>
    </row>
    <row r="116" spans="7:19" x14ac:dyDescent="0.15">
      <c r="G116" s="69" t="str">
        <f t="shared" si="55"/>
        <v/>
      </c>
      <c r="I116" s="70" t="str">
        <f t="shared" si="56"/>
        <v/>
      </c>
      <c r="J116" s="70"/>
      <c r="K116" s="72"/>
      <c r="L116" s="8" t="str">
        <f t="shared" si="57"/>
        <v/>
      </c>
      <c r="N116" s="71"/>
      <c r="O116" s="8" t="str">
        <f t="shared" si="58"/>
        <v/>
      </c>
      <c r="Q116" s="8" t="str">
        <f t="shared" si="59"/>
        <v/>
      </c>
      <c r="R116" s="71" t="str">
        <f t="shared" si="54"/>
        <v/>
      </c>
      <c r="S116" s="71" t="str">
        <f t="shared" si="60"/>
        <v/>
      </c>
    </row>
    <row r="117" spans="7:19" x14ac:dyDescent="0.15">
      <c r="G117" s="69" t="str">
        <f t="shared" si="55"/>
        <v/>
      </c>
      <c r="I117" s="70" t="str">
        <f t="shared" si="56"/>
        <v/>
      </c>
      <c r="J117" s="70"/>
      <c r="K117" s="72"/>
      <c r="L117" s="8" t="str">
        <f t="shared" si="57"/>
        <v/>
      </c>
      <c r="N117" s="71"/>
      <c r="O117" s="8" t="str">
        <f t="shared" si="58"/>
        <v/>
      </c>
      <c r="Q117" s="8" t="str">
        <f t="shared" si="59"/>
        <v/>
      </c>
      <c r="R117" s="71" t="str">
        <f t="shared" si="54"/>
        <v/>
      </c>
      <c r="S117" s="71" t="str">
        <f t="shared" si="60"/>
        <v/>
      </c>
    </row>
    <row r="118" spans="7:19" x14ac:dyDescent="0.15">
      <c r="G118" s="69" t="str">
        <f t="shared" si="55"/>
        <v/>
      </c>
      <c r="I118" s="70" t="str">
        <f t="shared" si="56"/>
        <v/>
      </c>
      <c r="J118" s="70"/>
      <c r="K118" s="72"/>
      <c r="L118" s="8" t="str">
        <f t="shared" si="57"/>
        <v/>
      </c>
      <c r="N118" s="71"/>
      <c r="O118" s="8" t="str">
        <f t="shared" si="58"/>
        <v/>
      </c>
      <c r="Q118" s="8" t="str">
        <f t="shared" si="59"/>
        <v/>
      </c>
      <c r="R118" s="71" t="str">
        <f t="shared" si="54"/>
        <v/>
      </c>
      <c r="S118" s="71" t="str">
        <f t="shared" si="60"/>
        <v/>
      </c>
    </row>
    <row r="119" spans="7:19" x14ac:dyDescent="0.15">
      <c r="G119" s="69" t="str">
        <f t="shared" si="55"/>
        <v/>
      </c>
      <c r="I119" s="70" t="str">
        <f t="shared" si="56"/>
        <v/>
      </c>
      <c r="J119" s="70"/>
      <c r="K119" s="72"/>
      <c r="L119" s="8" t="str">
        <f t="shared" si="57"/>
        <v/>
      </c>
      <c r="N119" s="71"/>
      <c r="O119" s="8" t="str">
        <f t="shared" si="58"/>
        <v/>
      </c>
      <c r="Q119" s="8" t="str">
        <f t="shared" si="59"/>
        <v/>
      </c>
      <c r="R119" s="71" t="str">
        <f t="shared" si="54"/>
        <v/>
      </c>
      <c r="S119" s="71" t="str">
        <f t="shared" si="60"/>
        <v/>
      </c>
    </row>
    <row r="120" spans="7:19" x14ac:dyDescent="0.15">
      <c r="G120" s="69" t="str">
        <f t="shared" si="55"/>
        <v/>
      </c>
      <c r="I120" s="70" t="str">
        <f t="shared" si="56"/>
        <v/>
      </c>
      <c r="J120" s="70"/>
      <c r="K120" s="72"/>
      <c r="L120" s="8" t="str">
        <f t="shared" si="57"/>
        <v/>
      </c>
      <c r="N120" s="71"/>
      <c r="O120" s="8" t="str">
        <f t="shared" si="58"/>
        <v/>
      </c>
      <c r="Q120" s="8" t="str">
        <f t="shared" si="59"/>
        <v/>
      </c>
      <c r="R120" s="71" t="str">
        <f t="shared" si="54"/>
        <v/>
      </c>
      <c r="S120" s="71" t="str">
        <f t="shared" si="60"/>
        <v/>
      </c>
    </row>
    <row r="121" spans="7:19" x14ac:dyDescent="0.15">
      <c r="G121" s="69" t="str">
        <f t="shared" si="55"/>
        <v/>
      </c>
      <c r="I121" s="70" t="str">
        <f t="shared" si="56"/>
        <v/>
      </c>
      <c r="J121" s="70"/>
      <c r="K121" s="72"/>
      <c r="L121" s="8" t="str">
        <f t="shared" si="57"/>
        <v/>
      </c>
      <c r="N121" s="71"/>
      <c r="O121" s="8" t="str">
        <f t="shared" si="58"/>
        <v/>
      </c>
      <c r="Q121" s="8" t="str">
        <f t="shared" si="59"/>
        <v/>
      </c>
      <c r="R121" s="71" t="str">
        <f t="shared" si="54"/>
        <v/>
      </c>
      <c r="S121" s="71" t="str">
        <f t="shared" si="60"/>
        <v/>
      </c>
    </row>
    <row r="122" spans="7:19" x14ac:dyDescent="0.15">
      <c r="G122" s="69" t="str">
        <f t="shared" si="55"/>
        <v/>
      </c>
      <c r="I122" s="70" t="str">
        <f t="shared" si="56"/>
        <v/>
      </c>
      <c r="J122" s="70"/>
      <c r="K122" s="72"/>
      <c r="L122" s="8" t="str">
        <f t="shared" si="57"/>
        <v/>
      </c>
      <c r="N122" s="71"/>
      <c r="O122" s="8" t="str">
        <f t="shared" si="58"/>
        <v/>
      </c>
      <c r="Q122" s="8" t="str">
        <f t="shared" si="59"/>
        <v/>
      </c>
      <c r="R122" s="71" t="str">
        <f t="shared" si="54"/>
        <v/>
      </c>
      <c r="S122" s="71" t="str">
        <f t="shared" si="60"/>
        <v/>
      </c>
    </row>
    <row r="123" spans="7:19" x14ac:dyDescent="0.15">
      <c r="G123" s="69" t="str">
        <f t="shared" si="55"/>
        <v/>
      </c>
      <c r="I123" s="70" t="str">
        <f t="shared" si="56"/>
        <v/>
      </c>
      <c r="J123" s="70"/>
      <c r="K123" s="72"/>
      <c r="L123" s="8" t="str">
        <f t="shared" si="57"/>
        <v/>
      </c>
      <c r="N123" s="71"/>
      <c r="O123" s="8" t="str">
        <f t="shared" si="58"/>
        <v/>
      </c>
      <c r="Q123" s="8" t="str">
        <f t="shared" si="59"/>
        <v/>
      </c>
      <c r="R123" s="71" t="str">
        <f t="shared" ref="R123:R186" si="61">IF(Q123="","",IF(ROUND(Q123,0)&lt;2,ROUND(Q123,0)+1,ROUND(Q123,0)))</f>
        <v/>
      </c>
      <c r="S123" s="71" t="str">
        <f t="shared" si="60"/>
        <v/>
      </c>
    </row>
    <row r="124" spans="7:19" x14ac:dyDescent="0.15">
      <c r="G124" s="69" t="str">
        <f t="shared" si="55"/>
        <v/>
      </c>
      <c r="I124" s="70" t="str">
        <f t="shared" si="56"/>
        <v/>
      </c>
      <c r="J124" s="70"/>
      <c r="K124" s="72"/>
      <c r="L124" s="8" t="str">
        <f t="shared" si="57"/>
        <v/>
      </c>
      <c r="N124" s="71"/>
      <c r="O124" s="8" t="str">
        <f t="shared" si="58"/>
        <v/>
      </c>
      <c r="Q124" s="8" t="str">
        <f t="shared" si="59"/>
        <v/>
      </c>
      <c r="R124" s="71" t="str">
        <f t="shared" si="61"/>
        <v/>
      </c>
      <c r="S124" s="71" t="str">
        <f t="shared" si="60"/>
        <v/>
      </c>
    </row>
    <row r="125" spans="7:19" x14ac:dyDescent="0.15">
      <c r="G125" s="69" t="str">
        <f t="shared" si="55"/>
        <v/>
      </c>
      <c r="I125" s="70" t="str">
        <f t="shared" si="56"/>
        <v/>
      </c>
      <c r="J125" s="70"/>
      <c r="K125" s="72"/>
      <c r="L125" s="8" t="str">
        <f t="shared" si="57"/>
        <v/>
      </c>
      <c r="N125" s="71"/>
      <c r="O125" s="8" t="str">
        <f t="shared" si="58"/>
        <v/>
      </c>
      <c r="Q125" s="8" t="str">
        <f t="shared" si="59"/>
        <v/>
      </c>
      <c r="R125" s="71" t="str">
        <f t="shared" si="61"/>
        <v/>
      </c>
      <c r="S125" s="71" t="str">
        <f t="shared" si="60"/>
        <v/>
      </c>
    </row>
    <row r="126" spans="7:19" x14ac:dyDescent="0.15">
      <c r="G126" s="69" t="str">
        <f t="shared" si="55"/>
        <v/>
      </c>
      <c r="I126" s="70" t="str">
        <f t="shared" si="56"/>
        <v/>
      </c>
      <c r="J126" s="70"/>
      <c r="K126" s="72"/>
      <c r="L126" s="8" t="str">
        <f t="shared" si="57"/>
        <v/>
      </c>
      <c r="N126" s="71"/>
      <c r="O126" s="8" t="str">
        <f t="shared" si="58"/>
        <v/>
      </c>
      <c r="Q126" s="8" t="str">
        <f t="shared" si="59"/>
        <v/>
      </c>
      <c r="R126" s="71" t="str">
        <f t="shared" si="61"/>
        <v/>
      </c>
      <c r="S126" s="71" t="str">
        <f t="shared" si="60"/>
        <v/>
      </c>
    </row>
    <row r="127" spans="7:19" x14ac:dyDescent="0.15">
      <c r="G127" s="69" t="str">
        <f t="shared" si="55"/>
        <v/>
      </c>
      <c r="I127" s="70" t="str">
        <f t="shared" si="56"/>
        <v/>
      </c>
      <c r="J127" s="70"/>
      <c r="K127" s="72"/>
      <c r="L127" s="8" t="str">
        <f t="shared" si="57"/>
        <v/>
      </c>
      <c r="N127" s="71"/>
      <c r="O127" s="8" t="str">
        <f t="shared" si="58"/>
        <v/>
      </c>
      <c r="Q127" s="8" t="str">
        <f t="shared" si="59"/>
        <v/>
      </c>
      <c r="R127" s="71" t="str">
        <f t="shared" si="61"/>
        <v/>
      </c>
      <c r="S127" s="71" t="str">
        <f t="shared" si="60"/>
        <v/>
      </c>
    </row>
    <row r="128" spans="7:19" x14ac:dyDescent="0.15">
      <c r="G128" s="69" t="str">
        <f t="shared" si="55"/>
        <v/>
      </c>
      <c r="I128" s="70" t="str">
        <f t="shared" si="56"/>
        <v/>
      </c>
      <c r="J128" s="70"/>
      <c r="K128" s="72"/>
      <c r="L128" s="8" t="str">
        <f t="shared" si="57"/>
        <v/>
      </c>
      <c r="N128" s="71"/>
      <c r="O128" s="8" t="str">
        <f t="shared" si="58"/>
        <v/>
      </c>
      <c r="Q128" s="8" t="str">
        <f t="shared" si="59"/>
        <v/>
      </c>
      <c r="R128" s="71" t="str">
        <f t="shared" si="61"/>
        <v/>
      </c>
      <c r="S128" s="71" t="str">
        <f t="shared" si="60"/>
        <v/>
      </c>
    </row>
    <row r="129" spans="7:19" x14ac:dyDescent="0.15">
      <c r="G129" s="69" t="str">
        <f t="shared" si="55"/>
        <v/>
      </c>
      <c r="I129" s="70" t="str">
        <f t="shared" si="56"/>
        <v/>
      </c>
      <c r="J129" s="70"/>
      <c r="K129" s="72"/>
      <c r="L129" s="8" t="str">
        <f t="shared" si="57"/>
        <v/>
      </c>
      <c r="N129" s="71"/>
      <c r="O129" s="8" t="str">
        <f t="shared" si="58"/>
        <v/>
      </c>
      <c r="Q129" s="8" t="str">
        <f t="shared" si="59"/>
        <v/>
      </c>
      <c r="R129" s="71" t="str">
        <f t="shared" si="61"/>
        <v/>
      </c>
      <c r="S129" s="71" t="str">
        <f t="shared" si="60"/>
        <v/>
      </c>
    </row>
    <row r="130" spans="7:19" x14ac:dyDescent="0.15">
      <c r="G130" s="69" t="str">
        <f t="shared" si="55"/>
        <v/>
      </c>
      <c r="I130" s="70" t="str">
        <f t="shared" si="56"/>
        <v/>
      </c>
      <c r="J130" s="70"/>
      <c r="K130" s="72"/>
      <c r="L130" s="8" t="str">
        <f t="shared" si="57"/>
        <v/>
      </c>
      <c r="N130" s="71"/>
      <c r="O130" s="8" t="str">
        <f t="shared" si="58"/>
        <v/>
      </c>
      <c r="Q130" s="8" t="str">
        <f t="shared" si="59"/>
        <v/>
      </c>
      <c r="R130" s="71" t="str">
        <f t="shared" si="61"/>
        <v/>
      </c>
      <c r="S130" s="71" t="str">
        <f t="shared" si="60"/>
        <v/>
      </c>
    </row>
    <row r="131" spans="7:19" x14ac:dyDescent="0.15">
      <c r="G131" s="69" t="str">
        <f t="shared" si="55"/>
        <v/>
      </c>
      <c r="I131" s="70" t="str">
        <f t="shared" si="56"/>
        <v/>
      </c>
      <c r="J131" s="70"/>
      <c r="K131" s="72"/>
      <c r="L131" s="8" t="str">
        <f t="shared" si="57"/>
        <v/>
      </c>
      <c r="N131" s="71"/>
      <c r="O131" s="8" t="str">
        <f t="shared" si="58"/>
        <v/>
      </c>
      <c r="Q131" s="8" t="str">
        <f t="shared" si="59"/>
        <v/>
      </c>
      <c r="R131" s="71" t="str">
        <f t="shared" si="61"/>
        <v/>
      </c>
      <c r="S131" s="71" t="str">
        <f t="shared" si="60"/>
        <v/>
      </c>
    </row>
    <row r="132" spans="7:19" x14ac:dyDescent="0.15">
      <c r="G132" s="69" t="str">
        <f t="shared" si="55"/>
        <v/>
      </c>
      <c r="I132" s="70" t="str">
        <f t="shared" si="56"/>
        <v/>
      </c>
      <c r="J132" s="70"/>
      <c r="K132" s="72"/>
      <c r="L132" s="8" t="str">
        <f t="shared" si="57"/>
        <v/>
      </c>
      <c r="N132" s="71"/>
      <c r="O132" s="8" t="str">
        <f t="shared" si="58"/>
        <v/>
      </c>
      <c r="Q132" s="8" t="str">
        <f t="shared" si="59"/>
        <v/>
      </c>
      <c r="R132" s="71" t="str">
        <f t="shared" si="61"/>
        <v/>
      </c>
      <c r="S132" s="71" t="str">
        <f t="shared" si="60"/>
        <v/>
      </c>
    </row>
    <row r="133" spans="7:19" x14ac:dyDescent="0.15">
      <c r="G133" s="69" t="str">
        <f t="shared" si="55"/>
        <v/>
      </c>
      <c r="I133" s="70" t="str">
        <f t="shared" si="56"/>
        <v/>
      </c>
      <c r="J133" s="70"/>
      <c r="K133" s="72"/>
      <c r="L133" s="8" t="str">
        <f t="shared" si="57"/>
        <v/>
      </c>
      <c r="N133" s="71"/>
      <c r="O133" s="8" t="str">
        <f t="shared" si="58"/>
        <v/>
      </c>
      <c r="Q133" s="8" t="str">
        <f t="shared" si="59"/>
        <v/>
      </c>
      <c r="R133" s="71" t="str">
        <f t="shared" si="61"/>
        <v/>
      </c>
      <c r="S133" s="71" t="str">
        <f t="shared" si="60"/>
        <v/>
      </c>
    </row>
    <row r="134" spans="7:19" x14ac:dyDescent="0.15">
      <c r="G134" s="69" t="str">
        <f t="shared" si="55"/>
        <v/>
      </c>
      <c r="I134" s="70" t="str">
        <f t="shared" si="56"/>
        <v/>
      </c>
      <c r="J134" s="70"/>
      <c r="K134" s="72"/>
      <c r="L134" s="8" t="str">
        <f t="shared" si="57"/>
        <v/>
      </c>
      <c r="N134" s="71"/>
      <c r="O134" s="8" t="str">
        <f t="shared" si="58"/>
        <v/>
      </c>
      <c r="Q134" s="8" t="str">
        <f t="shared" si="59"/>
        <v/>
      </c>
      <c r="R134" s="71" t="str">
        <f t="shared" si="61"/>
        <v/>
      </c>
      <c r="S134" s="71" t="str">
        <f t="shared" si="60"/>
        <v/>
      </c>
    </row>
    <row r="135" spans="7:19" x14ac:dyDescent="0.15">
      <c r="G135" s="69" t="str">
        <f t="shared" si="55"/>
        <v/>
      </c>
      <c r="I135" s="70" t="str">
        <f t="shared" si="56"/>
        <v/>
      </c>
      <c r="J135" s="70"/>
      <c r="K135" s="72"/>
      <c r="L135" s="8" t="str">
        <f t="shared" si="57"/>
        <v/>
      </c>
      <c r="N135" s="71"/>
      <c r="O135" s="8" t="str">
        <f t="shared" si="58"/>
        <v/>
      </c>
      <c r="Q135" s="8" t="str">
        <f t="shared" si="59"/>
        <v/>
      </c>
      <c r="R135" s="71" t="str">
        <f t="shared" si="61"/>
        <v/>
      </c>
      <c r="S135" s="71" t="str">
        <f t="shared" si="60"/>
        <v/>
      </c>
    </row>
    <row r="136" spans="7:19" x14ac:dyDescent="0.15">
      <c r="G136" s="69" t="str">
        <f t="shared" si="55"/>
        <v/>
      </c>
      <c r="I136" s="70" t="str">
        <f t="shared" si="56"/>
        <v/>
      </c>
      <c r="J136" s="70"/>
      <c r="K136" s="72"/>
      <c r="L136" s="8" t="str">
        <f t="shared" si="57"/>
        <v/>
      </c>
      <c r="N136" s="71"/>
      <c r="O136" s="8" t="str">
        <f t="shared" si="58"/>
        <v/>
      </c>
      <c r="Q136" s="8" t="str">
        <f t="shared" si="59"/>
        <v/>
      </c>
      <c r="R136" s="71" t="str">
        <f t="shared" si="61"/>
        <v/>
      </c>
      <c r="S136" s="71" t="str">
        <f t="shared" si="60"/>
        <v/>
      </c>
    </row>
    <row r="137" spans="7:19" x14ac:dyDescent="0.15">
      <c r="G137" s="69" t="str">
        <f t="shared" si="55"/>
        <v/>
      </c>
      <c r="I137" s="70" t="str">
        <f t="shared" si="56"/>
        <v/>
      </c>
      <c r="J137" s="70"/>
      <c r="K137" s="72"/>
      <c r="L137" s="8" t="str">
        <f t="shared" si="57"/>
        <v/>
      </c>
      <c r="N137" s="71"/>
      <c r="O137" s="8" t="str">
        <f t="shared" si="58"/>
        <v/>
      </c>
      <c r="Q137" s="8" t="str">
        <f t="shared" si="59"/>
        <v/>
      </c>
      <c r="R137" s="71" t="str">
        <f t="shared" si="61"/>
        <v/>
      </c>
      <c r="S137" s="71" t="str">
        <f t="shared" si="60"/>
        <v/>
      </c>
    </row>
    <row r="138" spans="7:19" x14ac:dyDescent="0.15">
      <c r="G138" s="69" t="str">
        <f t="shared" si="55"/>
        <v/>
      </c>
      <c r="I138" s="70" t="str">
        <f t="shared" si="56"/>
        <v/>
      </c>
      <c r="J138" s="70"/>
      <c r="K138" s="72"/>
      <c r="L138" s="8" t="str">
        <f t="shared" si="57"/>
        <v/>
      </c>
      <c r="N138" s="71"/>
      <c r="O138" s="8" t="str">
        <f t="shared" si="58"/>
        <v/>
      </c>
      <c r="Q138" s="8" t="str">
        <f t="shared" si="59"/>
        <v/>
      </c>
      <c r="R138" s="71" t="str">
        <f t="shared" si="61"/>
        <v/>
      </c>
      <c r="S138" s="71" t="str">
        <f t="shared" si="60"/>
        <v/>
      </c>
    </row>
    <row r="139" spans="7:19" x14ac:dyDescent="0.15">
      <c r="G139" s="69" t="str">
        <f t="shared" si="55"/>
        <v/>
      </c>
      <c r="I139" s="70" t="str">
        <f t="shared" si="56"/>
        <v/>
      </c>
      <c r="J139" s="70"/>
      <c r="K139" s="72"/>
      <c r="L139" s="8" t="str">
        <f t="shared" si="57"/>
        <v/>
      </c>
      <c r="N139" s="71"/>
      <c r="O139" s="8" t="str">
        <f t="shared" si="58"/>
        <v/>
      </c>
      <c r="Q139" s="8" t="str">
        <f t="shared" si="59"/>
        <v/>
      </c>
      <c r="R139" s="71" t="str">
        <f t="shared" si="61"/>
        <v/>
      </c>
      <c r="S139" s="71" t="str">
        <f t="shared" si="60"/>
        <v/>
      </c>
    </row>
    <row r="140" spans="7:19" x14ac:dyDescent="0.15">
      <c r="G140" s="69" t="str">
        <f t="shared" si="55"/>
        <v/>
      </c>
      <c r="I140" s="70" t="str">
        <f t="shared" si="56"/>
        <v/>
      </c>
      <c r="J140" s="70"/>
      <c r="K140" s="72"/>
      <c r="L140" s="8" t="str">
        <f t="shared" si="57"/>
        <v/>
      </c>
      <c r="N140" s="71"/>
      <c r="O140" s="8" t="str">
        <f t="shared" si="58"/>
        <v/>
      </c>
      <c r="Q140" s="8" t="str">
        <f t="shared" si="59"/>
        <v/>
      </c>
      <c r="R140" s="71" t="str">
        <f t="shared" si="61"/>
        <v/>
      </c>
      <c r="S140" s="71" t="str">
        <f t="shared" si="60"/>
        <v/>
      </c>
    </row>
    <row r="141" spans="7:19" x14ac:dyDescent="0.15">
      <c r="G141" s="69" t="str">
        <f t="shared" si="55"/>
        <v/>
      </c>
      <c r="I141" s="70" t="str">
        <f t="shared" si="56"/>
        <v/>
      </c>
      <c r="J141" s="70"/>
      <c r="K141" s="72"/>
      <c r="L141" s="8" t="str">
        <f t="shared" si="57"/>
        <v/>
      </c>
      <c r="N141" s="71"/>
      <c r="O141" s="8" t="str">
        <f t="shared" si="58"/>
        <v/>
      </c>
      <c r="Q141" s="8" t="str">
        <f t="shared" si="59"/>
        <v/>
      </c>
      <c r="R141" s="71" t="str">
        <f t="shared" si="61"/>
        <v/>
      </c>
      <c r="S141" s="71" t="str">
        <f t="shared" si="60"/>
        <v/>
      </c>
    </row>
    <row r="142" spans="7:19" x14ac:dyDescent="0.15">
      <c r="G142" s="69" t="str">
        <f t="shared" si="55"/>
        <v/>
      </c>
      <c r="I142" s="70" t="str">
        <f t="shared" si="56"/>
        <v/>
      </c>
      <c r="J142" s="70"/>
      <c r="K142" s="72"/>
      <c r="L142" s="8" t="str">
        <f t="shared" si="57"/>
        <v/>
      </c>
      <c r="N142" s="71"/>
      <c r="O142" s="8" t="str">
        <f t="shared" si="58"/>
        <v/>
      </c>
      <c r="Q142" s="8" t="str">
        <f t="shared" si="59"/>
        <v/>
      </c>
      <c r="R142" s="71" t="str">
        <f t="shared" si="61"/>
        <v/>
      </c>
      <c r="S142" s="71" t="str">
        <f t="shared" si="60"/>
        <v/>
      </c>
    </row>
    <row r="143" spans="7:19" x14ac:dyDescent="0.15">
      <c r="G143" s="69" t="str">
        <f t="shared" si="55"/>
        <v/>
      </c>
      <c r="I143" s="70" t="str">
        <f t="shared" si="56"/>
        <v/>
      </c>
      <c r="J143" s="70"/>
      <c r="K143" s="72"/>
      <c r="L143" s="8" t="str">
        <f t="shared" si="57"/>
        <v/>
      </c>
      <c r="N143" s="71"/>
      <c r="O143" s="8" t="str">
        <f t="shared" si="58"/>
        <v/>
      </c>
      <c r="Q143" s="8" t="str">
        <f t="shared" si="59"/>
        <v/>
      </c>
      <c r="R143" s="71" t="str">
        <f t="shared" si="61"/>
        <v/>
      </c>
      <c r="S143" s="71" t="str">
        <f t="shared" si="60"/>
        <v/>
      </c>
    </row>
    <row r="144" spans="7:19" x14ac:dyDescent="0.15">
      <c r="G144" s="69" t="str">
        <f t="shared" si="55"/>
        <v/>
      </c>
      <c r="I144" s="70" t="str">
        <f t="shared" si="56"/>
        <v/>
      </c>
      <c r="J144" s="70"/>
      <c r="K144" s="72"/>
      <c r="L144" s="8" t="str">
        <f t="shared" si="57"/>
        <v/>
      </c>
      <c r="N144" s="71"/>
      <c r="O144" s="8" t="str">
        <f t="shared" si="58"/>
        <v/>
      </c>
      <c r="Q144" s="8" t="str">
        <f t="shared" si="59"/>
        <v/>
      </c>
      <c r="R144" s="71" t="str">
        <f t="shared" si="61"/>
        <v/>
      </c>
      <c r="S144" s="71" t="str">
        <f t="shared" si="60"/>
        <v/>
      </c>
    </row>
    <row r="145" spans="7:19" x14ac:dyDescent="0.15">
      <c r="G145" s="69" t="str">
        <f t="shared" si="55"/>
        <v/>
      </c>
      <c r="I145" s="70" t="str">
        <f t="shared" si="56"/>
        <v/>
      </c>
      <c r="J145" s="70"/>
      <c r="K145" s="72"/>
      <c r="L145" s="8" t="str">
        <f t="shared" si="57"/>
        <v/>
      </c>
      <c r="N145" s="71"/>
      <c r="O145" s="8" t="str">
        <f t="shared" si="58"/>
        <v/>
      </c>
      <c r="Q145" s="8" t="str">
        <f t="shared" si="59"/>
        <v/>
      </c>
      <c r="R145" s="71" t="str">
        <f t="shared" si="61"/>
        <v/>
      </c>
      <c r="S145" s="71" t="str">
        <f t="shared" si="60"/>
        <v/>
      </c>
    </row>
    <row r="146" spans="7:19" x14ac:dyDescent="0.15">
      <c r="G146" s="69" t="str">
        <f t="shared" ref="G146:G209" si="62">IF(F146="","",(F146-D146)*24)</f>
        <v/>
      </c>
      <c r="I146" s="70" t="str">
        <f t="shared" ref="I146:I209" si="63">IF(H146="","",ROUNDDOWN(H146/3,1))</f>
        <v/>
      </c>
      <c r="J146" s="70"/>
      <c r="K146" s="72"/>
      <c r="L146" s="8" t="str">
        <f t="shared" ref="L146:L209" si="64">IF(K146="","",ROUNDDOWN(K146/6,1))</f>
        <v/>
      </c>
      <c r="N146" s="71"/>
      <c r="O146" s="8" t="str">
        <f t="shared" ref="O146:O209" si="65">IF(N146="","",ROUNDDOWN(N146/6,1))</f>
        <v/>
      </c>
      <c r="Q146" s="8" t="str">
        <f t="shared" ref="Q146:Q209" si="66">IF(O146="","",I146+L146+O146)</f>
        <v/>
      </c>
      <c r="R146" s="71" t="str">
        <f t="shared" si="61"/>
        <v/>
      </c>
      <c r="S146" s="71" t="str">
        <f t="shared" ref="S146:S209" si="67">IF(R146="","",ROUNDUP(R146/2,0))</f>
        <v/>
      </c>
    </row>
    <row r="147" spans="7:19" x14ac:dyDescent="0.15">
      <c r="G147" s="69" t="str">
        <f t="shared" si="62"/>
        <v/>
      </c>
      <c r="I147" s="70" t="str">
        <f t="shared" si="63"/>
        <v/>
      </c>
      <c r="J147" s="70"/>
      <c r="K147" s="72"/>
      <c r="L147" s="8" t="str">
        <f t="shared" si="64"/>
        <v/>
      </c>
      <c r="N147" s="71"/>
      <c r="O147" s="8" t="str">
        <f t="shared" si="65"/>
        <v/>
      </c>
      <c r="Q147" s="8" t="str">
        <f t="shared" si="66"/>
        <v/>
      </c>
      <c r="R147" s="71" t="str">
        <f t="shared" si="61"/>
        <v/>
      </c>
      <c r="S147" s="71" t="str">
        <f t="shared" si="67"/>
        <v/>
      </c>
    </row>
    <row r="148" spans="7:19" x14ac:dyDescent="0.15">
      <c r="G148" s="69" t="str">
        <f t="shared" si="62"/>
        <v/>
      </c>
      <c r="I148" s="70" t="str">
        <f t="shared" si="63"/>
        <v/>
      </c>
      <c r="J148" s="70"/>
      <c r="K148" s="72"/>
      <c r="L148" s="8" t="str">
        <f t="shared" si="64"/>
        <v/>
      </c>
      <c r="N148" s="71"/>
      <c r="O148" s="8" t="str">
        <f t="shared" si="65"/>
        <v/>
      </c>
      <c r="Q148" s="8" t="str">
        <f t="shared" si="66"/>
        <v/>
      </c>
      <c r="R148" s="71" t="str">
        <f t="shared" si="61"/>
        <v/>
      </c>
      <c r="S148" s="71" t="str">
        <f t="shared" si="67"/>
        <v/>
      </c>
    </row>
    <row r="149" spans="7:19" x14ac:dyDescent="0.15">
      <c r="G149" s="69" t="str">
        <f t="shared" si="62"/>
        <v/>
      </c>
      <c r="I149" s="70" t="str">
        <f t="shared" si="63"/>
        <v/>
      </c>
      <c r="J149" s="70"/>
      <c r="K149" s="72"/>
      <c r="L149" s="8" t="str">
        <f t="shared" si="64"/>
        <v/>
      </c>
      <c r="N149" s="71"/>
      <c r="O149" s="8" t="str">
        <f t="shared" si="65"/>
        <v/>
      </c>
      <c r="Q149" s="8" t="str">
        <f t="shared" si="66"/>
        <v/>
      </c>
      <c r="R149" s="71" t="str">
        <f t="shared" si="61"/>
        <v/>
      </c>
      <c r="S149" s="71" t="str">
        <f t="shared" si="67"/>
        <v/>
      </c>
    </row>
    <row r="150" spans="7:19" x14ac:dyDescent="0.15">
      <c r="G150" s="69" t="str">
        <f t="shared" si="62"/>
        <v/>
      </c>
      <c r="I150" s="70" t="str">
        <f t="shared" si="63"/>
        <v/>
      </c>
      <c r="J150" s="70"/>
      <c r="K150" s="72"/>
      <c r="L150" s="8" t="str">
        <f t="shared" si="64"/>
        <v/>
      </c>
      <c r="N150" s="71"/>
      <c r="O150" s="8" t="str">
        <f t="shared" si="65"/>
        <v/>
      </c>
      <c r="Q150" s="8" t="str">
        <f t="shared" si="66"/>
        <v/>
      </c>
      <c r="R150" s="71" t="str">
        <f t="shared" si="61"/>
        <v/>
      </c>
      <c r="S150" s="71" t="str">
        <f t="shared" si="67"/>
        <v/>
      </c>
    </row>
    <row r="151" spans="7:19" x14ac:dyDescent="0.15">
      <c r="G151" s="69" t="str">
        <f t="shared" si="62"/>
        <v/>
      </c>
      <c r="I151" s="70" t="str">
        <f t="shared" si="63"/>
        <v/>
      </c>
      <c r="J151" s="70"/>
      <c r="K151" s="72"/>
      <c r="L151" s="8" t="str">
        <f t="shared" si="64"/>
        <v/>
      </c>
      <c r="N151" s="71"/>
      <c r="O151" s="8" t="str">
        <f t="shared" si="65"/>
        <v/>
      </c>
      <c r="Q151" s="8" t="str">
        <f t="shared" si="66"/>
        <v/>
      </c>
      <c r="R151" s="71" t="str">
        <f t="shared" si="61"/>
        <v/>
      </c>
      <c r="S151" s="71" t="str">
        <f t="shared" si="67"/>
        <v/>
      </c>
    </row>
    <row r="152" spans="7:19" x14ac:dyDescent="0.15">
      <c r="G152" s="69" t="str">
        <f t="shared" si="62"/>
        <v/>
      </c>
      <c r="I152" s="70" t="str">
        <f t="shared" si="63"/>
        <v/>
      </c>
      <c r="J152" s="70"/>
      <c r="K152" s="72"/>
      <c r="L152" s="8" t="str">
        <f t="shared" si="64"/>
        <v/>
      </c>
      <c r="N152" s="71"/>
      <c r="O152" s="8" t="str">
        <f t="shared" si="65"/>
        <v/>
      </c>
      <c r="Q152" s="8" t="str">
        <f t="shared" si="66"/>
        <v/>
      </c>
      <c r="R152" s="71" t="str">
        <f t="shared" si="61"/>
        <v/>
      </c>
      <c r="S152" s="71" t="str">
        <f t="shared" si="67"/>
        <v/>
      </c>
    </row>
    <row r="153" spans="7:19" x14ac:dyDescent="0.15">
      <c r="G153" s="69" t="str">
        <f t="shared" si="62"/>
        <v/>
      </c>
      <c r="I153" s="70" t="str">
        <f t="shared" si="63"/>
        <v/>
      </c>
      <c r="J153" s="70"/>
      <c r="K153" s="72"/>
      <c r="L153" s="8" t="str">
        <f t="shared" si="64"/>
        <v/>
      </c>
      <c r="N153" s="71"/>
      <c r="O153" s="8" t="str">
        <f t="shared" si="65"/>
        <v/>
      </c>
      <c r="Q153" s="8" t="str">
        <f t="shared" si="66"/>
        <v/>
      </c>
      <c r="R153" s="71" t="str">
        <f t="shared" si="61"/>
        <v/>
      </c>
      <c r="S153" s="71" t="str">
        <f t="shared" si="67"/>
        <v/>
      </c>
    </row>
    <row r="154" spans="7:19" x14ac:dyDescent="0.15">
      <c r="G154" s="69" t="str">
        <f t="shared" si="62"/>
        <v/>
      </c>
      <c r="I154" s="70" t="str">
        <f t="shared" si="63"/>
        <v/>
      </c>
      <c r="J154" s="70"/>
      <c r="K154" s="72"/>
      <c r="L154" s="8" t="str">
        <f t="shared" si="64"/>
        <v/>
      </c>
      <c r="N154" s="71"/>
      <c r="O154" s="8" t="str">
        <f t="shared" si="65"/>
        <v/>
      </c>
      <c r="Q154" s="8" t="str">
        <f t="shared" si="66"/>
        <v/>
      </c>
      <c r="R154" s="71" t="str">
        <f t="shared" si="61"/>
        <v/>
      </c>
      <c r="S154" s="71" t="str">
        <f t="shared" si="67"/>
        <v/>
      </c>
    </row>
    <row r="155" spans="7:19" x14ac:dyDescent="0.15">
      <c r="G155" s="69" t="str">
        <f t="shared" si="62"/>
        <v/>
      </c>
      <c r="I155" s="70" t="str">
        <f t="shared" si="63"/>
        <v/>
      </c>
      <c r="J155" s="70"/>
      <c r="K155" s="72"/>
      <c r="L155" s="8" t="str">
        <f t="shared" si="64"/>
        <v/>
      </c>
      <c r="N155" s="71"/>
      <c r="O155" s="8" t="str">
        <f t="shared" si="65"/>
        <v/>
      </c>
      <c r="Q155" s="8" t="str">
        <f t="shared" si="66"/>
        <v/>
      </c>
      <c r="R155" s="71" t="str">
        <f t="shared" si="61"/>
        <v/>
      </c>
      <c r="S155" s="71" t="str">
        <f t="shared" si="67"/>
        <v/>
      </c>
    </row>
    <row r="156" spans="7:19" x14ac:dyDescent="0.15">
      <c r="G156" s="69" t="str">
        <f t="shared" si="62"/>
        <v/>
      </c>
      <c r="I156" s="70" t="str">
        <f t="shared" si="63"/>
        <v/>
      </c>
      <c r="J156" s="70"/>
      <c r="K156" s="72"/>
      <c r="L156" s="8" t="str">
        <f t="shared" si="64"/>
        <v/>
      </c>
      <c r="N156" s="71"/>
      <c r="O156" s="8" t="str">
        <f t="shared" si="65"/>
        <v/>
      </c>
      <c r="Q156" s="8" t="str">
        <f t="shared" si="66"/>
        <v/>
      </c>
      <c r="R156" s="71" t="str">
        <f t="shared" si="61"/>
        <v/>
      </c>
      <c r="S156" s="71" t="str">
        <f t="shared" si="67"/>
        <v/>
      </c>
    </row>
    <row r="157" spans="7:19" x14ac:dyDescent="0.15">
      <c r="G157" s="69" t="str">
        <f t="shared" si="62"/>
        <v/>
      </c>
      <c r="I157" s="70" t="str">
        <f t="shared" si="63"/>
        <v/>
      </c>
      <c r="J157" s="70"/>
      <c r="K157" s="72"/>
      <c r="L157" s="8" t="str">
        <f t="shared" si="64"/>
        <v/>
      </c>
      <c r="N157" s="71"/>
      <c r="O157" s="8" t="str">
        <f t="shared" si="65"/>
        <v/>
      </c>
      <c r="Q157" s="8" t="str">
        <f t="shared" si="66"/>
        <v/>
      </c>
      <c r="R157" s="71" t="str">
        <f t="shared" si="61"/>
        <v/>
      </c>
      <c r="S157" s="71" t="str">
        <f t="shared" si="67"/>
        <v/>
      </c>
    </row>
    <row r="158" spans="7:19" x14ac:dyDescent="0.15">
      <c r="G158" s="69" t="str">
        <f t="shared" si="62"/>
        <v/>
      </c>
      <c r="I158" s="70" t="str">
        <f t="shared" si="63"/>
        <v/>
      </c>
      <c r="J158" s="70"/>
      <c r="K158" s="72"/>
      <c r="L158" s="8" t="str">
        <f t="shared" si="64"/>
        <v/>
      </c>
      <c r="N158" s="71"/>
      <c r="O158" s="8" t="str">
        <f t="shared" si="65"/>
        <v/>
      </c>
      <c r="Q158" s="8" t="str">
        <f t="shared" si="66"/>
        <v/>
      </c>
      <c r="R158" s="71" t="str">
        <f t="shared" si="61"/>
        <v/>
      </c>
      <c r="S158" s="71" t="str">
        <f t="shared" si="67"/>
        <v/>
      </c>
    </row>
    <row r="159" spans="7:19" x14ac:dyDescent="0.15">
      <c r="G159" s="69" t="str">
        <f t="shared" si="62"/>
        <v/>
      </c>
      <c r="I159" s="70" t="str">
        <f t="shared" si="63"/>
        <v/>
      </c>
      <c r="J159" s="70"/>
      <c r="K159" s="72"/>
      <c r="L159" s="8" t="str">
        <f t="shared" si="64"/>
        <v/>
      </c>
      <c r="N159" s="71"/>
      <c r="O159" s="8" t="str">
        <f t="shared" si="65"/>
        <v/>
      </c>
      <c r="Q159" s="8" t="str">
        <f t="shared" si="66"/>
        <v/>
      </c>
      <c r="R159" s="71" t="str">
        <f t="shared" si="61"/>
        <v/>
      </c>
      <c r="S159" s="71" t="str">
        <f t="shared" si="67"/>
        <v/>
      </c>
    </row>
    <row r="160" spans="7:19" x14ac:dyDescent="0.15">
      <c r="G160" s="69" t="str">
        <f t="shared" si="62"/>
        <v/>
      </c>
      <c r="I160" s="70" t="str">
        <f t="shared" si="63"/>
        <v/>
      </c>
      <c r="J160" s="70"/>
      <c r="K160" s="72"/>
      <c r="L160" s="8" t="str">
        <f t="shared" si="64"/>
        <v/>
      </c>
      <c r="N160" s="71"/>
      <c r="O160" s="8" t="str">
        <f t="shared" si="65"/>
        <v/>
      </c>
      <c r="Q160" s="8" t="str">
        <f t="shared" si="66"/>
        <v/>
      </c>
      <c r="R160" s="71" t="str">
        <f t="shared" si="61"/>
        <v/>
      </c>
      <c r="S160" s="71" t="str">
        <f t="shared" si="67"/>
        <v/>
      </c>
    </row>
    <row r="161" spans="7:19" x14ac:dyDescent="0.15">
      <c r="G161" s="69" t="str">
        <f t="shared" si="62"/>
        <v/>
      </c>
      <c r="I161" s="70" t="str">
        <f t="shared" si="63"/>
        <v/>
      </c>
      <c r="J161" s="70"/>
      <c r="K161" s="72"/>
      <c r="L161" s="8" t="str">
        <f t="shared" si="64"/>
        <v/>
      </c>
      <c r="N161" s="71"/>
      <c r="O161" s="8" t="str">
        <f t="shared" si="65"/>
        <v/>
      </c>
      <c r="Q161" s="8" t="str">
        <f t="shared" si="66"/>
        <v/>
      </c>
      <c r="R161" s="71" t="str">
        <f t="shared" si="61"/>
        <v/>
      </c>
      <c r="S161" s="71" t="str">
        <f t="shared" si="67"/>
        <v/>
      </c>
    </row>
    <row r="162" spans="7:19" x14ac:dyDescent="0.15">
      <c r="G162" s="69" t="str">
        <f t="shared" si="62"/>
        <v/>
      </c>
      <c r="I162" s="70" t="str">
        <f t="shared" si="63"/>
        <v/>
      </c>
      <c r="J162" s="70"/>
      <c r="K162" s="72"/>
      <c r="L162" s="8" t="str">
        <f t="shared" si="64"/>
        <v/>
      </c>
      <c r="N162" s="71"/>
      <c r="O162" s="8" t="str">
        <f t="shared" si="65"/>
        <v/>
      </c>
      <c r="Q162" s="8" t="str">
        <f t="shared" si="66"/>
        <v/>
      </c>
      <c r="R162" s="71" t="str">
        <f t="shared" si="61"/>
        <v/>
      </c>
      <c r="S162" s="71" t="str">
        <f t="shared" si="67"/>
        <v/>
      </c>
    </row>
    <row r="163" spans="7:19" x14ac:dyDescent="0.15">
      <c r="G163" s="69" t="str">
        <f t="shared" si="62"/>
        <v/>
      </c>
      <c r="I163" s="70" t="str">
        <f t="shared" si="63"/>
        <v/>
      </c>
      <c r="J163" s="70"/>
      <c r="K163" s="72"/>
      <c r="L163" s="8" t="str">
        <f t="shared" si="64"/>
        <v/>
      </c>
      <c r="N163" s="71"/>
      <c r="O163" s="8" t="str">
        <f t="shared" si="65"/>
        <v/>
      </c>
      <c r="Q163" s="8" t="str">
        <f t="shared" si="66"/>
        <v/>
      </c>
      <c r="R163" s="71" t="str">
        <f t="shared" si="61"/>
        <v/>
      </c>
      <c r="S163" s="71" t="str">
        <f t="shared" si="67"/>
        <v/>
      </c>
    </row>
    <row r="164" spans="7:19" x14ac:dyDescent="0.15">
      <c r="G164" s="69" t="str">
        <f t="shared" si="62"/>
        <v/>
      </c>
      <c r="I164" s="70" t="str">
        <f t="shared" si="63"/>
        <v/>
      </c>
      <c r="J164" s="70"/>
      <c r="K164" s="72"/>
      <c r="L164" s="8" t="str">
        <f t="shared" si="64"/>
        <v/>
      </c>
      <c r="N164" s="71"/>
      <c r="O164" s="8" t="str">
        <f t="shared" si="65"/>
        <v/>
      </c>
      <c r="Q164" s="8" t="str">
        <f t="shared" si="66"/>
        <v/>
      </c>
      <c r="R164" s="71" t="str">
        <f t="shared" si="61"/>
        <v/>
      </c>
      <c r="S164" s="71" t="str">
        <f t="shared" si="67"/>
        <v/>
      </c>
    </row>
    <row r="165" spans="7:19" x14ac:dyDescent="0.15">
      <c r="G165" s="69" t="str">
        <f t="shared" si="62"/>
        <v/>
      </c>
      <c r="I165" s="70" t="str">
        <f t="shared" si="63"/>
        <v/>
      </c>
      <c r="J165" s="70"/>
      <c r="K165" s="72"/>
      <c r="L165" s="8" t="str">
        <f t="shared" si="64"/>
        <v/>
      </c>
      <c r="N165" s="71"/>
      <c r="O165" s="8" t="str">
        <f t="shared" si="65"/>
        <v/>
      </c>
      <c r="Q165" s="8" t="str">
        <f t="shared" si="66"/>
        <v/>
      </c>
      <c r="R165" s="71" t="str">
        <f t="shared" si="61"/>
        <v/>
      </c>
      <c r="S165" s="71" t="str">
        <f t="shared" si="67"/>
        <v/>
      </c>
    </row>
    <row r="166" spans="7:19" x14ac:dyDescent="0.15">
      <c r="G166" s="69" t="str">
        <f t="shared" si="62"/>
        <v/>
      </c>
      <c r="I166" s="70" t="str">
        <f t="shared" si="63"/>
        <v/>
      </c>
      <c r="J166" s="70"/>
      <c r="K166" s="72"/>
      <c r="L166" s="8" t="str">
        <f t="shared" si="64"/>
        <v/>
      </c>
      <c r="N166" s="71"/>
      <c r="O166" s="8" t="str">
        <f t="shared" si="65"/>
        <v/>
      </c>
      <c r="Q166" s="8" t="str">
        <f t="shared" si="66"/>
        <v/>
      </c>
      <c r="R166" s="71" t="str">
        <f t="shared" si="61"/>
        <v/>
      </c>
      <c r="S166" s="71" t="str">
        <f t="shared" si="67"/>
        <v/>
      </c>
    </row>
    <row r="167" spans="7:19" x14ac:dyDescent="0.15">
      <c r="G167" s="69" t="str">
        <f t="shared" si="62"/>
        <v/>
      </c>
      <c r="I167" s="70" t="str">
        <f t="shared" si="63"/>
        <v/>
      </c>
      <c r="J167" s="70"/>
      <c r="K167" s="72"/>
      <c r="L167" s="8" t="str">
        <f t="shared" si="64"/>
        <v/>
      </c>
      <c r="N167" s="71"/>
      <c r="O167" s="8" t="str">
        <f t="shared" si="65"/>
        <v/>
      </c>
      <c r="Q167" s="8" t="str">
        <f t="shared" si="66"/>
        <v/>
      </c>
      <c r="R167" s="71" t="str">
        <f t="shared" si="61"/>
        <v/>
      </c>
      <c r="S167" s="71" t="str">
        <f t="shared" si="67"/>
        <v/>
      </c>
    </row>
    <row r="168" spans="7:19" x14ac:dyDescent="0.15">
      <c r="G168" s="69" t="str">
        <f t="shared" si="62"/>
        <v/>
      </c>
      <c r="I168" s="70" t="str">
        <f t="shared" si="63"/>
        <v/>
      </c>
      <c r="J168" s="70"/>
      <c r="K168" s="72"/>
      <c r="L168" s="8" t="str">
        <f t="shared" si="64"/>
        <v/>
      </c>
      <c r="N168" s="71"/>
      <c r="O168" s="8" t="str">
        <f t="shared" si="65"/>
        <v/>
      </c>
      <c r="Q168" s="8" t="str">
        <f t="shared" si="66"/>
        <v/>
      </c>
      <c r="R168" s="71" t="str">
        <f t="shared" si="61"/>
        <v/>
      </c>
      <c r="S168" s="71" t="str">
        <f t="shared" si="67"/>
        <v/>
      </c>
    </row>
    <row r="169" spans="7:19" x14ac:dyDescent="0.15">
      <c r="G169" s="69" t="str">
        <f t="shared" si="62"/>
        <v/>
      </c>
      <c r="I169" s="70" t="str">
        <f t="shared" si="63"/>
        <v/>
      </c>
      <c r="J169" s="70"/>
      <c r="K169" s="72"/>
      <c r="L169" s="8" t="str">
        <f t="shared" si="64"/>
        <v/>
      </c>
      <c r="N169" s="71"/>
      <c r="O169" s="8" t="str">
        <f t="shared" si="65"/>
        <v/>
      </c>
      <c r="Q169" s="8" t="str">
        <f t="shared" si="66"/>
        <v/>
      </c>
      <c r="R169" s="71" t="str">
        <f t="shared" si="61"/>
        <v/>
      </c>
      <c r="S169" s="71" t="str">
        <f t="shared" si="67"/>
        <v/>
      </c>
    </row>
    <row r="170" spans="7:19" x14ac:dyDescent="0.15">
      <c r="G170" s="69" t="str">
        <f t="shared" si="62"/>
        <v/>
      </c>
      <c r="I170" s="70" t="str">
        <f t="shared" si="63"/>
        <v/>
      </c>
      <c r="J170" s="70"/>
      <c r="K170" s="72"/>
      <c r="L170" s="8" t="str">
        <f t="shared" si="64"/>
        <v/>
      </c>
      <c r="N170" s="71"/>
      <c r="O170" s="8" t="str">
        <f t="shared" si="65"/>
        <v/>
      </c>
      <c r="Q170" s="8" t="str">
        <f t="shared" si="66"/>
        <v/>
      </c>
      <c r="R170" s="71" t="str">
        <f t="shared" si="61"/>
        <v/>
      </c>
      <c r="S170" s="71" t="str">
        <f t="shared" si="67"/>
        <v/>
      </c>
    </row>
    <row r="171" spans="7:19" x14ac:dyDescent="0.15">
      <c r="G171" s="69" t="str">
        <f t="shared" si="62"/>
        <v/>
      </c>
      <c r="I171" s="70" t="str">
        <f t="shared" si="63"/>
        <v/>
      </c>
      <c r="J171" s="70"/>
      <c r="K171" s="72"/>
      <c r="L171" s="8" t="str">
        <f t="shared" si="64"/>
        <v/>
      </c>
      <c r="N171" s="71"/>
      <c r="O171" s="8" t="str">
        <f t="shared" si="65"/>
        <v/>
      </c>
      <c r="Q171" s="8" t="str">
        <f t="shared" si="66"/>
        <v/>
      </c>
      <c r="R171" s="71" t="str">
        <f t="shared" si="61"/>
        <v/>
      </c>
      <c r="S171" s="71" t="str">
        <f t="shared" si="67"/>
        <v/>
      </c>
    </row>
    <row r="172" spans="7:19" x14ac:dyDescent="0.15">
      <c r="G172" s="69" t="str">
        <f t="shared" si="62"/>
        <v/>
      </c>
      <c r="I172" s="70" t="str">
        <f t="shared" si="63"/>
        <v/>
      </c>
      <c r="J172" s="70"/>
      <c r="K172" s="72"/>
      <c r="L172" s="8" t="str">
        <f t="shared" si="64"/>
        <v/>
      </c>
      <c r="N172" s="71"/>
      <c r="O172" s="8" t="str">
        <f t="shared" si="65"/>
        <v/>
      </c>
      <c r="Q172" s="8" t="str">
        <f t="shared" si="66"/>
        <v/>
      </c>
      <c r="R172" s="71" t="str">
        <f t="shared" si="61"/>
        <v/>
      </c>
      <c r="S172" s="71" t="str">
        <f t="shared" si="67"/>
        <v/>
      </c>
    </row>
    <row r="173" spans="7:19" x14ac:dyDescent="0.15">
      <c r="G173" s="69" t="str">
        <f t="shared" si="62"/>
        <v/>
      </c>
      <c r="I173" s="70" t="str">
        <f t="shared" si="63"/>
        <v/>
      </c>
      <c r="J173" s="70"/>
      <c r="K173" s="72"/>
      <c r="L173" s="8" t="str">
        <f t="shared" si="64"/>
        <v/>
      </c>
      <c r="N173" s="71"/>
      <c r="O173" s="8" t="str">
        <f t="shared" si="65"/>
        <v/>
      </c>
      <c r="Q173" s="8" t="str">
        <f t="shared" si="66"/>
        <v/>
      </c>
      <c r="R173" s="71" t="str">
        <f t="shared" si="61"/>
        <v/>
      </c>
      <c r="S173" s="71" t="str">
        <f t="shared" si="67"/>
        <v/>
      </c>
    </row>
    <row r="174" spans="7:19" x14ac:dyDescent="0.15">
      <c r="G174" s="69" t="str">
        <f t="shared" si="62"/>
        <v/>
      </c>
      <c r="I174" s="70" t="str">
        <f t="shared" si="63"/>
        <v/>
      </c>
      <c r="J174" s="70"/>
      <c r="K174" s="72"/>
      <c r="L174" s="8" t="str">
        <f t="shared" si="64"/>
        <v/>
      </c>
      <c r="N174" s="71"/>
      <c r="O174" s="8" t="str">
        <f t="shared" si="65"/>
        <v/>
      </c>
      <c r="Q174" s="8" t="str">
        <f t="shared" si="66"/>
        <v/>
      </c>
      <c r="R174" s="71" t="str">
        <f t="shared" si="61"/>
        <v/>
      </c>
      <c r="S174" s="71" t="str">
        <f t="shared" si="67"/>
        <v/>
      </c>
    </row>
    <row r="175" spans="7:19" x14ac:dyDescent="0.15">
      <c r="G175" s="69" t="str">
        <f t="shared" si="62"/>
        <v/>
      </c>
      <c r="I175" s="70" t="str">
        <f t="shared" si="63"/>
        <v/>
      </c>
      <c r="J175" s="70"/>
      <c r="K175" s="72"/>
      <c r="L175" s="8" t="str">
        <f t="shared" si="64"/>
        <v/>
      </c>
      <c r="N175" s="71"/>
      <c r="O175" s="8" t="str">
        <f t="shared" si="65"/>
        <v/>
      </c>
      <c r="Q175" s="8" t="str">
        <f t="shared" si="66"/>
        <v/>
      </c>
      <c r="R175" s="71" t="str">
        <f t="shared" si="61"/>
        <v/>
      </c>
      <c r="S175" s="71" t="str">
        <f t="shared" si="67"/>
        <v/>
      </c>
    </row>
    <row r="176" spans="7:19" x14ac:dyDescent="0.15">
      <c r="G176" s="69" t="str">
        <f t="shared" si="62"/>
        <v/>
      </c>
      <c r="I176" s="70" t="str">
        <f t="shared" si="63"/>
        <v/>
      </c>
      <c r="J176" s="70"/>
      <c r="K176" s="72"/>
      <c r="L176" s="8" t="str">
        <f t="shared" si="64"/>
        <v/>
      </c>
      <c r="N176" s="71"/>
      <c r="O176" s="8" t="str">
        <f t="shared" si="65"/>
        <v/>
      </c>
      <c r="Q176" s="8" t="str">
        <f t="shared" si="66"/>
        <v/>
      </c>
      <c r="R176" s="71" t="str">
        <f t="shared" si="61"/>
        <v/>
      </c>
      <c r="S176" s="71" t="str">
        <f t="shared" si="67"/>
        <v/>
      </c>
    </row>
    <row r="177" spans="7:19" x14ac:dyDescent="0.15">
      <c r="G177" s="69" t="str">
        <f t="shared" si="62"/>
        <v/>
      </c>
      <c r="I177" s="70" t="str">
        <f t="shared" si="63"/>
        <v/>
      </c>
      <c r="J177" s="70"/>
      <c r="K177" s="72"/>
      <c r="L177" s="8" t="str">
        <f t="shared" si="64"/>
        <v/>
      </c>
      <c r="N177" s="71"/>
      <c r="O177" s="8" t="str">
        <f t="shared" si="65"/>
        <v/>
      </c>
      <c r="Q177" s="8" t="str">
        <f t="shared" si="66"/>
        <v/>
      </c>
      <c r="R177" s="71" t="str">
        <f t="shared" si="61"/>
        <v/>
      </c>
      <c r="S177" s="71" t="str">
        <f t="shared" si="67"/>
        <v/>
      </c>
    </row>
    <row r="178" spans="7:19" x14ac:dyDescent="0.15">
      <c r="G178" s="69" t="str">
        <f t="shared" si="62"/>
        <v/>
      </c>
      <c r="I178" s="70" t="str">
        <f t="shared" si="63"/>
        <v/>
      </c>
      <c r="J178" s="70"/>
      <c r="K178" s="72"/>
      <c r="L178" s="8" t="str">
        <f t="shared" si="64"/>
        <v/>
      </c>
      <c r="N178" s="71"/>
      <c r="O178" s="8" t="str">
        <f t="shared" si="65"/>
        <v/>
      </c>
      <c r="Q178" s="8" t="str">
        <f t="shared" si="66"/>
        <v/>
      </c>
      <c r="R178" s="71" t="str">
        <f t="shared" si="61"/>
        <v/>
      </c>
      <c r="S178" s="71" t="str">
        <f t="shared" si="67"/>
        <v/>
      </c>
    </row>
    <row r="179" spans="7:19" x14ac:dyDescent="0.15">
      <c r="G179" s="69" t="str">
        <f t="shared" si="62"/>
        <v/>
      </c>
      <c r="I179" s="70" t="str">
        <f t="shared" si="63"/>
        <v/>
      </c>
      <c r="J179" s="70"/>
      <c r="K179" s="72"/>
      <c r="L179" s="8" t="str">
        <f t="shared" si="64"/>
        <v/>
      </c>
      <c r="N179" s="71"/>
      <c r="O179" s="8" t="str">
        <f t="shared" si="65"/>
        <v/>
      </c>
      <c r="Q179" s="8" t="str">
        <f t="shared" si="66"/>
        <v/>
      </c>
      <c r="R179" s="71" t="str">
        <f t="shared" si="61"/>
        <v/>
      </c>
      <c r="S179" s="71" t="str">
        <f t="shared" si="67"/>
        <v/>
      </c>
    </row>
    <row r="180" spans="7:19" x14ac:dyDescent="0.15">
      <c r="G180" s="69" t="str">
        <f t="shared" si="62"/>
        <v/>
      </c>
      <c r="I180" s="70" t="str">
        <f t="shared" si="63"/>
        <v/>
      </c>
      <c r="J180" s="70"/>
      <c r="K180" s="72"/>
      <c r="L180" s="8" t="str">
        <f t="shared" si="64"/>
        <v/>
      </c>
      <c r="N180" s="71"/>
      <c r="O180" s="8" t="str">
        <f t="shared" si="65"/>
        <v/>
      </c>
      <c r="Q180" s="8" t="str">
        <f t="shared" si="66"/>
        <v/>
      </c>
      <c r="R180" s="71" t="str">
        <f t="shared" si="61"/>
        <v/>
      </c>
      <c r="S180" s="71" t="str">
        <f t="shared" si="67"/>
        <v/>
      </c>
    </row>
    <row r="181" spans="7:19" x14ac:dyDescent="0.15">
      <c r="G181" s="69" t="str">
        <f t="shared" si="62"/>
        <v/>
      </c>
      <c r="I181" s="70" t="str">
        <f t="shared" si="63"/>
        <v/>
      </c>
      <c r="J181" s="70"/>
      <c r="K181" s="72"/>
      <c r="L181" s="8" t="str">
        <f t="shared" si="64"/>
        <v/>
      </c>
      <c r="N181" s="71"/>
      <c r="O181" s="8" t="str">
        <f t="shared" si="65"/>
        <v/>
      </c>
      <c r="Q181" s="8" t="str">
        <f t="shared" si="66"/>
        <v/>
      </c>
      <c r="R181" s="71" t="str">
        <f t="shared" si="61"/>
        <v/>
      </c>
      <c r="S181" s="71" t="str">
        <f t="shared" si="67"/>
        <v/>
      </c>
    </row>
    <row r="182" spans="7:19" x14ac:dyDescent="0.15">
      <c r="G182" s="69" t="str">
        <f t="shared" si="62"/>
        <v/>
      </c>
      <c r="I182" s="70" t="str">
        <f t="shared" si="63"/>
        <v/>
      </c>
      <c r="J182" s="70"/>
      <c r="K182" s="72"/>
      <c r="L182" s="8" t="str">
        <f t="shared" si="64"/>
        <v/>
      </c>
      <c r="N182" s="71"/>
      <c r="O182" s="8" t="str">
        <f t="shared" si="65"/>
        <v/>
      </c>
      <c r="Q182" s="8" t="str">
        <f t="shared" si="66"/>
        <v/>
      </c>
      <c r="R182" s="71" t="str">
        <f t="shared" si="61"/>
        <v/>
      </c>
      <c r="S182" s="71" t="str">
        <f t="shared" si="67"/>
        <v/>
      </c>
    </row>
    <row r="183" spans="7:19" x14ac:dyDescent="0.15">
      <c r="G183" s="69" t="str">
        <f t="shared" si="62"/>
        <v/>
      </c>
      <c r="I183" s="70" t="str">
        <f t="shared" si="63"/>
        <v/>
      </c>
      <c r="J183" s="70"/>
      <c r="K183" s="72"/>
      <c r="L183" s="8" t="str">
        <f t="shared" si="64"/>
        <v/>
      </c>
      <c r="N183" s="71"/>
      <c r="O183" s="8" t="str">
        <f t="shared" si="65"/>
        <v/>
      </c>
      <c r="Q183" s="8" t="str">
        <f t="shared" si="66"/>
        <v/>
      </c>
      <c r="R183" s="71" t="str">
        <f t="shared" si="61"/>
        <v/>
      </c>
      <c r="S183" s="71" t="str">
        <f t="shared" si="67"/>
        <v/>
      </c>
    </row>
    <row r="184" spans="7:19" x14ac:dyDescent="0.15">
      <c r="G184" s="69" t="str">
        <f t="shared" si="62"/>
        <v/>
      </c>
      <c r="I184" s="70" t="str">
        <f t="shared" si="63"/>
        <v/>
      </c>
      <c r="J184" s="70"/>
      <c r="K184" s="72"/>
      <c r="L184" s="8" t="str">
        <f t="shared" si="64"/>
        <v/>
      </c>
      <c r="N184" s="71"/>
      <c r="O184" s="8" t="str">
        <f t="shared" si="65"/>
        <v/>
      </c>
      <c r="Q184" s="8" t="str">
        <f t="shared" si="66"/>
        <v/>
      </c>
      <c r="R184" s="71" t="str">
        <f t="shared" si="61"/>
        <v/>
      </c>
      <c r="S184" s="71" t="str">
        <f t="shared" si="67"/>
        <v/>
      </c>
    </row>
    <row r="185" spans="7:19" x14ac:dyDescent="0.15">
      <c r="G185" s="69" t="str">
        <f t="shared" si="62"/>
        <v/>
      </c>
      <c r="I185" s="70" t="str">
        <f t="shared" si="63"/>
        <v/>
      </c>
      <c r="J185" s="70"/>
      <c r="K185" s="72"/>
      <c r="L185" s="8" t="str">
        <f t="shared" si="64"/>
        <v/>
      </c>
      <c r="N185" s="71"/>
      <c r="O185" s="8" t="str">
        <f t="shared" si="65"/>
        <v/>
      </c>
      <c r="Q185" s="8" t="str">
        <f t="shared" si="66"/>
        <v/>
      </c>
      <c r="R185" s="71" t="str">
        <f t="shared" si="61"/>
        <v/>
      </c>
      <c r="S185" s="71" t="str">
        <f t="shared" si="67"/>
        <v/>
      </c>
    </row>
    <row r="186" spans="7:19" x14ac:dyDescent="0.15">
      <c r="G186" s="69" t="str">
        <f t="shared" si="62"/>
        <v/>
      </c>
      <c r="I186" s="70" t="str">
        <f t="shared" si="63"/>
        <v/>
      </c>
      <c r="J186" s="70"/>
      <c r="K186" s="72"/>
      <c r="L186" s="8" t="str">
        <f t="shared" si="64"/>
        <v/>
      </c>
      <c r="N186" s="71"/>
      <c r="O186" s="8" t="str">
        <f t="shared" si="65"/>
        <v/>
      </c>
      <c r="Q186" s="8" t="str">
        <f t="shared" si="66"/>
        <v/>
      </c>
      <c r="R186" s="71" t="str">
        <f t="shared" si="61"/>
        <v/>
      </c>
      <c r="S186" s="71" t="str">
        <f t="shared" si="67"/>
        <v/>
      </c>
    </row>
    <row r="187" spans="7:19" x14ac:dyDescent="0.15">
      <c r="G187" s="69" t="str">
        <f t="shared" si="62"/>
        <v/>
      </c>
      <c r="I187" s="70" t="str">
        <f t="shared" si="63"/>
        <v/>
      </c>
      <c r="J187" s="70"/>
      <c r="K187" s="72"/>
      <c r="L187" s="8" t="str">
        <f t="shared" si="64"/>
        <v/>
      </c>
      <c r="N187" s="71"/>
      <c r="O187" s="8" t="str">
        <f t="shared" si="65"/>
        <v/>
      </c>
      <c r="Q187" s="8" t="str">
        <f t="shared" si="66"/>
        <v/>
      </c>
      <c r="R187" s="71" t="str">
        <f t="shared" ref="R187:R250" si="68">IF(Q187="","",IF(ROUND(Q187,0)&lt;2,ROUND(Q187,0)+1,ROUND(Q187,0)))</f>
        <v/>
      </c>
      <c r="S187" s="71" t="str">
        <f t="shared" si="67"/>
        <v/>
      </c>
    </row>
    <row r="188" spans="7:19" x14ac:dyDescent="0.15">
      <c r="G188" s="69" t="str">
        <f t="shared" si="62"/>
        <v/>
      </c>
      <c r="I188" s="70" t="str">
        <f t="shared" si="63"/>
        <v/>
      </c>
      <c r="J188" s="70"/>
      <c r="K188" s="72"/>
      <c r="L188" s="8" t="str">
        <f t="shared" si="64"/>
        <v/>
      </c>
      <c r="N188" s="71"/>
      <c r="O188" s="8" t="str">
        <f t="shared" si="65"/>
        <v/>
      </c>
      <c r="Q188" s="8" t="str">
        <f t="shared" si="66"/>
        <v/>
      </c>
      <c r="R188" s="71" t="str">
        <f t="shared" si="68"/>
        <v/>
      </c>
      <c r="S188" s="71" t="str">
        <f t="shared" si="67"/>
        <v/>
      </c>
    </row>
    <row r="189" spans="7:19" x14ac:dyDescent="0.15">
      <c r="G189" s="69" t="str">
        <f t="shared" si="62"/>
        <v/>
      </c>
      <c r="I189" s="70" t="str">
        <f t="shared" si="63"/>
        <v/>
      </c>
      <c r="J189" s="70"/>
      <c r="K189" s="72"/>
      <c r="L189" s="8" t="str">
        <f t="shared" si="64"/>
        <v/>
      </c>
      <c r="N189" s="71"/>
      <c r="O189" s="8" t="str">
        <f t="shared" si="65"/>
        <v/>
      </c>
      <c r="Q189" s="8" t="str">
        <f t="shared" si="66"/>
        <v/>
      </c>
      <c r="R189" s="71" t="str">
        <f t="shared" si="68"/>
        <v/>
      </c>
      <c r="S189" s="71" t="str">
        <f t="shared" si="67"/>
        <v/>
      </c>
    </row>
    <row r="190" spans="7:19" x14ac:dyDescent="0.15">
      <c r="G190" s="69" t="str">
        <f t="shared" si="62"/>
        <v/>
      </c>
      <c r="I190" s="70" t="str">
        <f t="shared" si="63"/>
        <v/>
      </c>
      <c r="J190" s="70"/>
      <c r="K190" s="72"/>
      <c r="L190" s="8" t="str">
        <f t="shared" si="64"/>
        <v/>
      </c>
      <c r="N190" s="71"/>
      <c r="O190" s="8" t="str">
        <f t="shared" si="65"/>
        <v/>
      </c>
      <c r="Q190" s="8" t="str">
        <f t="shared" si="66"/>
        <v/>
      </c>
      <c r="R190" s="71" t="str">
        <f t="shared" si="68"/>
        <v/>
      </c>
      <c r="S190" s="71" t="str">
        <f t="shared" si="67"/>
        <v/>
      </c>
    </row>
    <row r="191" spans="7:19" x14ac:dyDescent="0.15">
      <c r="G191" s="69" t="str">
        <f t="shared" si="62"/>
        <v/>
      </c>
      <c r="I191" s="70" t="str">
        <f t="shared" si="63"/>
        <v/>
      </c>
      <c r="J191" s="70"/>
      <c r="K191" s="72"/>
      <c r="L191" s="8" t="str">
        <f t="shared" si="64"/>
        <v/>
      </c>
      <c r="N191" s="71"/>
      <c r="O191" s="8" t="str">
        <f t="shared" si="65"/>
        <v/>
      </c>
      <c r="Q191" s="8" t="str">
        <f t="shared" si="66"/>
        <v/>
      </c>
      <c r="R191" s="71" t="str">
        <f t="shared" si="68"/>
        <v/>
      </c>
      <c r="S191" s="71" t="str">
        <f t="shared" si="67"/>
        <v/>
      </c>
    </row>
    <row r="192" spans="7:19" x14ac:dyDescent="0.15">
      <c r="G192" s="69" t="str">
        <f t="shared" si="62"/>
        <v/>
      </c>
      <c r="I192" s="70" t="str">
        <f t="shared" si="63"/>
        <v/>
      </c>
      <c r="J192" s="70"/>
      <c r="K192" s="72"/>
      <c r="L192" s="8" t="str">
        <f t="shared" si="64"/>
        <v/>
      </c>
      <c r="N192" s="71"/>
      <c r="O192" s="8" t="str">
        <f t="shared" si="65"/>
        <v/>
      </c>
      <c r="Q192" s="8" t="str">
        <f t="shared" si="66"/>
        <v/>
      </c>
      <c r="R192" s="71" t="str">
        <f t="shared" si="68"/>
        <v/>
      </c>
      <c r="S192" s="71" t="str">
        <f t="shared" si="67"/>
        <v/>
      </c>
    </row>
    <row r="193" spans="7:19" x14ac:dyDescent="0.15">
      <c r="G193" s="69" t="str">
        <f t="shared" si="62"/>
        <v/>
      </c>
      <c r="I193" s="70" t="str">
        <f t="shared" si="63"/>
        <v/>
      </c>
      <c r="J193" s="70"/>
      <c r="K193" s="72"/>
      <c r="L193" s="8" t="str">
        <f t="shared" si="64"/>
        <v/>
      </c>
      <c r="N193" s="71"/>
      <c r="O193" s="8" t="str">
        <f t="shared" si="65"/>
        <v/>
      </c>
      <c r="Q193" s="8" t="str">
        <f t="shared" si="66"/>
        <v/>
      </c>
      <c r="R193" s="71" t="str">
        <f t="shared" si="68"/>
        <v/>
      </c>
      <c r="S193" s="71" t="str">
        <f t="shared" si="67"/>
        <v/>
      </c>
    </row>
    <row r="194" spans="7:19" x14ac:dyDescent="0.15">
      <c r="G194" s="69" t="str">
        <f t="shared" si="62"/>
        <v/>
      </c>
      <c r="I194" s="70" t="str">
        <f t="shared" si="63"/>
        <v/>
      </c>
      <c r="J194" s="70"/>
      <c r="K194" s="72"/>
      <c r="L194" s="8" t="str">
        <f t="shared" si="64"/>
        <v/>
      </c>
      <c r="N194" s="71"/>
      <c r="O194" s="8" t="str">
        <f t="shared" si="65"/>
        <v/>
      </c>
      <c r="Q194" s="8" t="str">
        <f t="shared" si="66"/>
        <v/>
      </c>
      <c r="R194" s="71" t="str">
        <f t="shared" si="68"/>
        <v/>
      </c>
      <c r="S194" s="71" t="str">
        <f t="shared" si="67"/>
        <v/>
      </c>
    </row>
    <row r="195" spans="7:19" x14ac:dyDescent="0.15">
      <c r="G195" s="69" t="str">
        <f t="shared" si="62"/>
        <v/>
      </c>
      <c r="I195" s="70" t="str">
        <f t="shared" si="63"/>
        <v/>
      </c>
      <c r="J195" s="70"/>
      <c r="K195" s="72"/>
      <c r="L195" s="8" t="str">
        <f t="shared" si="64"/>
        <v/>
      </c>
      <c r="N195" s="71"/>
      <c r="O195" s="8" t="str">
        <f t="shared" si="65"/>
        <v/>
      </c>
      <c r="Q195" s="8" t="str">
        <f t="shared" si="66"/>
        <v/>
      </c>
      <c r="R195" s="71" t="str">
        <f t="shared" si="68"/>
        <v/>
      </c>
      <c r="S195" s="71" t="str">
        <f t="shared" si="67"/>
        <v/>
      </c>
    </row>
    <row r="196" spans="7:19" x14ac:dyDescent="0.15">
      <c r="G196" s="69" t="str">
        <f t="shared" si="62"/>
        <v/>
      </c>
      <c r="I196" s="70" t="str">
        <f t="shared" si="63"/>
        <v/>
      </c>
      <c r="J196" s="70"/>
      <c r="K196" s="72"/>
      <c r="L196" s="8" t="str">
        <f t="shared" si="64"/>
        <v/>
      </c>
      <c r="N196" s="71"/>
      <c r="O196" s="8" t="str">
        <f t="shared" si="65"/>
        <v/>
      </c>
      <c r="Q196" s="8" t="str">
        <f t="shared" si="66"/>
        <v/>
      </c>
      <c r="R196" s="71" t="str">
        <f t="shared" si="68"/>
        <v/>
      </c>
      <c r="S196" s="71" t="str">
        <f t="shared" si="67"/>
        <v/>
      </c>
    </row>
    <row r="197" spans="7:19" x14ac:dyDescent="0.15">
      <c r="G197" s="69" t="str">
        <f t="shared" si="62"/>
        <v/>
      </c>
      <c r="I197" s="70" t="str">
        <f t="shared" si="63"/>
        <v/>
      </c>
      <c r="J197" s="70"/>
      <c r="K197" s="72"/>
      <c r="L197" s="8" t="str">
        <f t="shared" si="64"/>
        <v/>
      </c>
      <c r="N197" s="71"/>
      <c r="O197" s="8" t="str">
        <f t="shared" si="65"/>
        <v/>
      </c>
      <c r="Q197" s="8" t="str">
        <f t="shared" si="66"/>
        <v/>
      </c>
      <c r="R197" s="71" t="str">
        <f t="shared" si="68"/>
        <v/>
      </c>
      <c r="S197" s="71" t="str">
        <f t="shared" si="67"/>
        <v/>
      </c>
    </row>
    <row r="198" spans="7:19" x14ac:dyDescent="0.15">
      <c r="G198" s="69" t="str">
        <f t="shared" si="62"/>
        <v/>
      </c>
      <c r="I198" s="70" t="str">
        <f t="shared" si="63"/>
        <v/>
      </c>
      <c r="J198" s="70"/>
      <c r="K198" s="72"/>
      <c r="L198" s="8" t="str">
        <f t="shared" si="64"/>
        <v/>
      </c>
      <c r="N198" s="71"/>
      <c r="O198" s="8" t="str">
        <f t="shared" si="65"/>
        <v/>
      </c>
      <c r="Q198" s="8" t="str">
        <f t="shared" si="66"/>
        <v/>
      </c>
      <c r="R198" s="71" t="str">
        <f t="shared" si="68"/>
        <v/>
      </c>
      <c r="S198" s="71" t="str">
        <f t="shared" si="67"/>
        <v/>
      </c>
    </row>
    <row r="199" spans="7:19" x14ac:dyDescent="0.15">
      <c r="G199" s="69" t="str">
        <f t="shared" si="62"/>
        <v/>
      </c>
      <c r="I199" s="70" t="str">
        <f t="shared" si="63"/>
        <v/>
      </c>
      <c r="J199" s="70"/>
      <c r="K199" s="72"/>
      <c r="L199" s="8" t="str">
        <f t="shared" si="64"/>
        <v/>
      </c>
      <c r="N199" s="71"/>
      <c r="O199" s="8" t="str">
        <f t="shared" si="65"/>
        <v/>
      </c>
      <c r="Q199" s="8" t="str">
        <f t="shared" si="66"/>
        <v/>
      </c>
      <c r="R199" s="71" t="str">
        <f t="shared" si="68"/>
        <v/>
      </c>
      <c r="S199" s="71" t="str">
        <f t="shared" si="67"/>
        <v/>
      </c>
    </row>
    <row r="200" spans="7:19" x14ac:dyDescent="0.15">
      <c r="G200" s="69" t="str">
        <f t="shared" si="62"/>
        <v/>
      </c>
      <c r="I200" s="70" t="str">
        <f t="shared" si="63"/>
        <v/>
      </c>
      <c r="J200" s="70"/>
      <c r="K200" s="72"/>
      <c r="L200" s="8" t="str">
        <f t="shared" si="64"/>
        <v/>
      </c>
      <c r="N200" s="71"/>
      <c r="O200" s="8" t="str">
        <f t="shared" si="65"/>
        <v/>
      </c>
      <c r="Q200" s="8" t="str">
        <f t="shared" si="66"/>
        <v/>
      </c>
      <c r="R200" s="71" t="str">
        <f t="shared" si="68"/>
        <v/>
      </c>
      <c r="S200" s="71" t="str">
        <f t="shared" si="67"/>
        <v/>
      </c>
    </row>
    <row r="201" spans="7:19" x14ac:dyDescent="0.15">
      <c r="G201" s="69" t="str">
        <f t="shared" si="62"/>
        <v/>
      </c>
      <c r="I201" s="70" t="str">
        <f t="shared" si="63"/>
        <v/>
      </c>
      <c r="J201" s="70"/>
      <c r="K201" s="72"/>
      <c r="L201" s="8" t="str">
        <f t="shared" si="64"/>
        <v/>
      </c>
      <c r="N201" s="71"/>
      <c r="O201" s="8" t="str">
        <f t="shared" si="65"/>
        <v/>
      </c>
      <c r="Q201" s="8" t="str">
        <f t="shared" si="66"/>
        <v/>
      </c>
      <c r="R201" s="71" t="str">
        <f t="shared" si="68"/>
        <v/>
      </c>
      <c r="S201" s="71" t="str">
        <f t="shared" si="67"/>
        <v/>
      </c>
    </row>
    <row r="202" spans="7:19" x14ac:dyDescent="0.15">
      <c r="G202" s="69" t="str">
        <f t="shared" si="62"/>
        <v/>
      </c>
      <c r="I202" s="70" t="str">
        <f t="shared" si="63"/>
        <v/>
      </c>
      <c r="J202" s="70"/>
      <c r="K202" s="72"/>
      <c r="L202" s="8" t="str">
        <f t="shared" si="64"/>
        <v/>
      </c>
      <c r="N202" s="71"/>
      <c r="O202" s="8" t="str">
        <f t="shared" si="65"/>
        <v/>
      </c>
      <c r="Q202" s="8" t="str">
        <f t="shared" si="66"/>
        <v/>
      </c>
      <c r="R202" s="71" t="str">
        <f t="shared" si="68"/>
        <v/>
      </c>
      <c r="S202" s="71" t="str">
        <f t="shared" si="67"/>
        <v/>
      </c>
    </row>
    <row r="203" spans="7:19" x14ac:dyDescent="0.15">
      <c r="G203" s="69" t="str">
        <f t="shared" si="62"/>
        <v/>
      </c>
      <c r="I203" s="70" t="str">
        <f t="shared" si="63"/>
        <v/>
      </c>
      <c r="J203" s="70"/>
      <c r="K203" s="72"/>
      <c r="L203" s="8" t="str">
        <f t="shared" si="64"/>
        <v/>
      </c>
      <c r="N203" s="71"/>
      <c r="O203" s="8" t="str">
        <f t="shared" si="65"/>
        <v/>
      </c>
      <c r="Q203" s="8" t="str">
        <f t="shared" si="66"/>
        <v/>
      </c>
      <c r="R203" s="71" t="str">
        <f t="shared" si="68"/>
        <v/>
      </c>
      <c r="S203" s="71" t="str">
        <f t="shared" si="67"/>
        <v/>
      </c>
    </row>
    <row r="204" spans="7:19" x14ac:dyDescent="0.15">
      <c r="G204" s="69" t="str">
        <f t="shared" si="62"/>
        <v/>
      </c>
      <c r="I204" s="70" t="str">
        <f t="shared" si="63"/>
        <v/>
      </c>
      <c r="J204" s="70"/>
      <c r="K204" s="72"/>
      <c r="L204" s="8" t="str">
        <f t="shared" si="64"/>
        <v/>
      </c>
      <c r="N204" s="71"/>
      <c r="O204" s="8" t="str">
        <f t="shared" si="65"/>
        <v/>
      </c>
      <c r="Q204" s="8" t="str">
        <f t="shared" si="66"/>
        <v/>
      </c>
      <c r="R204" s="71" t="str">
        <f t="shared" si="68"/>
        <v/>
      </c>
      <c r="S204" s="71" t="str">
        <f t="shared" si="67"/>
        <v/>
      </c>
    </row>
    <row r="205" spans="7:19" x14ac:dyDescent="0.15">
      <c r="G205" s="69" t="str">
        <f t="shared" si="62"/>
        <v/>
      </c>
      <c r="I205" s="70" t="str">
        <f t="shared" si="63"/>
        <v/>
      </c>
      <c r="J205" s="70"/>
      <c r="K205" s="72"/>
      <c r="L205" s="8" t="str">
        <f t="shared" si="64"/>
        <v/>
      </c>
      <c r="N205" s="71"/>
      <c r="O205" s="8" t="str">
        <f t="shared" si="65"/>
        <v/>
      </c>
      <c r="Q205" s="8" t="str">
        <f t="shared" si="66"/>
        <v/>
      </c>
      <c r="R205" s="71" t="str">
        <f t="shared" si="68"/>
        <v/>
      </c>
      <c r="S205" s="71" t="str">
        <f t="shared" si="67"/>
        <v/>
      </c>
    </row>
    <row r="206" spans="7:19" x14ac:dyDescent="0.15">
      <c r="G206" s="69" t="str">
        <f t="shared" si="62"/>
        <v/>
      </c>
      <c r="I206" s="70" t="str">
        <f t="shared" si="63"/>
        <v/>
      </c>
      <c r="J206" s="70"/>
      <c r="K206" s="72"/>
      <c r="L206" s="8" t="str">
        <f t="shared" si="64"/>
        <v/>
      </c>
      <c r="N206" s="71"/>
      <c r="O206" s="8" t="str">
        <f t="shared" si="65"/>
        <v/>
      </c>
      <c r="Q206" s="8" t="str">
        <f t="shared" si="66"/>
        <v/>
      </c>
      <c r="R206" s="71" t="str">
        <f t="shared" si="68"/>
        <v/>
      </c>
      <c r="S206" s="71" t="str">
        <f t="shared" si="67"/>
        <v/>
      </c>
    </row>
    <row r="207" spans="7:19" x14ac:dyDescent="0.15">
      <c r="G207" s="69" t="str">
        <f t="shared" si="62"/>
        <v/>
      </c>
      <c r="I207" s="70" t="str">
        <f t="shared" si="63"/>
        <v/>
      </c>
      <c r="J207" s="70"/>
      <c r="K207" s="72"/>
      <c r="L207" s="8" t="str">
        <f t="shared" si="64"/>
        <v/>
      </c>
      <c r="N207" s="71"/>
      <c r="O207" s="8" t="str">
        <f t="shared" si="65"/>
        <v/>
      </c>
      <c r="Q207" s="8" t="str">
        <f t="shared" si="66"/>
        <v/>
      </c>
      <c r="R207" s="71" t="str">
        <f t="shared" si="68"/>
        <v/>
      </c>
      <c r="S207" s="71" t="str">
        <f t="shared" si="67"/>
        <v/>
      </c>
    </row>
    <row r="208" spans="7:19" x14ac:dyDescent="0.15">
      <c r="G208" s="69" t="str">
        <f t="shared" si="62"/>
        <v/>
      </c>
      <c r="I208" s="70" t="str">
        <f t="shared" si="63"/>
        <v/>
      </c>
      <c r="J208" s="70"/>
      <c r="K208" s="72"/>
      <c r="L208" s="8" t="str">
        <f t="shared" si="64"/>
        <v/>
      </c>
      <c r="N208" s="71"/>
      <c r="O208" s="8" t="str">
        <f t="shared" si="65"/>
        <v/>
      </c>
      <c r="Q208" s="8" t="str">
        <f t="shared" si="66"/>
        <v/>
      </c>
      <c r="R208" s="71" t="str">
        <f t="shared" si="68"/>
        <v/>
      </c>
      <c r="S208" s="71" t="str">
        <f t="shared" si="67"/>
        <v/>
      </c>
    </row>
    <row r="209" spans="7:19" x14ac:dyDescent="0.15">
      <c r="G209" s="69" t="str">
        <f t="shared" si="62"/>
        <v/>
      </c>
      <c r="I209" s="70" t="str">
        <f t="shared" si="63"/>
        <v/>
      </c>
      <c r="J209" s="70"/>
      <c r="K209" s="72"/>
      <c r="L209" s="8" t="str">
        <f t="shared" si="64"/>
        <v/>
      </c>
      <c r="N209" s="71"/>
      <c r="O209" s="8" t="str">
        <f t="shared" si="65"/>
        <v/>
      </c>
      <c r="Q209" s="8" t="str">
        <f t="shared" si="66"/>
        <v/>
      </c>
      <c r="R209" s="71" t="str">
        <f t="shared" si="68"/>
        <v/>
      </c>
      <c r="S209" s="71" t="str">
        <f t="shared" si="67"/>
        <v/>
      </c>
    </row>
    <row r="210" spans="7:19" x14ac:dyDescent="0.15">
      <c r="G210" s="69" t="str">
        <f t="shared" ref="G210:G273" si="69">IF(F210="","",(F210-D210)*24)</f>
        <v/>
      </c>
      <c r="I210" s="70" t="str">
        <f t="shared" ref="I210:I273" si="70">IF(H210="","",ROUNDDOWN(H210/3,1))</f>
        <v/>
      </c>
      <c r="J210" s="70"/>
      <c r="K210" s="72"/>
      <c r="L210" s="8" t="str">
        <f t="shared" ref="L210:L273" si="71">IF(K210="","",ROUNDDOWN(K210/6,1))</f>
        <v/>
      </c>
      <c r="N210" s="71"/>
      <c r="O210" s="8" t="str">
        <f t="shared" ref="O210:O273" si="72">IF(N210="","",ROUNDDOWN(N210/6,1))</f>
        <v/>
      </c>
      <c r="Q210" s="8" t="str">
        <f t="shared" ref="Q210:Q273" si="73">IF(O210="","",I210+L210+O210)</f>
        <v/>
      </c>
      <c r="R210" s="71" t="str">
        <f t="shared" si="68"/>
        <v/>
      </c>
      <c r="S210" s="71" t="str">
        <f t="shared" ref="S210:S273" si="74">IF(R210="","",ROUNDUP(R210/2,0))</f>
        <v/>
      </c>
    </row>
    <row r="211" spans="7:19" x14ac:dyDescent="0.15">
      <c r="G211" s="69" t="str">
        <f t="shared" si="69"/>
        <v/>
      </c>
      <c r="I211" s="70" t="str">
        <f t="shared" si="70"/>
        <v/>
      </c>
      <c r="J211" s="70"/>
      <c r="K211" s="72"/>
      <c r="L211" s="8" t="str">
        <f t="shared" si="71"/>
        <v/>
      </c>
      <c r="N211" s="71"/>
      <c r="O211" s="8" t="str">
        <f t="shared" si="72"/>
        <v/>
      </c>
      <c r="Q211" s="8" t="str">
        <f t="shared" si="73"/>
        <v/>
      </c>
      <c r="R211" s="71" t="str">
        <f t="shared" si="68"/>
        <v/>
      </c>
      <c r="S211" s="71" t="str">
        <f t="shared" si="74"/>
        <v/>
      </c>
    </row>
    <row r="212" spans="7:19" x14ac:dyDescent="0.15">
      <c r="G212" s="69" t="str">
        <f t="shared" si="69"/>
        <v/>
      </c>
      <c r="I212" s="70" t="str">
        <f t="shared" si="70"/>
        <v/>
      </c>
      <c r="J212" s="70"/>
      <c r="K212" s="72"/>
      <c r="L212" s="8" t="str">
        <f t="shared" si="71"/>
        <v/>
      </c>
      <c r="N212" s="71"/>
      <c r="O212" s="8" t="str">
        <f t="shared" si="72"/>
        <v/>
      </c>
      <c r="Q212" s="8" t="str">
        <f t="shared" si="73"/>
        <v/>
      </c>
      <c r="R212" s="71" t="str">
        <f t="shared" si="68"/>
        <v/>
      </c>
      <c r="S212" s="71" t="str">
        <f t="shared" si="74"/>
        <v/>
      </c>
    </row>
    <row r="213" spans="7:19" x14ac:dyDescent="0.15">
      <c r="G213" s="69" t="str">
        <f t="shared" si="69"/>
        <v/>
      </c>
      <c r="I213" s="70" t="str">
        <f t="shared" si="70"/>
        <v/>
      </c>
      <c r="J213" s="70"/>
      <c r="K213" s="72"/>
      <c r="L213" s="8" t="str">
        <f t="shared" si="71"/>
        <v/>
      </c>
      <c r="N213" s="71"/>
      <c r="O213" s="8" t="str">
        <f t="shared" si="72"/>
        <v/>
      </c>
      <c r="Q213" s="8" t="str">
        <f t="shared" si="73"/>
        <v/>
      </c>
      <c r="R213" s="71" t="str">
        <f t="shared" si="68"/>
        <v/>
      </c>
      <c r="S213" s="71" t="str">
        <f t="shared" si="74"/>
        <v/>
      </c>
    </row>
    <row r="214" spans="7:19" x14ac:dyDescent="0.15">
      <c r="G214" s="69" t="str">
        <f t="shared" si="69"/>
        <v/>
      </c>
      <c r="I214" s="70" t="str">
        <f t="shared" si="70"/>
        <v/>
      </c>
      <c r="J214" s="70"/>
      <c r="K214" s="72"/>
      <c r="L214" s="8" t="str">
        <f t="shared" si="71"/>
        <v/>
      </c>
      <c r="N214" s="71"/>
      <c r="O214" s="8" t="str">
        <f t="shared" si="72"/>
        <v/>
      </c>
      <c r="Q214" s="8" t="str">
        <f t="shared" si="73"/>
        <v/>
      </c>
      <c r="R214" s="71" t="str">
        <f t="shared" si="68"/>
        <v/>
      </c>
      <c r="S214" s="71" t="str">
        <f t="shared" si="74"/>
        <v/>
      </c>
    </row>
    <row r="215" spans="7:19" x14ac:dyDescent="0.15">
      <c r="G215" s="69" t="str">
        <f t="shared" si="69"/>
        <v/>
      </c>
      <c r="I215" s="70" t="str">
        <f t="shared" si="70"/>
        <v/>
      </c>
      <c r="J215" s="70"/>
      <c r="K215" s="72"/>
      <c r="L215" s="8" t="str">
        <f t="shared" si="71"/>
        <v/>
      </c>
      <c r="N215" s="71"/>
      <c r="O215" s="8" t="str">
        <f t="shared" si="72"/>
        <v/>
      </c>
      <c r="Q215" s="8" t="str">
        <f t="shared" si="73"/>
        <v/>
      </c>
      <c r="R215" s="71" t="str">
        <f t="shared" si="68"/>
        <v/>
      </c>
      <c r="S215" s="71" t="str">
        <f t="shared" si="74"/>
        <v/>
      </c>
    </row>
    <row r="216" spans="7:19" x14ac:dyDescent="0.15">
      <c r="G216" s="69" t="str">
        <f t="shared" si="69"/>
        <v/>
      </c>
      <c r="I216" s="70" t="str">
        <f t="shared" si="70"/>
        <v/>
      </c>
      <c r="J216" s="70"/>
      <c r="K216" s="72"/>
      <c r="L216" s="8" t="str">
        <f t="shared" si="71"/>
        <v/>
      </c>
      <c r="N216" s="71"/>
      <c r="O216" s="8" t="str">
        <f t="shared" si="72"/>
        <v/>
      </c>
      <c r="Q216" s="8" t="str">
        <f t="shared" si="73"/>
        <v/>
      </c>
      <c r="R216" s="71" t="str">
        <f t="shared" si="68"/>
        <v/>
      </c>
      <c r="S216" s="71" t="str">
        <f t="shared" si="74"/>
        <v/>
      </c>
    </row>
    <row r="217" spans="7:19" x14ac:dyDescent="0.15">
      <c r="G217" s="69" t="str">
        <f t="shared" si="69"/>
        <v/>
      </c>
      <c r="I217" s="70" t="str">
        <f t="shared" si="70"/>
        <v/>
      </c>
      <c r="J217" s="70"/>
      <c r="K217" s="72"/>
      <c r="L217" s="8" t="str">
        <f t="shared" si="71"/>
        <v/>
      </c>
      <c r="N217" s="71"/>
      <c r="O217" s="8" t="str">
        <f t="shared" si="72"/>
        <v/>
      </c>
      <c r="Q217" s="8" t="str">
        <f t="shared" si="73"/>
        <v/>
      </c>
      <c r="R217" s="71" t="str">
        <f t="shared" si="68"/>
        <v/>
      </c>
      <c r="S217" s="71" t="str">
        <f t="shared" si="74"/>
        <v/>
      </c>
    </row>
    <row r="218" spans="7:19" x14ac:dyDescent="0.15">
      <c r="G218" s="69" t="str">
        <f t="shared" si="69"/>
        <v/>
      </c>
      <c r="I218" s="70" t="str">
        <f t="shared" si="70"/>
        <v/>
      </c>
      <c r="J218" s="70"/>
      <c r="K218" s="72"/>
      <c r="L218" s="8" t="str">
        <f t="shared" si="71"/>
        <v/>
      </c>
      <c r="N218" s="71"/>
      <c r="O218" s="8" t="str">
        <f t="shared" si="72"/>
        <v/>
      </c>
      <c r="Q218" s="8" t="str">
        <f t="shared" si="73"/>
        <v/>
      </c>
      <c r="R218" s="71" t="str">
        <f t="shared" si="68"/>
        <v/>
      </c>
      <c r="S218" s="71" t="str">
        <f t="shared" si="74"/>
        <v/>
      </c>
    </row>
    <row r="219" spans="7:19" x14ac:dyDescent="0.15">
      <c r="G219" s="69" t="str">
        <f t="shared" si="69"/>
        <v/>
      </c>
      <c r="I219" s="70" t="str">
        <f t="shared" si="70"/>
        <v/>
      </c>
      <c r="J219" s="70"/>
      <c r="K219" s="72"/>
      <c r="L219" s="8" t="str">
        <f t="shared" si="71"/>
        <v/>
      </c>
      <c r="N219" s="71"/>
      <c r="O219" s="8" t="str">
        <f t="shared" si="72"/>
        <v/>
      </c>
      <c r="Q219" s="8" t="str">
        <f t="shared" si="73"/>
        <v/>
      </c>
      <c r="R219" s="71" t="str">
        <f t="shared" si="68"/>
        <v/>
      </c>
      <c r="S219" s="71" t="str">
        <f t="shared" si="74"/>
        <v/>
      </c>
    </row>
    <row r="220" spans="7:19" x14ac:dyDescent="0.15">
      <c r="G220" s="69" t="str">
        <f t="shared" si="69"/>
        <v/>
      </c>
      <c r="I220" s="70" t="str">
        <f t="shared" si="70"/>
        <v/>
      </c>
      <c r="J220" s="70"/>
      <c r="K220" s="72"/>
      <c r="L220" s="8" t="str">
        <f t="shared" si="71"/>
        <v/>
      </c>
      <c r="N220" s="71"/>
      <c r="O220" s="8" t="str">
        <f t="shared" si="72"/>
        <v/>
      </c>
      <c r="Q220" s="8" t="str">
        <f t="shared" si="73"/>
        <v/>
      </c>
      <c r="R220" s="71" t="str">
        <f t="shared" si="68"/>
        <v/>
      </c>
      <c r="S220" s="71" t="str">
        <f t="shared" si="74"/>
        <v/>
      </c>
    </row>
    <row r="221" spans="7:19" x14ac:dyDescent="0.15">
      <c r="G221" s="69" t="str">
        <f t="shared" si="69"/>
        <v/>
      </c>
      <c r="I221" s="70" t="str">
        <f t="shared" si="70"/>
        <v/>
      </c>
      <c r="J221" s="70"/>
      <c r="K221" s="72"/>
      <c r="L221" s="8" t="str">
        <f t="shared" si="71"/>
        <v/>
      </c>
      <c r="N221" s="71"/>
      <c r="O221" s="8" t="str">
        <f t="shared" si="72"/>
        <v/>
      </c>
      <c r="Q221" s="8" t="str">
        <f t="shared" si="73"/>
        <v/>
      </c>
      <c r="R221" s="71" t="str">
        <f t="shared" si="68"/>
        <v/>
      </c>
      <c r="S221" s="71" t="str">
        <f t="shared" si="74"/>
        <v/>
      </c>
    </row>
    <row r="222" spans="7:19" x14ac:dyDescent="0.15">
      <c r="G222" s="69" t="str">
        <f t="shared" si="69"/>
        <v/>
      </c>
      <c r="I222" s="70" t="str">
        <f t="shared" si="70"/>
        <v/>
      </c>
      <c r="J222" s="70"/>
      <c r="K222" s="72"/>
      <c r="L222" s="8" t="str">
        <f t="shared" si="71"/>
        <v/>
      </c>
      <c r="N222" s="71"/>
      <c r="O222" s="8" t="str">
        <f t="shared" si="72"/>
        <v/>
      </c>
      <c r="Q222" s="8" t="str">
        <f t="shared" si="73"/>
        <v/>
      </c>
      <c r="R222" s="71" t="str">
        <f t="shared" si="68"/>
        <v/>
      </c>
      <c r="S222" s="71" t="str">
        <f t="shared" si="74"/>
        <v/>
      </c>
    </row>
    <row r="223" spans="7:19" x14ac:dyDescent="0.15">
      <c r="G223" s="69" t="str">
        <f t="shared" si="69"/>
        <v/>
      </c>
      <c r="I223" s="70" t="str">
        <f t="shared" si="70"/>
        <v/>
      </c>
      <c r="J223" s="70"/>
      <c r="K223" s="72"/>
      <c r="L223" s="8" t="str">
        <f t="shared" si="71"/>
        <v/>
      </c>
      <c r="N223" s="71"/>
      <c r="O223" s="8" t="str">
        <f t="shared" si="72"/>
        <v/>
      </c>
      <c r="Q223" s="8" t="str">
        <f t="shared" si="73"/>
        <v/>
      </c>
      <c r="R223" s="71" t="str">
        <f t="shared" si="68"/>
        <v/>
      </c>
      <c r="S223" s="71" t="str">
        <f t="shared" si="74"/>
        <v/>
      </c>
    </row>
    <row r="224" spans="7:19" x14ac:dyDescent="0.15">
      <c r="G224" s="69" t="str">
        <f t="shared" si="69"/>
        <v/>
      </c>
      <c r="I224" s="70" t="str">
        <f t="shared" si="70"/>
        <v/>
      </c>
      <c r="J224" s="70"/>
      <c r="K224" s="72"/>
      <c r="L224" s="8" t="str">
        <f t="shared" si="71"/>
        <v/>
      </c>
      <c r="N224" s="71"/>
      <c r="O224" s="8" t="str">
        <f t="shared" si="72"/>
        <v/>
      </c>
      <c r="Q224" s="8" t="str">
        <f t="shared" si="73"/>
        <v/>
      </c>
      <c r="R224" s="71" t="str">
        <f t="shared" si="68"/>
        <v/>
      </c>
      <c r="S224" s="71" t="str">
        <f t="shared" si="74"/>
        <v/>
      </c>
    </row>
    <row r="225" spans="7:19" x14ac:dyDescent="0.15">
      <c r="G225" s="69" t="str">
        <f t="shared" si="69"/>
        <v/>
      </c>
      <c r="I225" s="70" t="str">
        <f t="shared" si="70"/>
        <v/>
      </c>
      <c r="J225" s="70"/>
      <c r="K225" s="72"/>
      <c r="L225" s="8" t="str">
        <f t="shared" si="71"/>
        <v/>
      </c>
      <c r="N225" s="71"/>
      <c r="O225" s="8" t="str">
        <f t="shared" si="72"/>
        <v/>
      </c>
      <c r="Q225" s="8" t="str">
        <f t="shared" si="73"/>
        <v/>
      </c>
      <c r="R225" s="71" t="str">
        <f t="shared" si="68"/>
        <v/>
      </c>
      <c r="S225" s="71" t="str">
        <f t="shared" si="74"/>
        <v/>
      </c>
    </row>
    <row r="226" spans="7:19" x14ac:dyDescent="0.15">
      <c r="G226" s="69" t="str">
        <f t="shared" si="69"/>
        <v/>
      </c>
      <c r="I226" s="70" t="str">
        <f t="shared" si="70"/>
        <v/>
      </c>
      <c r="J226" s="70"/>
      <c r="K226" s="72"/>
      <c r="L226" s="8" t="str">
        <f t="shared" si="71"/>
        <v/>
      </c>
      <c r="N226" s="71"/>
      <c r="O226" s="8" t="str">
        <f t="shared" si="72"/>
        <v/>
      </c>
      <c r="Q226" s="8" t="str">
        <f t="shared" si="73"/>
        <v/>
      </c>
      <c r="R226" s="71" t="str">
        <f t="shared" si="68"/>
        <v/>
      </c>
      <c r="S226" s="71" t="str">
        <f t="shared" si="74"/>
        <v/>
      </c>
    </row>
    <row r="227" spans="7:19" x14ac:dyDescent="0.15">
      <c r="G227" s="69" t="str">
        <f t="shared" si="69"/>
        <v/>
      </c>
      <c r="I227" s="70" t="str">
        <f t="shared" si="70"/>
        <v/>
      </c>
      <c r="J227" s="70"/>
      <c r="K227" s="72"/>
      <c r="L227" s="8" t="str">
        <f t="shared" si="71"/>
        <v/>
      </c>
      <c r="N227" s="71"/>
      <c r="O227" s="8" t="str">
        <f t="shared" si="72"/>
        <v/>
      </c>
      <c r="Q227" s="8" t="str">
        <f t="shared" si="73"/>
        <v/>
      </c>
      <c r="R227" s="71" t="str">
        <f t="shared" si="68"/>
        <v/>
      </c>
      <c r="S227" s="71" t="str">
        <f t="shared" si="74"/>
        <v/>
      </c>
    </row>
    <row r="228" spans="7:19" x14ac:dyDescent="0.15">
      <c r="G228" s="69" t="str">
        <f t="shared" si="69"/>
        <v/>
      </c>
      <c r="I228" s="70" t="str">
        <f t="shared" si="70"/>
        <v/>
      </c>
      <c r="J228" s="70"/>
      <c r="K228" s="72"/>
      <c r="L228" s="8" t="str">
        <f t="shared" si="71"/>
        <v/>
      </c>
      <c r="N228" s="71"/>
      <c r="O228" s="8" t="str">
        <f t="shared" si="72"/>
        <v/>
      </c>
      <c r="Q228" s="8" t="str">
        <f t="shared" si="73"/>
        <v/>
      </c>
      <c r="R228" s="71" t="str">
        <f t="shared" si="68"/>
        <v/>
      </c>
      <c r="S228" s="71" t="str">
        <f t="shared" si="74"/>
        <v/>
      </c>
    </row>
    <row r="229" spans="7:19" x14ac:dyDescent="0.15">
      <c r="G229" s="69" t="str">
        <f t="shared" si="69"/>
        <v/>
      </c>
      <c r="I229" s="70" t="str">
        <f t="shared" si="70"/>
        <v/>
      </c>
      <c r="J229" s="70"/>
      <c r="K229" s="72"/>
      <c r="L229" s="8" t="str">
        <f t="shared" si="71"/>
        <v/>
      </c>
      <c r="N229" s="71"/>
      <c r="O229" s="8" t="str">
        <f t="shared" si="72"/>
        <v/>
      </c>
      <c r="Q229" s="8" t="str">
        <f t="shared" si="73"/>
        <v/>
      </c>
      <c r="R229" s="71" t="str">
        <f t="shared" si="68"/>
        <v/>
      </c>
      <c r="S229" s="71" t="str">
        <f t="shared" si="74"/>
        <v/>
      </c>
    </row>
    <row r="230" spans="7:19" x14ac:dyDescent="0.15">
      <c r="G230" s="69" t="str">
        <f t="shared" si="69"/>
        <v/>
      </c>
      <c r="I230" s="70" t="str">
        <f t="shared" si="70"/>
        <v/>
      </c>
      <c r="J230" s="70"/>
      <c r="K230" s="72"/>
      <c r="L230" s="8" t="str">
        <f t="shared" si="71"/>
        <v/>
      </c>
      <c r="N230" s="71"/>
      <c r="O230" s="8" t="str">
        <f t="shared" si="72"/>
        <v/>
      </c>
      <c r="Q230" s="8" t="str">
        <f t="shared" si="73"/>
        <v/>
      </c>
      <c r="R230" s="71" t="str">
        <f t="shared" si="68"/>
        <v/>
      </c>
      <c r="S230" s="71" t="str">
        <f t="shared" si="74"/>
        <v/>
      </c>
    </row>
    <row r="231" spans="7:19" x14ac:dyDescent="0.15">
      <c r="G231" s="69" t="str">
        <f t="shared" si="69"/>
        <v/>
      </c>
      <c r="I231" s="70" t="str">
        <f t="shared" si="70"/>
        <v/>
      </c>
      <c r="J231" s="70"/>
      <c r="K231" s="72"/>
      <c r="L231" s="8" t="str">
        <f t="shared" si="71"/>
        <v/>
      </c>
      <c r="N231" s="71"/>
      <c r="O231" s="8" t="str">
        <f t="shared" si="72"/>
        <v/>
      </c>
      <c r="Q231" s="8" t="str">
        <f t="shared" si="73"/>
        <v/>
      </c>
      <c r="R231" s="71" t="str">
        <f t="shared" si="68"/>
        <v/>
      </c>
      <c r="S231" s="71" t="str">
        <f t="shared" si="74"/>
        <v/>
      </c>
    </row>
    <row r="232" spans="7:19" x14ac:dyDescent="0.15">
      <c r="G232" s="69" t="str">
        <f t="shared" si="69"/>
        <v/>
      </c>
      <c r="I232" s="70" t="str">
        <f t="shared" si="70"/>
        <v/>
      </c>
      <c r="J232" s="70"/>
      <c r="K232" s="72"/>
      <c r="L232" s="8" t="str">
        <f t="shared" si="71"/>
        <v/>
      </c>
      <c r="N232" s="71"/>
      <c r="O232" s="8" t="str">
        <f t="shared" si="72"/>
        <v/>
      </c>
      <c r="Q232" s="8" t="str">
        <f t="shared" si="73"/>
        <v/>
      </c>
      <c r="R232" s="71" t="str">
        <f t="shared" si="68"/>
        <v/>
      </c>
      <c r="S232" s="71" t="str">
        <f t="shared" si="74"/>
        <v/>
      </c>
    </row>
    <row r="233" spans="7:19" x14ac:dyDescent="0.15">
      <c r="G233" s="69" t="str">
        <f t="shared" si="69"/>
        <v/>
      </c>
      <c r="I233" s="70" t="str">
        <f t="shared" si="70"/>
        <v/>
      </c>
      <c r="J233" s="70"/>
      <c r="K233" s="72"/>
      <c r="L233" s="8" t="str">
        <f t="shared" si="71"/>
        <v/>
      </c>
      <c r="N233" s="71"/>
      <c r="O233" s="8" t="str">
        <f t="shared" si="72"/>
        <v/>
      </c>
      <c r="Q233" s="8" t="str">
        <f t="shared" si="73"/>
        <v/>
      </c>
      <c r="R233" s="71" t="str">
        <f t="shared" si="68"/>
        <v/>
      </c>
      <c r="S233" s="71" t="str">
        <f t="shared" si="74"/>
        <v/>
      </c>
    </row>
    <row r="234" spans="7:19" x14ac:dyDescent="0.15">
      <c r="G234" s="69" t="str">
        <f t="shared" si="69"/>
        <v/>
      </c>
      <c r="I234" s="70" t="str">
        <f t="shared" si="70"/>
        <v/>
      </c>
      <c r="J234" s="70"/>
      <c r="K234" s="72"/>
      <c r="L234" s="8" t="str">
        <f t="shared" si="71"/>
        <v/>
      </c>
      <c r="N234" s="71"/>
      <c r="O234" s="8" t="str">
        <f t="shared" si="72"/>
        <v/>
      </c>
      <c r="Q234" s="8" t="str">
        <f t="shared" si="73"/>
        <v/>
      </c>
      <c r="R234" s="71" t="str">
        <f t="shared" si="68"/>
        <v/>
      </c>
      <c r="S234" s="71" t="str">
        <f t="shared" si="74"/>
        <v/>
      </c>
    </row>
    <row r="235" spans="7:19" x14ac:dyDescent="0.15">
      <c r="G235" s="69" t="str">
        <f t="shared" si="69"/>
        <v/>
      </c>
      <c r="I235" s="70" t="str">
        <f t="shared" si="70"/>
        <v/>
      </c>
      <c r="J235" s="70"/>
      <c r="K235" s="72"/>
      <c r="L235" s="8" t="str">
        <f t="shared" si="71"/>
        <v/>
      </c>
      <c r="N235" s="71"/>
      <c r="O235" s="8" t="str">
        <f t="shared" si="72"/>
        <v/>
      </c>
      <c r="Q235" s="8" t="str">
        <f t="shared" si="73"/>
        <v/>
      </c>
      <c r="R235" s="71" t="str">
        <f t="shared" si="68"/>
        <v/>
      </c>
      <c r="S235" s="71" t="str">
        <f t="shared" si="74"/>
        <v/>
      </c>
    </row>
    <row r="236" spans="7:19" x14ac:dyDescent="0.15">
      <c r="G236" s="69" t="str">
        <f t="shared" si="69"/>
        <v/>
      </c>
      <c r="I236" s="70" t="str">
        <f t="shared" si="70"/>
        <v/>
      </c>
      <c r="J236" s="70"/>
      <c r="K236" s="72"/>
      <c r="L236" s="8" t="str">
        <f t="shared" si="71"/>
        <v/>
      </c>
      <c r="N236" s="71"/>
      <c r="O236" s="8" t="str">
        <f t="shared" si="72"/>
        <v/>
      </c>
      <c r="Q236" s="8" t="str">
        <f t="shared" si="73"/>
        <v/>
      </c>
      <c r="R236" s="71" t="str">
        <f t="shared" si="68"/>
        <v/>
      </c>
      <c r="S236" s="71" t="str">
        <f t="shared" si="74"/>
        <v/>
      </c>
    </row>
    <row r="237" spans="7:19" x14ac:dyDescent="0.15">
      <c r="G237" s="69" t="str">
        <f t="shared" si="69"/>
        <v/>
      </c>
      <c r="I237" s="70" t="str">
        <f t="shared" si="70"/>
        <v/>
      </c>
      <c r="J237" s="70"/>
      <c r="K237" s="72"/>
      <c r="L237" s="8" t="str">
        <f t="shared" si="71"/>
        <v/>
      </c>
      <c r="N237" s="71"/>
      <c r="O237" s="8" t="str">
        <f t="shared" si="72"/>
        <v/>
      </c>
      <c r="Q237" s="8" t="str">
        <f t="shared" si="73"/>
        <v/>
      </c>
      <c r="R237" s="71" t="str">
        <f t="shared" si="68"/>
        <v/>
      </c>
      <c r="S237" s="71" t="str">
        <f t="shared" si="74"/>
        <v/>
      </c>
    </row>
    <row r="238" spans="7:19" x14ac:dyDescent="0.15">
      <c r="G238" s="69" t="str">
        <f t="shared" si="69"/>
        <v/>
      </c>
      <c r="I238" s="70" t="str">
        <f t="shared" si="70"/>
        <v/>
      </c>
      <c r="J238" s="70"/>
      <c r="K238" s="72"/>
      <c r="L238" s="8" t="str">
        <f t="shared" si="71"/>
        <v/>
      </c>
      <c r="N238" s="71"/>
      <c r="O238" s="8" t="str">
        <f t="shared" si="72"/>
        <v/>
      </c>
      <c r="Q238" s="8" t="str">
        <f t="shared" si="73"/>
        <v/>
      </c>
      <c r="R238" s="71" t="str">
        <f t="shared" si="68"/>
        <v/>
      </c>
      <c r="S238" s="71" t="str">
        <f t="shared" si="74"/>
        <v/>
      </c>
    </row>
    <row r="239" spans="7:19" x14ac:dyDescent="0.15">
      <c r="G239" s="69" t="str">
        <f t="shared" si="69"/>
        <v/>
      </c>
      <c r="I239" s="70" t="str">
        <f t="shared" si="70"/>
        <v/>
      </c>
      <c r="J239" s="70"/>
      <c r="K239" s="72"/>
      <c r="L239" s="8" t="str">
        <f t="shared" si="71"/>
        <v/>
      </c>
      <c r="N239" s="71"/>
      <c r="O239" s="8" t="str">
        <f t="shared" si="72"/>
        <v/>
      </c>
      <c r="Q239" s="8" t="str">
        <f t="shared" si="73"/>
        <v/>
      </c>
      <c r="R239" s="71" t="str">
        <f t="shared" si="68"/>
        <v/>
      </c>
      <c r="S239" s="71" t="str">
        <f t="shared" si="74"/>
        <v/>
      </c>
    </row>
    <row r="240" spans="7:19" x14ac:dyDescent="0.15">
      <c r="G240" s="69" t="str">
        <f t="shared" si="69"/>
        <v/>
      </c>
      <c r="I240" s="70" t="str">
        <f t="shared" si="70"/>
        <v/>
      </c>
      <c r="J240" s="70"/>
      <c r="K240" s="72"/>
      <c r="L240" s="8" t="str">
        <f t="shared" si="71"/>
        <v/>
      </c>
      <c r="N240" s="71"/>
      <c r="O240" s="8" t="str">
        <f t="shared" si="72"/>
        <v/>
      </c>
      <c r="Q240" s="8" t="str">
        <f t="shared" si="73"/>
        <v/>
      </c>
      <c r="R240" s="71" t="str">
        <f t="shared" si="68"/>
        <v/>
      </c>
      <c r="S240" s="71" t="str">
        <f t="shared" si="74"/>
        <v/>
      </c>
    </row>
    <row r="241" spans="7:19" x14ac:dyDescent="0.15">
      <c r="G241" s="69" t="str">
        <f t="shared" si="69"/>
        <v/>
      </c>
      <c r="I241" s="70" t="str">
        <f t="shared" si="70"/>
        <v/>
      </c>
      <c r="J241" s="70"/>
      <c r="K241" s="72"/>
      <c r="L241" s="8" t="str">
        <f t="shared" si="71"/>
        <v/>
      </c>
      <c r="N241" s="71"/>
      <c r="O241" s="8" t="str">
        <f t="shared" si="72"/>
        <v/>
      </c>
      <c r="Q241" s="8" t="str">
        <f t="shared" si="73"/>
        <v/>
      </c>
      <c r="R241" s="71" t="str">
        <f t="shared" si="68"/>
        <v/>
      </c>
      <c r="S241" s="71" t="str">
        <f t="shared" si="74"/>
        <v/>
      </c>
    </row>
    <row r="242" spans="7:19" x14ac:dyDescent="0.15">
      <c r="G242" s="69" t="str">
        <f t="shared" si="69"/>
        <v/>
      </c>
      <c r="I242" s="70" t="str">
        <f t="shared" si="70"/>
        <v/>
      </c>
      <c r="J242" s="70"/>
      <c r="K242" s="72"/>
      <c r="L242" s="8" t="str">
        <f t="shared" si="71"/>
        <v/>
      </c>
      <c r="N242" s="71"/>
      <c r="O242" s="8" t="str">
        <f t="shared" si="72"/>
        <v/>
      </c>
      <c r="Q242" s="8" t="str">
        <f t="shared" si="73"/>
        <v/>
      </c>
      <c r="R242" s="71" t="str">
        <f t="shared" si="68"/>
        <v/>
      </c>
      <c r="S242" s="71" t="str">
        <f t="shared" si="74"/>
        <v/>
      </c>
    </row>
    <row r="243" spans="7:19" x14ac:dyDescent="0.15">
      <c r="G243" s="69" t="str">
        <f t="shared" si="69"/>
        <v/>
      </c>
      <c r="I243" s="70" t="str">
        <f t="shared" si="70"/>
        <v/>
      </c>
      <c r="J243" s="70"/>
      <c r="K243" s="72"/>
      <c r="L243" s="8" t="str">
        <f t="shared" si="71"/>
        <v/>
      </c>
      <c r="N243" s="71"/>
      <c r="O243" s="8" t="str">
        <f t="shared" si="72"/>
        <v/>
      </c>
      <c r="Q243" s="8" t="str">
        <f t="shared" si="73"/>
        <v/>
      </c>
      <c r="R243" s="71" t="str">
        <f t="shared" si="68"/>
        <v/>
      </c>
      <c r="S243" s="71" t="str">
        <f t="shared" si="74"/>
        <v/>
      </c>
    </row>
    <row r="244" spans="7:19" x14ac:dyDescent="0.15">
      <c r="G244" s="69" t="str">
        <f t="shared" si="69"/>
        <v/>
      </c>
      <c r="I244" s="70" t="str">
        <f t="shared" si="70"/>
        <v/>
      </c>
      <c r="J244" s="70"/>
      <c r="K244" s="72"/>
      <c r="L244" s="8" t="str">
        <f t="shared" si="71"/>
        <v/>
      </c>
      <c r="N244" s="71"/>
      <c r="O244" s="8" t="str">
        <f t="shared" si="72"/>
        <v/>
      </c>
      <c r="Q244" s="8" t="str">
        <f t="shared" si="73"/>
        <v/>
      </c>
      <c r="R244" s="71" t="str">
        <f t="shared" si="68"/>
        <v/>
      </c>
      <c r="S244" s="71" t="str">
        <f t="shared" si="74"/>
        <v/>
      </c>
    </row>
    <row r="245" spans="7:19" x14ac:dyDescent="0.15">
      <c r="G245" s="69" t="str">
        <f t="shared" si="69"/>
        <v/>
      </c>
      <c r="I245" s="70" t="str">
        <f t="shared" si="70"/>
        <v/>
      </c>
      <c r="J245" s="70"/>
      <c r="K245" s="72"/>
      <c r="L245" s="8" t="str">
        <f t="shared" si="71"/>
        <v/>
      </c>
      <c r="N245" s="71"/>
      <c r="O245" s="8" t="str">
        <f t="shared" si="72"/>
        <v/>
      </c>
      <c r="Q245" s="8" t="str">
        <f t="shared" si="73"/>
        <v/>
      </c>
      <c r="R245" s="71" t="str">
        <f t="shared" si="68"/>
        <v/>
      </c>
      <c r="S245" s="71" t="str">
        <f t="shared" si="74"/>
        <v/>
      </c>
    </row>
    <row r="246" spans="7:19" x14ac:dyDescent="0.15">
      <c r="G246" s="69" t="str">
        <f t="shared" si="69"/>
        <v/>
      </c>
      <c r="I246" s="70" t="str">
        <f t="shared" si="70"/>
        <v/>
      </c>
      <c r="J246" s="70"/>
      <c r="K246" s="72"/>
      <c r="L246" s="8" t="str">
        <f t="shared" si="71"/>
        <v/>
      </c>
      <c r="N246" s="71"/>
      <c r="O246" s="8" t="str">
        <f t="shared" si="72"/>
        <v/>
      </c>
      <c r="Q246" s="8" t="str">
        <f t="shared" si="73"/>
        <v/>
      </c>
      <c r="R246" s="71" t="str">
        <f t="shared" si="68"/>
        <v/>
      </c>
      <c r="S246" s="71" t="str">
        <f t="shared" si="74"/>
        <v/>
      </c>
    </row>
    <row r="247" spans="7:19" x14ac:dyDescent="0.15">
      <c r="G247" s="69" t="str">
        <f t="shared" si="69"/>
        <v/>
      </c>
      <c r="I247" s="70" t="str">
        <f t="shared" si="70"/>
        <v/>
      </c>
      <c r="J247" s="70"/>
      <c r="K247" s="72"/>
      <c r="L247" s="8" t="str">
        <f t="shared" si="71"/>
        <v/>
      </c>
      <c r="N247" s="71"/>
      <c r="O247" s="8" t="str">
        <f t="shared" si="72"/>
        <v/>
      </c>
      <c r="Q247" s="8" t="str">
        <f t="shared" si="73"/>
        <v/>
      </c>
      <c r="R247" s="71" t="str">
        <f t="shared" si="68"/>
        <v/>
      </c>
      <c r="S247" s="71" t="str">
        <f t="shared" si="74"/>
        <v/>
      </c>
    </row>
    <row r="248" spans="7:19" x14ac:dyDescent="0.15">
      <c r="G248" s="69" t="str">
        <f t="shared" si="69"/>
        <v/>
      </c>
      <c r="I248" s="70" t="str">
        <f t="shared" si="70"/>
        <v/>
      </c>
      <c r="J248" s="70"/>
      <c r="K248" s="72"/>
      <c r="L248" s="8" t="str">
        <f t="shared" si="71"/>
        <v/>
      </c>
      <c r="N248" s="71"/>
      <c r="O248" s="8" t="str">
        <f t="shared" si="72"/>
        <v/>
      </c>
      <c r="Q248" s="8" t="str">
        <f t="shared" si="73"/>
        <v/>
      </c>
      <c r="R248" s="71" t="str">
        <f t="shared" si="68"/>
        <v/>
      </c>
      <c r="S248" s="71" t="str">
        <f t="shared" si="74"/>
        <v/>
      </c>
    </row>
    <row r="249" spans="7:19" x14ac:dyDescent="0.15">
      <c r="G249" s="69" t="str">
        <f t="shared" si="69"/>
        <v/>
      </c>
      <c r="I249" s="70" t="str">
        <f t="shared" si="70"/>
        <v/>
      </c>
      <c r="J249" s="70"/>
      <c r="K249" s="72"/>
      <c r="L249" s="8" t="str">
        <f t="shared" si="71"/>
        <v/>
      </c>
      <c r="N249" s="71"/>
      <c r="O249" s="8" t="str">
        <f t="shared" si="72"/>
        <v/>
      </c>
      <c r="Q249" s="8" t="str">
        <f t="shared" si="73"/>
        <v/>
      </c>
      <c r="R249" s="71" t="str">
        <f t="shared" si="68"/>
        <v/>
      </c>
      <c r="S249" s="71" t="str">
        <f t="shared" si="74"/>
        <v/>
      </c>
    </row>
    <row r="250" spans="7:19" x14ac:dyDescent="0.15">
      <c r="G250" s="69" t="str">
        <f t="shared" si="69"/>
        <v/>
      </c>
      <c r="I250" s="70" t="str">
        <f t="shared" si="70"/>
        <v/>
      </c>
      <c r="J250" s="70"/>
      <c r="K250" s="72"/>
      <c r="L250" s="8" t="str">
        <f t="shared" si="71"/>
        <v/>
      </c>
      <c r="N250" s="71"/>
      <c r="O250" s="8" t="str">
        <f t="shared" si="72"/>
        <v/>
      </c>
      <c r="Q250" s="8" t="str">
        <f t="shared" si="73"/>
        <v/>
      </c>
      <c r="R250" s="71" t="str">
        <f t="shared" si="68"/>
        <v/>
      </c>
      <c r="S250" s="71" t="str">
        <f t="shared" si="74"/>
        <v/>
      </c>
    </row>
    <row r="251" spans="7:19" x14ac:dyDescent="0.15">
      <c r="G251" s="69" t="str">
        <f t="shared" si="69"/>
        <v/>
      </c>
      <c r="I251" s="70" t="str">
        <f t="shared" si="70"/>
        <v/>
      </c>
      <c r="J251" s="70"/>
      <c r="K251" s="72"/>
      <c r="L251" s="8" t="str">
        <f t="shared" si="71"/>
        <v/>
      </c>
      <c r="N251" s="71"/>
      <c r="O251" s="8" t="str">
        <f t="shared" si="72"/>
        <v/>
      </c>
      <c r="Q251" s="8" t="str">
        <f t="shared" si="73"/>
        <v/>
      </c>
      <c r="R251" s="71" t="str">
        <f t="shared" ref="R251:R311" si="75">IF(Q251="","",IF(ROUND(Q251,0)&lt;2,ROUND(Q251,0)+1,ROUND(Q251,0)))</f>
        <v/>
      </c>
      <c r="S251" s="71" t="str">
        <f t="shared" si="74"/>
        <v/>
      </c>
    </row>
    <row r="252" spans="7:19" x14ac:dyDescent="0.15">
      <c r="G252" s="69" t="str">
        <f t="shared" si="69"/>
        <v/>
      </c>
      <c r="I252" s="70" t="str">
        <f t="shared" si="70"/>
        <v/>
      </c>
      <c r="J252" s="70"/>
      <c r="K252" s="72"/>
      <c r="L252" s="8" t="str">
        <f t="shared" si="71"/>
        <v/>
      </c>
      <c r="N252" s="71"/>
      <c r="O252" s="8" t="str">
        <f t="shared" si="72"/>
        <v/>
      </c>
      <c r="Q252" s="8" t="str">
        <f t="shared" si="73"/>
        <v/>
      </c>
      <c r="R252" s="71" t="str">
        <f t="shared" si="75"/>
        <v/>
      </c>
      <c r="S252" s="71" t="str">
        <f t="shared" si="74"/>
        <v/>
      </c>
    </row>
    <row r="253" spans="7:19" x14ac:dyDescent="0.15">
      <c r="G253" s="69" t="str">
        <f t="shared" si="69"/>
        <v/>
      </c>
      <c r="I253" s="70" t="str">
        <f t="shared" si="70"/>
        <v/>
      </c>
      <c r="J253" s="70"/>
      <c r="K253" s="72"/>
      <c r="L253" s="8" t="str">
        <f t="shared" si="71"/>
        <v/>
      </c>
      <c r="N253" s="71"/>
      <c r="O253" s="8" t="str">
        <f t="shared" si="72"/>
        <v/>
      </c>
      <c r="Q253" s="8" t="str">
        <f t="shared" si="73"/>
        <v/>
      </c>
      <c r="R253" s="71" t="str">
        <f t="shared" si="75"/>
        <v/>
      </c>
      <c r="S253" s="71" t="str">
        <f t="shared" si="74"/>
        <v/>
      </c>
    </row>
    <row r="254" spans="7:19" x14ac:dyDescent="0.15">
      <c r="G254" s="69" t="str">
        <f t="shared" si="69"/>
        <v/>
      </c>
      <c r="I254" s="70" t="str">
        <f t="shared" si="70"/>
        <v/>
      </c>
      <c r="J254" s="70"/>
      <c r="K254" s="72"/>
      <c r="L254" s="8" t="str">
        <f t="shared" si="71"/>
        <v/>
      </c>
      <c r="N254" s="71"/>
      <c r="O254" s="8" t="str">
        <f t="shared" si="72"/>
        <v/>
      </c>
      <c r="Q254" s="8" t="str">
        <f t="shared" si="73"/>
        <v/>
      </c>
      <c r="R254" s="71" t="str">
        <f t="shared" si="75"/>
        <v/>
      </c>
      <c r="S254" s="71" t="str">
        <f t="shared" si="74"/>
        <v/>
      </c>
    </row>
    <row r="255" spans="7:19" x14ac:dyDescent="0.15">
      <c r="G255" s="69" t="str">
        <f t="shared" si="69"/>
        <v/>
      </c>
      <c r="I255" s="70" t="str">
        <f t="shared" si="70"/>
        <v/>
      </c>
      <c r="J255" s="70"/>
      <c r="K255" s="72"/>
      <c r="L255" s="8" t="str">
        <f t="shared" si="71"/>
        <v/>
      </c>
      <c r="N255" s="71"/>
      <c r="O255" s="8" t="str">
        <f t="shared" si="72"/>
        <v/>
      </c>
      <c r="Q255" s="8" t="str">
        <f t="shared" si="73"/>
        <v/>
      </c>
      <c r="R255" s="71" t="str">
        <f t="shared" si="75"/>
        <v/>
      </c>
      <c r="S255" s="71" t="str">
        <f t="shared" si="74"/>
        <v/>
      </c>
    </row>
    <row r="256" spans="7:19" x14ac:dyDescent="0.15">
      <c r="G256" s="69" t="str">
        <f t="shared" si="69"/>
        <v/>
      </c>
      <c r="I256" s="70" t="str">
        <f t="shared" si="70"/>
        <v/>
      </c>
      <c r="J256" s="70"/>
      <c r="K256" s="72"/>
      <c r="L256" s="8" t="str">
        <f t="shared" si="71"/>
        <v/>
      </c>
      <c r="N256" s="71"/>
      <c r="O256" s="8" t="str">
        <f t="shared" si="72"/>
        <v/>
      </c>
      <c r="Q256" s="8" t="str">
        <f t="shared" si="73"/>
        <v/>
      </c>
      <c r="R256" s="71" t="str">
        <f t="shared" si="75"/>
        <v/>
      </c>
      <c r="S256" s="71" t="str">
        <f t="shared" si="74"/>
        <v/>
      </c>
    </row>
    <row r="257" spans="7:19" x14ac:dyDescent="0.15">
      <c r="G257" s="69" t="str">
        <f t="shared" si="69"/>
        <v/>
      </c>
      <c r="I257" s="70" t="str">
        <f t="shared" si="70"/>
        <v/>
      </c>
      <c r="J257" s="70"/>
      <c r="K257" s="72"/>
      <c r="L257" s="8" t="str">
        <f t="shared" si="71"/>
        <v/>
      </c>
      <c r="N257" s="71"/>
      <c r="O257" s="8" t="str">
        <f t="shared" si="72"/>
        <v/>
      </c>
      <c r="Q257" s="8" t="str">
        <f t="shared" si="73"/>
        <v/>
      </c>
      <c r="R257" s="71" t="str">
        <f t="shared" si="75"/>
        <v/>
      </c>
      <c r="S257" s="71" t="str">
        <f t="shared" si="74"/>
        <v/>
      </c>
    </row>
    <row r="258" spans="7:19" x14ac:dyDescent="0.15">
      <c r="G258" s="69" t="str">
        <f t="shared" si="69"/>
        <v/>
      </c>
      <c r="I258" s="70" t="str">
        <f t="shared" si="70"/>
        <v/>
      </c>
      <c r="J258" s="70"/>
      <c r="K258" s="72"/>
      <c r="L258" s="8" t="str">
        <f t="shared" si="71"/>
        <v/>
      </c>
      <c r="N258" s="71"/>
      <c r="O258" s="8" t="str">
        <f t="shared" si="72"/>
        <v/>
      </c>
      <c r="Q258" s="8" t="str">
        <f t="shared" si="73"/>
        <v/>
      </c>
      <c r="R258" s="71" t="str">
        <f t="shared" si="75"/>
        <v/>
      </c>
      <c r="S258" s="71" t="str">
        <f t="shared" si="74"/>
        <v/>
      </c>
    </row>
    <row r="259" spans="7:19" x14ac:dyDescent="0.15">
      <c r="G259" s="69" t="str">
        <f t="shared" si="69"/>
        <v/>
      </c>
      <c r="I259" s="70" t="str">
        <f t="shared" si="70"/>
        <v/>
      </c>
      <c r="J259" s="70"/>
      <c r="K259" s="72"/>
      <c r="L259" s="8" t="str">
        <f t="shared" si="71"/>
        <v/>
      </c>
      <c r="N259" s="71"/>
      <c r="O259" s="8" t="str">
        <f t="shared" si="72"/>
        <v/>
      </c>
      <c r="Q259" s="8" t="str">
        <f t="shared" si="73"/>
        <v/>
      </c>
      <c r="R259" s="71" t="str">
        <f t="shared" si="75"/>
        <v/>
      </c>
      <c r="S259" s="71" t="str">
        <f t="shared" si="74"/>
        <v/>
      </c>
    </row>
    <row r="260" spans="7:19" x14ac:dyDescent="0.15">
      <c r="G260" s="69" t="str">
        <f t="shared" si="69"/>
        <v/>
      </c>
      <c r="I260" s="70" t="str">
        <f t="shared" si="70"/>
        <v/>
      </c>
      <c r="J260" s="70"/>
      <c r="K260" s="72"/>
      <c r="L260" s="8" t="str">
        <f t="shared" si="71"/>
        <v/>
      </c>
      <c r="N260" s="71"/>
      <c r="O260" s="8" t="str">
        <f t="shared" si="72"/>
        <v/>
      </c>
      <c r="Q260" s="8" t="str">
        <f t="shared" si="73"/>
        <v/>
      </c>
      <c r="R260" s="71" t="str">
        <f t="shared" si="75"/>
        <v/>
      </c>
      <c r="S260" s="71" t="str">
        <f t="shared" si="74"/>
        <v/>
      </c>
    </row>
    <row r="261" spans="7:19" x14ac:dyDescent="0.15">
      <c r="G261" s="69" t="str">
        <f t="shared" si="69"/>
        <v/>
      </c>
      <c r="I261" s="70" t="str">
        <f t="shared" si="70"/>
        <v/>
      </c>
      <c r="J261" s="70"/>
      <c r="K261" s="72"/>
      <c r="L261" s="8" t="str">
        <f t="shared" si="71"/>
        <v/>
      </c>
      <c r="N261" s="71"/>
      <c r="O261" s="8" t="str">
        <f t="shared" si="72"/>
        <v/>
      </c>
      <c r="Q261" s="8" t="str">
        <f t="shared" si="73"/>
        <v/>
      </c>
      <c r="R261" s="71" t="str">
        <f t="shared" si="75"/>
        <v/>
      </c>
      <c r="S261" s="71" t="str">
        <f t="shared" si="74"/>
        <v/>
      </c>
    </row>
    <row r="262" spans="7:19" x14ac:dyDescent="0.15">
      <c r="G262" s="69" t="str">
        <f t="shared" si="69"/>
        <v/>
      </c>
      <c r="I262" s="70" t="str">
        <f t="shared" si="70"/>
        <v/>
      </c>
      <c r="J262" s="70"/>
      <c r="K262" s="72"/>
      <c r="L262" s="8" t="str">
        <f t="shared" si="71"/>
        <v/>
      </c>
      <c r="N262" s="71"/>
      <c r="O262" s="8" t="str">
        <f t="shared" si="72"/>
        <v/>
      </c>
      <c r="Q262" s="8" t="str">
        <f t="shared" si="73"/>
        <v/>
      </c>
      <c r="R262" s="71" t="str">
        <f t="shared" si="75"/>
        <v/>
      </c>
      <c r="S262" s="71" t="str">
        <f t="shared" si="74"/>
        <v/>
      </c>
    </row>
    <row r="263" spans="7:19" x14ac:dyDescent="0.15">
      <c r="G263" s="69" t="str">
        <f t="shared" si="69"/>
        <v/>
      </c>
      <c r="I263" s="70" t="str">
        <f t="shared" si="70"/>
        <v/>
      </c>
      <c r="J263" s="70"/>
      <c r="K263" s="72"/>
      <c r="L263" s="8" t="str">
        <f t="shared" si="71"/>
        <v/>
      </c>
      <c r="N263" s="71"/>
      <c r="O263" s="8" t="str">
        <f t="shared" si="72"/>
        <v/>
      </c>
      <c r="Q263" s="8" t="str">
        <f t="shared" si="73"/>
        <v/>
      </c>
      <c r="R263" s="71" t="str">
        <f t="shared" si="75"/>
        <v/>
      </c>
      <c r="S263" s="71" t="str">
        <f t="shared" si="74"/>
        <v/>
      </c>
    </row>
    <row r="264" spans="7:19" x14ac:dyDescent="0.15">
      <c r="G264" s="69" t="str">
        <f t="shared" si="69"/>
        <v/>
      </c>
      <c r="I264" s="70" t="str">
        <f t="shared" si="70"/>
        <v/>
      </c>
      <c r="J264" s="70"/>
      <c r="K264" s="72"/>
      <c r="L264" s="8" t="str">
        <f t="shared" si="71"/>
        <v/>
      </c>
      <c r="N264" s="71"/>
      <c r="O264" s="8" t="str">
        <f t="shared" si="72"/>
        <v/>
      </c>
      <c r="Q264" s="8" t="str">
        <f t="shared" si="73"/>
        <v/>
      </c>
      <c r="R264" s="71" t="str">
        <f t="shared" si="75"/>
        <v/>
      </c>
      <c r="S264" s="71" t="str">
        <f t="shared" si="74"/>
        <v/>
      </c>
    </row>
    <row r="265" spans="7:19" x14ac:dyDescent="0.15">
      <c r="G265" s="69" t="str">
        <f t="shared" si="69"/>
        <v/>
      </c>
      <c r="I265" s="70" t="str">
        <f t="shared" si="70"/>
        <v/>
      </c>
      <c r="J265" s="70"/>
      <c r="K265" s="72"/>
      <c r="L265" s="8" t="str">
        <f t="shared" si="71"/>
        <v/>
      </c>
      <c r="N265" s="71"/>
      <c r="O265" s="8" t="str">
        <f t="shared" si="72"/>
        <v/>
      </c>
      <c r="Q265" s="8" t="str">
        <f t="shared" si="73"/>
        <v/>
      </c>
      <c r="R265" s="71" t="str">
        <f t="shared" si="75"/>
        <v/>
      </c>
      <c r="S265" s="71" t="str">
        <f t="shared" si="74"/>
        <v/>
      </c>
    </row>
    <row r="266" spans="7:19" x14ac:dyDescent="0.15">
      <c r="G266" s="69" t="str">
        <f t="shared" si="69"/>
        <v/>
      </c>
      <c r="I266" s="70" t="str">
        <f t="shared" si="70"/>
        <v/>
      </c>
      <c r="J266" s="70"/>
      <c r="K266" s="72"/>
      <c r="L266" s="8" t="str">
        <f t="shared" si="71"/>
        <v/>
      </c>
      <c r="N266" s="71"/>
      <c r="O266" s="8" t="str">
        <f t="shared" si="72"/>
        <v/>
      </c>
      <c r="Q266" s="8" t="str">
        <f t="shared" si="73"/>
        <v/>
      </c>
      <c r="R266" s="71" t="str">
        <f t="shared" si="75"/>
        <v/>
      </c>
      <c r="S266" s="71" t="str">
        <f t="shared" si="74"/>
        <v/>
      </c>
    </row>
    <row r="267" spans="7:19" x14ac:dyDescent="0.15">
      <c r="G267" s="69" t="str">
        <f t="shared" si="69"/>
        <v/>
      </c>
      <c r="I267" s="70" t="str">
        <f t="shared" si="70"/>
        <v/>
      </c>
      <c r="J267" s="70"/>
      <c r="K267" s="72"/>
      <c r="L267" s="8" t="str">
        <f t="shared" si="71"/>
        <v/>
      </c>
      <c r="N267" s="71"/>
      <c r="O267" s="8" t="str">
        <f t="shared" si="72"/>
        <v/>
      </c>
      <c r="Q267" s="8" t="str">
        <f t="shared" si="73"/>
        <v/>
      </c>
      <c r="R267" s="71" t="str">
        <f t="shared" si="75"/>
        <v/>
      </c>
      <c r="S267" s="71" t="str">
        <f t="shared" si="74"/>
        <v/>
      </c>
    </row>
    <row r="268" spans="7:19" x14ac:dyDescent="0.15">
      <c r="G268" s="69" t="str">
        <f t="shared" si="69"/>
        <v/>
      </c>
      <c r="I268" s="70" t="str">
        <f t="shared" si="70"/>
        <v/>
      </c>
      <c r="J268" s="70"/>
      <c r="K268" s="72"/>
      <c r="L268" s="8" t="str">
        <f t="shared" si="71"/>
        <v/>
      </c>
      <c r="N268" s="71"/>
      <c r="O268" s="8" t="str">
        <f t="shared" si="72"/>
        <v/>
      </c>
      <c r="Q268" s="8" t="str">
        <f t="shared" si="73"/>
        <v/>
      </c>
      <c r="R268" s="71" t="str">
        <f t="shared" si="75"/>
        <v/>
      </c>
      <c r="S268" s="71" t="str">
        <f t="shared" si="74"/>
        <v/>
      </c>
    </row>
    <row r="269" spans="7:19" x14ac:dyDescent="0.15">
      <c r="G269" s="69" t="str">
        <f t="shared" si="69"/>
        <v/>
      </c>
      <c r="I269" s="70" t="str">
        <f t="shared" si="70"/>
        <v/>
      </c>
      <c r="J269" s="70"/>
      <c r="K269" s="72"/>
      <c r="L269" s="8" t="str">
        <f t="shared" si="71"/>
        <v/>
      </c>
      <c r="N269" s="71"/>
      <c r="O269" s="8" t="str">
        <f t="shared" si="72"/>
        <v/>
      </c>
      <c r="Q269" s="8" t="str">
        <f t="shared" si="73"/>
        <v/>
      </c>
      <c r="R269" s="71" t="str">
        <f t="shared" si="75"/>
        <v/>
      </c>
      <c r="S269" s="71" t="str">
        <f t="shared" si="74"/>
        <v/>
      </c>
    </row>
    <row r="270" spans="7:19" x14ac:dyDescent="0.15">
      <c r="G270" s="69" t="str">
        <f t="shared" si="69"/>
        <v/>
      </c>
      <c r="I270" s="70" t="str">
        <f t="shared" si="70"/>
        <v/>
      </c>
      <c r="J270" s="70"/>
      <c r="K270" s="72"/>
      <c r="L270" s="8" t="str">
        <f t="shared" si="71"/>
        <v/>
      </c>
      <c r="N270" s="71"/>
      <c r="O270" s="8" t="str">
        <f t="shared" si="72"/>
        <v/>
      </c>
      <c r="Q270" s="8" t="str">
        <f t="shared" si="73"/>
        <v/>
      </c>
      <c r="R270" s="71" t="str">
        <f t="shared" si="75"/>
        <v/>
      </c>
      <c r="S270" s="71" t="str">
        <f t="shared" si="74"/>
        <v/>
      </c>
    </row>
    <row r="271" spans="7:19" x14ac:dyDescent="0.15">
      <c r="G271" s="69" t="str">
        <f t="shared" si="69"/>
        <v/>
      </c>
      <c r="I271" s="70" t="str">
        <f t="shared" si="70"/>
        <v/>
      </c>
      <c r="J271" s="70"/>
      <c r="K271" s="72"/>
      <c r="L271" s="8" t="str">
        <f t="shared" si="71"/>
        <v/>
      </c>
      <c r="N271" s="71"/>
      <c r="O271" s="8" t="str">
        <f t="shared" si="72"/>
        <v/>
      </c>
      <c r="Q271" s="8" t="str">
        <f t="shared" si="73"/>
        <v/>
      </c>
      <c r="R271" s="71" t="str">
        <f t="shared" si="75"/>
        <v/>
      </c>
      <c r="S271" s="71" t="str">
        <f t="shared" si="74"/>
        <v/>
      </c>
    </row>
    <row r="272" spans="7:19" x14ac:dyDescent="0.15">
      <c r="G272" s="69" t="str">
        <f t="shared" si="69"/>
        <v/>
      </c>
      <c r="I272" s="70" t="str">
        <f t="shared" si="70"/>
        <v/>
      </c>
      <c r="J272" s="70"/>
      <c r="K272" s="72"/>
      <c r="L272" s="8" t="str">
        <f t="shared" si="71"/>
        <v/>
      </c>
      <c r="N272" s="71"/>
      <c r="O272" s="8" t="str">
        <f t="shared" si="72"/>
        <v/>
      </c>
      <c r="Q272" s="8" t="str">
        <f t="shared" si="73"/>
        <v/>
      </c>
      <c r="R272" s="71" t="str">
        <f t="shared" si="75"/>
        <v/>
      </c>
      <c r="S272" s="71" t="str">
        <f t="shared" si="74"/>
        <v/>
      </c>
    </row>
    <row r="273" spans="7:19" x14ac:dyDescent="0.15">
      <c r="G273" s="69" t="str">
        <f t="shared" si="69"/>
        <v/>
      </c>
      <c r="I273" s="70" t="str">
        <f t="shared" si="70"/>
        <v/>
      </c>
      <c r="J273" s="70"/>
      <c r="K273" s="72"/>
      <c r="L273" s="8" t="str">
        <f t="shared" si="71"/>
        <v/>
      </c>
      <c r="N273" s="71"/>
      <c r="O273" s="8" t="str">
        <f t="shared" si="72"/>
        <v/>
      </c>
      <c r="Q273" s="8" t="str">
        <f t="shared" si="73"/>
        <v/>
      </c>
      <c r="R273" s="71" t="str">
        <f t="shared" si="75"/>
        <v/>
      </c>
      <c r="S273" s="71" t="str">
        <f t="shared" si="74"/>
        <v/>
      </c>
    </row>
    <row r="274" spans="7:19" x14ac:dyDescent="0.15">
      <c r="G274" s="69" t="str">
        <f t="shared" ref="G274:G301" si="76">IF(F274="","",(F274-D274)*24)</f>
        <v/>
      </c>
      <c r="I274" s="70" t="str">
        <f t="shared" ref="I274:I303" si="77">IF(H274="","",ROUNDDOWN(H274/3,1))</f>
        <v/>
      </c>
      <c r="J274" s="70"/>
      <c r="K274" s="72"/>
      <c r="L274" s="8" t="str">
        <f t="shared" ref="L274:L311" si="78">IF(K274="","",ROUNDDOWN(K274/6,1))</f>
        <v/>
      </c>
      <c r="N274" s="71"/>
      <c r="O274" s="8" t="str">
        <f t="shared" ref="O274:O311" si="79">IF(N274="","",ROUNDDOWN(N274/6,1))</f>
        <v/>
      </c>
      <c r="Q274" s="8" t="str">
        <f t="shared" ref="Q274:Q311" si="80">IF(O274="","",I274+L274+O274)</f>
        <v/>
      </c>
      <c r="R274" s="71" t="str">
        <f t="shared" si="75"/>
        <v/>
      </c>
      <c r="S274" s="71" t="str">
        <f t="shared" ref="S274:S302" si="81">IF(R274="","",ROUNDUP(R274/2,0))</f>
        <v/>
      </c>
    </row>
    <row r="275" spans="7:19" x14ac:dyDescent="0.15">
      <c r="G275" s="69" t="str">
        <f t="shared" si="76"/>
        <v/>
      </c>
      <c r="I275" s="70" t="str">
        <f t="shared" si="77"/>
        <v/>
      </c>
      <c r="J275" s="70"/>
      <c r="K275" s="72"/>
      <c r="L275" s="8" t="str">
        <f t="shared" si="78"/>
        <v/>
      </c>
      <c r="N275" s="71"/>
      <c r="O275" s="8" t="str">
        <f t="shared" si="79"/>
        <v/>
      </c>
      <c r="Q275" s="8" t="str">
        <f t="shared" si="80"/>
        <v/>
      </c>
      <c r="R275" s="71" t="str">
        <f t="shared" si="75"/>
        <v/>
      </c>
      <c r="S275" s="71" t="str">
        <f t="shared" si="81"/>
        <v/>
      </c>
    </row>
    <row r="276" spans="7:19" x14ac:dyDescent="0.15">
      <c r="G276" s="69" t="str">
        <f t="shared" si="76"/>
        <v/>
      </c>
      <c r="I276" s="70" t="str">
        <f t="shared" si="77"/>
        <v/>
      </c>
      <c r="J276" s="70"/>
      <c r="K276" s="72"/>
      <c r="L276" s="8" t="str">
        <f t="shared" si="78"/>
        <v/>
      </c>
      <c r="N276" s="71"/>
      <c r="O276" s="8" t="str">
        <f t="shared" si="79"/>
        <v/>
      </c>
      <c r="Q276" s="8" t="str">
        <f t="shared" si="80"/>
        <v/>
      </c>
      <c r="R276" s="71" t="str">
        <f t="shared" si="75"/>
        <v/>
      </c>
      <c r="S276" s="71" t="str">
        <f t="shared" si="81"/>
        <v/>
      </c>
    </row>
    <row r="277" spans="7:19" x14ac:dyDescent="0.15">
      <c r="G277" s="69" t="str">
        <f t="shared" si="76"/>
        <v/>
      </c>
      <c r="I277" s="70" t="str">
        <f t="shared" si="77"/>
        <v/>
      </c>
      <c r="J277" s="70"/>
      <c r="K277" s="72"/>
      <c r="L277" s="8" t="str">
        <f t="shared" si="78"/>
        <v/>
      </c>
      <c r="N277" s="71"/>
      <c r="O277" s="8" t="str">
        <f t="shared" si="79"/>
        <v/>
      </c>
      <c r="Q277" s="8" t="str">
        <f t="shared" si="80"/>
        <v/>
      </c>
      <c r="R277" s="71" t="str">
        <f t="shared" si="75"/>
        <v/>
      </c>
      <c r="S277" s="71" t="str">
        <f t="shared" si="81"/>
        <v/>
      </c>
    </row>
    <row r="278" spans="7:19" x14ac:dyDescent="0.15">
      <c r="G278" s="69" t="str">
        <f t="shared" si="76"/>
        <v/>
      </c>
      <c r="I278" s="70" t="str">
        <f t="shared" si="77"/>
        <v/>
      </c>
      <c r="J278" s="70"/>
      <c r="K278" s="72"/>
      <c r="L278" s="8" t="str">
        <f t="shared" si="78"/>
        <v/>
      </c>
      <c r="N278" s="71"/>
      <c r="O278" s="8" t="str">
        <f t="shared" si="79"/>
        <v/>
      </c>
      <c r="Q278" s="8" t="str">
        <f t="shared" si="80"/>
        <v/>
      </c>
      <c r="R278" s="71" t="str">
        <f t="shared" si="75"/>
        <v/>
      </c>
      <c r="S278" s="71" t="str">
        <f t="shared" si="81"/>
        <v/>
      </c>
    </row>
    <row r="279" spans="7:19" x14ac:dyDescent="0.15">
      <c r="G279" s="69" t="str">
        <f t="shared" si="76"/>
        <v/>
      </c>
      <c r="I279" s="70" t="str">
        <f t="shared" si="77"/>
        <v/>
      </c>
      <c r="J279" s="70"/>
      <c r="K279" s="72"/>
      <c r="L279" s="8" t="str">
        <f t="shared" si="78"/>
        <v/>
      </c>
      <c r="N279" s="71"/>
      <c r="O279" s="8" t="str">
        <f t="shared" si="79"/>
        <v/>
      </c>
      <c r="Q279" s="8" t="str">
        <f t="shared" si="80"/>
        <v/>
      </c>
      <c r="R279" s="71" t="str">
        <f t="shared" si="75"/>
        <v/>
      </c>
      <c r="S279" s="71" t="str">
        <f t="shared" si="81"/>
        <v/>
      </c>
    </row>
    <row r="280" spans="7:19" x14ac:dyDescent="0.15">
      <c r="G280" s="69" t="str">
        <f t="shared" si="76"/>
        <v/>
      </c>
      <c r="I280" s="70" t="str">
        <f t="shared" si="77"/>
        <v/>
      </c>
      <c r="J280" s="70"/>
      <c r="K280" s="72"/>
      <c r="L280" s="8" t="str">
        <f t="shared" si="78"/>
        <v/>
      </c>
      <c r="N280" s="71"/>
      <c r="O280" s="8" t="str">
        <f t="shared" si="79"/>
        <v/>
      </c>
      <c r="Q280" s="8" t="str">
        <f t="shared" si="80"/>
        <v/>
      </c>
      <c r="R280" s="71" t="str">
        <f t="shared" si="75"/>
        <v/>
      </c>
      <c r="S280" s="71" t="str">
        <f t="shared" si="81"/>
        <v/>
      </c>
    </row>
    <row r="281" spans="7:19" x14ac:dyDescent="0.15">
      <c r="G281" s="69" t="str">
        <f t="shared" si="76"/>
        <v/>
      </c>
      <c r="I281" s="70" t="str">
        <f t="shared" si="77"/>
        <v/>
      </c>
      <c r="J281" s="70"/>
      <c r="K281" s="72"/>
      <c r="L281" s="8" t="str">
        <f t="shared" si="78"/>
        <v/>
      </c>
      <c r="N281" s="71"/>
      <c r="O281" s="8" t="str">
        <f t="shared" si="79"/>
        <v/>
      </c>
      <c r="Q281" s="8" t="str">
        <f t="shared" si="80"/>
        <v/>
      </c>
      <c r="R281" s="71" t="str">
        <f t="shared" si="75"/>
        <v/>
      </c>
      <c r="S281" s="71" t="str">
        <f t="shared" si="81"/>
        <v/>
      </c>
    </row>
    <row r="282" spans="7:19" x14ac:dyDescent="0.15">
      <c r="G282" s="69" t="str">
        <f t="shared" si="76"/>
        <v/>
      </c>
      <c r="I282" s="70" t="str">
        <f t="shared" si="77"/>
        <v/>
      </c>
      <c r="J282" s="70"/>
      <c r="K282" s="72"/>
      <c r="L282" s="8" t="str">
        <f t="shared" si="78"/>
        <v/>
      </c>
      <c r="N282" s="71"/>
      <c r="O282" s="8" t="str">
        <f t="shared" si="79"/>
        <v/>
      </c>
      <c r="Q282" s="8" t="str">
        <f t="shared" si="80"/>
        <v/>
      </c>
      <c r="R282" s="71" t="str">
        <f t="shared" si="75"/>
        <v/>
      </c>
      <c r="S282" s="71" t="str">
        <f t="shared" si="81"/>
        <v/>
      </c>
    </row>
    <row r="283" spans="7:19" x14ac:dyDescent="0.15">
      <c r="G283" s="69" t="str">
        <f t="shared" si="76"/>
        <v/>
      </c>
      <c r="I283" s="70" t="str">
        <f t="shared" si="77"/>
        <v/>
      </c>
      <c r="J283" s="70"/>
      <c r="K283" s="72"/>
      <c r="L283" s="8" t="str">
        <f t="shared" si="78"/>
        <v/>
      </c>
      <c r="N283" s="71"/>
      <c r="O283" s="8" t="str">
        <f t="shared" si="79"/>
        <v/>
      </c>
      <c r="Q283" s="8" t="str">
        <f t="shared" si="80"/>
        <v/>
      </c>
      <c r="R283" s="71" t="str">
        <f t="shared" si="75"/>
        <v/>
      </c>
      <c r="S283" s="71" t="str">
        <f t="shared" si="81"/>
        <v/>
      </c>
    </row>
    <row r="284" spans="7:19" x14ac:dyDescent="0.15">
      <c r="G284" s="69" t="str">
        <f t="shared" si="76"/>
        <v/>
      </c>
      <c r="I284" s="70" t="str">
        <f t="shared" si="77"/>
        <v/>
      </c>
      <c r="J284" s="70"/>
      <c r="K284" s="72"/>
      <c r="L284" s="8" t="str">
        <f t="shared" si="78"/>
        <v/>
      </c>
      <c r="N284" s="71"/>
      <c r="O284" s="8" t="str">
        <f t="shared" si="79"/>
        <v/>
      </c>
      <c r="Q284" s="8" t="str">
        <f t="shared" si="80"/>
        <v/>
      </c>
      <c r="R284" s="71" t="str">
        <f t="shared" si="75"/>
        <v/>
      </c>
      <c r="S284" s="71" t="str">
        <f t="shared" si="81"/>
        <v/>
      </c>
    </row>
    <row r="285" spans="7:19" x14ac:dyDescent="0.15">
      <c r="G285" s="69" t="str">
        <f t="shared" si="76"/>
        <v/>
      </c>
      <c r="I285" s="70" t="str">
        <f t="shared" si="77"/>
        <v/>
      </c>
      <c r="J285" s="70"/>
      <c r="K285" s="72"/>
      <c r="L285" s="8" t="str">
        <f t="shared" si="78"/>
        <v/>
      </c>
      <c r="N285" s="71"/>
      <c r="O285" s="8" t="str">
        <f t="shared" si="79"/>
        <v/>
      </c>
      <c r="Q285" s="8" t="str">
        <f t="shared" si="80"/>
        <v/>
      </c>
      <c r="R285" s="71" t="str">
        <f t="shared" si="75"/>
        <v/>
      </c>
      <c r="S285" s="71" t="str">
        <f t="shared" si="81"/>
        <v/>
      </c>
    </row>
    <row r="286" spans="7:19" x14ac:dyDescent="0.15">
      <c r="G286" s="69" t="str">
        <f t="shared" si="76"/>
        <v/>
      </c>
      <c r="I286" s="70" t="str">
        <f t="shared" si="77"/>
        <v/>
      </c>
      <c r="J286" s="70"/>
      <c r="K286" s="72"/>
      <c r="L286" s="8" t="str">
        <f t="shared" si="78"/>
        <v/>
      </c>
      <c r="N286" s="71"/>
      <c r="O286" s="8" t="str">
        <f t="shared" si="79"/>
        <v/>
      </c>
      <c r="Q286" s="8" t="str">
        <f t="shared" si="80"/>
        <v/>
      </c>
      <c r="R286" s="71" t="str">
        <f t="shared" si="75"/>
        <v/>
      </c>
      <c r="S286" s="71" t="str">
        <f t="shared" si="81"/>
        <v/>
      </c>
    </row>
    <row r="287" spans="7:19" x14ac:dyDescent="0.15">
      <c r="G287" s="69" t="str">
        <f t="shared" si="76"/>
        <v/>
      </c>
      <c r="I287" s="70" t="str">
        <f t="shared" si="77"/>
        <v/>
      </c>
      <c r="J287" s="70"/>
      <c r="K287" s="72"/>
      <c r="L287" s="8" t="str">
        <f t="shared" si="78"/>
        <v/>
      </c>
      <c r="N287" s="71"/>
      <c r="O287" s="8" t="str">
        <f t="shared" si="79"/>
        <v/>
      </c>
      <c r="Q287" s="8" t="str">
        <f t="shared" si="80"/>
        <v/>
      </c>
      <c r="R287" s="71" t="str">
        <f t="shared" si="75"/>
        <v/>
      </c>
      <c r="S287" s="71" t="str">
        <f t="shared" si="81"/>
        <v/>
      </c>
    </row>
    <row r="288" spans="7:19" x14ac:dyDescent="0.15">
      <c r="G288" s="69" t="str">
        <f t="shared" si="76"/>
        <v/>
      </c>
      <c r="I288" s="70" t="str">
        <f t="shared" si="77"/>
        <v/>
      </c>
      <c r="J288" s="70"/>
      <c r="K288" s="72"/>
      <c r="L288" s="8" t="str">
        <f t="shared" si="78"/>
        <v/>
      </c>
      <c r="N288" s="71"/>
      <c r="O288" s="8" t="str">
        <f t="shared" si="79"/>
        <v/>
      </c>
      <c r="Q288" s="8" t="str">
        <f t="shared" si="80"/>
        <v/>
      </c>
      <c r="R288" s="71" t="str">
        <f t="shared" si="75"/>
        <v/>
      </c>
      <c r="S288" s="71" t="str">
        <f t="shared" si="81"/>
        <v/>
      </c>
    </row>
    <row r="289" spans="7:19" x14ac:dyDescent="0.15">
      <c r="G289" s="69" t="str">
        <f t="shared" si="76"/>
        <v/>
      </c>
      <c r="I289" s="70" t="str">
        <f t="shared" si="77"/>
        <v/>
      </c>
      <c r="J289" s="70"/>
      <c r="K289" s="72"/>
      <c r="L289" s="8" t="str">
        <f t="shared" si="78"/>
        <v/>
      </c>
      <c r="N289" s="71"/>
      <c r="O289" s="8" t="str">
        <f t="shared" si="79"/>
        <v/>
      </c>
      <c r="Q289" s="8" t="str">
        <f t="shared" si="80"/>
        <v/>
      </c>
      <c r="R289" s="71" t="str">
        <f t="shared" si="75"/>
        <v/>
      </c>
      <c r="S289" s="71" t="str">
        <f t="shared" si="81"/>
        <v/>
      </c>
    </row>
    <row r="290" spans="7:19" x14ac:dyDescent="0.15">
      <c r="G290" s="69" t="str">
        <f t="shared" si="76"/>
        <v/>
      </c>
      <c r="I290" s="70" t="str">
        <f t="shared" si="77"/>
        <v/>
      </c>
      <c r="J290" s="70"/>
      <c r="K290" s="72"/>
      <c r="L290" s="8" t="str">
        <f t="shared" si="78"/>
        <v/>
      </c>
      <c r="N290" s="71"/>
      <c r="O290" s="8" t="str">
        <f t="shared" si="79"/>
        <v/>
      </c>
      <c r="Q290" s="8" t="str">
        <f t="shared" si="80"/>
        <v/>
      </c>
      <c r="R290" s="71" t="str">
        <f t="shared" si="75"/>
        <v/>
      </c>
      <c r="S290" s="71" t="str">
        <f t="shared" si="81"/>
        <v/>
      </c>
    </row>
    <row r="291" spans="7:19" x14ac:dyDescent="0.15">
      <c r="G291" s="69" t="str">
        <f t="shared" si="76"/>
        <v/>
      </c>
      <c r="I291" s="70" t="str">
        <f t="shared" si="77"/>
        <v/>
      </c>
      <c r="J291" s="70"/>
      <c r="K291" s="72"/>
      <c r="L291" s="8" t="str">
        <f t="shared" si="78"/>
        <v/>
      </c>
      <c r="N291" s="71"/>
      <c r="O291" s="8" t="str">
        <f t="shared" si="79"/>
        <v/>
      </c>
      <c r="Q291" s="8" t="str">
        <f t="shared" si="80"/>
        <v/>
      </c>
      <c r="R291" s="71" t="str">
        <f t="shared" si="75"/>
        <v/>
      </c>
      <c r="S291" s="71" t="str">
        <f t="shared" si="81"/>
        <v/>
      </c>
    </row>
    <row r="292" spans="7:19" x14ac:dyDescent="0.15">
      <c r="G292" s="69" t="str">
        <f t="shared" si="76"/>
        <v/>
      </c>
      <c r="I292" s="70" t="str">
        <f t="shared" si="77"/>
        <v/>
      </c>
      <c r="J292" s="70"/>
      <c r="K292" s="72"/>
      <c r="L292" s="8" t="str">
        <f t="shared" si="78"/>
        <v/>
      </c>
      <c r="N292" s="71"/>
      <c r="O292" s="8" t="str">
        <f t="shared" si="79"/>
        <v/>
      </c>
      <c r="Q292" s="8" t="str">
        <f t="shared" si="80"/>
        <v/>
      </c>
      <c r="R292" s="71" t="str">
        <f t="shared" si="75"/>
        <v/>
      </c>
      <c r="S292" s="71" t="str">
        <f t="shared" si="81"/>
        <v/>
      </c>
    </row>
    <row r="293" spans="7:19" x14ac:dyDescent="0.15">
      <c r="G293" s="69" t="str">
        <f t="shared" si="76"/>
        <v/>
      </c>
      <c r="I293" s="70" t="str">
        <f t="shared" si="77"/>
        <v/>
      </c>
      <c r="J293" s="70"/>
      <c r="K293" s="72"/>
      <c r="L293" s="8" t="str">
        <f t="shared" si="78"/>
        <v/>
      </c>
      <c r="N293" s="71"/>
      <c r="O293" s="8" t="str">
        <f t="shared" si="79"/>
        <v/>
      </c>
      <c r="Q293" s="8" t="str">
        <f t="shared" si="80"/>
        <v/>
      </c>
      <c r="R293" s="71" t="str">
        <f t="shared" si="75"/>
        <v/>
      </c>
      <c r="S293" s="71" t="str">
        <f t="shared" si="81"/>
        <v/>
      </c>
    </row>
    <row r="294" spans="7:19" x14ac:dyDescent="0.15">
      <c r="G294" s="69" t="str">
        <f t="shared" si="76"/>
        <v/>
      </c>
      <c r="I294" s="70" t="str">
        <f t="shared" si="77"/>
        <v/>
      </c>
      <c r="J294" s="70"/>
      <c r="K294" s="72"/>
      <c r="L294" s="8" t="str">
        <f t="shared" si="78"/>
        <v/>
      </c>
      <c r="N294" s="71"/>
      <c r="O294" s="8" t="str">
        <f t="shared" si="79"/>
        <v/>
      </c>
      <c r="Q294" s="8" t="str">
        <f t="shared" si="80"/>
        <v/>
      </c>
      <c r="R294" s="71" t="str">
        <f t="shared" si="75"/>
        <v/>
      </c>
      <c r="S294" s="71" t="str">
        <f t="shared" si="81"/>
        <v/>
      </c>
    </row>
    <row r="295" spans="7:19" x14ac:dyDescent="0.15">
      <c r="G295" s="69" t="str">
        <f t="shared" si="76"/>
        <v/>
      </c>
      <c r="I295" s="70" t="str">
        <f t="shared" si="77"/>
        <v/>
      </c>
      <c r="J295" s="70"/>
      <c r="K295" s="72"/>
      <c r="L295" s="8" t="str">
        <f t="shared" si="78"/>
        <v/>
      </c>
      <c r="N295" s="71"/>
      <c r="O295" s="8" t="str">
        <f t="shared" si="79"/>
        <v/>
      </c>
      <c r="Q295" s="8" t="str">
        <f t="shared" si="80"/>
        <v/>
      </c>
      <c r="R295" s="71" t="str">
        <f t="shared" si="75"/>
        <v/>
      </c>
      <c r="S295" s="71" t="str">
        <f t="shared" si="81"/>
        <v/>
      </c>
    </row>
    <row r="296" spans="7:19" x14ac:dyDescent="0.15">
      <c r="G296" s="69" t="str">
        <f t="shared" si="76"/>
        <v/>
      </c>
      <c r="I296" s="70" t="str">
        <f t="shared" si="77"/>
        <v/>
      </c>
      <c r="J296" s="70"/>
      <c r="K296" s="72"/>
      <c r="L296" s="8" t="str">
        <f t="shared" si="78"/>
        <v/>
      </c>
      <c r="N296" s="71"/>
      <c r="O296" s="8" t="str">
        <f t="shared" si="79"/>
        <v/>
      </c>
      <c r="Q296" s="8" t="str">
        <f t="shared" si="80"/>
        <v/>
      </c>
      <c r="R296" s="71" t="str">
        <f t="shared" si="75"/>
        <v/>
      </c>
      <c r="S296" s="71" t="str">
        <f t="shared" si="81"/>
        <v/>
      </c>
    </row>
    <row r="297" spans="7:19" x14ac:dyDescent="0.15">
      <c r="G297" s="69" t="str">
        <f t="shared" si="76"/>
        <v/>
      </c>
      <c r="I297" s="70" t="str">
        <f t="shared" si="77"/>
        <v/>
      </c>
      <c r="J297" s="70"/>
      <c r="K297" s="72"/>
      <c r="L297" s="8" t="str">
        <f t="shared" si="78"/>
        <v/>
      </c>
      <c r="N297" s="71"/>
      <c r="O297" s="8" t="str">
        <f t="shared" si="79"/>
        <v/>
      </c>
      <c r="Q297" s="8" t="str">
        <f t="shared" si="80"/>
        <v/>
      </c>
      <c r="R297" s="71" t="str">
        <f t="shared" si="75"/>
        <v/>
      </c>
      <c r="S297" s="71" t="str">
        <f t="shared" si="81"/>
        <v/>
      </c>
    </row>
    <row r="298" spans="7:19" x14ac:dyDescent="0.15">
      <c r="G298" s="69" t="str">
        <f t="shared" si="76"/>
        <v/>
      </c>
      <c r="I298" s="70" t="str">
        <f t="shared" si="77"/>
        <v/>
      </c>
      <c r="J298" s="70"/>
      <c r="K298" s="72"/>
      <c r="L298" s="8" t="str">
        <f t="shared" si="78"/>
        <v/>
      </c>
      <c r="N298" s="71"/>
      <c r="O298" s="8" t="str">
        <f t="shared" si="79"/>
        <v/>
      </c>
      <c r="Q298" s="8" t="str">
        <f t="shared" si="80"/>
        <v/>
      </c>
      <c r="R298" s="71" t="str">
        <f t="shared" si="75"/>
        <v/>
      </c>
      <c r="S298" s="71" t="str">
        <f t="shared" si="81"/>
        <v/>
      </c>
    </row>
    <row r="299" spans="7:19" x14ac:dyDescent="0.15">
      <c r="G299" s="69" t="str">
        <f t="shared" si="76"/>
        <v/>
      </c>
      <c r="I299" s="70" t="str">
        <f t="shared" si="77"/>
        <v/>
      </c>
      <c r="J299" s="70"/>
      <c r="K299" s="72"/>
      <c r="L299" s="8" t="str">
        <f t="shared" si="78"/>
        <v/>
      </c>
      <c r="N299" s="71"/>
      <c r="O299" s="8" t="str">
        <f t="shared" si="79"/>
        <v/>
      </c>
      <c r="Q299" s="8" t="str">
        <f t="shared" si="80"/>
        <v/>
      </c>
      <c r="R299" s="71" t="str">
        <f t="shared" si="75"/>
        <v/>
      </c>
      <c r="S299" s="71" t="str">
        <f t="shared" si="81"/>
        <v/>
      </c>
    </row>
    <row r="300" spans="7:19" x14ac:dyDescent="0.15">
      <c r="G300" s="69" t="str">
        <f t="shared" si="76"/>
        <v/>
      </c>
      <c r="I300" s="70" t="str">
        <f t="shared" si="77"/>
        <v/>
      </c>
      <c r="J300" s="70"/>
      <c r="K300" s="72"/>
      <c r="L300" s="8" t="str">
        <f t="shared" si="78"/>
        <v/>
      </c>
      <c r="N300" s="71"/>
      <c r="O300" s="8" t="str">
        <f t="shared" si="79"/>
        <v/>
      </c>
      <c r="Q300" s="8" t="str">
        <f t="shared" si="80"/>
        <v/>
      </c>
      <c r="R300" s="71" t="str">
        <f t="shared" si="75"/>
        <v/>
      </c>
      <c r="S300" s="71" t="str">
        <f t="shared" si="81"/>
        <v/>
      </c>
    </row>
    <row r="301" spans="7:19" x14ac:dyDescent="0.15">
      <c r="G301" s="69" t="str">
        <f t="shared" si="76"/>
        <v/>
      </c>
      <c r="I301" s="70" t="str">
        <f t="shared" si="77"/>
        <v/>
      </c>
      <c r="J301" s="70"/>
      <c r="K301" s="72"/>
      <c r="L301" s="8" t="str">
        <f t="shared" si="78"/>
        <v/>
      </c>
      <c r="N301" s="71"/>
      <c r="O301" s="8" t="str">
        <f t="shared" si="79"/>
        <v/>
      </c>
      <c r="Q301" s="8" t="str">
        <f t="shared" si="80"/>
        <v/>
      </c>
      <c r="R301" s="71" t="str">
        <f t="shared" si="75"/>
        <v/>
      </c>
      <c r="S301" s="71" t="str">
        <f t="shared" si="81"/>
        <v/>
      </c>
    </row>
    <row r="302" spans="7:19" x14ac:dyDescent="0.15">
      <c r="I302" s="70" t="str">
        <f t="shared" si="77"/>
        <v/>
      </c>
      <c r="J302" s="70"/>
      <c r="K302" s="72"/>
      <c r="L302" s="8" t="str">
        <f t="shared" si="78"/>
        <v/>
      </c>
      <c r="N302" s="71"/>
      <c r="O302" s="8" t="str">
        <f t="shared" si="79"/>
        <v/>
      </c>
      <c r="Q302" s="8" t="str">
        <f t="shared" si="80"/>
        <v/>
      </c>
      <c r="R302" s="71" t="str">
        <f t="shared" si="75"/>
        <v/>
      </c>
      <c r="S302" s="71" t="str">
        <f t="shared" si="81"/>
        <v/>
      </c>
    </row>
    <row r="303" spans="7:19" x14ac:dyDescent="0.15">
      <c r="I303" s="70" t="str">
        <f t="shared" si="77"/>
        <v/>
      </c>
      <c r="J303" s="70"/>
      <c r="K303" s="72"/>
      <c r="L303" s="8" t="str">
        <f t="shared" si="78"/>
        <v/>
      </c>
      <c r="N303" s="71"/>
      <c r="O303" s="8" t="str">
        <f t="shared" si="79"/>
        <v/>
      </c>
      <c r="Q303" s="8" t="str">
        <f t="shared" si="80"/>
        <v/>
      </c>
      <c r="R303" s="71" t="str">
        <f t="shared" si="75"/>
        <v/>
      </c>
    </row>
    <row r="304" spans="7:19" x14ac:dyDescent="0.15">
      <c r="I304" s="72">
        <f t="shared" ref="I304:I311" si="82">ROUNDDOWN(H304/3,1)</f>
        <v>0</v>
      </c>
      <c r="J304" s="72"/>
      <c r="K304" s="72"/>
      <c r="L304" s="8" t="str">
        <f t="shared" si="78"/>
        <v/>
      </c>
      <c r="N304" s="72"/>
      <c r="O304" s="8" t="str">
        <f t="shared" si="79"/>
        <v/>
      </c>
      <c r="Q304" s="8" t="str">
        <f t="shared" si="80"/>
        <v/>
      </c>
      <c r="R304" s="71" t="str">
        <f t="shared" si="75"/>
        <v/>
      </c>
    </row>
    <row r="305" spans="9:18" x14ac:dyDescent="0.15">
      <c r="I305" s="72">
        <f t="shared" si="82"/>
        <v>0</v>
      </c>
      <c r="J305" s="72"/>
      <c r="K305" s="72"/>
      <c r="L305" s="8" t="str">
        <f t="shared" si="78"/>
        <v/>
      </c>
      <c r="N305" s="72"/>
      <c r="O305" s="8" t="str">
        <f t="shared" si="79"/>
        <v/>
      </c>
      <c r="Q305" s="8" t="str">
        <f t="shared" si="80"/>
        <v/>
      </c>
      <c r="R305" s="71" t="str">
        <f t="shared" si="75"/>
        <v/>
      </c>
    </row>
    <row r="306" spans="9:18" x14ac:dyDescent="0.15">
      <c r="I306" s="72">
        <f t="shared" si="82"/>
        <v>0</v>
      </c>
      <c r="J306" s="72"/>
      <c r="K306" s="72"/>
      <c r="L306" s="8" t="str">
        <f t="shared" si="78"/>
        <v/>
      </c>
      <c r="N306" s="72"/>
      <c r="O306" s="8" t="str">
        <f t="shared" si="79"/>
        <v/>
      </c>
      <c r="Q306" s="8" t="str">
        <f t="shared" si="80"/>
        <v/>
      </c>
      <c r="R306" s="71" t="str">
        <f t="shared" si="75"/>
        <v/>
      </c>
    </row>
    <row r="307" spans="9:18" x14ac:dyDescent="0.15">
      <c r="I307" s="72">
        <f t="shared" si="82"/>
        <v>0</v>
      </c>
      <c r="J307" s="72"/>
      <c r="K307" s="72"/>
      <c r="L307" s="8" t="str">
        <f t="shared" si="78"/>
        <v/>
      </c>
      <c r="N307" s="72"/>
      <c r="O307" s="8" t="str">
        <f t="shared" si="79"/>
        <v/>
      </c>
      <c r="Q307" s="8" t="str">
        <f t="shared" si="80"/>
        <v/>
      </c>
      <c r="R307" s="71" t="str">
        <f t="shared" si="75"/>
        <v/>
      </c>
    </row>
    <row r="308" spans="9:18" x14ac:dyDescent="0.15">
      <c r="I308" s="72">
        <f t="shared" si="82"/>
        <v>0</v>
      </c>
      <c r="J308" s="72"/>
      <c r="K308" s="72"/>
      <c r="L308" s="8" t="str">
        <f t="shared" si="78"/>
        <v/>
      </c>
      <c r="N308" s="72"/>
      <c r="O308" s="8" t="str">
        <f t="shared" si="79"/>
        <v/>
      </c>
      <c r="Q308" s="8" t="str">
        <f t="shared" si="80"/>
        <v/>
      </c>
      <c r="R308" s="71" t="str">
        <f t="shared" si="75"/>
        <v/>
      </c>
    </row>
    <row r="309" spans="9:18" x14ac:dyDescent="0.15">
      <c r="I309" s="72">
        <f t="shared" si="82"/>
        <v>0</v>
      </c>
      <c r="J309" s="72"/>
      <c r="K309" s="72"/>
      <c r="L309" s="8" t="str">
        <f t="shared" si="78"/>
        <v/>
      </c>
      <c r="N309" s="72"/>
      <c r="O309" s="8" t="str">
        <f t="shared" si="79"/>
        <v/>
      </c>
      <c r="Q309" s="8" t="str">
        <f t="shared" si="80"/>
        <v/>
      </c>
      <c r="R309" s="71" t="str">
        <f t="shared" si="75"/>
        <v/>
      </c>
    </row>
    <row r="310" spans="9:18" x14ac:dyDescent="0.15">
      <c r="I310" s="72">
        <f t="shared" si="82"/>
        <v>0</v>
      </c>
      <c r="J310" s="72"/>
      <c r="K310" s="72"/>
      <c r="L310" s="8" t="str">
        <f t="shared" si="78"/>
        <v/>
      </c>
      <c r="N310" s="72"/>
      <c r="O310" s="8" t="str">
        <f t="shared" si="79"/>
        <v/>
      </c>
      <c r="Q310" s="8" t="str">
        <f t="shared" si="80"/>
        <v/>
      </c>
      <c r="R310" s="71" t="str">
        <f t="shared" si="75"/>
        <v/>
      </c>
    </row>
    <row r="311" spans="9:18" x14ac:dyDescent="0.15">
      <c r="I311" s="72">
        <f t="shared" si="82"/>
        <v>0</v>
      </c>
      <c r="J311" s="72"/>
      <c r="K311" s="72"/>
      <c r="L311" s="8" t="str">
        <f t="shared" si="78"/>
        <v/>
      </c>
      <c r="N311" s="72"/>
      <c r="O311" s="8" t="str">
        <f t="shared" si="79"/>
        <v/>
      </c>
      <c r="Q311" s="8" t="str">
        <f t="shared" si="80"/>
        <v/>
      </c>
      <c r="R311" s="71" t="str">
        <f t="shared" si="75"/>
        <v/>
      </c>
    </row>
  </sheetData>
  <sheetProtection sheet="1" selectLockedCells="1"/>
  <protectedRanges>
    <protectedRange sqref="D17:D58 F17:F58 H17:H58 K17:K58 N17:N58" name="入力箇所"/>
  </protectedRanges>
  <mergeCells count="9">
    <mergeCell ref="B47:B52"/>
    <mergeCell ref="B53:B58"/>
    <mergeCell ref="B14:B16"/>
    <mergeCell ref="B17:B22"/>
    <mergeCell ref="C13:F13"/>
    <mergeCell ref="B23:B28"/>
    <mergeCell ref="B29:B34"/>
    <mergeCell ref="B35:B40"/>
    <mergeCell ref="B41:B46"/>
  </mergeCells>
  <phoneticPr fontId="1"/>
  <conditionalFormatting sqref="D14:D58 F14:F58 H14:H58 K14:K58 N14:N58">
    <cfRule type="containsBlanks" dxfId="37" priority="2">
      <formula>LEN(TRIM(D14))=0</formula>
    </cfRule>
  </conditionalFormatting>
  <pageMargins left="0.70866141732283472" right="0.70866141732283472" top="0.74803149606299213" bottom="0.74803149606299213" header="0.31496062992125984" footer="0.31496062992125984"/>
  <pageSetup paperSize="9" scale="85" orientation="portrait" cellComments="asDisplayed"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Y311"/>
  <sheetViews>
    <sheetView tabSelected="1" view="pageBreakPreview" zoomScale="70" zoomScaleNormal="70" zoomScaleSheetLayoutView="70" workbookViewId="0">
      <selection activeCell="H10" sqref="H10"/>
    </sheetView>
  </sheetViews>
  <sheetFormatPr defaultRowHeight="13.5" x14ac:dyDescent="0.15"/>
  <cols>
    <col min="1" max="2" width="9" style="8"/>
    <col min="3" max="3" width="3.375" style="68" bestFit="1" customWidth="1"/>
    <col min="4" max="4" width="6.625" style="8" bestFit="1" customWidth="1"/>
    <col min="5" max="5" width="3.125" style="68" customWidth="1"/>
    <col min="6" max="6" width="6.625" style="8" bestFit="1" customWidth="1"/>
    <col min="7" max="7" width="11" style="8" bestFit="1" customWidth="1"/>
    <col min="8" max="8" width="9" style="8"/>
    <col min="9" max="9" width="9" style="8" customWidth="1"/>
    <col min="10" max="10" width="9" style="8" hidden="1" customWidth="1"/>
    <col min="11" max="11" width="9" style="8" customWidth="1"/>
    <col min="12" max="12" width="9" style="8"/>
    <col min="13" max="13" width="9" style="8" customWidth="1"/>
    <col min="14" max="14" width="9" style="8" hidden="1" customWidth="1"/>
    <col min="15" max="15" width="9" style="8" customWidth="1"/>
    <col min="16" max="16" width="9" style="8"/>
    <col min="17" max="17" width="9" style="8" customWidth="1"/>
    <col min="18" max="18" width="9" style="8" hidden="1" customWidth="1"/>
    <col min="19" max="19" width="9" style="8" customWidth="1"/>
    <col min="20" max="21" width="9" style="8" hidden="1" customWidth="1"/>
    <col min="22" max="22" width="9" style="68"/>
    <col min="23" max="23" width="9" style="8" hidden="1" customWidth="1"/>
    <col min="24" max="24" width="9" style="8" customWidth="1"/>
    <col min="25" max="25" width="12.625" style="8" customWidth="1"/>
    <col min="26" max="16384" width="9" style="8"/>
  </cols>
  <sheetData>
    <row r="2" spans="2:25" ht="25.5" customHeight="1" x14ac:dyDescent="0.15">
      <c r="B2" s="94" t="s">
        <v>61</v>
      </c>
    </row>
    <row r="3" spans="2:25" ht="13.5" customHeight="1" x14ac:dyDescent="0.15"/>
    <row r="4" spans="2:25" ht="13.5" customHeight="1" x14ac:dyDescent="0.15">
      <c r="B4" s="93" t="s">
        <v>33</v>
      </c>
    </row>
    <row r="5" spans="2:25" ht="13.5" customHeight="1" x14ac:dyDescent="0.15">
      <c r="B5" s="93" t="s">
        <v>43</v>
      </c>
    </row>
    <row r="6" spans="2:25" ht="13.5" customHeight="1" x14ac:dyDescent="0.15">
      <c r="B6" s="93" t="s">
        <v>44</v>
      </c>
    </row>
    <row r="7" spans="2:25" ht="13.5" customHeight="1" x14ac:dyDescent="0.15">
      <c r="B7" s="93" t="s">
        <v>45</v>
      </c>
    </row>
    <row r="8" spans="2:25" ht="13.5" customHeight="1" x14ac:dyDescent="0.15">
      <c r="B8" s="93" t="s">
        <v>46</v>
      </c>
    </row>
    <row r="9" spans="2:25" ht="13.5" customHeight="1" thickBot="1" x14ac:dyDescent="0.2">
      <c r="B9" s="93"/>
    </row>
    <row r="10" spans="2:25" ht="13.5" customHeight="1" thickBot="1" x14ac:dyDescent="0.2">
      <c r="B10" s="111" t="s">
        <v>34</v>
      </c>
      <c r="C10" s="159"/>
      <c r="D10" s="160"/>
      <c r="E10" s="160"/>
      <c r="F10" s="161"/>
      <c r="G10" s="111" t="s">
        <v>36</v>
      </c>
      <c r="H10" s="131"/>
    </row>
    <row r="11" spans="2:25" ht="13.5" customHeight="1" x14ac:dyDescent="0.15">
      <c r="B11" s="111"/>
      <c r="C11" s="111"/>
      <c r="D11" s="111"/>
      <c r="E11" s="111"/>
      <c r="F11" s="111"/>
      <c r="G11" s="111"/>
    </row>
    <row r="12" spans="2:25" ht="13.5" customHeight="1" x14ac:dyDescent="0.15"/>
    <row r="13" spans="2:25" ht="14.25" thickBot="1" x14ac:dyDescent="0.2">
      <c r="B13" s="108" t="s">
        <v>14</v>
      </c>
      <c r="C13" s="157" t="s">
        <v>12</v>
      </c>
      <c r="D13" s="157"/>
      <c r="E13" s="157"/>
      <c r="F13" s="157"/>
      <c r="G13" s="108" t="s">
        <v>13</v>
      </c>
      <c r="H13" s="108" t="s">
        <v>1</v>
      </c>
      <c r="I13" s="116" t="s">
        <v>35</v>
      </c>
      <c r="J13" s="108" t="s">
        <v>41</v>
      </c>
      <c r="K13" s="108" t="s">
        <v>18</v>
      </c>
      <c r="L13" s="108" t="s">
        <v>2</v>
      </c>
      <c r="M13" s="116" t="s">
        <v>35</v>
      </c>
      <c r="N13" s="108" t="s">
        <v>41</v>
      </c>
      <c r="O13" s="108" t="s">
        <v>18</v>
      </c>
      <c r="P13" s="108" t="s">
        <v>3</v>
      </c>
      <c r="Q13" s="116" t="s">
        <v>35</v>
      </c>
      <c r="R13" s="108" t="s">
        <v>41</v>
      </c>
      <c r="S13" s="108" t="s">
        <v>18</v>
      </c>
      <c r="T13" s="108" t="s">
        <v>38</v>
      </c>
      <c r="U13" s="116" t="s">
        <v>37</v>
      </c>
      <c r="V13" s="116" t="s">
        <v>39</v>
      </c>
      <c r="W13" s="108" t="s">
        <v>17</v>
      </c>
      <c r="X13" s="116" t="s">
        <v>40</v>
      </c>
      <c r="Y13" s="108" t="s">
        <v>42</v>
      </c>
    </row>
    <row r="14" spans="2:25" x14ac:dyDescent="0.15">
      <c r="B14" s="153" t="s">
        <v>25</v>
      </c>
      <c r="C14" s="9" t="s">
        <v>4</v>
      </c>
      <c r="D14" s="10">
        <v>0.375</v>
      </c>
      <c r="E14" s="1" t="str">
        <f>IF(D14="","","～")</f>
        <v>～</v>
      </c>
      <c r="F14" s="96">
        <v>0.47916666666666669</v>
      </c>
      <c r="G14" s="11">
        <f>IF(F14="","",(F14-D14)*24)</f>
        <v>2.5000000000000004</v>
      </c>
      <c r="H14" s="12">
        <v>3</v>
      </c>
      <c r="I14" s="162">
        <v>3</v>
      </c>
      <c r="J14" s="13">
        <f>IF(I14="","",ROUNDDOWN(SUM(H14,I14)/3,1))</f>
        <v>2</v>
      </c>
      <c r="K14" s="112">
        <f>IF($I$14="","",IF($C$10="小規模保育事業所",SUM(H14,$I$14)*3.3,SUM(H14,$I$14)*1.65))</f>
        <v>9.8999999999999986</v>
      </c>
      <c r="L14" s="15">
        <v>0</v>
      </c>
      <c r="M14" s="162">
        <v>6</v>
      </c>
      <c r="N14" s="13">
        <f>IF(M$14="","",ROUNDDOWN(SUM(L14,M$14)/6,1))</f>
        <v>1</v>
      </c>
      <c r="O14" s="112">
        <f>IF(M$14="","",SUM(L14,M$14)*3.3)</f>
        <v>19.799999999999997</v>
      </c>
      <c r="P14" s="15">
        <v>0</v>
      </c>
      <c r="Q14" s="162">
        <v>6</v>
      </c>
      <c r="R14" s="13">
        <f>IF(Q$14="","",ROUNDDOWN(SUM(P14,Q$14)/6,1))</f>
        <v>1</v>
      </c>
      <c r="S14" s="112">
        <f>IF(Q$14="","",SUM(P14,Q$14)*3.3)</f>
        <v>19.799999999999997</v>
      </c>
      <c r="T14" s="15">
        <f>SUM(H14,L14,P14)</f>
        <v>3</v>
      </c>
      <c r="U14" s="162">
        <f>SUM(I14,M14,Q14)</f>
        <v>15</v>
      </c>
      <c r="V14" s="117" t="str">
        <f>IF(SUM(T14,$U$14)&lt;=$H$10,"○","×")</f>
        <v>×</v>
      </c>
      <c r="W14" s="17">
        <f t="shared" ref="W14:W77" si="0">IF(R14="","",J14+N14+R14)</f>
        <v>4</v>
      </c>
      <c r="X14" s="15">
        <f>IF(W14="","",IF($C$10="小規模保育事業所",ROUND(W14,0)+1,IF(ROUND(W14,0)&lt;1,ROUND(W14,0)+2,IF(ROUND(W14,0)&lt;2,ROUND(W14,0)+1,ROUND(W14,0)))))</f>
        <v>4</v>
      </c>
      <c r="Y14" s="18">
        <f t="shared" ref="Y14:Y58" si="1">IF(S14="","",K14+O14+S14)</f>
        <v>49.499999999999993</v>
      </c>
    </row>
    <row r="15" spans="2:25" x14ac:dyDescent="0.15">
      <c r="B15" s="154"/>
      <c r="C15" s="19" t="s">
        <v>5</v>
      </c>
      <c r="D15" s="20">
        <v>0.52083333333333337</v>
      </c>
      <c r="E15" s="2" t="str">
        <f>IF(D15="","","～")</f>
        <v>～</v>
      </c>
      <c r="F15" s="97">
        <v>0.625</v>
      </c>
      <c r="G15" s="21">
        <f t="shared" ref="G15:G16" si="2">IF(F15="","",(F15-D15)*24)</f>
        <v>2.4999999999999991</v>
      </c>
      <c r="H15" s="22">
        <v>0</v>
      </c>
      <c r="I15" s="163"/>
      <c r="J15" s="23">
        <f>IF(I14="","",ROUNDDOWN(SUM(H15,I14)/3,1))</f>
        <v>1</v>
      </c>
      <c r="K15" s="113">
        <f>IF(I14="","",IF($C$10="小規模保育事業所",SUM(H15,$I$14)*3.3,SUM(H15,$I$14)*1.65))</f>
        <v>4.9499999999999993</v>
      </c>
      <c r="L15" s="25">
        <v>2</v>
      </c>
      <c r="M15" s="163"/>
      <c r="N15" s="23">
        <f>IF(M$14="","",ROUNDDOWN(SUM(L15,M$14)/6,1))</f>
        <v>1.3</v>
      </c>
      <c r="O15" s="113">
        <f>IF(M$14="","",SUM(L15,M$14)*3.3)</f>
        <v>26.4</v>
      </c>
      <c r="P15" s="25">
        <v>2</v>
      </c>
      <c r="Q15" s="163"/>
      <c r="R15" s="23">
        <f>IF(Q$14="","",ROUNDDOWN(SUM(P15,Q$14)/6,1))</f>
        <v>1.3</v>
      </c>
      <c r="S15" s="113">
        <f>IF(Q$14="","",SUM(P15,Q$14)*3.3)</f>
        <v>26.4</v>
      </c>
      <c r="T15" s="25">
        <f t="shared" ref="T15:T22" si="3">SUM(H15,L15,P15)</f>
        <v>4</v>
      </c>
      <c r="U15" s="163"/>
      <c r="V15" s="118" t="str">
        <f>IF(SUM(T15,$U$14)&lt;=$H$10,"○","×")</f>
        <v>×</v>
      </c>
      <c r="W15" s="130">
        <f t="shared" si="0"/>
        <v>3.5999999999999996</v>
      </c>
      <c r="X15" s="25">
        <f t="shared" ref="X15:X58" si="4">IF(W15="","",IF($C$10="小規模保育事業所",ROUND(W15,0)+1,IF(ROUND(W15,0)&lt;1,ROUND(W15,0)+2,IF(ROUND(W15,0)&lt;2,ROUND(W15,0)+1,ROUND(W15,0)))))</f>
        <v>4</v>
      </c>
      <c r="Y15" s="28">
        <f t="shared" si="1"/>
        <v>57.75</v>
      </c>
    </row>
    <row r="16" spans="2:25" ht="14.25" thickBot="1" x14ac:dyDescent="0.2">
      <c r="B16" s="155"/>
      <c r="C16" s="29" t="s">
        <v>8</v>
      </c>
      <c r="D16" s="92">
        <v>0.625</v>
      </c>
      <c r="E16" s="2" t="str">
        <f>IF(D16="","","～")</f>
        <v>～</v>
      </c>
      <c r="F16" s="98">
        <v>0.72916666666666663</v>
      </c>
      <c r="G16" s="31">
        <f t="shared" si="2"/>
        <v>2.4999999999999991</v>
      </c>
      <c r="H16" s="32">
        <v>0</v>
      </c>
      <c r="I16" s="164"/>
      <c r="J16" s="33">
        <f>IF(I14="","",ROUNDDOWN(SUM(H16,I14)/3,1))</f>
        <v>1</v>
      </c>
      <c r="K16" s="114">
        <f>IF(I14="","",IF($C$10="小規模保育事業所",SUM(H16,$I$14)*3.3,SUM(H16,$I$14)*1.65))</f>
        <v>4.9499999999999993</v>
      </c>
      <c r="L16" s="35">
        <v>2</v>
      </c>
      <c r="M16" s="164"/>
      <c r="N16" s="33">
        <f>IF(M$14="","",ROUNDDOWN(SUM(L16,M$14)/6,1))</f>
        <v>1.3</v>
      </c>
      <c r="O16" s="114">
        <f>IF(M$14="","",SUM(L16,M$14)*3.3)</f>
        <v>26.4</v>
      </c>
      <c r="P16" s="35">
        <v>2</v>
      </c>
      <c r="Q16" s="164"/>
      <c r="R16" s="33">
        <f>IF(Q$14="","",ROUNDDOWN(SUM(P16,Q$14)/6,1))</f>
        <v>1.3</v>
      </c>
      <c r="S16" s="114">
        <f>IF(Q$14="","",SUM(P16,Q$14)*3.3)</f>
        <v>26.4</v>
      </c>
      <c r="T16" s="35">
        <f t="shared" si="3"/>
        <v>4</v>
      </c>
      <c r="U16" s="164"/>
      <c r="V16" s="119" t="str">
        <f>IF(SUM(T16,$U$14)&lt;=$H$10,"○","×")</f>
        <v>×</v>
      </c>
      <c r="W16" s="115">
        <f t="shared" si="0"/>
        <v>3.5999999999999996</v>
      </c>
      <c r="X16" s="35">
        <f t="shared" si="4"/>
        <v>4</v>
      </c>
      <c r="Y16" s="37">
        <f t="shared" si="1"/>
        <v>57.75</v>
      </c>
    </row>
    <row r="17" spans="2:25" x14ac:dyDescent="0.15">
      <c r="B17" s="156" t="s">
        <v>0</v>
      </c>
      <c r="C17" s="9" t="s">
        <v>4</v>
      </c>
      <c r="D17" s="73"/>
      <c r="E17" s="1" t="str">
        <f>IF(D17="","","～")</f>
        <v/>
      </c>
      <c r="F17" s="99"/>
      <c r="G17" s="11" t="str">
        <f>IF(F17="","",(F17-D17)*24)</f>
        <v/>
      </c>
      <c r="H17" s="80"/>
      <c r="I17" s="166"/>
      <c r="J17" s="13" t="str">
        <f>IF(I17="","",ROUNDDOWN(SUM(H17,I17)/3,1))</f>
        <v/>
      </c>
      <c r="K17" s="112" t="str">
        <f>IF(I17="","",IF($C$10="小規模保育事業所",SUM(H17,I17)*3.3,SUM(H17,I17)*1.65))</f>
        <v/>
      </c>
      <c r="L17" s="81"/>
      <c r="M17" s="166"/>
      <c r="N17" s="13" t="str">
        <f>IF(M17="","",ROUNDDOWN(SUM(L17,M17)/6,1))</f>
        <v/>
      </c>
      <c r="O17" s="112" t="str">
        <f>IF(M17="","",SUM(L17,M17)*3.3)</f>
        <v/>
      </c>
      <c r="P17" s="81"/>
      <c r="Q17" s="166"/>
      <c r="R17" s="13" t="str">
        <f>IF(Q17="","",ROUNDDOWN(SUM(P17,Q17)/6,1))</f>
        <v/>
      </c>
      <c r="S17" s="112" t="str">
        <f>IF(Q17="","",SUM(P17,Q17)*3.3)</f>
        <v/>
      </c>
      <c r="T17" s="15">
        <f>SUM(H17,L17,P17)</f>
        <v>0</v>
      </c>
      <c r="U17" s="162">
        <f>SUM(I17,M17,Q17)</f>
        <v>0</v>
      </c>
      <c r="V17" s="117" t="str">
        <f>IF(SUM(T17,U17)&lt;=$H$10,"○","×")</f>
        <v>○</v>
      </c>
      <c r="W17" s="17" t="str">
        <f t="shared" si="0"/>
        <v/>
      </c>
      <c r="X17" s="25" t="str">
        <f t="shared" si="4"/>
        <v/>
      </c>
      <c r="Y17" s="38" t="str">
        <f t="shared" si="1"/>
        <v/>
      </c>
    </row>
    <row r="18" spans="2:25" x14ac:dyDescent="0.15">
      <c r="B18" s="151"/>
      <c r="C18" s="19" t="s">
        <v>5</v>
      </c>
      <c r="D18" s="74"/>
      <c r="E18" s="2" t="str">
        <f>IF(D18="","","～")</f>
        <v/>
      </c>
      <c r="F18" s="100"/>
      <c r="G18" s="21" t="str">
        <f t="shared" ref="G18:G81" si="5">IF(F18="","",(F18-D18)*24)</f>
        <v/>
      </c>
      <c r="H18" s="82"/>
      <c r="I18" s="165"/>
      <c r="J18" s="23" t="str">
        <f>IF(I17="","",ROUNDDOWN(SUM(H18,I17)/3,1))</f>
        <v/>
      </c>
      <c r="K18" s="113" t="str">
        <f>IF(I17="","",IF($C$10="小規模保育事業所",SUM(H18,I17)*3.3,SUM(H18,I17)*1.65))</f>
        <v/>
      </c>
      <c r="L18" s="83"/>
      <c r="M18" s="165"/>
      <c r="N18" s="23" t="str">
        <f>IF(M17="","",ROUNDDOWN(SUM(L18,M17)/6,1))</f>
        <v/>
      </c>
      <c r="O18" s="113" t="str">
        <f>IF(M17="","",SUM(L18,M17)*3.3)</f>
        <v/>
      </c>
      <c r="P18" s="83"/>
      <c r="Q18" s="165"/>
      <c r="R18" s="23" t="str">
        <f>IF(Q17="","",ROUNDDOWN(SUM(P18,Q17)/6,1))</f>
        <v/>
      </c>
      <c r="S18" s="113" t="str">
        <f>IF(Q17="","",SUM(P18,Q17)*3.3)</f>
        <v/>
      </c>
      <c r="T18" s="25">
        <f t="shared" si="3"/>
        <v>0</v>
      </c>
      <c r="U18" s="163"/>
      <c r="V18" s="118" t="str">
        <f>IF(SUM(T18,U17)&lt;=$H$10,"○","×")</f>
        <v>○</v>
      </c>
      <c r="W18" s="27" t="str">
        <f t="shared" si="0"/>
        <v/>
      </c>
      <c r="X18" s="25" t="str">
        <f t="shared" si="4"/>
        <v/>
      </c>
      <c r="Y18" s="39" t="str">
        <f t="shared" si="1"/>
        <v/>
      </c>
    </row>
    <row r="19" spans="2:25" x14ac:dyDescent="0.15">
      <c r="B19" s="151"/>
      <c r="C19" s="19" t="s">
        <v>8</v>
      </c>
      <c r="D19" s="75"/>
      <c r="E19" s="2" t="str">
        <f t="shared" ref="E19:E22" si="6">IF(D19="","","～")</f>
        <v/>
      </c>
      <c r="F19" s="101"/>
      <c r="G19" s="21" t="str">
        <f t="shared" si="5"/>
        <v/>
      </c>
      <c r="H19" s="82"/>
      <c r="I19" s="165"/>
      <c r="J19" s="23" t="str">
        <f>IF(I17="","",ROUNDDOWN(SUM(H19,I17)/3,1))</f>
        <v/>
      </c>
      <c r="K19" s="113" t="str">
        <f>IF(I17="","",IF($C$10="小規模保育事業所",SUM(H19,I17)*3.3,SUM(H19,I17)*1.65))</f>
        <v/>
      </c>
      <c r="L19" s="83"/>
      <c r="M19" s="165"/>
      <c r="N19" s="23" t="str">
        <f>IF(M17="","",ROUNDDOWN(SUM(L19,M17)/6,1))</f>
        <v/>
      </c>
      <c r="O19" s="113" t="str">
        <f>IF(M17="","",SUM(L19,M17)*3.3)</f>
        <v/>
      </c>
      <c r="P19" s="83"/>
      <c r="Q19" s="165"/>
      <c r="R19" s="23" t="str">
        <f>IF(Q17="","",ROUNDDOWN(SUM(P19,Q17)/6,1))</f>
        <v/>
      </c>
      <c r="S19" s="113" t="str">
        <f>IF(Q17="","",SUM(P19,Q17)*3.3)</f>
        <v/>
      </c>
      <c r="T19" s="25">
        <f t="shared" si="3"/>
        <v>0</v>
      </c>
      <c r="U19" s="163"/>
      <c r="V19" s="118" t="str">
        <f>IF(SUM(T19,U17)&lt;=$H$10,"○","×")</f>
        <v>○</v>
      </c>
      <c r="W19" s="27" t="str">
        <f t="shared" si="0"/>
        <v/>
      </c>
      <c r="X19" s="25" t="str">
        <f t="shared" si="4"/>
        <v/>
      </c>
      <c r="Y19" s="39" t="str">
        <f t="shared" si="1"/>
        <v/>
      </c>
    </row>
    <row r="20" spans="2:25" x14ac:dyDescent="0.15">
      <c r="B20" s="151"/>
      <c r="C20" s="19" t="s">
        <v>9</v>
      </c>
      <c r="D20" s="75"/>
      <c r="E20" s="2" t="str">
        <f t="shared" si="6"/>
        <v/>
      </c>
      <c r="F20" s="101"/>
      <c r="G20" s="21" t="str">
        <f t="shared" si="5"/>
        <v/>
      </c>
      <c r="H20" s="82"/>
      <c r="I20" s="165"/>
      <c r="J20" s="23" t="str">
        <f>IF(I17="","",ROUNDDOWN(SUM(H20,I17)/3,1))</f>
        <v/>
      </c>
      <c r="K20" s="113" t="str">
        <f>IF(I17="","",IF($C$10="小規模保育事業所",SUM(H20,I17)*3.3,SUM(H20,I17)*1.65))</f>
        <v/>
      </c>
      <c r="L20" s="83"/>
      <c r="M20" s="165"/>
      <c r="N20" s="23" t="str">
        <f>IF(M17="","",ROUNDDOWN(SUM(L20,M17)/6,1))</f>
        <v/>
      </c>
      <c r="O20" s="113" t="str">
        <f>IF(M17="","",SUM(L20,M17)*3.3)</f>
        <v/>
      </c>
      <c r="P20" s="83"/>
      <c r="Q20" s="165"/>
      <c r="R20" s="23" t="str">
        <f>IF(Q17="","",ROUNDDOWN(SUM(P20,Q17)/6,1))</f>
        <v/>
      </c>
      <c r="S20" s="113" t="str">
        <f>IF(Q17="","",SUM(P20,Q17)*3.3)</f>
        <v/>
      </c>
      <c r="T20" s="25">
        <f t="shared" si="3"/>
        <v>0</v>
      </c>
      <c r="U20" s="163"/>
      <c r="V20" s="118" t="str">
        <f>IF(SUM(T20,U17)&lt;=$H$10,"○","×")</f>
        <v>○</v>
      </c>
      <c r="W20" s="27" t="str">
        <f t="shared" si="0"/>
        <v/>
      </c>
      <c r="X20" s="25" t="str">
        <f t="shared" si="4"/>
        <v/>
      </c>
      <c r="Y20" s="39" t="str">
        <f t="shared" si="1"/>
        <v/>
      </c>
    </row>
    <row r="21" spans="2:25" x14ac:dyDescent="0.15">
      <c r="B21" s="151"/>
      <c r="C21" s="19" t="s">
        <v>10</v>
      </c>
      <c r="D21" s="75"/>
      <c r="E21" s="2" t="str">
        <f t="shared" si="6"/>
        <v/>
      </c>
      <c r="F21" s="101"/>
      <c r="G21" s="21" t="str">
        <f t="shared" si="5"/>
        <v/>
      </c>
      <c r="H21" s="82"/>
      <c r="I21" s="165"/>
      <c r="J21" s="23" t="str">
        <f>IF(I17="","",ROUNDDOWN(SUM(H21,I17)/3,1))</f>
        <v/>
      </c>
      <c r="K21" s="113" t="str">
        <f>IF(I17="","",IF($C$10="小規模保育事業所",SUM(H21,I17)*3.3,SUM(H21,I17)*1.65))</f>
        <v/>
      </c>
      <c r="L21" s="83"/>
      <c r="M21" s="165"/>
      <c r="N21" s="23" t="str">
        <f>IF(M17="","",ROUNDDOWN(SUM(L21,M17)/6,1))</f>
        <v/>
      </c>
      <c r="O21" s="113" t="str">
        <f>IF(M17="","",SUM(L21,M17)*3.3)</f>
        <v/>
      </c>
      <c r="P21" s="83"/>
      <c r="Q21" s="165"/>
      <c r="R21" s="23" t="str">
        <f>IF(Q17="","",ROUNDDOWN(SUM(P21,Q17)/6,1))</f>
        <v/>
      </c>
      <c r="S21" s="113" t="str">
        <f>IF(Q17="","",SUM(P21,Q17)*3.3)</f>
        <v/>
      </c>
      <c r="T21" s="25">
        <f t="shared" si="3"/>
        <v>0</v>
      </c>
      <c r="U21" s="163"/>
      <c r="V21" s="118" t="str">
        <f>IF(SUM(T21,U17)&lt;=$H$10,"○","×")</f>
        <v>○</v>
      </c>
      <c r="W21" s="27" t="str">
        <f t="shared" si="0"/>
        <v/>
      </c>
      <c r="X21" s="25" t="str">
        <f t="shared" si="4"/>
        <v/>
      </c>
      <c r="Y21" s="39" t="str">
        <f t="shared" si="1"/>
        <v/>
      </c>
    </row>
    <row r="22" spans="2:25" x14ac:dyDescent="0.15">
      <c r="B22" s="151"/>
      <c r="C22" s="40" t="s">
        <v>11</v>
      </c>
      <c r="D22" s="95"/>
      <c r="E22" s="3" t="str">
        <f t="shared" si="6"/>
        <v/>
      </c>
      <c r="F22" s="102"/>
      <c r="G22" s="42" t="str">
        <f t="shared" si="5"/>
        <v/>
      </c>
      <c r="H22" s="84"/>
      <c r="I22" s="165"/>
      <c r="J22" s="126" t="str">
        <f>IF(I17="","",ROUNDDOWN(SUM(H22,I17)/3,1))</f>
        <v/>
      </c>
      <c r="K22" s="127" t="str">
        <f>IF(I17="","",IF($C$10="小規模保育事業所",SUM(H22,I17)*3.3,SUM(H22,I17)*1.65))</f>
        <v/>
      </c>
      <c r="L22" s="85"/>
      <c r="M22" s="165"/>
      <c r="N22" s="126" t="str">
        <f>IF(M17="","",ROUNDDOWN(SUM(L22,M17)/6,1))</f>
        <v/>
      </c>
      <c r="O22" s="127" t="str">
        <f>IF(M17="","",SUM(L22,M17)*3.3)</f>
        <v/>
      </c>
      <c r="P22" s="85"/>
      <c r="Q22" s="165"/>
      <c r="R22" s="126" t="str">
        <f>IF(Q17="","",ROUNDDOWN(SUM(P22,Q17)/6,1))</f>
        <v/>
      </c>
      <c r="S22" s="127" t="str">
        <f>IF(Q17="","",SUM(P22,Q17)*3.3)</f>
        <v/>
      </c>
      <c r="T22" s="65">
        <f t="shared" si="3"/>
        <v>0</v>
      </c>
      <c r="U22" s="163"/>
      <c r="V22" s="123" t="str">
        <f>IF(SUM(T22,U17)&lt;=$H$10,"○","×")</f>
        <v>○</v>
      </c>
      <c r="W22" s="41" t="str">
        <f t="shared" si="0"/>
        <v/>
      </c>
      <c r="X22" s="65" t="str">
        <f t="shared" si="4"/>
        <v/>
      </c>
      <c r="Y22" s="46" t="str">
        <f t="shared" si="1"/>
        <v/>
      </c>
    </row>
    <row r="23" spans="2:25" x14ac:dyDescent="0.15">
      <c r="B23" s="151" t="s">
        <v>19</v>
      </c>
      <c r="C23" s="47" t="s">
        <v>4</v>
      </c>
      <c r="D23" s="77"/>
      <c r="E23" s="4" t="str">
        <f>IF(D23="","","～")</f>
        <v/>
      </c>
      <c r="F23" s="103"/>
      <c r="G23" s="48" t="str">
        <f>IF(F23="","",(F23-D23)*24)</f>
        <v/>
      </c>
      <c r="H23" s="86"/>
      <c r="I23" s="165"/>
      <c r="J23" s="128" t="str">
        <f>IF(I23="","",ROUNDDOWN(SUM(H23,I23)/3,1))</f>
        <v/>
      </c>
      <c r="K23" s="129" t="str">
        <f>IF(I23="","",IF($C$10="小規模保育事業所",SUM(H23,I23)*3.3,SUM(H23,I23)*1.65))</f>
        <v/>
      </c>
      <c r="L23" s="87"/>
      <c r="M23" s="165"/>
      <c r="N23" s="128" t="str">
        <f>IF(M23="","",ROUNDDOWN(SUM(L23,M23)/6,1))</f>
        <v/>
      </c>
      <c r="O23" s="129" t="str">
        <f>IF(M23="","",SUM(L23,M23)*3.3)</f>
        <v/>
      </c>
      <c r="P23" s="87"/>
      <c r="Q23" s="165"/>
      <c r="R23" s="128" t="str">
        <f>IF(Q23="","",ROUNDDOWN(SUM(P23,Q23)/6,1))</f>
        <v/>
      </c>
      <c r="S23" s="129" t="str">
        <f>IF(Q23="","",SUM(P23,Q23)*3.3)</f>
        <v/>
      </c>
      <c r="T23" s="50">
        <f>SUM(H23,L23,P23)</f>
        <v>0</v>
      </c>
      <c r="U23" s="167">
        <f>SUM(I23,M23,Q23)</f>
        <v>0</v>
      </c>
      <c r="V23" s="124" t="str">
        <f>IF(SUM(T23,U23)&lt;=$H$10,"○","×")</f>
        <v>○</v>
      </c>
      <c r="W23" s="52" t="str">
        <f t="shared" si="0"/>
        <v/>
      </c>
      <c r="X23" s="50" t="str">
        <f t="shared" si="4"/>
        <v/>
      </c>
      <c r="Y23" s="53" t="str">
        <f t="shared" si="1"/>
        <v/>
      </c>
    </row>
    <row r="24" spans="2:25" x14ac:dyDescent="0.15">
      <c r="B24" s="151"/>
      <c r="C24" s="19" t="s">
        <v>5</v>
      </c>
      <c r="D24" s="74"/>
      <c r="E24" s="2" t="str">
        <f>IF(D24="","","～")</f>
        <v/>
      </c>
      <c r="F24" s="100"/>
      <c r="G24" s="21" t="str">
        <f t="shared" ref="G24:G28" si="7">IF(F24="","",(F24-D24)*24)</f>
        <v/>
      </c>
      <c r="H24" s="82"/>
      <c r="I24" s="165"/>
      <c r="J24" s="23" t="str">
        <f>IF(I23="","",ROUNDDOWN(SUM(H24,I23)/3,1))</f>
        <v/>
      </c>
      <c r="K24" s="113" t="str">
        <f>IF(I23="","",IF($C$10="小規模保育事業所",SUM(H24,I23)*3.3,SUM(H24,I23)*1.65))</f>
        <v/>
      </c>
      <c r="L24" s="83"/>
      <c r="M24" s="165"/>
      <c r="N24" s="23" t="str">
        <f>IF(M23="","",ROUNDDOWN(SUM(L24,M23)/6,1))</f>
        <v/>
      </c>
      <c r="O24" s="113" t="str">
        <f>IF(M23="","",SUM(L24,M23)*3.3)</f>
        <v/>
      </c>
      <c r="P24" s="83"/>
      <c r="Q24" s="165"/>
      <c r="R24" s="23" t="str">
        <f>IF(Q23="","",ROUNDDOWN(SUM(P24,Q23)/6,1))</f>
        <v/>
      </c>
      <c r="S24" s="113" t="str">
        <f>IF(Q23="","",SUM(P24,Q23)*3.3)</f>
        <v/>
      </c>
      <c r="T24" s="25">
        <f t="shared" ref="T24:T28" si="8">SUM(H24,L24,P24)</f>
        <v>0</v>
      </c>
      <c r="U24" s="168"/>
      <c r="V24" s="118" t="str">
        <f>IF(SUM(T24,U23)&lt;=$H$10,"○","×")</f>
        <v>○</v>
      </c>
      <c r="W24" s="27" t="str">
        <f t="shared" si="0"/>
        <v/>
      </c>
      <c r="X24" s="25" t="str">
        <f t="shared" si="4"/>
        <v/>
      </c>
      <c r="Y24" s="39" t="str">
        <f t="shared" si="1"/>
        <v/>
      </c>
    </row>
    <row r="25" spans="2:25" x14ac:dyDescent="0.15">
      <c r="B25" s="151"/>
      <c r="C25" s="19" t="s">
        <v>8</v>
      </c>
      <c r="D25" s="75"/>
      <c r="E25" s="2" t="str">
        <f t="shared" ref="E25:E28" si="9">IF(D25="","","～")</f>
        <v/>
      </c>
      <c r="F25" s="101"/>
      <c r="G25" s="21" t="str">
        <f t="shared" si="7"/>
        <v/>
      </c>
      <c r="H25" s="82"/>
      <c r="I25" s="165"/>
      <c r="J25" s="23" t="str">
        <f>IF(I23="","",ROUNDDOWN(SUM(H25,I23)/3,1))</f>
        <v/>
      </c>
      <c r="K25" s="113" t="str">
        <f>IF(I23="","",IF($C$10="小規模保育事業所",SUM(H25,I23)*3.3,SUM(H25,I23)*1.65))</f>
        <v/>
      </c>
      <c r="L25" s="83"/>
      <c r="M25" s="165"/>
      <c r="N25" s="23" t="str">
        <f>IF(M23="","",ROUNDDOWN(SUM(L25,M23)/6,1))</f>
        <v/>
      </c>
      <c r="O25" s="113" t="str">
        <f>IF(M23="","",SUM(L25,M23)*3.3)</f>
        <v/>
      </c>
      <c r="P25" s="83"/>
      <c r="Q25" s="165"/>
      <c r="R25" s="23" t="str">
        <f>IF(Q23="","",ROUNDDOWN(SUM(P25,Q23)/6,1))</f>
        <v/>
      </c>
      <c r="S25" s="113" t="str">
        <f>IF(Q23="","",SUM(P25,Q23)*3.3)</f>
        <v/>
      </c>
      <c r="T25" s="25">
        <f t="shared" si="8"/>
        <v>0</v>
      </c>
      <c r="U25" s="168"/>
      <c r="V25" s="118" t="str">
        <f>IF(SUM(T25,U23)&lt;=$H$10,"○","×")</f>
        <v>○</v>
      </c>
      <c r="W25" s="27" t="str">
        <f t="shared" si="0"/>
        <v/>
      </c>
      <c r="X25" s="25" t="str">
        <f t="shared" si="4"/>
        <v/>
      </c>
      <c r="Y25" s="39" t="str">
        <f t="shared" si="1"/>
        <v/>
      </c>
    </row>
    <row r="26" spans="2:25" x14ac:dyDescent="0.15">
      <c r="B26" s="151"/>
      <c r="C26" s="19" t="s">
        <v>9</v>
      </c>
      <c r="D26" s="75"/>
      <c r="E26" s="2" t="str">
        <f t="shared" si="9"/>
        <v/>
      </c>
      <c r="F26" s="101"/>
      <c r="G26" s="21" t="str">
        <f t="shared" si="7"/>
        <v/>
      </c>
      <c r="H26" s="82"/>
      <c r="I26" s="165"/>
      <c r="J26" s="23" t="str">
        <f>IF(I23="","",ROUNDDOWN(SUM(H26,I23)/3,1))</f>
        <v/>
      </c>
      <c r="K26" s="113" t="str">
        <f>IF(I23="","",IF($C$10="小規模保育事業所",SUM(H26,I23)*3.3,SUM(H26,I23)*1.65))</f>
        <v/>
      </c>
      <c r="L26" s="83"/>
      <c r="M26" s="165"/>
      <c r="N26" s="23" t="str">
        <f>IF(M23="","",ROUNDDOWN(SUM(L26,M23)/6,1))</f>
        <v/>
      </c>
      <c r="O26" s="113" t="str">
        <f>IF(M23="","",SUM(L26,M23)*3.3)</f>
        <v/>
      </c>
      <c r="P26" s="83"/>
      <c r="Q26" s="165"/>
      <c r="R26" s="23" t="str">
        <f>IF(Q23="","",ROUNDDOWN(SUM(P26,Q23)/6,1))</f>
        <v/>
      </c>
      <c r="S26" s="113" t="str">
        <f>IF(Q23="","",SUM(P26,Q23)*3.3)</f>
        <v/>
      </c>
      <c r="T26" s="25">
        <f t="shared" si="8"/>
        <v>0</v>
      </c>
      <c r="U26" s="168"/>
      <c r="V26" s="118" t="str">
        <f>IF(SUM(T26,U23)&lt;=$H$10,"○","×")</f>
        <v>○</v>
      </c>
      <c r="W26" s="27" t="str">
        <f t="shared" si="0"/>
        <v/>
      </c>
      <c r="X26" s="25" t="str">
        <f t="shared" si="4"/>
        <v/>
      </c>
      <c r="Y26" s="39" t="str">
        <f t="shared" si="1"/>
        <v/>
      </c>
    </row>
    <row r="27" spans="2:25" x14ac:dyDescent="0.15">
      <c r="B27" s="151"/>
      <c r="C27" s="19" t="s">
        <v>10</v>
      </c>
      <c r="D27" s="75"/>
      <c r="E27" s="2" t="str">
        <f t="shared" si="9"/>
        <v/>
      </c>
      <c r="F27" s="101"/>
      <c r="G27" s="21" t="str">
        <f t="shared" si="7"/>
        <v/>
      </c>
      <c r="H27" s="82"/>
      <c r="I27" s="165"/>
      <c r="J27" s="23" t="str">
        <f>IF(I23="","",ROUNDDOWN(SUM(H27,I23)/3,1))</f>
        <v/>
      </c>
      <c r="K27" s="113" t="str">
        <f>IF(I23="","",IF($C$10="小規模保育事業所",SUM(H27,I23)*3.3,SUM(H27,I23)*1.65))</f>
        <v/>
      </c>
      <c r="L27" s="83"/>
      <c r="M27" s="165"/>
      <c r="N27" s="23" t="str">
        <f>IF(M23="","",ROUNDDOWN(SUM(L27,M23)/6,1))</f>
        <v/>
      </c>
      <c r="O27" s="113" t="str">
        <f>IF(M23="","",SUM(L27,M23)*3.3)</f>
        <v/>
      </c>
      <c r="P27" s="83"/>
      <c r="Q27" s="165"/>
      <c r="R27" s="23" t="str">
        <f>IF(Q23="","",ROUNDDOWN(SUM(P27,Q23)/6,1))</f>
        <v/>
      </c>
      <c r="S27" s="113" t="str">
        <f>IF(Q23="","",SUM(P27,Q23)*3.3)</f>
        <v/>
      </c>
      <c r="T27" s="25">
        <f t="shared" si="8"/>
        <v>0</v>
      </c>
      <c r="U27" s="168"/>
      <c r="V27" s="118" t="str">
        <f>IF(SUM(T27,U23)&lt;=$H$10,"○","×")</f>
        <v>○</v>
      </c>
      <c r="W27" s="27" t="str">
        <f t="shared" si="0"/>
        <v/>
      </c>
      <c r="X27" s="25" t="str">
        <f t="shared" si="4"/>
        <v/>
      </c>
      <c r="Y27" s="39" t="str">
        <f t="shared" si="1"/>
        <v/>
      </c>
    </row>
    <row r="28" spans="2:25" x14ac:dyDescent="0.15">
      <c r="B28" s="151"/>
      <c r="C28" s="40" t="s">
        <v>11</v>
      </c>
      <c r="D28" s="76"/>
      <c r="E28" s="5" t="str">
        <f t="shared" si="9"/>
        <v/>
      </c>
      <c r="F28" s="104"/>
      <c r="G28" s="42" t="str">
        <f t="shared" si="7"/>
        <v/>
      </c>
      <c r="H28" s="84"/>
      <c r="I28" s="165"/>
      <c r="J28" s="109" t="str">
        <f>IF(I23="","",ROUNDDOWN(SUM(H28,I23)/3,1))</f>
        <v/>
      </c>
      <c r="K28" s="122" t="str">
        <f>IF(I23="","",IF($C$10="小規模保育事業所",SUM(H28,I23)*3.3,SUM(H28,I23)*1.65))</f>
        <v/>
      </c>
      <c r="L28" s="85"/>
      <c r="M28" s="165"/>
      <c r="N28" s="109" t="str">
        <f>IF(M23="","",ROUNDDOWN(SUM(L28,M23)/6,1))</f>
        <v/>
      </c>
      <c r="O28" s="122" t="str">
        <f>IF(M23="","",SUM(L28,M23)*3.3)</f>
        <v/>
      </c>
      <c r="P28" s="85"/>
      <c r="Q28" s="165"/>
      <c r="R28" s="109" t="str">
        <f>IF(Q23="","",ROUNDDOWN(SUM(P28,Q23)/6,1))</f>
        <v/>
      </c>
      <c r="S28" s="122" t="str">
        <f>IF(Q23="","",SUM(P28,Q23)*3.3)</f>
        <v/>
      </c>
      <c r="T28" s="44">
        <f t="shared" si="8"/>
        <v>0</v>
      </c>
      <c r="U28" s="169"/>
      <c r="V28" s="125" t="str">
        <f>IF(SUM(T28,U23)&lt;=$H$10,"○","×")</f>
        <v>○</v>
      </c>
      <c r="W28" s="41" t="str">
        <f t="shared" si="0"/>
        <v/>
      </c>
      <c r="X28" s="44" t="str">
        <f t="shared" si="4"/>
        <v/>
      </c>
      <c r="Y28" s="46" t="str">
        <f t="shared" si="1"/>
        <v/>
      </c>
    </row>
    <row r="29" spans="2:25" x14ac:dyDescent="0.15">
      <c r="B29" s="158" t="s">
        <v>20</v>
      </c>
      <c r="C29" s="54" t="s">
        <v>4</v>
      </c>
      <c r="D29" s="78"/>
      <c r="E29" s="6" t="str">
        <f>IF(D29="","","～")</f>
        <v/>
      </c>
      <c r="F29" s="105"/>
      <c r="G29" s="55" t="str">
        <f>IF(F29="","",(F29-D29)*24)</f>
        <v/>
      </c>
      <c r="H29" s="88"/>
      <c r="I29" s="165"/>
      <c r="J29" s="128" t="str">
        <f>IF(I29="","",ROUNDDOWN(SUM(H29,I29)/3,1))</f>
        <v/>
      </c>
      <c r="K29" s="129" t="str">
        <f>IF(I29="","",IF($C$10="小規模保育事業所",SUM(H29,I29)*3.3,SUM(H29,I29)*1.65))</f>
        <v/>
      </c>
      <c r="L29" s="89"/>
      <c r="M29" s="165"/>
      <c r="N29" s="128" t="str">
        <f>IF(M29="","",ROUNDDOWN(SUM(L29,M29)/6,1))</f>
        <v/>
      </c>
      <c r="O29" s="129" t="str">
        <f>IF(M29="","",SUM(L29,M29)*3.3)</f>
        <v/>
      </c>
      <c r="P29" s="89"/>
      <c r="Q29" s="165"/>
      <c r="R29" s="128" t="str">
        <f>IF(Q29="","",ROUNDDOWN(SUM(P29,Q29)/6,1))</f>
        <v/>
      </c>
      <c r="S29" s="129" t="str">
        <f>IF(Q29="","",SUM(P29,Q29)*3.3)</f>
        <v/>
      </c>
      <c r="T29" s="50">
        <f>SUM(H29,L29,P29)</f>
        <v>0</v>
      </c>
      <c r="U29" s="167">
        <f>SUM(I29,M29,Q29)</f>
        <v>0</v>
      </c>
      <c r="V29" s="124" t="str">
        <f>IF(SUM(T29,U29)&lt;=$H$10,"○","×")</f>
        <v>○</v>
      </c>
      <c r="W29" s="59" t="str">
        <f t="shared" si="0"/>
        <v/>
      </c>
      <c r="X29" s="50" t="str">
        <f t="shared" si="4"/>
        <v/>
      </c>
      <c r="Y29" s="60" t="str">
        <f t="shared" si="1"/>
        <v/>
      </c>
    </row>
    <row r="30" spans="2:25" x14ac:dyDescent="0.15">
      <c r="B30" s="151"/>
      <c r="C30" s="19" t="s">
        <v>5</v>
      </c>
      <c r="D30" s="74"/>
      <c r="E30" s="2" t="str">
        <f>IF(D30="","","～")</f>
        <v/>
      </c>
      <c r="F30" s="100"/>
      <c r="G30" s="21" t="str">
        <f t="shared" ref="G30:G34" si="10">IF(F30="","",(F30-D30)*24)</f>
        <v/>
      </c>
      <c r="H30" s="82"/>
      <c r="I30" s="165"/>
      <c r="J30" s="23" t="str">
        <f>IF(I29="","",ROUNDDOWN(SUM(H30,I29)/3,1))</f>
        <v/>
      </c>
      <c r="K30" s="113" t="str">
        <f>IF(I29="","",IF($C$10="小規模保育事業所",SUM(H30,I29)*3.3,SUM(H30,I29)*1.65))</f>
        <v/>
      </c>
      <c r="L30" s="83"/>
      <c r="M30" s="165"/>
      <c r="N30" s="23" t="str">
        <f>IF(M29="","",ROUNDDOWN(SUM(L30,M29)/6,1))</f>
        <v/>
      </c>
      <c r="O30" s="113" t="str">
        <f>IF(M29="","",SUM(L30,M29)*3.3)</f>
        <v/>
      </c>
      <c r="P30" s="83"/>
      <c r="Q30" s="165"/>
      <c r="R30" s="23" t="str">
        <f>IF(Q29="","",ROUNDDOWN(SUM(P30,Q29)/6,1))</f>
        <v/>
      </c>
      <c r="S30" s="113" t="str">
        <f>IF(Q29="","",SUM(P30,Q29)*3.3)</f>
        <v/>
      </c>
      <c r="T30" s="25">
        <f t="shared" ref="T30:T34" si="11">SUM(H30,L30,P30)</f>
        <v>0</v>
      </c>
      <c r="U30" s="168"/>
      <c r="V30" s="118" t="str">
        <f>IF(SUM(T30,U29)&lt;=$H$10,"○","×")</f>
        <v>○</v>
      </c>
      <c r="W30" s="27" t="str">
        <f t="shared" si="0"/>
        <v/>
      </c>
      <c r="X30" s="25" t="str">
        <f t="shared" si="4"/>
        <v/>
      </c>
      <c r="Y30" s="39" t="str">
        <f t="shared" si="1"/>
        <v/>
      </c>
    </row>
    <row r="31" spans="2:25" x14ac:dyDescent="0.15">
      <c r="B31" s="151"/>
      <c r="C31" s="19" t="s">
        <v>8</v>
      </c>
      <c r="D31" s="75"/>
      <c r="E31" s="2" t="str">
        <f t="shared" ref="E31:E34" si="12">IF(D31="","","～")</f>
        <v/>
      </c>
      <c r="F31" s="101"/>
      <c r="G31" s="21" t="str">
        <f t="shared" si="10"/>
        <v/>
      </c>
      <c r="H31" s="82"/>
      <c r="I31" s="165"/>
      <c r="J31" s="23" t="str">
        <f>IF(I29="","",ROUNDDOWN(SUM(H31,I29)/3,1))</f>
        <v/>
      </c>
      <c r="K31" s="113" t="str">
        <f>IF(I29="","",IF($C$10="小規模保育事業所",SUM(H31,I29)*3.3,SUM(H31,I29)*1.65))</f>
        <v/>
      </c>
      <c r="L31" s="83"/>
      <c r="M31" s="165"/>
      <c r="N31" s="23" t="str">
        <f>IF(M29="","",ROUNDDOWN(SUM(L31,M29)/6,1))</f>
        <v/>
      </c>
      <c r="O31" s="113" t="str">
        <f>IF(M29="","",SUM(L31,M29)*3.3)</f>
        <v/>
      </c>
      <c r="P31" s="83"/>
      <c r="Q31" s="165"/>
      <c r="R31" s="23" t="str">
        <f>IF(Q29="","",ROUNDDOWN(SUM(P31,Q29)/6,1))</f>
        <v/>
      </c>
      <c r="S31" s="113" t="str">
        <f>IF(Q29="","",SUM(P31,Q29)*3.3)</f>
        <v/>
      </c>
      <c r="T31" s="25">
        <f t="shared" si="11"/>
        <v>0</v>
      </c>
      <c r="U31" s="168"/>
      <c r="V31" s="118" t="str">
        <f>IF(SUM(T31,U29)&lt;=$H$10,"○","×")</f>
        <v>○</v>
      </c>
      <c r="W31" s="27" t="str">
        <f t="shared" si="0"/>
        <v/>
      </c>
      <c r="X31" s="25" t="str">
        <f t="shared" si="4"/>
        <v/>
      </c>
      <c r="Y31" s="39" t="str">
        <f t="shared" si="1"/>
        <v/>
      </c>
    </row>
    <row r="32" spans="2:25" x14ac:dyDescent="0.15">
      <c r="B32" s="151"/>
      <c r="C32" s="19" t="s">
        <v>9</v>
      </c>
      <c r="D32" s="75"/>
      <c r="E32" s="2" t="str">
        <f t="shared" si="12"/>
        <v/>
      </c>
      <c r="F32" s="101"/>
      <c r="G32" s="21" t="str">
        <f t="shared" si="10"/>
        <v/>
      </c>
      <c r="H32" s="82"/>
      <c r="I32" s="165"/>
      <c r="J32" s="23" t="str">
        <f>IF(I29="","",ROUNDDOWN(SUM(H32,I29)/3,1))</f>
        <v/>
      </c>
      <c r="K32" s="113" t="str">
        <f>IF(I29="","",IF($C$10="小規模保育事業所",SUM(H32,I29)*3.3,SUM(H32,I29)*1.65))</f>
        <v/>
      </c>
      <c r="L32" s="83"/>
      <c r="M32" s="165"/>
      <c r="N32" s="23" t="str">
        <f>IF(M29="","",ROUNDDOWN(SUM(L32,M29)/6,1))</f>
        <v/>
      </c>
      <c r="O32" s="113" t="str">
        <f>IF(M29="","",SUM(L32,M29)*3.3)</f>
        <v/>
      </c>
      <c r="P32" s="83"/>
      <c r="Q32" s="165"/>
      <c r="R32" s="23" t="str">
        <f>IF(Q29="","",ROUNDDOWN(SUM(P32,Q29)/6,1))</f>
        <v/>
      </c>
      <c r="S32" s="113" t="str">
        <f>IF(Q29="","",SUM(P32,Q29)*3.3)</f>
        <v/>
      </c>
      <c r="T32" s="25">
        <f t="shared" si="11"/>
        <v>0</v>
      </c>
      <c r="U32" s="168"/>
      <c r="V32" s="118" t="str">
        <f>IF(SUM(T32,U29)&lt;=$H$10,"○","×")</f>
        <v>○</v>
      </c>
      <c r="W32" s="27" t="str">
        <f t="shared" si="0"/>
        <v/>
      </c>
      <c r="X32" s="25" t="str">
        <f t="shared" si="4"/>
        <v/>
      </c>
      <c r="Y32" s="39" t="str">
        <f t="shared" si="1"/>
        <v/>
      </c>
    </row>
    <row r="33" spans="2:25" x14ac:dyDescent="0.15">
      <c r="B33" s="151"/>
      <c r="C33" s="19" t="s">
        <v>10</v>
      </c>
      <c r="D33" s="75"/>
      <c r="E33" s="2" t="str">
        <f t="shared" si="12"/>
        <v/>
      </c>
      <c r="F33" s="101"/>
      <c r="G33" s="21" t="str">
        <f t="shared" si="10"/>
        <v/>
      </c>
      <c r="H33" s="82"/>
      <c r="I33" s="165"/>
      <c r="J33" s="23" t="str">
        <f>IF(I29="","",ROUNDDOWN(SUM(H33,I29)/3,1))</f>
        <v/>
      </c>
      <c r="K33" s="113" t="str">
        <f>IF(I29="","",IF($C$10="小規模保育事業所",SUM(H33,I29)*3.3,SUM(H33,I29)*1.65))</f>
        <v/>
      </c>
      <c r="L33" s="83"/>
      <c r="M33" s="165"/>
      <c r="N33" s="23" t="str">
        <f>IF(M29="","",ROUNDDOWN(SUM(L33,M29)/6,1))</f>
        <v/>
      </c>
      <c r="O33" s="113" t="str">
        <f>IF(M29="","",SUM(L33,M29)*3.3)</f>
        <v/>
      </c>
      <c r="P33" s="83"/>
      <c r="Q33" s="165"/>
      <c r="R33" s="23" t="str">
        <f>IF(Q29="","",ROUNDDOWN(SUM(P33,Q29)/6,1))</f>
        <v/>
      </c>
      <c r="S33" s="113" t="str">
        <f>IF(Q29="","",SUM(P33,Q29)*3.3)</f>
        <v/>
      </c>
      <c r="T33" s="25">
        <f t="shared" si="11"/>
        <v>0</v>
      </c>
      <c r="U33" s="168"/>
      <c r="V33" s="118" t="str">
        <f>IF(SUM(T33,U29)&lt;=$H$10,"○","×")</f>
        <v>○</v>
      </c>
      <c r="W33" s="27" t="str">
        <f t="shared" si="0"/>
        <v/>
      </c>
      <c r="X33" s="25" t="str">
        <f t="shared" si="4"/>
        <v/>
      </c>
      <c r="Y33" s="39" t="str">
        <f t="shared" si="1"/>
        <v/>
      </c>
    </row>
    <row r="34" spans="2:25" x14ac:dyDescent="0.15">
      <c r="B34" s="157"/>
      <c r="C34" s="61" t="s">
        <v>11</v>
      </c>
      <c r="D34" s="79"/>
      <c r="E34" s="3" t="str">
        <f t="shared" si="12"/>
        <v/>
      </c>
      <c r="F34" s="106"/>
      <c r="G34" s="63" t="str">
        <f t="shared" si="10"/>
        <v/>
      </c>
      <c r="H34" s="90"/>
      <c r="I34" s="165"/>
      <c r="J34" s="109" t="str">
        <f>IF(I29="","",ROUNDDOWN(SUM(H34,I29)/3,1))</f>
        <v/>
      </c>
      <c r="K34" s="122" t="str">
        <f>IF(I29="","",IF($C$10="小規模保育事業所",SUM(H34,I29)*3.3,SUM(H34,I29)*1.65))</f>
        <v/>
      </c>
      <c r="L34" s="91"/>
      <c r="M34" s="165"/>
      <c r="N34" s="109" t="str">
        <f>IF(M29="","",ROUNDDOWN(SUM(L34,M29)/6,1))</f>
        <v/>
      </c>
      <c r="O34" s="122" t="str">
        <f>IF(M29="","",SUM(L34,M29)*3.3)</f>
        <v/>
      </c>
      <c r="P34" s="91"/>
      <c r="Q34" s="165"/>
      <c r="R34" s="109" t="str">
        <f>IF(Q29="","",ROUNDDOWN(SUM(P34,Q29)/6,1))</f>
        <v/>
      </c>
      <c r="S34" s="122" t="str">
        <f>IF(Q29="","",SUM(P34,Q29)*3.3)</f>
        <v/>
      </c>
      <c r="T34" s="44">
        <f t="shared" si="11"/>
        <v>0</v>
      </c>
      <c r="U34" s="169"/>
      <c r="V34" s="125" t="str">
        <f>IF(SUM(T34,U29)&lt;=$H$10,"○","×")</f>
        <v>○</v>
      </c>
      <c r="W34" s="62" t="str">
        <f t="shared" si="0"/>
        <v/>
      </c>
      <c r="X34" s="44" t="str">
        <f t="shared" si="4"/>
        <v/>
      </c>
      <c r="Y34" s="67" t="str">
        <f t="shared" si="1"/>
        <v/>
      </c>
    </row>
    <row r="35" spans="2:25" x14ac:dyDescent="0.15">
      <c r="B35" s="151" t="s">
        <v>21</v>
      </c>
      <c r="C35" s="47" t="s">
        <v>4</v>
      </c>
      <c r="D35" s="77"/>
      <c r="E35" s="4" t="str">
        <f>IF(D35="","","～")</f>
        <v/>
      </c>
      <c r="F35" s="103"/>
      <c r="G35" s="48" t="str">
        <f>IF(F35="","",(F35-D35)*24)</f>
        <v/>
      </c>
      <c r="H35" s="86"/>
      <c r="I35" s="165"/>
      <c r="J35" s="128" t="str">
        <f>IF(I35="","",ROUNDDOWN(SUM(H35,I35)/3,1))</f>
        <v/>
      </c>
      <c r="K35" s="129" t="str">
        <f>IF(I35="","",IF($C$10="小規模保育事業所",SUM(H35,I35)*3.3,SUM(H35,I35)*1.65))</f>
        <v/>
      </c>
      <c r="L35" s="87"/>
      <c r="M35" s="165"/>
      <c r="N35" s="128" t="str">
        <f>IF(M35="","",ROUNDDOWN(SUM(L35,M35)/6,1))</f>
        <v/>
      </c>
      <c r="O35" s="129" t="str">
        <f>IF(M35="","",SUM(L35,M35)*3.3)</f>
        <v/>
      </c>
      <c r="P35" s="87"/>
      <c r="Q35" s="165"/>
      <c r="R35" s="128" t="str">
        <f>IF(Q35="","",ROUNDDOWN(SUM(P35,Q35)/6,1))</f>
        <v/>
      </c>
      <c r="S35" s="129" t="str">
        <f>IF(Q35="","",SUM(P35,Q35)*3.3)</f>
        <v/>
      </c>
      <c r="T35" s="50">
        <f>SUM(H35,L35,P35)</f>
        <v>0</v>
      </c>
      <c r="U35" s="167">
        <f>SUM(I35,M35,Q35)</f>
        <v>0</v>
      </c>
      <c r="V35" s="124" t="str">
        <f>IF(SUM(T35,U35)&lt;=$H$10,"○","×")</f>
        <v>○</v>
      </c>
      <c r="W35" s="52" t="str">
        <f t="shared" si="0"/>
        <v/>
      </c>
      <c r="X35" s="50" t="str">
        <f t="shared" si="4"/>
        <v/>
      </c>
      <c r="Y35" s="53" t="str">
        <f t="shared" si="1"/>
        <v/>
      </c>
    </row>
    <row r="36" spans="2:25" x14ac:dyDescent="0.15">
      <c r="B36" s="151"/>
      <c r="C36" s="19" t="s">
        <v>5</v>
      </c>
      <c r="D36" s="74"/>
      <c r="E36" s="2" t="str">
        <f>IF(D36="","","～")</f>
        <v/>
      </c>
      <c r="F36" s="100"/>
      <c r="G36" s="21" t="str">
        <f t="shared" ref="G36:G40" si="13">IF(F36="","",(F36-D36)*24)</f>
        <v/>
      </c>
      <c r="H36" s="82"/>
      <c r="I36" s="165"/>
      <c r="J36" s="23" t="str">
        <f>IF(I35="","",ROUNDDOWN(SUM(H36,I35)/3,1))</f>
        <v/>
      </c>
      <c r="K36" s="113" t="str">
        <f>IF(I35="","",IF($C$10="小規模保育事業所",SUM(H36,I35)*3.3,SUM(H36,I35)*1.65))</f>
        <v/>
      </c>
      <c r="L36" s="83"/>
      <c r="M36" s="165"/>
      <c r="N36" s="23" t="str">
        <f>IF(M35="","",ROUNDDOWN(SUM(L36,M35)/6,1))</f>
        <v/>
      </c>
      <c r="O36" s="113" t="str">
        <f>IF(M35="","",SUM(L36,M35)*3.3)</f>
        <v/>
      </c>
      <c r="P36" s="83"/>
      <c r="Q36" s="165"/>
      <c r="R36" s="23" t="str">
        <f>IF(Q35="","",ROUNDDOWN(SUM(P36,Q35)/6,1))</f>
        <v/>
      </c>
      <c r="S36" s="113" t="str">
        <f>IF(Q35="","",SUM(P36,Q35)*3.3)</f>
        <v/>
      </c>
      <c r="T36" s="25">
        <f t="shared" ref="T36:T40" si="14">SUM(H36,L36,P36)</f>
        <v>0</v>
      </c>
      <c r="U36" s="168"/>
      <c r="V36" s="118" t="str">
        <f>IF(SUM(T36,U35)&lt;=$H$10,"○","×")</f>
        <v>○</v>
      </c>
      <c r="W36" s="27" t="str">
        <f t="shared" si="0"/>
        <v/>
      </c>
      <c r="X36" s="25" t="str">
        <f t="shared" si="4"/>
        <v/>
      </c>
      <c r="Y36" s="39" t="str">
        <f t="shared" si="1"/>
        <v/>
      </c>
    </row>
    <row r="37" spans="2:25" x14ac:dyDescent="0.15">
      <c r="B37" s="151"/>
      <c r="C37" s="19" t="s">
        <v>8</v>
      </c>
      <c r="D37" s="75"/>
      <c r="E37" s="2" t="str">
        <f t="shared" ref="E37:E40" si="15">IF(D37="","","～")</f>
        <v/>
      </c>
      <c r="F37" s="101"/>
      <c r="G37" s="21" t="str">
        <f t="shared" si="13"/>
        <v/>
      </c>
      <c r="H37" s="82"/>
      <c r="I37" s="165"/>
      <c r="J37" s="23" t="str">
        <f>IF(I35="","",ROUNDDOWN(SUM(H37,I35)/3,1))</f>
        <v/>
      </c>
      <c r="K37" s="113" t="str">
        <f>IF(I35="","",IF($C$10="小規模保育事業所",SUM(H37,I35)*3.3,SUM(H37,I35)*1.65))</f>
        <v/>
      </c>
      <c r="L37" s="83"/>
      <c r="M37" s="165"/>
      <c r="N37" s="23" t="str">
        <f>IF(M35="","",ROUNDDOWN(SUM(L37,M35)/6,1))</f>
        <v/>
      </c>
      <c r="O37" s="113" t="str">
        <f>IF(M35="","",SUM(L37,M35)*3.3)</f>
        <v/>
      </c>
      <c r="P37" s="83"/>
      <c r="Q37" s="165"/>
      <c r="R37" s="23" t="str">
        <f>IF(Q35="","",ROUNDDOWN(SUM(P37,Q35)/6,1))</f>
        <v/>
      </c>
      <c r="S37" s="113" t="str">
        <f>IF(Q35="","",SUM(P37,Q35)*3.3)</f>
        <v/>
      </c>
      <c r="T37" s="25">
        <f t="shared" si="14"/>
        <v>0</v>
      </c>
      <c r="U37" s="168"/>
      <c r="V37" s="118" t="str">
        <f>IF(SUM(T37,U35)&lt;=$H$10,"○","×")</f>
        <v>○</v>
      </c>
      <c r="W37" s="27" t="str">
        <f t="shared" si="0"/>
        <v/>
      </c>
      <c r="X37" s="25" t="str">
        <f t="shared" si="4"/>
        <v/>
      </c>
      <c r="Y37" s="39" t="str">
        <f t="shared" si="1"/>
        <v/>
      </c>
    </row>
    <row r="38" spans="2:25" x14ac:dyDescent="0.15">
      <c r="B38" s="151"/>
      <c r="C38" s="19" t="s">
        <v>9</v>
      </c>
      <c r="D38" s="75"/>
      <c r="E38" s="2" t="str">
        <f t="shared" si="15"/>
        <v/>
      </c>
      <c r="F38" s="101"/>
      <c r="G38" s="21" t="str">
        <f t="shared" si="13"/>
        <v/>
      </c>
      <c r="H38" s="82"/>
      <c r="I38" s="165"/>
      <c r="J38" s="23" t="str">
        <f>IF(I35="","",ROUNDDOWN(SUM(H38,I35)/3,1))</f>
        <v/>
      </c>
      <c r="K38" s="113" t="str">
        <f>IF(I35="","",IF($C$10="小規模保育事業所",SUM(H38,I35)*3.3,SUM(H38,I35)*1.65))</f>
        <v/>
      </c>
      <c r="L38" s="83"/>
      <c r="M38" s="165"/>
      <c r="N38" s="23" t="str">
        <f>IF(M35="","",ROUNDDOWN(SUM(L38,M35)/6,1))</f>
        <v/>
      </c>
      <c r="O38" s="113" t="str">
        <f>IF(M35="","",SUM(L38,M35)*3.3)</f>
        <v/>
      </c>
      <c r="P38" s="83"/>
      <c r="Q38" s="165"/>
      <c r="R38" s="23" t="str">
        <f>IF(Q35="","",ROUNDDOWN(SUM(P38,Q35)/6,1))</f>
        <v/>
      </c>
      <c r="S38" s="113" t="str">
        <f>IF(Q35="","",SUM(P38,Q35)*3.3)</f>
        <v/>
      </c>
      <c r="T38" s="25">
        <f t="shared" si="14"/>
        <v>0</v>
      </c>
      <c r="U38" s="168"/>
      <c r="V38" s="118" t="str">
        <f>IF(SUM(T38,U35)&lt;=$H$10,"○","×")</f>
        <v>○</v>
      </c>
      <c r="W38" s="27" t="str">
        <f t="shared" si="0"/>
        <v/>
      </c>
      <c r="X38" s="25" t="str">
        <f t="shared" si="4"/>
        <v/>
      </c>
      <c r="Y38" s="39" t="str">
        <f t="shared" si="1"/>
        <v/>
      </c>
    </row>
    <row r="39" spans="2:25" x14ac:dyDescent="0.15">
      <c r="B39" s="151"/>
      <c r="C39" s="19" t="s">
        <v>10</v>
      </c>
      <c r="D39" s="75"/>
      <c r="E39" s="2" t="str">
        <f t="shared" si="15"/>
        <v/>
      </c>
      <c r="F39" s="101"/>
      <c r="G39" s="21" t="str">
        <f t="shared" si="13"/>
        <v/>
      </c>
      <c r="H39" s="82"/>
      <c r="I39" s="165"/>
      <c r="J39" s="23" t="str">
        <f>IF(I35="","",ROUNDDOWN(SUM(H39,I35)/3,1))</f>
        <v/>
      </c>
      <c r="K39" s="113" t="str">
        <f>IF(I35="","",IF($C$10="小規模保育事業所",SUM(H39,I35)*3.3,SUM(H39,I35)*1.65))</f>
        <v/>
      </c>
      <c r="L39" s="83"/>
      <c r="M39" s="165"/>
      <c r="N39" s="23" t="str">
        <f>IF(M35="","",ROUNDDOWN(SUM(L39,M35)/6,1))</f>
        <v/>
      </c>
      <c r="O39" s="113" t="str">
        <f>IF(M35="","",SUM(L39,M35)*3.3)</f>
        <v/>
      </c>
      <c r="P39" s="83"/>
      <c r="Q39" s="165"/>
      <c r="R39" s="23" t="str">
        <f>IF(Q35="","",ROUNDDOWN(SUM(P39,Q35)/6,1))</f>
        <v/>
      </c>
      <c r="S39" s="113" t="str">
        <f>IF(Q35="","",SUM(P39,Q35)*3.3)</f>
        <v/>
      </c>
      <c r="T39" s="25">
        <f t="shared" si="14"/>
        <v>0</v>
      </c>
      <c r="U39" s="168"/>
      <c r="V39" s="118" t="str">
        <f>IF(SUM(T39,U35)&lt;=$H$10,"○","×")</f>
        <v>○</v>
      </c>
      <c r="W39" s="27" t="str">
        <f t="shared" si="0"/>
        <v/>
      </c>
      <c r="X39" s="25" t="str">
        <f t="shared" si="4"/>
        <v/>
      </c>
      <c r="Y39" s="39" t="str">
        <f t="shared" si="1"/>
        <v/>
      </c>
    </row>
    <row r="40" spans="2:25" x14ac:dyDescent="0.15">
      <c r="B40" s="151"/>
      <c r="C40" s="40" t="s">
        <v>11</v>
      </c>
      <c r="D40" s="76"/>
      <c r="E40" s="5" t="str">
        <f t="shared" si="15"/>
        <v/>
      </c>
      <c r="F40" s="104"/>
      <c r="G40" s="42" t="str">
        <f t="shared" si="13"/>
        <v/>
      </c>
      <c r="H40" s="84"/>
      <c r="I40" s="165"/>
      <c r="J40" s="109" t="str">
        <f>IF(I35="","",ROUNDDOWN(SUM(H40,I35)/3,1))</f>
        <v/>
      </c>
      <c r="K40" s="122" t="str">
        <f>IF(I35="","",IF($C$10="小規模保育事業所",SUM(H40,I35)*3.3,SUM(H40,I35)*1.65))</f>
        <v/>
      </c>
      <c r="L40" s="85"/>
      <c r="M40" s="165"/>
      <c r="N40" s="109" t="str">
        <f>IF(M35="","",ROUNDDOWN(SUM(L40,M35)/6,1))</f>
        <v/>
      </c>
      <c r="O40" s="122" t="str">
        <f>IF(M35="","",SUM(L40,M35)*3.3)</f>
        <v/>
      </c>
      <c r="P40" s="85"/>
      <c r="Q40" s="165"/>
      <c r="R40" s="109" t="str">
        <f>IF(Q35="","",ROUNDDOWN(SUM(P40,Q35)/6,1))</f>
        <v/>
      </c>
      <c r="S40" s="122" t="str">
        <f>IF(Q35="","",SUM(P40,Q35)*3.3)</f>
        <v/>
      </c>
      <c r="T40" s="44">
        <f t="shared" si="14"/>
        <v>0</v>
      </c>
      <c r="U40" s="169"/>
      <c r="V40" s="125" t="str">
        <f>IF(SUM(T40,U35)&lt;=$H$10,"○","×")</f>
        <v>○</v>
      </c>
      <c r="W40" s="41" t="str">
        <f t="shared" si="0"/>
        <v/>
      </c>
      <c r="X40" s="44" t="str">
        <f t="shared" si="4"/>
        <v/>
      </c>
      <c r="Y40" s="46" t="str">
        <f t="shared" si="1"/>
        <v/>
      </c>
    </row>
    <row r="41" spans="2:25" x14ac:dyDescent="0.15">
      <c r="B41" s="158" t="s">
        <v>22</v>
      </c>
      <c r="C41" s="54" t="s">
        <v>4</v>
      </c>
      <c r="D41" s="78"/>
      <c r="E41" s="6" t="str">
        <f>IF(D41="","","～")</f>
        <v/>
      </c>
      <c r="F41" s="105"/>
      <c r="G41" s="55" t="str">
        <f>IF(F41="","",(F41-D41)*24)</f>
        <v/>
      </c>
      <c r="H41" s="88"/>
      <c r="I41" s="165"/>
      <c r="J41" s="128" t="str">
        <f>IF(I41="","",ROUNDDOWN(SUM(H41,I41)/3,1))</f>
        <v/>
      </c>
      <c r="K41" s="129" t="str">
        <f>IF(I41="","",IF($C$10="小規模保育事業所",SUM(H41,I41)*3.3,SUM(H41,I41)*1.65))</f>
        <v/>
      </c>
      <c r="L41" s="89"/>
      <c r="M41" s="165"/>
      <c r="N41" s="128" t="str">
        <f>IF(M41="","",ROUNDDOWN(SUM(L41,M41)/6,1))</f>
        <v/>
      </c>
      <c r="O41" s="129" t="str">
        <f>IF(M41="","",SUM(L41,M41)*3.3)</f>
        <v/>
      </c>
      <c r="P41" s="89"/>
      <c r="Q41" s="165"/>
      <c r="R41" s="128" t="str">
        <f>IF(Q41="","",ROUNDDOWN(SUM(P41,Q41)/6,1))</f>
        <v/>
      </c>
      <c r="S41" s="129" t="str">
        <f>IF(Q41="","",SUM(P41,Q41)*3.3)</f>
        <v/>
      </c>
      <c r="T41" s="50">
        <f>SUM(H41,L41,P41)</f>
        <v>0</v>
      </c>
      <c r="U41" s="167">
        <f>SUM(I41,M41,Q41)</f>
        <v>0</v>
      </c>
      <c r="V41" s="124" t="str">
        <f>IF(SUM(T41,U41)&lt;=$H$10,"○","×")</f>
        <v>○</v>
      </c>
      <c r="W41" s="59" t="str">
        <f t="shared" si="0"/>
        <v/>
      </c>
      <c r="X41" s="50" t="str">
        <f t="shared" si="4"/>
        <v/>
      </c>
      <c r="Y41" s="60" t="str">
        <f t="shared" si="1"/>
        <v/>
      </c>
    </row>
    <row r="42" spans="2:25" x14ac:dyDescent="0.15">
      <c r="B42" s="151"/>
      <c r="C42" s="19" t="s">
        <v>5</v>
      </c>
      <c r="D42" s="74"/>
      <c r="E42" s="2" t="str">
        <f>IF(D42="","","～")</f>
        <v/>
      </c>
      <c r="F42" s="100"/>
      <c r="G42" s="21" t="str">
        <f t="shared" ref="G42:G46" si="16">IF(F42="","",(F42-D42)*24)</f>
        <v/>
      </c>
      <c r="H42" s="82"/>
      <c r="I42" s="165"/>
      <c r="J42" s="23" t="str">
        <f>IF(I41="","",ROUNDDOWN(SUM(H42,I41)/3,1))</f>
        <v/>
      </c>
      <c r="K42" s="113" t="str">
        <f>IF(I41="","",IF($C$10="小規模保育事業所",SUM(H42,I41)*3.3,SUM(H42,I41)*1.65))</f>
        <v/>
      </c>
      <c r="L42" s="83"/>
      <c r="M42" s="165"/>
      <c r="N42" s="23" t="str">
        <f>IF(M41="","",ROUNDDOWN(SUM(L42,M41)/6,1))</f>
        <v/>
      </c>
      <c r="O42" s="113" t="str">
        <f>IF(M41="","",SUM(L42,M41)*3.3)</f>
        <v/>
      </c>
      <c r="P42" s="83"/>
      <c r="Q42" s="165"/>
      <c r="R42" s="23" t="str">
        <f>IF(Q41="","",ROUNDDOWN(SUM(P42,Q41)/6,1))</f>
        <v/>
      </c>
      <c r="S42" s="113" t="str">
        <f>IF(Q41="","",SUM(P42,Q41)*3.3)</f>
        <v/>
      </c>
      <c r="T42" s="25">
        <f t="shared" ref="T42:T46" si="17">SUM(H42,L42,P42)</f>
        <v>0</v>
      </c>
      <c r="U42" s="168"/>
      <c r="V42" s="118" t="str">
        <f>IF(SUM(T42,U41)&lt;=$H$10,"○","×")</f>
        <v>○</v>
      </c>
      <c r="W42" s="27" t="str">
        <f t="shared" si="0"/>
        <v/>
      </c>
      <c r="X42" s="25" t="str">
        <f t="shared" si="4"/>
        <v/>
      </c>
      <c r="Y42" s="39" t="str">
        <f t="shared" si="1"/>
        <v/>
      </c>
    </row>
    <row r="43" spans="2:25" x14ac:dyDescent="0.15">
      <c r="B43" s="151"/>
      <c r="C43" s="19" t="s">
        <v>8</v>
      </c>
      <c r="D43" s="75"/>
      <c r="E43" s="2" t="str">
        <f t="shared" ref="E43:E46" si="18">IF(D43="","","～")</f>
        <v/>
      </c>
      <c r="F43" s="101"/>
      <c r="G43" s="21" t="str">
        <f t="shared" si="16"/>
        <v/>
      </c>
      <c r="H43" s="82"/>
      <c r="I43" s="165"/>
      <c r="J43" s="23" t="str">
        <f>IF(I41="","",ROUNDDOWN(SUM(H43,I41)/3,1))</f>
        <v/>
      </c>
      <c r="K43" s="113" t="str">
        <f>IF(I41="","",IF($C$10="小規模保育事業所",SUM(H43,I41)*3.3,SUM(H43,I41)*1.65))</f>
        <v/>
      </c>
      <c r="L43" s="83"/>
      <c r="M43" s="165"/>
      <c r="N43" s="23" t="str">
        <f>IF(M41="","",ROUNDDOWN(SUM(L43,M41)/6,1))</f>
        <v/>
      </c>
      <c r="O43" s="113" t="str">
        <f>IF(M41="","",SUM(L43,M41)*3.3)</f>
        <v/>
      </c>
      <c r="P43" s="83"/>
      <c r="Q43" s="165"/>
      <c r="R43" s="23" t="str">
        <f>IF(Q41="","",ROUNDDOWN(SUM(P43,Q41)/6,1))</f>
        <v/>
      </c>
      <c r="S43" s="113" t="str">
        <f>IF(Q41="","",SUM(P43,Q41)*3.3)</f>
        <v/>
      </c>
      <c r="T43" s="25">
        <f t="shared" si="17"/>
        <v>0</v>
      </c>
      <c r="U43" s="168"/>
      <c r="V43" s="118" t="str">
        <f>IF(SUM(T43,U41)&lt;=$H$10,"○","×")</f>
        <v>○</v>
      </c>
      <c r="W43" s="27" t="str">
        <f t="shared" si="0"/>
        <v/>
      </c>
      <c r="X43" s="25" t="str">
        <f t="shared" si="4"/>
        <v/>
      </c>
      <c r="Y43" s="39" t="str">
        <f t="shared" si="1"/>
        <v/>
      </c>
    </row>
    <row r="44" spans="2:25" x14ac:dyDescent="0.15">
      <c r="B44" s="151"/>
      <c r="C44" s="19" t="s">
        <v>9</v>
      </c>
      <c r="D44" s="75"/>
      <c r="E44" s="2" t="str">
        <f t="shared" si="18"/>
        <v/>
      </c>
      <c r="F44" s="101"/>
      <c r="G44" s="21" t="str">
        <f t="shared" si="16"/>
        <v/>
      </c>
      <c r="H44" s="82"/>
      <c r="I44" s="165"/>
      <c r="J44" s="23" t="str">
        <f>IF(I41="","",ROUNDDOWN(SUM(H44,I41)/3,1))</f>
        <v/>
      </c>
      <c r="K44" s="113" t="str">
        <f>IF(I41="","",IF($C$10="小規模保育事業所",SUM(H44,I41)*3.3,SUM(H44,I41)*1.65))</f>
        <v/>
      </c>
      <c r="L44" s="83"/>
      <c r="M44" s="165"/>
      <c r="N44" s="23" t="str">
        <f>IF(M41="","",ROUNDDOWN(SUM(L44,M41)/6,1))</f>
        <v/>
      </c>
      <c r="O44" s="113" t="str">
        <f>IF(M41="","",SUM(L44,M41)*3.3)</f>
        <v/>
      </c>
      <c r="P44" s="83"/>
      <c r="Q44" s="165"/>
      <c r="R44" s="23" t="str">
        <f>IF(Q41="","",ROUNDDOWN(SUM(P44,Q41)/6,1))</f>
        <v/>
      </c>
      <c r="S44" s="113" t="str">
        <f>IF(Q41="","",SUM(P44,Q41)*3.3)</f>
        <v/>
      </c>
      <c r="T44" s="25">
        <f t="shared" si="17"/>
        <v>0</v>
      </c>
      <c r="U44" s="168"/>
      <c r="V44" s="118" t="str">
        <f>IF(SUM(T44,U41)&lt;=$H$10,"○","×")</f>
        <v>○</v>
      </c>
      <c r="W44" s="27" t="str">
        <f t="shared" si="0"/>
        <v/>
      </c>
      <c r="X44" s="25" t="str">
        <f t="shared" si="4"/>
        <v/>
      </c>
      <c r="Y44" s="39" t="str">
        <f t="shared" si="1"/>
        <v/>
      </c>
    </row>
    <row r="45" spans="2:25" x14ac:dyDescent="0.15">
      <c r="B45" s="151"/>
      <c r="C45" s="19" t="s">
        <v>10</v>
      </c>
      <c r="D45" s="75"/>
      <c r="E45" s="2" t="str">
        <f t="shared" si="18"/>
        <v/>
      </c>
      <c r="F45" s="101"/>
      <c r="G45" s="21" t="str">
        <f t="shared" si="16"/>
        <v/>
      </c>
      <c r="H45" s="82"/>
      <c r="I45" s="165"/>
      <c r="J45" s="23" t="str">
        <f>IF(I41="","",ROUNDDOWN(SUM(H45,I41)/3,1))</f>
        <v/>
      </c>
      <c r="K45" s="113" t="str">
        <f>IF(I41="","",IF($C$10="小規模保育事業所",SUM(H45,I41)*3.3,SUM(H45,I41)*1.65))</f>
        <v/>
      </c>
      <c r="L45" s="83"/>
      <c r="M45" s="165"/>
      <c r="N45" s="23" t="str">
        <f>IF(M41="","",ROUNDDOWN(SUM(L45,M41)/6,1))</f>
        <v/>
      </c>
      <c r="O45" s="113" t="str">
        <f>IF(M41="","",SUM(L45,M41)*3.3)</f>
        <v/>
      </c>
      <c r="P45" s="83"/>
      <c r="Q45" s="165"/>
      <c r="R45" s="23" t="str">
        <f>IF(Q41="","",ROUNDDOWN(SUM(P45,Q41)/6,1))</f>
        <v/>
      </c>
      <c r="S45" s="113" t="str">
        <f>IF(Q41="","",SUM(P45,Q41)*3.3)</f>
        <v/>
      </c>
      <c r="T45" s="25">
        <f t="shared" si="17"/>
        <v>0</v>
      </c>
      <c r="U45" s="168"/>
      <c r="V45" s="118" t="str">
        <f>IF(SUM(T45,U41)&lt;=$H$10,"○","×")</f>
        <v>○</v>
      </c>
      <c r="W45" s="27" t="str">
        <f t="shared" si="0"/>
        <v/>
      </c>
      <c r="X45" s="25" t="str">
        <f t="shared" si="4"/>
        <v/>
      </c>
      <c r="Y45" s="39" t="str">
        <f t="shared" si="1"/>
        <v/>
      </c>
    </row>
    <row r="46" spans="2:25" x14ac:dyDescent="0.15">
      <c r="B46" s="157"/>
      <c r="C46" s="61" t="s">
        <v>11</v>
      </c>
      <c r="D46" s="79"/>
      <c r="E46" s="3" t="str">
        <f t="shared" si="18"/>
        <v/>
      </c>
      <c r="F46" s="106"/>
      <c r="G46" s="63" t="str">
        <f t="shared" si="16"/>
        <v/>
      </c>
      <c r="H46" s="90"/>
      <c r="I46" s="165"/>
      <c r="J46" s="109" t="str">
        <f>IF(I41="","",ROUNDDOWN(SUM(H46,I41)/3,1))</f>
        <v/>
      </c>
      <c r="K46" s="122" t="str">
        <f>IF(I41="","",IF($C$10="小規模保育事業所",SUM(H46,I41)*3.3,SUM(H46,I41)*1.65))</f>
        <v/>
      </c>
      <c r="L46" s="91"/>
      <c r="M46" s="165"/>
      <c r="N46" s="109" t="str">
        <f>IF(M41="","",ROUNDDOWN(SUM(L46,M41)/6,1))</f>
        <v/>
      </c>
      <c r="O46" s="122" t="str">
        <f>IF(M41="","",SUM(L46,M41)*3.3)</f>
        <v/>
      </c>
      <c r="P46" s="91"/>
      <c r="Q46" s="165"/>
      <c r="R46" s="109" t="str">
        <f>IF(Q41="","",ROUNDDOWN(SUM(P46,Q41)/6,1))</f>
        <v/>
      </c>
      <c r="S46" s="122" t="str">
        <f>IF(Q41="","",SUM(P46,Q41)*3.3)</f>
        <v/>
      </c>
      <c r="T46" s="44">
        <f t="shared" si="17"/>
        <v>0</v>
      </c>
      <c r="U46" s="169"/>
      <c r="V46" s="125" t="str">
        <f>IF(SUM(T46,U41)&lt;=$H$10,"○","×")</f>
        <v>○</v>
      </c>
      <c r="W46" s="62" t="str">
        <f t="shared" si="0"/>
        <v/>
      </c>
      <c r="X46" s="44" t="str">
        <f t="shared" si="4"/>
        <v/>
      </c>
      <c r="Y46" s="67" t="str">
        <f t="shared" si="1"/>
        <v/>
      </c>
    </row>
    <row r="47" spans="2:25" x14ac:dyDescent="0.15">
      <c r="B47" s="151" t="s">
        <v>23</v>
      </c>
      <c r="C47" s="47" t="s">
        <v>4</v>
      </c>
      <c r="D47" s="77"/>
      <c r="E47" s="4" t="str">
        <f>IF(D47="","","～")</f>
        <v/>
      </c>
      <c r="F47" s="103"/>
      <c r="G47" s="48" t="str">
        <f>IF(F47="","",(F47-D47)*24)</f>
        <v/>
      </c>
      <c r="H47" s="86"/>
      <c r="I47" s="165"/>
      <c r="J47" s="128" t="str">
        <f>IF(I47="","",ROUNDDOWN(SUM(H47,I47)/3,1))</f>
        <v/>
      </c>
      <c r="K47" s="129" t="str">
        <f>IF(I47="","",IF($C$10="小規模保育事業所",SUM(H47,I47)*3.3,SUM(H47,I47)*1.65))</f>
        <v/>
      </c>
      <c r="L47" s="87"/>
      <c r="M47" s="165"/>
      <c r="N47" s="128" t="str">
        <f>IF(M47="","",ROUNDDOWN(SUM(L47,M47)/6,1))</f>
        <v/>
      </c>
      <c r="O47" s="129" t="str">
        <f>IF(M47="","",SUM(L47,M47)*3.3)</f>
        <v/>
      </c>
      <c r="P47" s="87"/>
      <c r="Q47" s="165"/>
      <c r="R47" s="128" t="str">
        <f>IF(Q47="","",ROUNDDOWN(SUM(P47,Q47)/6,1))</f>
        <v/>
      </c>
      <c r="S47" s="129" t="str">
        <f>IF(Q47="","",SUM(P47,Q47)*3.3)</f>
        <v/>
      </c>
      <c r="T47" s="50">
        <f>SUM(H47,L47,P47)</f>
        <v>0</v>
      </c>
      <c r="U47" s="167">
        <f>SUM(I47,M47,Q47)</f>
        <v>0</v>
      </c>
      <c r="V47" s="124" t="str">
        <f>IF(SUM(T47,U47)&lt;=$H$10,"○","×")</f>
        <v>○</v>
      </c>
      <c r="W47" s="52" t="str">
        <f t="shared" si="0"/>
        <v/>
      </c>
      <c r="X47" s="50" t="str">
        <f t="shared" si="4"/>
        <v/>
      </c>
      <c r="Y47" s="53" t="str">
        <f t="shared" si="1"/>
        <v/>
      </c>
    </row>
    <row r="48" spans="2:25" x14ac:dyDescent="0.15">
      <c r="B48" s="151"/>
      <c r="C48" s="19" t="s">
        <v>5</v>
      </c>
      <c r="D48" s="74"/>
      <c r="E48" s="2" t="str">
        <f>IF(D48="","","～")</f>
        <v/>
      </c>
      <c r="F48" s="100"/>
      <c r="G48" s="21" t="str">
        <f t="shared" ref="G48:G52" si="19">IF(F48="","",(F48-D48)*24)</f>
        <v/>
      </c>
      <c r="H48" s="82"/>
      <c r="I48" s="165"/>
      <c r="J48" s="23" t="str">
        <f>IF(I47="","",ROUNDDOWN(SUM(H48,I47)/3,1))</f>
        <v/>
      </c>
      <c r="K48" s="113" t="str">
        <f>IF(I47="","",IF($C$10="小規模保育事業所",SUM(H48,I47)*3.3,SUM(H48,I47)*1.65))</f>
        <v/>
      </c>
      <c r="L48" s="83"/>
      <c r="M48" s="165"/>
      <c r="N48" s="23" t="str">
        <f>IF(M47="","",ROUNDDOWN(SUM(L48,M47)/6,1))</f>
        <v/>
      </c>
      <c r="O48" s="113" t="str">
        <f>IF(M47="","",SUM(L48,M47)*3.3)</f>
        <v/>
      </c>
      <c r="P48" s="83"/>
      <c r="Q48" s="165"/>
      <c r="R48" s="23" t="str">
        <f>IF(Q47="","",ROUNDDOWN(SUM(P48,Q47)/6,1))</f>
        <v/>
      </c>
      <c r="S48" s="113" t="str">
        <f>IF(Q47="","",SUM(P48,Q47)*3.3)</f>
        <v/>
      </c>
      <c r="T48" s="25">
        <f t="shared" ref="T48:T52" si="20">SUM(H48,L48,P48)</f>
        <v>0</v>
      </c>
      <c r="U48" s="168"/>
      <c r="V48" s="118" t="str">
        <f>IF(SUM(T48,U47)&lt;=$H$10,"○","×")</f>
        <v>○</v>
      </c>
      <c r="W48" s="27" t="str">
        <f t="shared" si="0"/>
        <v/>
      </c>
      <c r="X48" s="25" t="str">
        <f t="shared" si="4"/>
        <v/>
      </c>
      <c r="Y48" s="39" t="str">
        <f t="shared" si="1"/>
        <v/>
      </c>
    </row>
    <row r="49" spans="2:25" x14ac:dyDescent="0.15">
      <c r="B49" s="151"/>
      <c r="C49" s="19" t="s">
        <v>8</v>
      </c>
      <c r="D49" s="75"/>
      <c r="E49" s="2" t="str">
        <f t="shared" ref="E49:E52" si="21">IF(D49="","","～")</f>
        <v/>
      </c>
      <c r="F49" s="101"/>
      <c r="G49" s="21" t="str">
        <f t="shared" si="19"/>
        <v/>
      </c>
      <c r="H49" s="82"/>
      <c r="I49" s="165"/>
      <c r="J49" s="23" t="str">
        <f>IF(I47="","",ROUNDDOWN(SUM(H49,I47)/3,1))</f>
        <v/>
      </c>
      <c r="K49" s="113" t="str">
        <f>IF(I47="","",IF($C$10="小規模保育事業所",SUM(H49,I47)*3.3,SUM(H49,I47)*1.65))</f>
        <v/>
      </c>
      <c r="L49" s="83"/>
      <c r="M49" s="165"/>
      <c r="N49" s="23" t="str">
        <f>IF(M47="","",ROUNDDOWN(SUM(L49,M47)/6,1))</f>
        <v/>
      </c>
      <c r="O49" s="113" t="str">
        <f>IF(M47="","",SUM(L49,M47)*3.3)</f>
        <v/>
      </c>
      <c r="P49" s="83"/>
      <c r="Q49" s="165"/>
      <c r="R49" s="23" t="str">
        <f>IF(Q47="","",ROUNDDOWN(SUM(P49,Q47)/6,1))</f>
        <v/>
      </c>
      <c r="S49" s="113" t="str">
        <f>IF(Q47="","",SUM(P49,Q47)*3.3)</f>
        <v/>
      </c>
      <c r="T49" s="25">
        <f t="shared" si="20"/>
        <v>0</v>
      </c>
      <c r="U49" s="168"/>
      <c r="V49" s="118" t="str">
        <f>IF(SUM(T49,U47)&lt;=$H$10,"○","×")</f>
        <v>○</v>
      </c>
      <c r="W49" s="27" t="str">
        <f t="shared" si="0"/>
        <v/>
      </c>
      <c r="X49" s="25" t="str">
        <f t="shared" si="4"/>
        <v/>
      </c>
      <c r="Y49" s="39" t="str">
        <f t="shared" si="1"/>
        <v/>
      </c>
    </row>
    <row r="50" spans="2:25" x14ac:dyDescent="0.15">
      <c r="B50" s="151"/>
      <c r="C50" s="19" t="s">
        <v>9</v>
      </c>
      <c r="D50" s="75"/>
      <c r="E50" s="2" t="str">
        <f t="shared" si="21"/>
        <v/>
      </c>
      <c r="F50" s="101"/>
      <c r="G50" s="21" t="str">
        <f t="shared" si="19"/>
        <v/>
      </c>
      <c r="H50" s="82"/>
      <c r="I50" s="165"/>
      <c r="J50" s="23" t="str">
        <f>IF(I47="","",ROUNDDOWN(SUM(H50,I47)/3,1))</f>
        <v/>
      </c>
      <c r="K50" s="113" t="str">
        <f>IF(I47="","",IF($C$10="小規模保育事業所",SUM(H50,I47)*3.3,SUM(H50,I47)*1.65))</f>
        <v/>
      </c>
      <c r="L50" s="83"/>
      <c r="M50" s="165"/>
      <c r="N50" s="23" t="str">
        <f>IF(M47="","",ROUNDDOWN(SUM(L50,M47)/6,1))</f>
        <v/>
      </c>
      <c r="O50" s="113" t="str">
        <f>IF(M47="","",SUM(L50,M47)*3.3)</f>
        <v/>
      </c>
      <c r="P50" s="83"/>
      <c r="Q50" s="165"/>
      <c r="R50" s="23" t="str">
        <f>IF(Q47="","",ROUNDDOWN(SUM(P50,Q47)/6,1))</f>
        <v/>
      </c>
      <c r="S50" s="113" t="str">
        <f>IF(Q47="","",SUM(P50,Q47)*3.3)</f>
        <v/>
      </c>
      <c r="T50" s="25">
        <f t="shared" si="20"/>
        <v>0</v>
      </c>
      <c r="U50" s="168"/>
      <c r="V50" s="118" t="str">
        <f>IF(SUM(T50,U47)&lt;=$H$10,"○","×")</f>
        <v>○</v>
      </c>
      <c r="W50" s="27" t="str">
        <f t="shared" si="0"/>
        <v/>
      </c>
      <c r="X50" s="25" t="str">
        <f t="shared" si="4"/>
        <v/>
      </c>
      <c r="Y50" s="39" t="str">
        <f t="shared" si="1"/>
        <v/>
      </c>
    </row>
    <row r="51" spans="2:25" x14ac:dyDescent="0.15">
      <c r="B51" s="151"/>
      <c r="C51" s="19" t="s">
        <v>10</v>
      </c>
      <c r="D51" s="75"/>
      <c r="E51" s="2" t="str">
        <f t="shared" si="21"/>
        <v/>
      </c>
      <c r="F51" s="101"/>
      <c r="G51" s="21" t="str">
        <f t="shared" si="19"/>
        <v/>
      </c>
      <c r="H51" s="82"/>
      <c r="I51" s="165"/>
      <c r="J51" s="23" t="str">
        <f>IF(I47="","",ROUNDDOWN(SUM(H51,I47)/3,1))</f>
        <v/>
      </c>
      <c r="K51" s="113" t="str">
        <f>IF(I47="","",IF($C$10="小規模保育事業所",SUM(H51,I47)*3.3,SUM(H51,I47)*1.65))</f>
        <v/>
      </c>
      <c r="L51" s="83"/>
      <c r="M51" s="165"/>
      <c r="N51" s="23" t="str">
        <f>IF(M47="","",ROUNDDOWN(SUM(L51,M47)/6,1))</f>
        <v/>
      </c>
      <c r="O51" s="113" t="str">
        <f>IF(M47="","",SUM(L51,M47)*3.3)</f>
        <v/>
      </c>
      <c r="P51" s="83"/>
      <c r="Q51" s="165"/>
      <c r="R51" s="23" t="str">
        <f>IF(Q47="","",ROUNDDOWN(SUM(P51,Q47)/6,1))</f>
        <v/>
      </c>
      <c r="S51" s="113" t="str">
        <f>IF(Q47="","",SUM(P51,Q47)*3.3)</f>
        <v/>
      </c>
      <c r="T51" s="25">
        <f t="shared" si="20"/>
        <v>0</v>
      </c>
      <c r="U51" s="168"/>
      <c r="V51" s="118" t="str">
        <f>IF(SUM(T51,U47)&lt;=$H$10,"○","×")</f>
        <v>○</v>
      </c>
      <c r="W51" s="27" t="str">
        <f t="shared" si="0"/>
        <v/>
      </c>
      <c r="X51" s="25" t="str">
        <f t="shared" si="4"/>
        <v/>
      </c>
      <c r="Y51" s="39" t="str">
        <f t="shared" si="1"/>
        <v/>
      </c>
    </row>
    <row r="52" spans="2:25" x14ac:dyDescent="0.15">
      <c r="B52" s="151"/>
      <c r="C52" s="40" t="s">
        <v>11</v>
      </c>
      <c r="D52" s="76"/>
      <c r="E52" s="5" t="str">
        <f t="shared" si="21"/>
        <v/>
      </c>
      <c r="F52" s="104"/>
      <c r="G52" s="42" t="str">
        <f t="shared" si="19"/>
        <v/>
      </c>
      <c r="H52" s="84"/>
      <c r="I52" s="165"/>
      <c r="J52" s="109" t="str">
        <f>IF(I47="","",ROUNDDOWN(SUM(H52,I47)/3,1))</f>
        <v/>
      </c>
      <c r="K52" s="122" t="str">
        <f>IF(I47="","",IF($C$10="小規模保育事業所",SUM(H52,I47)*3.3,SUM(H52,I47)*1.65))</f>
        <v/>
      </c>
      <c r="L52" s="85"/>
      <c r="M52" s="165"/>
      <c r="N52" s="109" t="str">
        <f>IF(M47="","",ROUNDDOWN(SUM(L52,M47)/6,1))</f>
        <v/>
      </c>
      <c r="O52" s="122" t="str">
        <f>IF(M47="","",SUM(L52,M47)*3.3)</f>
        <v/>
      </c>
      <c r="P52" s="85"/>
      <c r="Q52" s="165"/>
      <c r="R52" s="109" t="str">
        <f>IF(Q47="","",ROUNDDOWN(SUM(P52,Q47)/6,1))</f>
        <v/>
      </c>
      <c r="S52" s="122" t="str">
        <f>IF(Q47="","",SUM(P52,Q47)*3.3)</f>
        <v/>
      </c>
      <c r="T52" s="44">
        <f t="shared" si="20"/>
        <v>0</v>
      </c>
      <c r="U52" s="169"/>
      <c r="V52" s="125" t="str">
        <f>IF(SUM(T52,U47)&lt;=$H$10,"○","×")</f>
        <v>○</v>
      </c>
      <c r="W52" s="41" t="str">
        <f t="shared" si="0"/>
        <v/>
      </c>
      <c r="X52" s="44" t="str">
        <f t="shared" si="4"/>
        <v/>
      </c>
      <c r="Y52" s="46" t="str">
        <f t="shared" si="1"/>
        <v/>
      </c>
    </row>
    <row r="53" spans="2:25" x14ac:dyDescent="0.15">
      <c r="B53" s="152" t="s">
        <v>24</v>
      </c>
      <c r="C53" s="54" t="s">
        <v>4</v>
      </c>
      <c r="D53" s="78"/>
      <c r="E53" s="4" t="str">
        <f>IF(D53="","","～")</f>
        <v/>
      </c>
      <c r="F53" s="105"/>
      <c r="G53" s="55" t="str">
        <f>IF(F53="","",(F53-D53)*24)</f>
        <v/>
      </c>
      <c r="H53" s="88"/>
      <c r="I53" s="165"/>
      <c r="J53" s="128" t="str">
        <f>IF(I53="","",ROUNDDOWN(SUM(H53,I53)/3,1))</f>
        <v/>
      </c>
      <c r="K53" s="129" t="str">
        <f>IF(I53="","",IF($C$10="小規模保育事業所",SUM(H53,I53)*3.3,SUM(H53,I53)*1.65))</f>
        <v/>
      </c>
      <c r="L53" s="89"/>
      <c r="M53" s="165"/>
      <c r="N53" s="128" t="str">
        <f>IF(M53="","",ROUNDDOWN(SUM(L53,M53)/6,1))</f>
        <v/>
      </c>
      <c r="O53" s="129" t="str">
        <f>IF(M53="","",SUM(L53,M53)*3.3)</f>
        <v/>
      </c>
      <c r="P53" s="89"/>
      <c r="Q53" s="165"/>
      <c r="R53" s="128" t="str">
        <f>IF(Q53="","",ROUNDDOWN(SUM(P53,Q53)/6,1))</f>
        <v/>
      </c>
      <c r="S53" s="129" t="str">
        <f>IF(Q53="","",SUM(P53,Q53)*3.3)</f>
        <v/>
      </c>
      <c r="T53" s="50">
        <f>SUM(H53,L53,P53)</f>
        <v>0</v>
      </c>
      <c r="U53" s="167">
        <f>SUM(I53,M53,Q53)</f>
        <v>0</v>
      </c>
      <c r="V53" s="124" t="str">
        <f>IF(SUM(T53,U53)&lt;=$H$10,"○","×")</f>
        <v>○</v>
      </c>
      <c r="W53" s="59" t="str">
        <f t="shared" si="0"/>
        <v/>
      </c>
      <c r="X53" s="50" t="str">
        <f t="shared" si="4"/>
        <v/>
      </c>
      <c r="Y53" s="60" t="str">
        <f t="shared" si="1"/>
        <v/>
      </c>
    </row>
    <row r="54" spans="2:25" x14ac:dyDescent="0.15">
      <c r="B54" s="151"/>
      <c r="C54" s="19" t="s">
        <v>5</v>
      </c>
      <c r="D54" s="74"/>
      <c r="E54" s="2" t="str">
        <f>IF(D54="","","～")</f>
        <v/>
      </c>
      <c r="F54" s="100"/>
      <c r="G54" s="21" t="str">
        <f t="shared" ref="G54:G58" si="22">IF(F54="","",(F54-D54)*24)</f>
        <v/>
      </c>
      <c r="H54" s="82"/>
      <c r="I54" s="165"/>
      <c r="J54" s="23" t="str">
        <f>IF(I53="","",ROUNDDOWN(SUM(H54,I53)/3,1))</f>
        <v/>
      </c>
      <c r="K54" s="113" t="str">
        <f>IF(I53="","",IF($C$10="小規模保育事業所",SUM(H54,I53)*3.3,SUM(H54,I53)*1.65))</f>
        <v/>
      </c>
      <c r="L54" s="83"/>
      <c r="M54" s="165"/>
      <c r="N54" s="23" t="str">
        <f>IF(M53="","",ROUNDDOWN(SUM(L54,M53)/6,1))</f>
        <v/>
      </c>
      <c r="O54" s="113" t="str">
        <f>IF(M53="","",SUM(L54,M53)*3.3)</f>
        <v/>
      </c>
      <c r="P54" s="83"/>
      <c r="Q54" s="165"/>
      <c r="R54" s="23" t="str">
        <f>IF(Q53="","",ROUNDDOWN(SUM(P54,Q53)/6,1))</f>
        <v/>
      </c>
      <c r="S54" s="113" t="str">
        <f>IF(Q53="","",SUM(P54,Q53)*3.3)</f>
        <v/>
      </c>
      <c r="T54" s="25">
        <f t="shared" ref="T54:T58" si="23">SUM(H54,L54,P54)</f>
        <v>0</v>
      </c>
      <c r="U54" s="168"/>
      <c r="V54" s="118" t="str">
        <f>IF(SUM(T54,U53)&lt;=$H$10,"○","×")</f>
        <v>○</v>
      </c>
      <c r="W54" s="27" t="str">
        <f t="shared" si="0"/>
        <v/>
      </c>
      <c r="X54" s="25" t="str">
        <f t="shared" si="4"/>
        <v/>
      </c>
      <c r="Y54" s="39" t="str">
        <f t="shared" si="1"/>
        <v/>
      </c>
    </row>
    <row r="55" spans="2:25" x14ac:dyDescent="0.15">
      <c r="B55" s="151"/>
      <c r="C55" s="19" t="s">
        <v>8</v>
      </c>
      <c r="D55" s="75"/>
      <c r="E55" s="2" t="str">
        <f t="shared" ref="E55:E58" si="24">IF(D55="","","～")</f>
        <v/>
      </c>
      <c r="F55" s="101"/>
      <c r="G55" s="21" t="str">
        <f t="shared" si="22"/>
        <v/>
      </c>
      <c r="H55" s="82"/>
      <c r="I55" s="165"/>
      <c r="J55" s="23" t="str">
        <f>IF(I53="","",ROUNDDOWN(SUM(H55,I53)/3,1))</f>
        <v/>
      </c>
      <c r="K55" s="113" t="str">
        <f>IF(I53="","",IF($C$10="小規模保育事業所",SUM(H55,I53)*3.3,SUM(H55,I53)*1.65))</f>
        <v/>
      </c>
      <c r="L55" s="83"/>
      <c r="M55" s="165"/>
      <c r="N55" s="23" t="str">
        <f>IF(M53="","",ROUNDDOWN(SUM(L55,M53)/6,1))</f>
        <v/>
      </c>
      <c r="O55" s="113" t="str">
        <f>IF(M53="","",SUM(L55,M53)*3.3)</f>
        <v/>
      </c>
      <c r="P55" s="83"/>
      <c r="Q55" s="165"/>
      <c r="R55" s="23" t="str">
        <f>IF(Q53="","",ROUNDDOWN(SUM(P55,Q53)/6,1))</f>
        <v/>
      </c>
      <c r="S55" s="113" t="str">
        <f>IF(Q53="","",SUM(P55,Q53)*3.3)</f>
        <v/>
      </c>
      <c r="T55" s="25">
        <f t="shared" si="23"/>
        <v>0</v>
      </c>
      <c r="U55" s="168"/>
      <c r="V55" s="118" t="str">
        <f>IF(SUM(T55,U53)&lt;=$H$10,"○","×")</f>
        <v>○</v>
      </c>
      <c r="W55" s="27" t="str">
        <f t="shared" si="0"/>
        <v/>
      </c>
      <c r="X55" s="25" t="str">
        <f t="shared" si="4"/>
        <v/>
      </c>
      <c r="Y55" s="39" t="str">
        <f t="shared" si="1"/>
        <v/>
      </c>
    </row>
    <row r="56" spans="2:25" x14ac:dyDescent="0.15">
      <c r="B56" s="151"/>
      <c r="C56" s="19" t="s">
        <v>9</v>
      </c>
      <c r="D56" s="75"/>
      <c r="E56" s="2" t="str">
        <f t="shared" si="24"/>
        <v/>
      </c>
      <c r="F56" s="101"/>
      <c r="G56" s="21" t="str">
        <f t="shared" si="22"/>
        <v/>
      </c>
      <c r="H56" s="82"/>
      <c r="I56" s="165"/>
      <c r="J56" s="23" t="str">
        <f>IF(I53="","",ROUNDDOWN(SUM(H56,I53)/3,1))</f>
        <v/>
      </c>
      <c r="K56" s="113" t="str">
        <f>IF(I53="","",IF($C$10="小規模保育事業所",SUM(H56,I53)*3.3,SUM(H56,I53)*1.65))</f>
        <v/>
      </c>
      <c r="L56" s="83"/>
      <c r="M56" s="165"/>
      <c r="N56" s="23" t="str">
        <f>IF(M53="","",ROUNDDOWN(SUM(L56,M53)/6,1))</f>
        <v/>
      </c>
      <c r="O56" s="113" t="str">
        <f>IF(M53="","",SUM(L56,M53)*3.3)</f>
        <v/>
      </c>
      <c r="P56" s="83"/>
      <c r="Q56" s="165"/>
      <c r="R56" s="23" t="str">
        <f>IF(Q53="","",ROUNDDOWN(SUM(P56,Q53)/6,1))</f>
        <v/>
      </c>
      <c r="S56" s="113" t="str">
        <f>IF(Q53="","",SUM(P56,Q53)*3.3)</f>
        <v/>
      </c>
      <c r="T56" s="25">
        <f t="shared" si="23"/>
        <v>0</v>
      </c>
      <c r="U56" s="168"/>
      <c r="V56" s="118" t="str">
        <f>IF(SUM(T56,U53)&lt;=$H$10,"○","×")</f>
        <v>○</v>
      </c>
      <c r="W56" s="27" t="str">
        <f t="shared" si="0"/>
        <v/>
      </c>
      <c r="X56" s="25" t="str">
        <f t="shared" si="4"/>
        <v/>
      </c>
      <c r="Y56" s="39" t="str">
        <f t="shared" si="1"/>
        <v/>
      </c>
    </row>
    <row r="57" spans="2:25" x14ac:dyDescent="0.15">
      <c r="B57" s="151"/>
      <c r="C57" s="19" t="s">
        <v>10</v>
      </c>
      <c r="D57" s="75"/>
      <c r="E57" s="2" t="str">
        <f t="shared" si="24"/>
        <v/>
      </c>
      <c r="F57" s="101"/>
      <c r="G57" s="21" t="str">
        <f t="shared" si="22"/>
        <v/>
      </c>
      <c r="H57" s="82"/>
      <c r="I57" s="165"/>
      <c r="J57" s="23" t="str">
        <f>IF(I53="","",ROUNDDOWN(SUM(H57,I53)/3,1))</f>
        <v/>
      </c>
      <c r="K57" s="113" t="str">
        <f>IF(I53="","",IF($C$10="小規模保育事業所",SUM(H57,I53)*3.3,SUM(H57,I53)*1.65))</f>
        <v/>
      </c>
      <c r="L57" s="83"/>
      <c r="M57" s="165"/>
      <c r="N57" s="23" t="str">
        <f>IF(M53="","",ROUNDDOWN(SUM(L57,M53)/6,1))</f>
        <v/>
      </c>
      <c r="O57" s="113" t="str">
        <f>IF(M53="","",SUM(L57,M53)*3.3)</f>
        <v/>
      </c>
      <c r="P57" s="83"/>
      <c r="Q57" s="165"/>
      <c r="R57" s="23" t="str">
        <f>IF(Q53="","",ROUNDDOWN(SUM(P57,Q53)/6,1))</f>
        <v/>
      </c>
      <c r="S57" s="113" t="str">
        <f>IF(Q53="","",SUM(P57,Q53)*3.3)</f>
        <v/>
      </c>
      <c r="T57" s="25">
        <f t="shared" si="23"/>
        <v>0</v>
      </c>
      <c r="U57" s="168"/>
      <c r="V57" s="118" t="str">
        <f>IF(SUM(T57,U53)&lt;=$H$10,"○","×")</f>
        <v>○</v>
      </c>
      <c r="W57" s="27" t="str">
        <f t="shared" si="0"/>
        <v/>
      </c>
      <c r="X57" s="25" t="str">
        <f t="shared" si="4"/>
        <v/>
      </c>
      <c r="Y57" s="39" t="str">
        <f t="shared" si="1"/>
        <v/>
      </c>
    </row>
    <row r="58" spans="2:25" x14ac:dyDescent="0.15">
      <c r="B58" s="151"/>
      <c r="C58" s="40" t="s">
        <v>11</v>
      </c>
      <c r="D58" s="76"/>
      <c r="E58" s="5" t="str">
        <f t="shared" si="24"/>
        <v/>
      </c>
      <c r="F58" s="104"/>
      <c r="G58" s="42" t="str">
        <f t="shared" si="22"/>
        <v/>
      </c>
      <c r="H58" s="84"/>
      <c r="I58" s="165"/>
      <c r="J58" s="109" t="str">
        <f>IF(I53="","",ROUNDDOWN(SUM(H58,I53)/3,1))</f>
        <v/>
      </c>
      <c r="K58" s="122" t="str">
        <f>IF(I53="","",IF($C$10="小規模保育事業所",SUM(H58,I53)*3.3,SUM(H58,I53)*1.65))</f>
        <v/>
      </c>
      <c r="L58" s="85"/>
      <c r="M58" s="165"/>
      <c r="N58" s="109" t="str">
        <f>IF(M53="","",ROUNDDOWN(SUM(L58,M53)/6,1))</f>
        <v/>
      </c>
      <c r="O58" s="122" t="str">
        <f>IF(M53="","",SUM(L58,M53)*3.3)</f>
        <v/>
      </c>
      <c r="P58" s="85"/>
      <c r="Q58" s="165"/>
      <c r="R58" s="109" t="str">
        <f>IF(Q53="","",ROUNDDOWN(SUM(P58,Q53)/6,1))</f>
        <v/>
      </c>
      <c r="S58" s="122" t="str">
        <f>IF(Q53="","",SUM(P58,Q53)*3.3)</f>
        <v/>
      </c>
      <c r="T58" s="44">
        <f t="shared" si="23"/>
        <v>0</v>
      </c>
      <c r="U58" s="169"/>
      <c r="V58" s="125" t="str">
        <f>IF(SUM(T58,U53)&lt;=$H$10,"○","×")</f>
        <v>○</v>
      </c>
      <c r="W58" s="41" t="str">
        <f t="shared" si="0"/>
        <v/>
      </c>
      <c r="X58" s="44" t="str">
        <f t="shared" si="4"/>
        <v/>
      </c>
      <c r="Y58" s="46" t="str">
        <f t="shared" si="1"/>
        <v/>
      </c>
    </row>
    <row r="59" spans="2:25" x14ac:dyDescent="0.15">
      <c r="G59" s="69" t="str">
        <f t="shared" si="5"/>
        <v/>
      </c>
      <c r="I59" s="69"/>
      <c r="J59" s="70" t="str">
        <f t="shared" ref="J59:J78" si="25">IF(H59="","",ROUNDDOWN(H59/3,1))</f>
        <v/>
      </c>
      <c r="K59" s="70"/>
      <c r="L59" s="71"/>
      <c r="M59" s="69"/>
      <c r="N59" s="8" t="str">
        <f t="shared" ref="N59:N82" si="26">IF(L59="","",ROUNDDOWN(L59/6,1))</f>
        <v/>
      </c>
      <c r="P59" s="71"/>
      <c r="Q59" s="69"/>
      <c r="R59" s="8" t="str">
        <f t="shared" ref="R59:R81" si="27">IF(P59="","",ROUNDDOWN(P59/6,1))</f>
        <v/>
      </c>
      <c r="T59" s="71"/>
      <c r="U59" s="69"/>
      <c r="V59" s="120"/>
      <c r="W59" s="8" t="str">
        <f t="shared" si="0"/>
        <v/>
      </c>
      <c r="X59" s="71" t="str">
        <f t="shared" ref="X59:X122" si="28">IF(W59="","",IF(ROUND(W59,0)&lt;2,ROUND(W59,0)+1,ROUND(W59,0)))</f>
        <v/>
      </c>
    </row>
    <row r="60" spans="2:25" x14ac:dyDescent="0.15">
      <c r="G60" s="69" t="str">
        <f t="shared" si="5"/>
        <v/>
      </c>
      <c r="I60" s="69"/>
      <c r="J60" s="70" t="str">
        <f t="shared" si="25"/>
        <v/>
      </c>
      <c r="K60" s="70"/>
      <c r="L60" s="71"/>
      <c r="M60" s="69"/>
      <c r="N60" s="8" t="str">
        <f t="shared" si="26"/>
        <v/>
      </c>
      <c r="P60" s="71"/>
      <c r="Q60" s="69"/>
      <c r="R60" s="8" t="str">
        <f t="shared" si="27"/>
        <v/>
      </c>
      <c r="T60" s="71"/>
      <c r="U60" s="69"/>
      <c r="V60" s="120"/>
      <c r="W60" s="8" t="str">
        <f t="shared" si="0"/>
        <v/>
      </c>
      <c r="X60" s="71" t="str">
        <f t="shared" si="28"/>
        <v/>
      </c>
    </row>
    <row r="61" spans="2:25" x14ac:dyDescent="0.15">
      <c r="G61" s="69" t="str">
        <f t="shared" si="5"/>
        <v/>
      </c>
      <c r="I61" s="69"/>
      <c r="J61" s="70" t="str">
        <f t="shared" si="25"/>
        <v/>
      </c>
      <c r="K61" s="70"/>
      <c r="L61" s="71"/>
      <c r="M61" s="69"/>
      <c r="N61" s="8" t="str">
        <f t="shared" si="26"/>
        <v/>
      </c>
      <c r="P61" s="71"/>
      <c r="Q61" s="69"/>
      <c r="R61" s="8" t="str">
        <f t="shared" si="27"/>
        <v/>
      </c>
      <c r="T61" s="71"/>
      <c r="U61" s="69"/>
      <c r="V61" s="120"/>
      <c r="W61" s="8" t="str">
        <f t="shared" si="0"/>
        <v/>
      </c>
      <c r="X61" s="71" t="str">
        <f t="shared" si="28"/>
        <v/>
      </c>
    </row>
    <row r="62" spans="2:25" x14ac:dyDescent="0.15">
      <c r="G62" s="69" t="str">
        <f t="shared" si="5"/>
        <v/>
      </c>
      <c r="I62" s="69"/>
      <c r="J62" s="70" t="str">
        <f t="shared" si="25"/>
        <v/>
      </c>
      <c r="K62" s="70"/>
      <c r="L62" s="71"/>
      <c r="M62" s="69"/>
      <c r="N62" s="8" t="str">
        <f t="shared" si="26"/>
        <v/>
      </c>
      <c r="P62" s="71"/>
      <c r="Q62" s="69"/>
      <c r="R62" s="8" t="str">
        <f t="shared" si="27"/>
        <v/>
      </c>
      <c r="T62" s="71"/>
      <c r="U62" s="69"/>
      <c r="V62" s="120"/>
      <c r="W62" s="8" t="str">
        <f t="shared" si="0"/>
        <v/>
      </c>
      <c r="X62" s="71" t="str">
        <f t="shared" si="28"/>
        <v/>
      </c>
    </row>
    <row r="63" spans="2:25" x14ac:dyDescent="0.15">
      <c r="G63" s="69" t="str">
        <f t="shared" si="5"/>
        <v/>
      </c>
      <c r="I63" s="69"/>
      <c r="J63" s="70" t="str">
        <f t="shared" si="25"/>
        <v/>
      </c>
      <c r="K63" s="70"/>
      <c r="L63" s="71"/>
      <c r="M63" s="69"/>
      <c r="N63" s="8" t="str">
        <f t="shared" si="26"/>
        <v/>
      </c>
      <c r="P63" s="71"/>
      <c r="Q63" s="69"/>
      <c r="R63" s="8" t="str">
        <f t="shared" si="27"/>
        <v/>
      </c>
      <c r="T63" s="71"/>
      <c r="U63" s="69"/>
      <c r="V63" s="120"/>
      <c r="W63" s="8" t="str">
        <f t="shared" si="0"/>
        <v/>
      </c>
      <c r="X63" s="71" t="str">
        <f t="shared" si="28"/>
        <v/>
      </c>
    </row>
    <row r="64" spans="2:25" x14ac:dyDescent="0.15">
      <c r="G64" s="69" t="str">
        <f t="shared" si="5"/>
        <v/>
      </c>
      <c r="I64" s="69"/>
      <c r="J64" s="70" t="str">
        <f t="shared" si="25"/>
        <v/>
      </c>
      <c r="K64" s="70"/>
      <c r="L64" s="71"/>
      <c r="M64" s="69"/>
      <c r="N64" s="8" t="str">
        <f t="shared" si="26"/>
        <v/>
      </c>
      <c r="P64" s="71"/>
      <c r="Q64" s="69"/>
      <c r="R64" s="8" t="str">
        <f t="shared" si="27"/>
        <v/>
      </c>
      <c r="T64" s="71"/>
      <c r="U64" s="69"/>
      <c r="V64" s="120"/>
      <c r="W64" s="8" t="str">
        <f t="shared" si="0"/>
        <v/>
      </c>
      <c r="X64" s="71" t="str">
        <f t="shared" si="28"/>
        <v/>
      </c>
    </row>
    <row r="65" spans="7:24" x14ac:dyDescent="0.15">
      <c r="G65" s="69" t="str">
        <f t="shared" si="5"/>
        <v/>
      </c>
      <c r="I65" s="69"/>
      <c r="J65" s="70" t="str">
        <f t="shared" si="25"/>
        <v/>
      </c>
      <c r="K65" s="70"/>
      <c r="L65" s="71"/>
      <c r="M65" s="69"/>
      <c r="N65" s="8" t="str">
        <f t="shared" si="26"/>
        <v/>
      </c>
      <c r="P65" s="71"/>
      <c r="Q65" s="69"/>
      <c r="R65" s="8" t="str">
        <f t="shared" si="27"/>
        <v/>
      </c>
      <c r="T65" s="71"/>
      <c r="U65" s="69"/>
      <c r="V65" s="120"/>
      <c r="W65" s="8" t="str">
        <f t="shared" si="0"/>
        <v/>
      </c>
      <c r="X65" s="71" t="str">
        <f t="shared" si="28"/>
        <v/>
      </c>
    </row>
    <row r="66" spans="7:24" x14ac:dyDescent="0.15">
      <c r="G66" s="69" t="str">
        <f t="shared" si="5"/>
        <v/>
      </c>
      <c r="I66" s="69"/>
      <c r="J66" s="70" t="str">
        <f t="shared" si="25"/>
        <v/>
      </c>
      <c r="K66" s="70"/>
      <c r="L66" s="71"/>
      <c r="M66" s="69"/>
      <c r="N66" s="8" t="str">
        <f t="shared" si="26"/>
        <v/>
      </c>
      <c r="P66" s="71"/>
      <c r="Q66" s="69"/>
      <c r="R66" s="8" t="str">
        <f t="shared" si="27"/>
        <v/>
      </c>
      <c r="T66" s="71"/>
      <c r="U66" s="69"/>
      <c r="V66" s="120"/>
      <c r="W66" s="8" t="str">
        <f t="shared" si="0"/>
        <v/>
      </c>
      <c r="X66" s="71" t="str">
        <f t="shared" si="28"/>
        <v/>
      </c>
    </row>
    <row r="67" spans="7:24" x14ac:dyDescent="0.15">
      <c r="G67" s="69" t="str">
        <f t="shared" si="5"/>
        <v/>
      </c>
      <c r="I67" s="69"/>
      <c r="J67" s="70" t="str">
        <f t="shared" si="25"/>
        <v/>
      </c>
      <c r="K67" s="70"/>
      <c r="L67" s="72"/>
      <c r="M67" s="69"/>
      <c r="N67" s="8" t="str">
        <f t="shared" si="26"/>
        <v/>
      </c>
      <c r="P67" s="71"/>
      <c r="Q67" s="69"/>
      <c r="R67" s="8" t="str">
        <f t="shared" si="27"/>
        <v/>
      </c>
      <c r="T67" s="71"/>
      <c r="U67" s="69"/>
      <c r="V67" s="120"/>
      <c r="W67" s="8" t="str">
        <f t="shared" si="0"/>
        <v/>
      </c>
      <c r="X67" s="71" t="str">
        <f t="shared" si="28"/>
        <v/>
      </c>
    </row>
    <row r="68" spans="7:24" x14ac:dyDescent="0.15">
      <c r="G68" s="69" t="str">
        <f t="shared" si="5"/>
        <v/>
      </c>
      <c r="I68" s="69"/>
      <c r="J68" s="70" t="str">
        <f t="shared" si="25"/>
        <v/>
      </c>
      <c r="K68" s="70"/>
      <c r="L68" s="72"/>
      <c r="M68" s="69"/>
      <c r="N68" s="8" t="str">
        <f t="shared" si="26"/>
        <v/>
      </c>
      <c r="P68" s="71"/>
      <c r="Q68" s="69"/>
      <c r="R68" s="8" t="str">
        <f t="shared" si="27"/>
        <v/>
      </c>
      <c r="T68" s="71"/>
      <c r="U68" s="69"/>
      <c r="V68" s="120"/>
      <c r="W68" s="8" t="str">
        <f t="shared" si="0"/>
        <v/>
      </c>
      <c r="X68" s="71" t="str">
        <f t="shared" si="28"/>
        <v/>
      </c>
    </row>
    <row r="69" spans="7:24" x14ac:dyDescent="0.15">
      <c r="G69" s="69" t="str">
        <f t="shared" si="5"/>
        <v/>
      </c>
      <c r="I69" s="69"/>
      <c r="J69" s="70" t="str">
        <f t="shared" si="25"/>
        <v/>
      </c>
      <c r="K69" s="70"/>
      <c r="L69" s="72"/>
      <c r="M69" s="69"/>
      <c r="N69" s="8" t="str">
        <f t="shared" si="26"/>
        <v/>
      </c>
      <c r="P69" s="71"/>
      <c r="Q69" s="69"/>
      <c r="R69" s="8" t="str">
        <f t="shared" si="27"/>
        <v/>
      </c>
      <c r="T69" s="71"/>
      <c r="U69" s="69"/>
      <c r="V69" s="120"/>
      <c r="W69" s="8" t="str">
        <f t="shared" si="0"/>
        <v/>
      </c>
      <c r="X69" s="71" t="str">
        <f t="shared" si="28"/>
        <v/>
      </c>
    </row>
    <row r="70" spans="7:24" x14ac:dyDescent="0.15">
      <c r="G70" s="69" t="str">
        <f t="shared" si="5"/>
        <v/>
      </c>
      <c r="I70" s="69"/>
      <c r="J70" s="70" t="str">
        <f t="shared" si="25"/>
        <v/>
      </c>
      <c r="K70" s="70"/>
      <c r="L70" s="72"/>
      <c r="M70" s="69"/>
      <c r="N70" s="8" t="str">
        <f t="shared" si="26"/>
        <v/>
      </c>
      <c r="P70" s="71"/>
      <c r="Q70" s="69"/>
      <c r="R70" s="8" t="str">
        <f t="shared" si="27"/>
        <v/>
      </c>
      <c r="T70" s="71"/>
      <c r="U70" s="69"/>
      <c r="V70" s="120"/>
      <c r="W70" s="8" t="str">
        <f t="shared" si="0"/>
        <v/>
      </c>
      <c r="X70" s="71" t="str">
        <f t="shared" si="28"/>
        <v/>
      </c>
    </row>
    <row r="71" spans="7:24" x14ac:dyDescent="0.15">
      <c r="G71" s="69" t="str">
        <f t="shared" si="5"/>
        <v/>
      </c>
      <c r="I71" s="69"/>
      <c r="J71" s="70" t="str">
        <f t="shared" si="25"/>
        <v/>
      </c>
      <c r="K71" s="70"/>
      <c r="L71" s="72"/>
      <c r="M71" s="69"/>
      <c r="N71" s="8" t="str">
        <f t="shared" si="26"/>
        <v/>
      </c>
      <c r="P71" s="71"/>
      <c r="Q71" s="69"/>
      <c r="R71" s="8" t="str">
        <f t="shared" si="27"/>
        <v/>
      </c>
      <c r="T71" s="71"/>
      <c r="U71" s="69"/>
      <c r="V71" s="120"/>
      <c r="W71" s="8" t="str">
        <f t="shared" si="0"/>
        <v/>
      </c>
      <c r="X71" s="71" t="str">
        <f t="shared" si="28"/>
        <v/>
      </c>
    </row>
    <row r="72" spans="7:24" x14ac:dyDescent="0.15">
      <c r="G72" s="69" t="str">
        <f t="shared" si="5"/>
        <v/>
      </c>
      <c r="I72" s="69"/>
      <c r="J72" s="70" t="str">
        <f t="shared" si="25"/>
        <v/>
      </c>
      <c r="K72" s="70"/>
      <c r="L72" s="72"/>
      <c r="M72" s="69"/>
      <c r="N72" s="8" t="str">
        <f t="shared" si="26"/>
        <v/>
      </c>
      <c r="P72" s="71"/>
      <c r="Q72" s="69"/>
      <c r="R72" s="8" t="str">
        <f t="shared" si="27"/>
        <v/>
      </c>
      <c r="T72" s="71"/>
      <c r="U72" s="69"/>
      <c r="V72" s="120"/>
      <c r="W72" s="8" t="str">
        <f t="shared" si="0"/>
        <v/>
      </c>
      <c r="X72" s="71" t="str">
        <f t="shared" si="28"/>
        <v/>
      </c>
    </row>
    <row r="73" spans="7:24" x14ac:dyDescent="0.15">
      <c r="G73" s="69" t="str">
        <f t="shared" si="5"/>
        <v/>
      </c>
      <c r="I73" s="69"/>
      <c r="J73" s="70" t="str">
        <f t="shared" si="25"/>
        <v/>
      </c>
      <c r="K73" s="70"/>
      <c r="L73" s="72"/>
      <c r="M73" s="69"/>
      <c r="N73" s="8" t="str">
        <f t="shared" si="26"/>
        <v/>
      </c>
      <c r="P73" s="71"/>
      <c r="Q73" s="69"/>
      <c r="R73" s="8" t="str">
        <f t="shared" si="27"/>
        <v/>
      </c>
      <c r="T73" s="71"/>
      <c r="U73" s="69"/>
      <c r="V73" s="120"/>
      <c r="W73" s="8" t="str">
        <f t="shared" si="0"/>
        <v/>
      </c>
      <c r="X73" s="71" t="str">
        <f t="shared" si="28"/>
        <v/>
      </c>
    </row>
    <row r="74" spans="7:24" x14ac:dyDescent="0.15">
      <c r="G74" s="69" t="str">
        <f t="shared" si="5"/>
        <v/>
      </c>
      <c r="I74" s="69"/>
      <c r="J74" s="70" t="str">
        <f t="shared" si="25"/>
        <v/>
      </c>
      <c r="K74" s="70"/>
      <c r="L74" s="72"/>
      <c r="M74" s="69"/>
      <c r="N74" s="8" t="str">
        <f t="shared" si="26"/>
        <v/>
      </c>
      <c r="P74" s="71"/>
      <c r="Q74" s="69"/>
      <c r="R74" s="8" t="str">
        <f t="shared" si="27"/>
        <v/>
      </c>
      <c r="T74" s="71"/>
      <c r="U74" s="69"/>
      <c r="V74" s="120"/>
      <c r="W74" s="8" t="str">
        <f t="shared" si="0"/>
        <v/>
      </c>
      <c r="X74" s="71" t="str">
        <f t="shared" si="28"/>
        <v/>
      </c>
    </row>
    <row r="75" spans="7:24" x14ac:dyDescent="0.15">
      <c r="G75" s="69" t="str">
        <f t="shared" si="5"/>
        <v/>
      </c>
      <c r="I75" s="69"/>
      <c r="J75" s="70" t="str">
        <f t="shared" si="25"/>
        <v/>
      </c>
      <c r="K75" s="70"/>
      <c r="L75" s="72"/>
      <c r="M75" s="69"/>
      <c r="N75" s="8" t="str">
        <f t="shared" si="26"/>
        <v/>
      </c>
      <c r="P75" s="71"/>
      <c r="Q75" s="69"/>
      <c r="R75" s="8" t="str">
        <f t="shared" si="27"/>
        <v/>
      </c>
      <c r="T75" s="71"/>
      <c r="U75" s="69"/>
      <c r="V75" s="120"/>
      <c r="W75" s="8" t="str">
        <f t="shared" si="0"/>
        <v/>
      </c>
      <c r="X75" s="71" t="str">
        <f t="shared" si="28"/>
        <v/>
      </c>
    </row>
    <row r="76" spans="7:24" x14ac:dyDescent="0.15">
      <c r="G76" s="69" t="str">
        <f t="shared" si="5"/>
        <v/>
      </c>
      <c r="I76" s="69"/>
      <c r="J76" s="70" t="str">
        <f t="shared" si="25"/>
        <v/>
      </c>
      <c r="K76" s="70"/>
      <c r="L76" s="72"/>
      <c r="M76" s="69"/>
      <c r="N76" s="8" t="str">
        <f t="shared" si="26"/>
        <v/>
      </c>
      <c r="P76" s="71"/>
      <c r="Q76" s="69"/>
      <c r="R76" s="8" t="str">
        <f t="shared" si="27"/>
        <v/>
      </c>
      <c r="T76" s="71"/>
      <c r="U76" s="69"/>
      <c r="V76" s="120"/>
      <c r="W76" s="8" t="str">
        <f t="shared" si="0"/>
        <v/>
      </c>
      <c r="X76" s="71" t="str">
        <f t="shared" si="28"/>
        <v/>
      </c>
    </row>
    <row r="77" spans="7:24" x14ac:dyDescent="0.15">
      <c r="G77" s="69" t="str">
        <f t="shared" si="5"/>
        <v/>
      </c>
      <c r="I77" s="69"/>
      <c r="J77" s="70" t="str">
        <f t="shared" si="25"/>
        <v/>
      </c>
      <c r="K77" s="70"/>
      <c r="L77" s="72"/>
      <c r="M77" s="69"/>
      <c r="N77" s="8" t="str">
        <f t="shared" si="26"/>
        <v/>
      </c>
      <c r="P77" s="71"/>
      <c r="Q77" s="69"/>
      <c r="R77" s="8" t="str">
        <f t="shared" si="27"/>
        <v/>
      </c>
      <c r="T77" s="71"/>
      <c r="U77" s="69"/>
      <c r="V77" s="120"/>
      <c r="W77" s="8" t="str">
        <f t="shared" si="0"/>
        <v/>
      </c>
      <c r="X77" s="71" t="str">
        <f t="shared" si="28"/>
        <v/>
      </c>
    </row>
    <row r="78" spans="7:24" x14ac:dyDescent="0.15">
      <c r="G78" s="69" t="str">
        <f t="shared" si="5"/>
        <v/>
      </c>
      <c r="I78" s="69"/>
      <c r="J78" s="70" t="str">
        <f t="shared" si="25"/>
        <v/>
      </c>
      <c r="K78" s="70"/>
      <c r="L78" s="72"/>
      <c r="M78" s="69"/>
      <c r="N78" s="8" t="str">
        <f t="shared" si="26"/>
        <v/>
      </c>
      <c r="P78" s="71"/>
      <c r="Q78" s="69"/>
      <c r="R78" s="8" t="str">
        <f t="shared" si="27"/>
        <v/>
      </c>
      <c r="T78" s="71"/>
      <c r="U78" s="69"/>
      <c r="V78" s="120"/>
      <c r="W78" s="8" t="str">
        <f t="shared" ref="W78:W141" si="29">IF(R78="","",J78+N78+R78)</f>
        <v/>
      </c>
      <c r="X78" s="71" t="str">
        <f t="shared" si="28"/>
        <v/>
      </c>
    </row>
    <row r="79" spans="7:24" x14ac:dyDescent="0.15">
      <c r="G79" s="69" t="str">
        <f t="shared" si="5"/>
        <v/>
      </c>
      <c r="I79" s="69"/>
      <c r="J79" s="70" t="str">
        <f t="shared" ref="J79:J142" si="30">IF(H79="","",ROUNDDOWN(H79/3,1))</f>
        <v/>
      </c>
      <c r="K79" s="70"/>
      <c r="L79" s="72"/>
      <c r="M79" s="69"/>
      <c r="N79" s="8" t="str">
        <f t="shared" si="26"/>
        <v/>
      </c>
      <c r="P79" s="71"/>
      <c r="Q79" s="69"/>
      <c r="R79" s="8" t="str">
        <f t="shared" si="27"/>
        <v/>
      </c>
      <c r="T79" s="71"/>
      <c r="U79" s="69"/>
      <c r="V79" s="120"/>
      <c r="W79" s="8" t="str">
        <f t="shared" si="29"/>
        <v/>
      </c>
      <c r="X79" s="71" t="str">
        <f t="shared" si="28"/>
        <v/>
      </c>
    </row>
    <row r="80" spans="7:24" x14ac:dyDescent="0.15">
      <c r="G80" s="69" t="str">
        <f t="shared" si="5"/>
        <v/>
      </c>
      <c r="I80" s="69"/>
      <c r="J80" s="70" t="str">
        <f t="shared" si="30"/>
        <v/>
      </c>
      <c r="K80" s="70"/>
      <c r="L80" s="72"/>
      <c r="M80" s="69"/>
      <c r="N80" s="8" t="str">
        <f t="shared" si="26"/>
        <v/>
      </c>
      <c r="P80" s="71"/>
      <c r="Q80" s="69"/>
      <c r="R80" s="8" t="str">
        <f t="shared" si="27"/>
        <v/>
      </c>
      <c r="T80" s="71"/>
      <c r="U80" s="69"/>
      <c r="V80" s="120"/>
      <c r="W80" s="8" t="str">
        <f t="shared" si="29"/>
        <v/>
      </c>
      <c r="X80" s="71" t="str">
        <f t="shared" si="28"/>
        <v/>
      </c>
    </row>
    <row r="81" spans="7:24" x14ac:dyDescent="0.15">
      <c r="G81" s="69" t="str">
        <f t="shared" si="5"/>
        <v/>
      </c>
      <c r="I81" s="69"/>
      <c r="J81" s="70" t="str">
        <f t="shared" si="30"/>
        <v/>
      </c>
      <c r="K81" s="70"/>
      <c r="L81" s="72"/>
      <c r="M81" s="69"/>
      <c r="N81" s="8" t="str">
        <f t="shared" si="26"/>
        <v/>
      </c>
      <c r="P81" s="71"/>
      <c r="Q81" s="69"/>
      <c r="R81" s="8" t="str">
        <f t="shared" si="27"/>
        <v/>
      </c>
      <c r="T81" s="71"/>
      <c r="U81" s="69"/>
      <c r="V81" s="120"/>
      <c r="W81" s="8" t="str">
        <f t="shared" si="29"/>
        <v/>
      </c>
      <c r="X81" s="71" t="str">
        <f t="shared" si="28"/>
        <v/>
      </c>
    </row>
    <row r="82" spans="7:24" x14ac:dyDescent="0.15">
      <c r="G82" s="69" t="str">
        <f t="shared" ref="G82:G145" si="31">IF(F82="","",(F82-D82)*24)</f>
        <v/>
      </c>
      <c r="I82" s="69"/>
      <c r="J82" s="70" t="str">
        <f t="shared" si="30"/>
        <v/>
      </c>
      <c r="K82" s="70"/>
      <c r="L82" s="72"/>
      <c r="M82" s="69"/>
      <c r="N82" s="8" t="str">
        <f t="shared" si="26"/>
        <v/>
      </c>
      <c r="P82" s="71"/>
      <c r="Q82" s="69"/>
      <c r="R82" s="8" t="str">
        <f t="shared" ref="R82:R145" si="32">IF(P82="","",ROUNDDOWN(P82/6,1))</f>
        <v/>
      </c>
      <c r="T82" s="71"/>
      <c r="U82" s="69"/>
      <c r="V82" s="120"/>
      <c r="W82" s="8" t="str">
        <f t="shared" si="29"/>
        <v/>
      </c>
      <c r="X82" s="71" t="str">
        <f t="shared" si="28"/>
        <v/>
      </c>
    </row>
    <row r="83" spans="7:24" x14ac:dyDescent="0.15">
      <c r="G83" s="69" t="str">
        <f t="shared" si="31"/>
        <v/>
      </c>
      <c r="I83" s="69"/>
      <c r="J83" s="70" t="str">
        <f t="shared" si="30"/>
        <v/>
      </c>
      <c r="K83" s="70"/>
      <c r="L83" s="72"/>
      <c r="M83" s="69"/>
      <c r="N83" s="8" t="str">
        <f t="shared" ref="N83:N146" si="33">IF(L83="","",ROUNDDOWN(L83/6,1))</f>
        <v/>
      </c>
      <c r="P83" s="71"/>
      <c r="Q83" s="69"/>
      <c r="R83" s="8" t="str">
        <f t="shared" si="32"/>
        <v/>
      </c>
      <c r="T83" s="71"/>
      <c r="U83" s="69"/>
      <c r="V83" s="120"/>
      <c r="W83" s="8" t="str">
        <f t="shared" si="29"/>
        <v/>
      </c>
      <c r="X83" s="71" t="str">
        <f t="shared" si="28"/>
        <v/>
      </c>
    </row>
    <row r="84" spans="7:24" x14ac:dyDescent="0.15">
      <c r="G84" s="69" t="str">
        <f t="shared" si="31"/>
        <v/>
      </c>
      <c r="I84" s="69"/>
      <c r="J84" s="70" t="str">
        <f t="shared" si="30"/>
        <v/>
      </c>
      <c r="K84" s="70"/>
      <c r="L84" s="72"/>
      <c r="M84" s="69"/>
      <c r="N84" s="8" t="str">
        <f t="shared" si="33"/>
        <v/>
      </c>
      <c r="P84" s="71"/>
      <c r="Q84" s="69"/>
      <c r="R84" s="8" t="str">
        <f t="shared" si="32"/>
        <v/>
      </c>
      <c r="T84" s="71"/>
      <c r="U84" s="69"/>
      <c r="V84" s="120"/>
      <c r="W84" s="8" t="str">
        <f t="shared" si="29"/>
        <v/>
      </c>
      <c r="X84" s="71" t="str">
        <f t="shared" si="28"/>
        <v/>
      </c>
    </row>
    <row r="85" spans="7:24" x14ac:dyDescent="0.15">
      <c r="G85" s="69" t="str">
        <f t="shared" si="31"/>
        <v/>
      </c>
      <c r="I85" s="69"/>
      <c r="J85" s="70" t="str">
        <f t="shared" si="30"/>
        <v/>
      </c>
      <c r="K85" s="70"/>
      <c r="L85" s="72"/>
      <c r="M85" s="69"/>
      <c r="N85" s="8" t="str">
        <f t="shared" si="33"/>
        <v/>
      </c>
      <c r="P85" s="71"/>
      <c r="Q85" s="69"/>
      <c r="R85" s="8" t="str">
        <f t="shared" si="32"/>
        <v/>
      </c>
      <c r="T85" s="71"/>
      <c r="U85" s="69"/>
      <c r="V85" s="120"/>
      <c r="W85" s="8" t="str">
        <f t="shared" si="29"/>
        <v/>
      </c>
      <c r="X85" s="71" t="str">
        <f t="shared" si="28"/>
        <v/>
      </c>
    </row>
    <row r="86" spans="7:24" x14ac:dyDescent="0.15">
      <c r="G86" s="69" t="str">
        <f t="shared" si="31"/>
        <v/>
      </c>
      <c r="I86" s="69"/>
      <c r="J86" s="70" t="str">
        <f t="shared" si="30"/>
        <v/>
      </c>
      <c r="K86" s="70"/>
      <c r="L86" s="72"/>
      <c r="M86" s="69"/>
      <c r="N86" s="8" t="str">
        <f t="shared" si="33"/>
        <v/>
      </c>
      <c r="P86" s="71"/>
      <c r="Q86" s="69"/>
      <c r="R86" s="8" t="str">
        <f t="shared" si="32"/>
        <v/>
      </c>
      <c r="T86" s="71"/>
      <c r="U86" s="69"/>
      <c r="V86" s="120"/>
      <c r="W86" s="8" t="str">
        <f t="shared" si="29"/>
        <v/>
      </c>
      <c r="X86" s="71" t="str">
        <f t="shared" si="28"/>
        <v/>
      </c>
    </row>
    <row r="87" spans="7:24" x14ac:dyDescent="0.15">
      <c r="G87" s="69" t="str">
        <f t="shared" si="31"/>
        <v/>
      </c>
      <c r="I87" s="69"/>
      <c r="J87" s="70" t="str">
        <f t="shared" si="30"/>
        <v/>
      </c>
      <c r="K87" s="70"/>
      <c r="L87" s="72"/>
      <c r="M87" s="69"/>
      <c r="N87" s="8" t="str">
        <f t="shared" si="33"/>
        <v/>
      </c>
      <c r="P87" s="71"/>
      <c r="Q87" s="69"/>
      <c r="R87" s="8" t="str">
        <f t="shared" si="32"/>
        <v/>
      </c>
      <c r="T87" s="71"/>
      <c r="U87" s="69"/>
      <c r="V87" s="120"/>
      <c r="W87" s="8" t="str">
        <f t="shared" si="29"/>
        <v/>
      </c>
      <c r="X87" s="71" t="str">
        <f t="shared" si="28"/>
        <v/>
      </c>
    </row>
    <row r="88" spans="7:24" x14ac:dyDescent="0.15">
      <c r="G88" s="69" t="str">
        <f t="shared" si="31"/>
        <v/>
      </c>
      <c r="I88" s="69"/>
      <c r="J88" s="70" t="str">
        <f t="shared" si="30"/>
        <v/>
      </c>
      <c r="K88" s="70"/>
      <c r="L88" s="72"/>
      <c r="M88" s="69"/>
      <c r="N88" s="8" t="str">
        <f t="shared" si="33"/>
        <v/>
      </c>
      <c r="P88" s="71"/>
      <c r="Q88" s="69"/>
      <c r="R88" s="8" t="str">
        <f t="shared" si="32"/>
        <v/>
      </c>
      <c r="T88" s="71"/>
      <c r="U88" s="69"/>
      <c r="V88" s="120"/>
      <c r="W88" s="8" t="str">
        <f t="shared" si="29"/>
        <v/>
      </c>
      <c r="X88" s="71" t="str">
        <f t="shared" si="28"/>
        <v/>
      </c>
    </row>
    <row r="89" spans="7:24" x14ac:dyDescent="0.15">
      <c r="G89" s="69" t="str">
        <f t="shared" si="31"/>
        <v/>
      </c>
      <c r="I89" s="69"/>
      <c r="J89" s="70" t="str">
        <f t="shared" si="30"/>
        <v/>
      </c>
      <c r="K89" s="70"/>
      <c r="L89" s="72"/>
      <c r="M89" s="69"/>
      <c r="N89" s="8" t="str">
        <f t="shared" si="33"/>
        <v/>
      </c>
      <c r="P89" s="71"/>
      <c r="Q89" s="69"/>
      <c r="R89" s="8" t="str">
        <f t="shared" si="32"/>
        <v/>
      </c>
      <c r="T89" s="71"/>
      <c r="U89" s="69"/>
      <c r="V89" s="120"/>
      <c r="W89" s="8" t="str">
        <f t="shared" si="29"/>
        <v/>
      </c>
      <c r="X89" s="71" t="str">
        <f t="shared" si="28"/>
        <v/>
      </c>
    </row>
    <row r="90" spans="7:24" x14ac:dyDescent="0.15">
      <c r="G90" s="69" t="str">
        <f t="shared" si="31"/>
        <v/>
      </c>
      <c r="I90" s="69"/>
      <c r="J90" s="70" t="str">
        <f t="shared" si="30"/>
        <v/>
      </c>
      <c r="K90" s="70"/>
      <c r="L90" s="72"/>
      <c r="M90" s="69"/>
      <c r="N90" s="8" t="str">
        <f t="shared" si="33"/>
        <v/>
      </c>
      <c r="P90" s="71"/>
      <c r="Q90" s="69"/>
      <c r="R90" s="8" t="str">
        <f t="shared" si="32"/>
        <v/>
      </c>
      <c r="T90" s="71"/>
      <c r="U90" s="69"/>
      <c r="V90" s="120"/>
      <c r="W90" s="8" t="str">
        <f t="shared" si="29"/>
        <v/>
      </c>
      <c r="X90" s="71" t="str">
        <f t="shared" si="28"/>
        <v/>
      </c>
    </row>
    <row r="91" spans="7:24" x14ac:dyDescent="0.15">
      <c r="G91" s="69" t="str">
        <f t="shared" si="31"/>
        <v/>
      </c>
      <c r="I91" s="69"/>
      <c r="J91" s="70" t="str">
        <f t="shared" si="30"/>
        <v/>
      </c>
      <c r="K91" s="70"/>
      <c r="L91" s="72"/>
      <c r="M91" s="69"/>
      <c r="N91" s="8" t="str">
        <f t="shared" si="33"/>
        <v/>
      </c>
      <c r="P91" s="71"/>
      <c r="Q91" s="69"/>
      <c r="R91" s="8" t="str">
        <f t="shared" si="32"/>
        <v/>
      </c>
      <c r="T91" s="71"/>
      <c r="U91" s="69"/>
      <c r="V91" s="120"/>
      <c r="W91" s="8" t="str">
        <f t="shared" si="29"/>
        <v/>
      </c>
      <c r="X91" s="71" t="str">
        <f t="shared" si="28"/>
        <v/>
      </c>
    </row>
    <row r="92" spans="7:24" x14ac:dyDescent="0.15">
      <c r="G92" s="69" t="str">
        <f t="shared" si="31"/>
        <v/>
      </c>
      <c r="I92" s="69"/>
      <c r="J92" s="70" t="str">
        <f t="shared" si="30"/>
        <v/>
      </c>
      <c r="K92" s="70"/>
      <c r="L92" s="72"/>
      <c r="M92" s="69"/>
      <c r="N92" s="8" t="str">
        <f t="shared" si="33"/>
        <v/>
      </c>
      <c r="P92" s="71"/>
      <c r="Q92" s="69"/>
      <c r="R92" s="8" t="str">
        <f t="shared" si="32"/>
        <v/>
      </c>
      <c r="T92" s="71"/>
      <c r="U92" s="69"/>
      <c r="V92" s="120"/>
      <c r="W92" s="8" t="str">
        <f t="shared" si="29"/>
        <v/>
      </c>
      <c r="X92" s="71" t="str">
        <f t="shared" si="28"/>
        <v/>
      </c>
    </row>
    <row r="93" spans="7:24" x14ac:dyDescent="0.15">
      <c r="G93" s="69" t="str">
        <f t="shared" si="31"/>
        <v/>
      </c>
      <c r="I93" s="69"/>
      <c r="J93" s="70" t="str">
        <f t="shared" si="30"/>
        <v/>
      </c>
      <c r="K93" s="70"/>
      <c r="L93" s="72"/>
      <c r="M93" s="69"/>
      <c r="N93" s="8" t="str">
        <f t="shared" si="33"/>
        <v/>
      </c>
      <c r="P93" s="71"/>
      <c r="Q93" s="69"/>
      <c r="R93" s="8" t="str">
        <f t="shared" si="32"/>
        <v/>
      </c>
      <c r="T93" s="71"/>
      <c r="U93" s="69"/>
      <c r="V93" s="120"/>
      <c r="W93" s="8" t="str">
        <f t="shared" si="29"/>
        <v/>
      </c>
      <c r="X93" s="71" t="str">
        <f t="shared" si="28"/>
        <v/>
      </c>
    </row>
    <row r="94" spans="7:24" x14ac:dyDescent="0.15">
      <c r="G94" s="69" t="str">
        <f t="shared" si="31"/>
        <v/>
      </c>
      <c r="I94" s="69"/>
      <c r="J94" s="70" t="str">
        <f t="shared" si="30"/>
        <v/>
      </c>
      <c r="K94" s="70"/>
      <c r="L94" s="72"/>
      <c r="M94" s="69"/>
      <c r="N94" s="8" t="str">
        <f t="shared" si="33"/>
        <v/>
      </c>
      <c r="P94" s="71"/>
      <c r="Q94" s="69"/>
      <c r="R94" s="8" t="str">
        <f t="shared" si="32"/>
        <v/>
      </c>
      <c r="T94" s="71"/>
      <c r="U94" s="69"/>
      <c r="V94" s="120"/>
      <c r="W94" s="8" t="str">
        <f t="shared" si="29"/>
        <v/>
      </c>
      <c r="X94" s="71" t="str">
        <f t="shared" si="28"/>
        <v/>
      </c>
    </row>
    <row r="95" spans="7:24" x14ac:dyDescent="0.15">
      <c r="G95" s="69" t="str">
        <f t="shared" si="31"/>
        <v/>
      </c>
      <c r="I95" s="69"/>
      <c r="J95" s="70" t="str">
        <f t="shared" si="30"/>
        <v/>
      </c>
      <c r="K95" s="70"/>
      <c r="L95" s="72"/>
      <c r="M95" s="69"/>
      <c r="N95" s="8" t="str">
        <f t="shared" si="33"/>
        <v/>
      </c>
      <c r="P95" s="71"/>
      <c r="Q95" s="69"/>
      <c r="R95" s="8" t="str">
        <f t="shared" si="32"/>
        <v/>
      </c>
      <c r="T95" s="71"/>
      <c r="U95" s="69"/>
      <c r="V95" s="120"/>
      <c r="W95" s="8" t="str">
        <f t="shared" si="29"/>
        <v/>
      </c>
      <c r="X95" s="71" t="str">
        <f t="shared" si="28"/>
        <v/>
      </c>
    </row>
    <row r="96" spans="7:24" x14ac:dyDescent="0.15">
      <c r="G96" s="69" t="str">
        <f t="shared" si="31"/>
        <v/>
      </c>
      <c r="I96" s="69"/>
      <c r="J96" s="70" t="str">
        <f t="shared" si="30"/>
        <v/>
      </c>
      <c r="K96" s="70"/>
      <c r="L96" s="72"/>
      <c r="M96" s="69"/>
      <c r="N96" s="8" t="str">
        <f t="shared" si="33"/>
        <v/>
      </c>
      <c r="P96" s="71"/>
      <c r="Q96" s="69"/>
      <c r="R96" s="8" t="str">
        <f t="shared" si="32"/>
        <v/>
      </c>
      <c r="T96" s="71"/>
      <c r="U96" s="69"/>
      <c r="V96" s="120"/>
      <c r="W96" s="8" t="str">
        <f t="shared" si="29"/>
        <v/>
      </c>
      <c r="X96" s="71" t="str">
        <f t="shared" si="28"/>
        <v/>
      </c>
    </row>
    <row r="97" spans="7:24" x14ac:dyDescent="0.15">
      <c r="G97" s="69" t="str">
        <f t="shared" si="31"/>
        <v/>
      </c>
      <c r="I97" s="69"/>
      <c r="J97" s="70" t="str">
        <f t="shared" si="30"/>
        <v/>
      </c>
      <c r="K97" s="70"/>
      <c r="L97" s="72"/>
      <c r="M97" s="69"/>
      <c r="N97" s="8" t="str">
        <f t="shared" si="33"/>
        <v/>
      </c>
      <c r="P97" s="71"/>
      <c r="Q97" s="69"/>
      <c r="R97" s="8" t="str">
        <f t="shared" si="32"/>
        <v/>
      </c>
      <c r="T97" s="71"/>
      <c r="U97" s="69"/>
      <c r="V97" s="120"/>
      <c r="W97" s="8" t="str">
        <f t="shared" si="29"/>
        <v/>
      </c>
      <c r="X97" s="71" t="str">
        <f t="shared" si="28"/>
        <v/>
      </c>
    </row>
    <row r="98" spans="7:24" x14ac:dyDescent="0.15">
      <c r="G98" s="69" t="str">
        <f t="shared" si="31"/>
        <v/>
      </c>
      <c r="I98" s="69"/>
      <c r="J98" s="70" t="str">
        <f t="shared" si="30"/>
        <v/>
      </c>
      <c r="K98" s="70"/>
      <c r="L98" s="72"/>
      <c r="M98" s="69"/>
      <c r="N98" s="8" t="str">
        <f t="shared" si="33"/>
        <v/>
      </c>
      <c r="P98" s="71"/>
      <c r="Q98" s="69"/>
      <c r="R98" s="8" t="str">
        <f t="shared" si="32"/>
        <v/>
      </c>
      <c r="T98" s="71"/>
      <c r="U98" s="69"/>
      <c r="V98" s="120"/>
      <c r="W98" s="8" t="str">
        <f t="shared" si="29"/>
        <v/>
      </c>
      <c r="X98" s="71" t="str">
        <f t="shared" si="28"/>
        <v/>
      </c>
    </row>
    <row r="99" spans="7:24" x14ac:dyDescent="0.15">
      <c r="G99" s="69" t="str">
        <f t="shared" si="31"/>
        <v/>
      </c>
      <c r="I99" s="69"/>
      <c r="J99" s="70" t="str">
        <f t="shared" si="30"/>
        <v/>
      </c>
      <c r="K99" s="70"/>
      <c r="L99" s="72"/>
      <c r="M99" s="69"/>
      <c r="N99" s="8" t="str">
        <f t="shared" si="33"/>
        <v/>
      </c>
      <c r="P99" s="71"/>
      <c r="Q99" s="69"/>
      <c r="R99" s="8" t="str">
        <f t="shared" si="32"/>
        <v/>
      </c>
      <c r="T99" s="71"/>
      <c r="U99" s="69"/>
      <c r="V99" s="120"/>
      <c r="W99" s="8" t="str">
        <f t="shared" si="29"/>
        <v/>
      </c>
      <c r="X99" s="71" t="str">
        <f t="shared" si="28"/>
        <v/>
      </c>
    </row>
    <row r="100" spans="7:24" x14ac:dyDescent="0.15">
      <c r="G100" s="69" t="str">
        <f t="shared" si="31"/>
        <v/>
      </c>
      <c r="I100" s="69"/>
      <c r="J100" s="70" t="str">
        <f t="shared" si="30"/>
        <v/>
      </c>
      <c r="K100" s="70"/>
      <c r="L100" s="72"/>
      <c r="M100" s="69"/>
      <c r="N100" s="8" t="str">
        <f t="shared" si="33"/>
        <v/>
      </c>
      <c r="P100" s="71"/>
      <c r="Q100" s="69"/>
      <c r="R100" s="8" t="str">
        <f t="shared" si="32"/>
        <v/>
      </c>
      <c r="T100" s="71"/>
      <c r="U100" s="69"/>
      <c r="V100" s="120"/>
      <c r="W100" s="8" t="str">
        <f t="shared" si="29"/>
        <v/>
      </c>
      <c r="X100" s="71" t="str">
        <f t="shared" si="28"/>
        <v/>
      </c>
    </row>
    <row r="101" spans="7:24" x14ac:dyDescent="0.15">
      <c r="G101" s="69" t="str">
        <f t="shared" si="31"/>
        <v/>
      </c>
      <c r="I101" s="69"/>
      <c r="J101" s="70" t="str">
        <f t="shared" si="30"/>
        <v/>
      </c>
      <c r="K101" s="70"/>
      <c r="L101" s="72"/>
      <c r="M101" s="69"/>
      <c r="N101" s="8" t="str">
        <f t="shared" si="33"/>
        <v/>
      </c>
      <c r="P101" s="71"/>
      <c r="Q101" s="69"/>
      <c r="R101" s="8" t="str">
        <f t="shared" si="32"/>
        <v/>
      </c>
      <c r="T101" s="71"/>
      <c r="U101" s="69"/>
      <c r="V101" s="120"/>
      <c r="W101" s="8" t="str">
        <f t="shared" si="29"/>
        <v/>
      </c>
      <c r="X101" s="71" t="str">
        <f t="shared" si="28"/>
        <v/>
      </c>
    </row>
    <row r="102" spans="7:24" x14ac:dyDescent="0.15">
      <c r="G102" s="69" t="str">
        <f t="shared" si="31"/>
        <v/>
      </c>
      <c r="I102" s="69"/>
      <c r="J102" s="70" t="str">
        <f t="shared" si="30"/>
        <v/>
      </c>
      <c r="K102" s="70"/>
      <c r="L102" s="72"/>
      <c r="M102" s="69"/>
      <c r="N102" s="8" t="str">
        <f t="shared" si="33"/>
        <v/>
      </c>
      <c r="P102" s="71"/>
      <c r="Q102" s="69"/>
      <c r="R102" s="8" t="str">
        <f t="shared" si="32"/>
        <v/>
      </c>
      <c r="T102" s="71"/>
      <c r="U102" s="69"/>
      <c r="V102" s="120"/>
      <c r="W102" s="8" t="str">
        <f t="shared" si="29"/>
        <v/>
      </c>
      <c r="X102" s="71" t="str">
        <f t="shared" si="28"/>
        <v/>
      </c>
    </row>
    <row r="103" spans="7:24" x14ac:dyDescent="0.15">
      <c r="G103" s="69" t="str">
        <f t="shared" si="31"/>
        <v/>
      </c>
      <c r="I103" s="69"/>
      <c r="J103" s="70" t="str">
        <f t="shared" si="30"/>
        <v/>
      </c>
      <c r="K103" s="70"/>
      <c r="L103" s="72"/>
      <c r="M103" s="69"/>
      <c r="N103" s="8" t="str">
        <f t="shared" si="33"/>
        <v/>
      </c>
      <c r="P103" s="71"/>
      <c r="Q103" s="69"/>
      <c r="R103" s="8" t="str">
        <f t="shared" si="32"/>
        <v/>
      </c>
      <c r="T103" s="71"/>
      <c r="U103" s="69"/>
      <c r="V103" s="120"/>
      <c r="W103" s="8" t="str">
        <f t="shared" si="29"/>
        <v/>
      </c>
      <c r="X103" s="71" t="str">
        <f t="shared" si="28"/>
        <v/>
      </c>
    </row>
    <row r="104" spans="7:24" x14ac:dyDescent="0.15">
      <c r="G104" s="69" t="str">
        <f t="shared" si="31"/>
        <v/>
      </c>
      <c r="I104" s="69"/>
      <c r="J104" s="70" t="str">
        <f t="shared" si="30"/>
        <v/>
      </c>
      <c r="K104" s="70"/>
      <c r="L104" s="72"/>
      <c r="M104" s="69"/>
      <c r="N104" s="8" t="str">
        <f t="shared" si="33"/>
        <v/>
      </c>
      <c r="P104" s="71"/>
      <c r="Q104" s="69"/>
      <c r="R104" s="8" t="str">
        <f t="shared" si="32"/>
        <v/>
      </c>
      <c r="T104" s="71"/>
      <c r="U104" s="69"/>
      <c r="V104" s="120"/>
      <c r="W104" s="8" t="str">
        <f t="shared" si="29"/>
        <v/>
      </c>
      <c r="X104" s="71" t="str">
        <f t="shared" si="28"/>
        <v/>
      </c>
    </row>
    <row r="105" spans="7:24" x14ac:dyDescent="0.15">
      <c r="G105" s="69" t="str">
        <f t="shared" si="31"/>
        <v/>
      </c>
      <c r="I105" s="69"/>
      <c r="J105" s="70" t="str">
        <f t="shared" si="30"/>
        <v/>
      </c>
      <c r="K105" s="70"/>
      <c r="L105" s="72"/>
      <c r="M105" s="69"/>
      <c r="N105" s="8" t="str">
        <f t="shared" si="33"/>
        <v/>
      </c>
      <c r="P105" s="71"/>
      <c r="Q105" s="69"/>
      <c r="R105" s="8" t="str">
        <f t="shared" si="32"/>
        <v/>
      </c>
      <c r="T105" s="71"/>
      <c r="U105" s="69"/>
      <c r="V105" s="120"/>
      <c r="W105" s="8" t="str">
        <f t="shared" si="29"/>
        <v/>
      </c>
      <c r="X105" s="71" t="str">
        <f t="shared" si="28"/>
        <v/>
      </c>
    </row>
    <row r="106" spans="7:24" x14ac:dyDescent="0.15">
      <c r="G106" s="69" t="str">
        <f t="shared" si="31"/>
        <v/>
      </c>
      <c r="I106" s="69"/>
      <c r="J106" s="70" t="str">
        <f t="shared" si="30"/>
        <v/>
      </c>
      <c r="K106" s="70"/>
      <c r="L106" s="72"/>
      <c r="M106" s="69"/>
      <c r="N106" s="8" t="str">
        <f t="shared" si="33"/>
        <v/>
      </c>
      <c r="P106" s="71"/>
      <c r="Q106" s="69"/>
      <c r="R106" s="8" t="str">
        <f t="shared" si="32"/>
        <v/>
      </c>
      <c r="T106" s="71"/>
      <c r="U106" s="69"/>
      <c r="V106" s="120"/>
      <c r="W106" s="8" t="str">
        <f t="shared" si="29"/>
        <v/>
      </c>
      <c r="X106" s="71" t="str">
        <f t="shared" si="28"/>
        <v/>
      </c>
    </row>
    <row r="107" spans="7:24" x14ac:dyDescent="0.15">
      <c r="G107" s="69" t="str">
        <f t="shared" si="31"/>
        <v/>
      </c>
      <c r="I107" s="69"/>
      <c r="J107" s="70" t="str">
        <f t="shared" si="30"/>
        <v/>
      </c>
      <c r="K107" s="70"/>
      <c r="L107" s="72"/>
      <c r="M107" s="69"/>
      <c r="N107" s="8" t="str">
        <f t="shared" si="33"/>
        <v/>
      </c>
      <c r="P107" s="71"/>
      <c r="Q107" s="69"/>
      <c r="R107" s="8" t="str">
        <f t="shared" si="32"/>
        <v/>
      </c>
      <c r="T107" s="71"/>
      <c r="U107" s="69"/>
      <c r="V107" s="120"/>
      <c r="W107" s="8" t="str">
        <f t="shared" si="29"/>
        <v/>
      </c>
      <c r="X107" s="71" t="str">
        <f t="shared" si="28"/>
        <v/>
      </c>
    </row>
    <row r="108" spans="7:24" x14ac:dyDescent="0.15">
      <c r="G108" s="69" t="str">
        <f t="shared" si="31"/>
        <v/>
      </c>
      <c r="I108" s="69"/>
      <c r="J108" s="70" t="str">
        <f t="shared" si="30"/>
        <v/>
      </c>
      <c r="K108" s="70"/>
      <c r="L108" s="72"/>
      <c r="M108" s="69"/>
      <c r="N108" s="8" t="str">
        <f t="shared" si="33"/>
        <v/>
      </c>
      <c r="P108" s="71"/>
      <c r="Q108" s="69"/>
      <c r="R108" s="8" t="str">
        <f t="shared" si="32"/>
        <v/>
      </c>
      <c r="T108" s="71"/>
      <c r="U108" s="69"/>
      <c r="V108" s="120"/>
      <c r="W108" s="8" t="str">
        <f t="shared" si="29"/>
        <v/>
      </c>
      <c r="X108" s="71" t="str">
        <f t="shared" si="28"/>
        <v/>
      </c>
    </row>
    <row r="109" spans="7:24" x14ac:dyDescent="0.15">
      <c r="G109" s="69" t="str">
        <f t="shared" si="31"/>
        <v/>
      </c>
      <c r="I109" s="69"/>
      <c r="J109" s="70" t="str">
        <f t="shared" si="30"/>
        <v/>
      </c>
      <c r="K109" s="70"/>
      <c r="L109" s="72"/>
      <c r="M109" s="69"/>
      <c r="N109" s="8" t="str">
        <f t="shared" si="33"/>
        <v/>
      </c>
      <c r="P109" s="71"/>
      <c r="Q109" s="69"/>
      <c r="R109" s="8" t="str">
        <f t="shared" si="32"/>
        <v/>
      </c>
      <c r="T109" s="71"/>
      <c r="U109" s="69"/>
      <c r="V109" s="120"/>
      <c r="W109" s="8" t="str">
        <f t="shared" si="29"/>
        <v/>
      </c>
      <c r="X109" s="71" t="str">
        <f t="shared" si="28"/>
        <v/>
      </c>
    </row>
    <row r="110" spans="7:24" x14ac:dyDescent="0.15">
      <c r="G110" s="69" t="str">
        <f t="shared" si="31"/>
        <v/>
      </c>
      <c r="I110" s="69"/>
      <c r="J110" s="70" t="str">
        <f t="shared" si="30"/>
        <v/>
      </c>
      <c r="K110" s="70"/>
      <c r="L110" s="72"/>
      <c r="M110" s="69"/>
      <c r="N110" s="8" t="str">
        <f t="shared" si="33"/>
        <v/>
      </c>
      <c r="P110" s="71"/>
      <c r="Q110" s="69"/>
      <c r="R110" s="8" t="str">
        <f t="shared" si="32"/>
        <v/>
      </c>
      <c r="T110" s="71"/>
      <c r="U110" s="69"/>
      <c r="V110" s="120"/>
      <c r="W110" s="8" t="str">
        <f t="shared" si="29"/>
        <v/>
      </c>
      <c r="X110" s="71" t="str">
        <f t="shared" si="28"/>
        <v/>
      </c>
    </row>
    <row r="111" spans="7:24" x14ac:dyDescent="0.15">
      <c r="G111" s="69" t="str">
        <f t="shared" si="31"/>
        <v/>
      </c>
      <c r="I111" s="69"/>
      <c r="J111" s="70" t="str">
        <f t="shared" si="30"/>
        <v/>
      </c>
      <c r="K111" s="70"/>
      <c r="L111" s="72"/>
      <c r="M111" s="69"/>
      <c r="N111" s="8" t="str">
        <f t="shared" si="33"/>
        <v/>
      </c>
      <c r="P111" s="71"/>
      <c r="Q111" s="69"/>
      <c r="R111" s="8" t="str">
        <f t="shared" si="32"/>
        <v/>
      </c>
      <c r="T111" s="71"/>
      <c r="U111" s="69"/>
      <c r="V111" s="120"/>
      <c r="W111" s="8" t="str">
        <f t="shared" si="29"/>
        <v/>
      </c>
      <c r="X111" s="71" t="str">
        <f t="shared" si="28"/>
        <v/>
      </c>
    </row>
    <row r="112" spans="7:24" x14ac:dyDescent="0.15">
      <c r="G112" s="69" t="str">
        <f t="shared" si="31"/>
        <v/>
      </c>
      <c r="I112" s="69"/>
      <c r="J112" s="70" t="str">
        <f t="shared" si="30"/>
        <v/>
      </c>
      <c r="K112" s="70"/>
      <c r="L112" s="72"/>
      <c r="M112" s="69"/>
      <c r="N112" s="8" t="str">
        <f t="shared" si="33"/>
        <v/>
      </c>
      <c r="P112" s="71"/>
      <c r="Q112" s="69"/>
      <c r="R112" s="8" t="str">
        <f t="shared" si="32"/>
        <v/>
      </c>
      <c r="T112" s="71"/>
      <c r="U112" s="69"/>
      <c r="V112" s="120"/>
      <c r="W112" s="8" t="str">
        <f t="shared" si="29"/>
        <v/>
      </c>
      <c r="X112" s="71" t="str">
        <f t="shared" si="28"/>
        <v/>
      </c>
    </row>
    <row r="113" spans="7:24" x14ac:dyDescent="0.15">
      <c r="G113" s="69" t="str">
        <f t="shared" si="31"/>
        <v/>
      </c>
      <c r="I113" s="69"/>
      <c r="J113" s="70" t="str">
        <f t="shared" si="30"/>
        <v/>
      </c>
      <c r="K113" s="70"/>
      <c r="L113" s="72"/>
      <c r="M113" s="69"/>
      <c r="N113" s="8" t="str">
        <f t="shared" si="33"/>
        <v/>
      </c>
      <c r="P113" s="71"/>
      <c r="Q113" s="69"/>
      <c r="R113" s="8" t="str">
        <f t="shared" si="32"/>
        <v/>
      </c>
      <c r="T113" s="71"/>
      <c r="U113" s="69"/>
      <c r="V113" s="120"/>
      <c r="W113" s="8" t="str">
        <f t="shared" si="29"/>
        <v/>
      </c>
      <c r="X113" s="71" t="str">
        <f t="shared" si="28"/>
        <v/>
      </c>
    </row>
    <row r="114" spans="7:24" x14ac:dyDescent="0.15">
      <c r="G114" s="69" t="str">
        <f t="shared" si="31"/>
        <v/>
      </c>
      <c r="I114" s="69"/>
      <c r="J114" s="70" t="str">
        <f t="shared" si="30"/>
        <v/>
      </c>
      <c r="K114" s="70"/>
      <c r="L114" s="72"/>
      <c r="M114" s="69"/>
      <c r="N114" s="8" t="str">
        <f t="shared" si="33"/>
        <v/>
      </c>
      <c r="P114" s="71"/>
      <c r="Q114" s="69"/>
      <c r="R114" s="8" t="str">
        <f t="shared" si="32"/>
        <v/>
      </c>
      <c r="T114" s="71"/>
      <c r="U114" s="69"/>
      <c r="V114" s="120"/>
      <c r="W114" s="8" t="str">
        <f t="shared" si="29"/>
        <v/>
      </c>
      <c r="X114" s="71" t="str">
        <f t="shared" si="28"/>
        <v/>
      </c>
    </row>
    <row r="115" spans="7:24" x14ac:dyDescent="0.15">
      <c r="G115" s="69" t="str">
        <f t="shared" si="31"/>
        <v/>
      </c>
      <c r="I115" s="69"/>
      <c r="J115" s="70" t="str">
        <f t="shared" si="30"/>
        <v/>
      </c>
      <c r="K115" s="70"/>
      <c r="L115" s="72"/>
      <c r="M115" s="69"/>
      <c r="N115" s="8" t="str">
        <f t="shared" si="33"/>
        <v/>
      </c>
      <c r="P115" s="71"/>
      <c r="Q115" s="69"/>
      <c r="R115" s="8" t="str">
        <f t="shared" si="32"/>
        <v/>
      </c>
      <c r="T115" s="71"/>
      <c r="U115" s="69"/>
      <c r="V115" s="120"/>
      <c r="W115" s="8" t="str">
        <f t="shared" si="29"/>
        <v/>
      </c>
      <c r="X115" s="71" t="str">
        <f t="shared" si="28"/>
        <v/>
      </c>
    </row>
    <row r="116" spans="7:24" x14ac:dyDescent="0.15">
      <c r="G116" s="69" t="str">
        <f t="shared" si="31"/>
        <v/>
      </c>
      <c r="I116" s="69"/>
      <c r="J116" s="70" t="str">
        <f t="shared" si="30"/>
        <v/>
      </c>
      <c r="K116" s="70"/>
      <c r="L116" s="72"/>
      <c r="M116" s="69"/>
      <c r="N116" s="8" t="str">
        <f t="shared" si="33"/>
        <v/>
      </c>
      <c r="P116" s="71"/>
      <c r="Q116" s="69"/>
      <c r="R116" s="8" t="str">
        <f t="shared" si="32"/>
        <v/>
      </c>
      <c r="T116" s="71"/>
      <c r="U116" s="69"/>
      <c r="V116" s="120"/>
      <c r="W116" s="8" t="str">
        <f t="shared" si="29"/>
        <v/>
      </c>
      <c r="X116" s="71" t="str">
        <f t="shared" si="28"/>
        <v/>
      </c>
    </row>
    <row r="117" spans="7:24" x14ac:dyDescent="0.15">
      <c r="G117" s="69" t="str">
        <f t="shared" si="31"/>
        <v/>
      </c>
      <c r="I117" s="69"/>
      <c r="J117" s="70" t="str">
        <f t="shared" si="30"/>
        <v/>
      </c>
      <c r="K117" s="70"/>
      <c r="L117" s="72"/>
      <c r="M117" s="69"/>
      <c r="N117" s="8" t="str">
        <f t="shared" si="33"/>
        <v/>
      </c>
      <c r="P117" s="71"/>
      <c r="Q117" s="69"/>
      <c r="R117" s="8" t="str">
        <f t="shared" si="32"/>
        <v/>
      </c>
      <c r="T117" s="71"/>
      <c r="U117" s="69"/>
      <c r="V117" s="120"/>
      <c r="W117" s="8" t="str">
        <f t="shared" si="29"/>
        <v/>
      </c>
      <c r="X117" s="71" t="str">
        <f t="shared" si="28"/>
        <v/>
      </c>
    </row>
    <row r="118" spans="7:24" x14ac:dyDescent="0.15">
      <c r="G118" s="69" t="str">
        <f t="shared" si="31"/>
        <v/>
      </c>
      <c r="I118" s="69"/>
      <c r="J118" s="70" t="str">
        <f t="shared" si="30"/>
        <v/>
      </c>
      <c r="K118" s="70"/>
      <c r="L118" s="72"/>
      <c r="M118" s="69"/>
      <c r="N118" s="8" t="str">
        <f t="shared" si="33"/>
        <v/>
      </c>
      <c r="P118" s="71"/>
      <c r="Q118" s="69"/>
      <c r="R118" s="8" t="str">
        <f t="shared" si="32"/>
        <v/>
      </c>
      <c r="T118" s="71"/>
      <c r="U118" s="69"/>
      <c r="V118" s="120"/>
      <c r="W118" s="8" t="str">
        <f t="shared" si="29"/>
        <v/>
      </c>
      <c r="X118" s="71" t="str">
        <f t="shared" si="28"/>
        <v/>
      </c>
    </row>
    <row r="119" spans="7:24" x14ac:dyDescent="0.15">
      <c r="G119" s="69" t="str">
        <f t="shared" si="31"/>
        <v/>
      </c>
      <c r="I119" s="69"/>
      <c r="J119" s="70" t="str">
        <f t="shared" si="30"/>
        <v/>
      </c>
      <c r="K119" s="70"/>
      <c r="L119" s="72"/>
      <c r="M119" s="69"/>
      <c r="N119" s="8" t="str">
        <f t="shared" si="33"/>
        <v/>
      </c>
      <c r="P119" s="71"/>
      <c r="Q119" s="69"/>
      <c r="R119" s="8" t="str">
        <f t="shared" si="32"/>
        <v/>
      </c>
      <c r="T119" s="71"/>
      <c r="U119" s="69"/>
      <c r="V119" s="120"/>
      <c r="W119" s="8" t="str">
        <f t="shared" si="29"/>
        <v/>
      </c>
      <c r="X119" s="71" t="str">
        <f t="shared" si="28"/>
        <v/>
      </c>
    </row>
    <row r="120" spans="7:24" x14ac:dyDescent="0.15">
      <c r="G120" s="69" t="str">
        <f t="shared" si="31"/>
        <v/>
      </c>
      <c r="I120" s="69"/>
      <c r="J120" s="70" t="str">
        <f t="shared" si="30"/>
        <v/>
      </c>
      <c r="K120" s="70"/>
      <c r="L120" s="72"/>
      <c r="M120" s="69"/>
      <c r="N120" s="8" t="str">
        <f t="shared" si="33"/>
        <v/>
      </c>
      <c r="P120" s="71"/>
      <c r="Q120" s="69"/>
      <c r="R120" s="8" t="str">
        <f t="shared" si="32"/>
        <v/>
      </c>
      <c r="T120" s="71"/>
      <c r="U120" s="69"/>
      <c r="V120" s="120"/>
      <c r="W120" s="8" t="str">
        <f t="shared" si="29"/>
        <v/>
      </c>
      <c r="X120" s="71" t="str">
        <f t="shared" si="28"/>
        <v/>
      </c>
    </row>
    <row r="121" spans="7:24" x14ac:dyDescent="0.15">
      <c r="G121" s="69" t="str">
        <f t="shared" si="31"/>
        <v/>
      </c>
      <c r="I121" s="69"/>
      <c r="J121" s="70" t="str">
        <f t="shared" si="30"/>
        <v/>
      </c>
      <c r="K121" s="70"/>
      <c r="L121" s="72"/>
      <c r="M121" s="69"/>
      <c r="N121" s="8" t="str">
        <f t="shared" si="33"/>
        <v/>
      </c>
      <c r="P121" s="71"/>
      <c r="Q121" s="69"/>
      <c r="R121" s="8" t="str">
        <f t="shared" si="32"/>
        <v/>
      </c>
      <c r="T121" s="71"/>
      <c r="U121" s="69"/>
      <c r="V121" s="120"/>
      <c r="W121" s="8" t="str">
        <f t="shared" si="29"/>
        <v/>
      </c>
      <c r="X121" s="71" t="str">
        <f t="shared" si="28"/>
        <v/>
      </c>
    </row>
    <row r="122" spans="7:24" x14ac:dyDescent="0.15">
      <c r="G122" s="69" t="str">
        <f t="shared" si="31"/>
        <v/>
      </c>
      <c r="I122" s="69"/>
      <c r="J122" s="70" t="str">
        <f t="shared" si="30"/>
        <v/>
      </c>
      <c r="K122" s="70"/>
      <c r="L122" s="72"/>
      <c r="M122" s="69"/>
      <c r="N122" s="8" t="str">
        <f t="shared" si="33"/>
        <v/>
      </c>
      <c r="P122" s="71"/>
      <c r="Q122" s="69"/>
      <c r="R122" s="8" t="str">
        <f t="shared" si="32"/>
        <v/>
      </c>
      <c r="T122" s="71"/>
      <c r="U122" s="69"/>
      <c r="V122" s="120"/>
      <c r="W122" s="8" t="str">
        <f t="shared" si="29"/>
        <v/>
      </c>
      <c r="X122" s="71" t="str">
        <f t="shared" si="28"/>
        <v/>
      </c>
    </row>
    <row r="123" spans="7:24" x14ac:dyDescent="0.15">
      <c r="G123" s="69" t="str">
        <f t="shared" si="31"/>
        <v/>
      </c>
      <c r="I123" s="69"/>
      <c r="J123" s="70" t="str">
        <f t="shared" si="30"/>
        <v/>
      </c>
      <c r="K123" s="70"/>
      <c r="L123" s="72"/>
      <c r="M123" s="69"/>
      <c r="N123" s="8" t="str">
        <f t="shared" si="33"/>
        <v/>
      </c>
      <c r="P123" s="71"/>
      <c r="Q123" s="69"/>
      <c r="R123" s="8" t="str">
        <f t="shared" si="32"/>
        <v/>
      </c>
      <c r="T123" s="71"/>
      <c r="U123" s="69"/>
      <c r="V123" s="120"/>
      <c r="W123" s="8" t="str">
        <f t="shared" si="29"/>
        <v/>
      </c>
      <c r="X123" s="71" t="str">
        <f t="shared" ref="X123:X186" si="34">IF(W123="","",IF(ROUND(W123,0)&lt;2,ROUND(W123,0)+1,ROUND(W123,0)))</f>
        <v/>
      </c>
    </row>
    <row r="124" spans="7:24" x14ac:dyDescent="0.15">
      <c r="G124" s="69" t="str">
        <f t="shared" si="31"/>
        <v/>
      </c>
      <c r="I124" s="69"/>
      <c r="J124" s="70" t="str">
        <f t="shared" si="30"/>
        <v/>
      </c>
      <c r="K124" s="70"/>
      <c r="L124" s="72"/>
      <c r="M124" s="69"/>
      <c r="N124" s="8" t="str">
        <f t="shared" si="33"/>
        <v/>
      </c>
      <c r="P124" s="71"/>
      <c r="Q124" s="69"/>
      <c r="R124" s="8" t="str">
        <f t="shared" si="32"/>
        <v/>
      </c>
      <c r="T124" s="71"/>
      <c r="U124" s="69"/>
      <c r="V124" s="120"/>
      <c r="W124" s="8" t="str">
        <f t="shared" si="29"/>
        <v/>
      </c>
      <c r="X124" s="71" t="str">
        <f t="shared" si="34"/>
        <v/>
      </c>
    </row>
    <row r="125" spans="7:24" x14ac:dyDescent="0.15">
      <c r="G125" s="69" t="str">
        <f t="shared" si="31"/>
        <v/>
      </c>
      <c r="I125" s="69"/>
      <c r="J125" s="70" t="str">
        <f t="shared" si="30"/>
        <v/>
      </c>
      <c r="K125" s="70"/>
      <c r="L125" s="72"/>
      <c r="M125" s="69"/>
      <c r="N125" s="8" t="str">
        <f t="shared" si="33"/>
        <v/>
      </c>
      <c r="P125" s="71"/>
      <c r="Q125" s="69"/>
      <c r="R125" s="8" t="str">
        <f t="shared" si="32"/>
        <v/>
      </c>
      <c r="T125" s="71"/>
      <c r="U125" s="69"/>
      <c r="V125" s="120"/>
      <c r="W125" s="8" t="str">
        <f t="shared" si="29"/>
        <v/>
      </c>
      <c r="X125" s="71" t="str">
        <f t="shared" si="34"/>
        <v/>
      </c>
    </row>
    <row r="126" spans="7:24" x14ac:dyDescent="0.15">
      <c r="G126" s="69" t="str">
        <f t="shared" si="31"/>
        <v/>
      </c>
      <c r="I126" s="69"/>
      <c r="J126" s="70" t="str">
        <f t="shared" si="30"/>
        <v/>
      </c>
      <c r="K126" s="70"/>
      <c r="L126" s="72"/>
      <c r="M126" s="69"/>
      <c r="N126" s="8" t="str">
        <f t="shared" si="33"/>
        <v/>
      </c>
      <c r="P126" s="71"/>
      <c r="Q126" s="69"/>
      <c r="R126" s="8" t="str">
        <f t="shared" si="32"/>
        <v/>
      </c>
      <c r="T126" s="71"/>
      <c r="U126" s="69"/>
      <c r="V126" s="120"/>
      <c r="W126" s="8" t="str">
        <f t="shared" si="29"/>
        <v/>
      </c>
      <c r="X126" s="71" t="str">
        <f t="shared" si="34"/>
        <v/>
      </c>
    </row>
    <row r="127" spans="7:24" x14ac:dyDescent="0.15">
      <c r="G127" s="69" t="str">
        <f t="shared" si="31"/>
        <v/>
      </c>
      <c r="I127" s="69"/>
      <c r="J127" s="70" t="str">
        <f t="shared" si="30"/>
        <v/>
      </c>
      <c r="K127" s="70"/>
      <c r="L127" s="72"/>
      <c r="M127" s="69"/>
      <c r="N127" s="8" t="str">
        <f t="shared" si="33"/>
        <v/>
      </c>
      <c r="P127" s="71"/>
      <c r="Q127" s="69"/>
      <c r="R127" s="8" t="str">
        <f t="shared" si="32"/>
        <v/>
      </c>
      <c r="T127" s="71"/>
      <c r="U127" s="69"/>
      <c r="V127" s="120"/>
      <c r="W127" s="8" t="str">
        <f t="shared" si="29"/>
        <v/>
      </c>
      <c r="X127" s="71" t="str">
        <f t="shared" si="34"/>
        <v/>
      </c>
    </row>
    <row r="128" spans="7:24" x14ac:dyDescent="0.15">
      <c r="G128" s="69" t="str">
        <f t="shared" si="31"/>
        <v/>
      </c>
      <c r="I128" s="69"/>
      <c r="J128" s="70" t="str">
        <f t="shared" si="30"/>
        <v/>
      </c>
      <c r="K128" s="70"/>
      <c r="L128" s="72"/>
      <c r="M128" s="69"/>
      <c r="N128" s="8" t="str">
        <f t="shared" si="33"/>
        <v/>
      </c>
      <c r="P128" s="71"/>
      <c r="Q128" s="69"/>
      <c r="R128" s="8" t="str">
        <f t="shared" si="32"/>
        <v/>
      </c>
      <c r="T128" s="71"/>
      <c r="U128" s="69"/>
      <c r="V128" s="120"/>
      <c r="W128" s="8" t="str">
        <f t="shared" si="29"/>
        <v/>
      </c>
      <c r="X128" s="71" t="str">
        <f t="shared" si="34"/>
        <v/>
      </c>
    </row>
    <row r="129" spans="7:24" x14ac:dyDescent="0.15">
      <c r="G129" s="69" t="str">
        <f t="shared" si="31"/>
        <v/>
      </c>
      <c r="I129" s="69"/>
      <c r="J129" s="70" t="str">
        <f t="shared" si="30"/>
        <v/>
      </c>
      <c r="K129" s="70"/>
      <c r="L129" s="72"/>
      <c r="M129" s="69"/>
      <c r="N129" s="8" t="str">
        <f t="shared" si="33"/>
        <v/>
      </c>
      <c r="P129" s="71"/>
      <c r="Q129" s="69"/>
      <c r="R129" s="8" t="str">
        <f t="shared" si="32"/>
        <v/>
      </c>
      <c r="T129" s="71"/>
      <c r="U129" s="69"/>
      <c r="V129" s="120"/>
      <c r="W129" s="8" t="str">
        <f t="shared" si="29"/>
        <v/>
      </c>
      <c r="X129" s="71" t="str">
        <f t="shared" si="34"/>
        <v/>
      </c>
    </row>
    <row r="130" spans="7:24" x14ac:dyDescent="0.15">
      <c r="G130" s="69" t="str">
        <f t="shared" si="31"/>
        <v/>
      </c>
      <c r="I130" s="69"/>
      <c r="J130" s="70" t="str">
        <f t="shared" si="30"/>
        <v/>
      </c>
      <c r="K130" s="70"/>
      <c r="L130" s="72"/>
      <c r="M130" s="69"/>
      <c r="N130" s="8" t="str">
        <f t="shared" si="33"/>
        <v/>
      </c>
      <c r="P130" s="71"/>
      <c r="Q130" s="69"/>
      <c r="R130" s="8" t="str">
        <f t="shared" si="32"/>
        <v/>
      </c>
      <c r="T130" s="71"/>
      <c r="U130" s="69"/>
      <c r="V130" s="120"/>
      <c r="W130" s="8" t="str">
        <f t="shared" si="29"/>
        <v/>
      </c>
      <c r="X130" s="71" t="str">
        <f t="shared" si="34"/>
        <v/>
      </c>
    </row>
    <row r="131" spans="7:24" x14ac:dyDescent="0.15">
      <c r="G131" s="69" t="str">
        <f t="shared" si="31"/>
        <v/>
      </c>
      <c r="I131" s="69"/>
      <c r="J131" s="70" t="str">
        <f t="shared" si="30"/>
        <v/>
      </c>
      <c r="K131" s="70"/>
      <c r="L131" s="72"/>
      <c r="M131" s="69"/>
      <c r="N131" s="8" t="str">
        <f t="shared" si="33"/>
        <v/>
      </c>
      <c r="P131" s="71"/>
      <c r="Q131" s="69"/>
      <c r="R131" s="8" t="str">
        <f t="shared" si="32"/>
        <v/>
      </c>
      <c r="T131" s="71"/>
      <c r="U131" s="69"/>
      <c r="V131" s="120"/>
      <c r="W131" s="8" t="str">
        <f t="shared" si="29"/>
        <v/>
      </c>
      <c r="X131" s="71" t="str">
        <f t="shared" si="34"/>
        <v/>
      </c>
    </row>
    <row r="132" spans="7:24" x14ac:dyDescent="0.15">
      <c r="G132" s="69" t="str">
        <f t="shared" si="31"/>
        <v/>
      </c>
      <c r="I132" s="69"/>
      <c r="J132" s="70" t="str">
        <f t="shared" si="30"/>
        <v/>
      </c>
      <c r="K132" s="70"/>
      <c r="L132" s="72"/>
      <c r="M132" s="69"/>
      <c r="N132" s="8" t="str">
        <f t="shared" si="33"/>
        <v/>
      </c>
      <c r="P132" s="71"/>
      <c r="Q132" s="69"/>
      <c r="R132" s="8" t="str">
        <f t="shared" si="32"/>
        <v/>
      </c>
      <c r="T132" s="71"/>
      <c r="U132" s="69"/>
      <c r="V132" s="120"/>
      <c r="W132" s="8" t="str">
        <f t="shared" si="29"/>
        <v/>
      </c>
      <c r="X132" s="71" t="str">
        <f t="shared" si="34"/>
        <v/>
      </c>
    </row>
    <row r="133" spans="7:24" x14ac:dyDescent="0.15">
      <c r="G133" s="69" t="str">
        <f t="shared" si="31"/>
        <v/>
      </c>
      <c r="I133" s="69"/>
      <c r="J133" s="70" t="str">
        <f t="shared" si="30"/>
        <v/>
      </c>
      <c r="K133" s="70"/>
      <c r="L133" s="72"/>
      <c r="M133" s="69"/>
      <c r="N133" s="8" t="str">
        <f t="shared" si="33"/>
        <v/>
      </c>
      <c r="P133" s="71"/>
      <c r="Q133" s="69"/>
      <c r="R133" s="8" t="str">
        <f t="shared" si="32"/>
        <v/>
      </c>
      <c r="T133" s="71"/>
      <c r="U133" s="69"/>
      <c r="V133" s="120"/>
      <c r="W133" s="8" t="str">
        <f t="shared" si="29"/>
        <v/>
      </c>
      <c r="X133" s="71" t="str">
        <f t="shared" si="34"/>
        <v/>
      </c>
    </row>
    <row r="134" spans="7:24" x14ac:dyDescent="0.15">
      <c r="G134" s="69" t="str">
        <f t="shared" si="31"/>
        <v/>
      </c>
      <c r="I134" s="69"/>
      <c r="J134" s="70" t="str">
        <f t="shared" si="30"/>
        <v/>
      </c>
      <c r="K134" s="70"/>
      <c r="L134" s="72"/>
      <c r="M134" s="69"/>
      <c r="N134" s="8" t="str">
        <f t="shared" si="33"/>
        <v/>
      </c>
      <c r="P134" s="71"/>
      <c r="Q134" s="69"/>
      <c r="R134" s="8" t="str">
        <f t="shared" si="32"/>
        <v/>
      </c>
      <c r="T134" s="71"/>
      <c r="U134" s="69"/>
      <c r="V134" s="120"/>
      <c r="W134" s="8" t="str">
        <f t="shared" si="29"/>
        <v/>
      </c>
      <c r="X134" s="71" t="str">
        <f t="shared" si="34"/>
        <v/>
      </c>
    </row>
    <row r="135" spans="7:24" x14ac:dyDescent="0.15">
      <c r="G135" s="69" t="str">
        <f t="shared" si="31"/>
        <v/>
      </c>
      <c r="I135" s="69"/>
      <c r="J135" s="70" t="str">
        <f t="shared" si="30"/>
        <v/>
      </c>
      <c r="K135" s="70"/>
      <c r="L135" s="72"/>
      <c r="M135" s="69"/>
      <c r="N135" s="8" t="str">
        <f t="shared" si="33"/>
        <v/>
      </c>
      <c r="P135" s="71"/>
      <c r="Q135" s="69"/>
      <c r="R135" s="8" t="str">
        <f t="shared" si="32"/>
        <v/>
      </c>
      <c r="T135" s="71"/>
      <c r="U135" s="69"/>
      <c r="V135" s="120"/>
      <c r="W135" s="8" t="str">
        <f t="shared" si="29"/>
        <v/>
      </c>
      <c r="X135" s="71" t="str">
        <f t="shared" si="34"/>
        <v/>
      </c>
    </row>
    <row r="136" spans="7:24" x14ac:dyDescent="0.15">
      <c r="G136" s="69" t="str">
        <f t="shared" si="31"/>
        <v/>
      </c>
      <c r="I136" s="69"/>
      <c r="J136" s="70" t="str">
        <f t="shared" si="30"/>
        <v/>
      </c>
      <c r="K136" s="70"/>
      <c r="L136" s="72"/>
      <c r="M136" s="69"/>
      <c r="N136" s="8" t="str">
        <f t="shared" si="33"/>
        <v/>
      </c>
      <c r="P136" s="71"/>
      <c r="Q136" s="69"/>
      <c r="R136" s="8" t="str">
        <f t="shared" si="32"/>
        <v/>
      </c>
      <c r="T136" s="71"/>
      <c r="U136" s="69"/>
      <c r="V136" s="120"/>
      <c r="W136" s="8" t="str">
        <f t="shared" si="29"/>
        <v/>
      </c>
      <c r="X136" s="71" t="str">
        <f t="shared" si="34"/>
        <v/>
      </c>
    </row>
    <row r="137" spans="7:24" x14ac:dyDescent="0.15">
      <c r="G137" s="69" t="str">
        <f t="shared" si="31"/>
        <v/>
      </c>
      <c r="I137" s="69"/>
      <c r="J137" s="70" t="str">
        <f t="shared" si="30"/>
        <v/>
      </c>
      <c r="K137" s="70"/>
      <c r="L137" s="72"/>
      <c r="M137" s="69"/>
      <c r="N137" s="8" t="str">
        <f t="shared" si="33"/>
        <v/>
      </c>
      <c r="P137" s="71"/>
      <c r="Q137" s="69"/>
      <c r="R137" s="8" t="str">
        <f t="shared" si="32"/>
        <v/>
      </c>
      <c r="T137" s="71"/>
      <c r="U137" s="69"/>
      <c r="V137" s="120"/>
      <c r="W137" s="8" t="str">
        <f t="shared" si="29"/>
        <v/>
      </c>
      <c r="X137" s="71" t="str">
        <f t="shared" si="34"/>
        <v/>
      </c>
    </row>
    <row r="138" spans="7:24" x14ac:dyDescent="0.15">
      <c r="G138" s="69" t="str">
        <f t="shared" si="31"/>
        <v/>
      </c>
      <c r="I138" s="69"/>
      <c r="J138" s="70" t="str">
        <f t="shared" si="30"/>
        <v/>
      </c>
      <c r="K138" s="70"/>
      <c r="L138" s="72"/>
      <c r="M138" s="69"/>
      <c r="N138" s="8" t="str">
        <f t="shared" si="33"/>
        <v/>
      </c>
      <c r="P138" s="71"/>
      <c r="Q138" s="69"/>
      <c r="R138" s="8" t="str">
        <f t="shared" si="32"/>
        <v/>
      </c>
      <c r="T138" s="71"/>
      <c r="U138" s="69"/>
      <c r="V138" s="120"/>
      <c r="W138" s="8" t="str">
        <f t="shared" si="29"/>
        <v/>
      </c>
      <c r="X138" s="71" t="str">
        <f t="shared" si="34"/>
        <v/>
      </c>
    </row>
    <row r="139" spans="7:24" x14ac:dyDescent="0.15">
      <c r="G139" s="69" t="str">
        <f t="shared" si="31"/>
        <v/>
      </c>
      <c r="I139" s="69"/>
      <c r="J139" s="70" t="str">
        <f t="shared" si="30"/>
        <v/>
      </c>
      <c r="K139" s="70"/>
      <c r="L139" s="72"/>
      <c r="M139" s="69"/>
      <c r="N139" s="8" t="str">
        <f t="shared" si="33"/>
        <v/>
      </c>
      <c r="P139" s="71"/>
      <c r="Q139" s="69"/>
      <c r="R139" s="8" t="str">
        <f t="shared" si="32"/>
        <v/>
      </c>
      <c r="T139" s="71"/>
      <c r="U139" s="69"/>
      <c r="V139" s="120"/>
      <c r="W139" s="8" t="str">
        <f t="shared" si="29"/>
        <v/>
      </c>
      <c r="X139" s="71" t="str">
        <f t="shared" si="34"/>
        <v/>
      </c>
    </row>
    <row r="140" spans="7:24" x14ac:dyDescent="0.15">
      <c r="G140" s="69" t="str">
        <f t="shared" si="31"/>
        <v/>
      </c>
      <c r="I140" s="69"/>
      <c r="J140" s="70" t="str">
        <f t="shared" si="30"/>
        <v/>
      </c>
      <c r="K140" s="70"/>
      <c r="L140" s="72"/>
      <c r="M140" s="69"/>
      <c r="N140" s="8" t="str">
        <f t="shared" si="33"/>
        <v/>
      </c>
      <c r="P140" s="71"/>
      <c r="Q140" s="69"/>
      <c r="R140" s="8" t="str">
        <f t="shared" si="32"/>
        <v/>
      </c>
      <c r="T140" s="71"/>
      <c r="U140" s="69"/>
      <c r="V140" s="120"/>
      <c r="W140" s="8" t="str">
        <f t="shared" si="29"/>
        <v/>
      </c>
      <c r="X140" s="71" t="str">
        <f t="shared" si="34"/>
        <v/>
      </c>
    </row>
    <row r="141" spans="7:24" x14ac:dyDescent="0.15">
      <c r="G141" s="69" t="str">
        <f t="shared" si="31"/>
        <v/>
      </c>
      <c r="I141" s="69"/>
      <c r="J141" s="70" t="str">
        <f t="shared" si="30"/>
        <v/>
      </c>
      <c r="K141" s="70"/>
      <c r="L141" s="72"/>
      <c r="M141" s="69"/>
      <c r="N141" s="8" t="str">
        <f t="shared" si="33"/>
        <v/>
      </c>
      <c r="P141" s="71"/>
      <c r="Q141" s="69"/>
      <c r="R141" s="8" t="str">
        <f t="shared" si="32"/>
        <v/>
      </c>
      <c r="T141" s="71"/>
      <c r="U141" s="69"/>
      <c r="V141" s="120"/>
      <c r="W141" s="8" t="str">
        <f t="shared" si="29"/>
        <v/>
      </c>
      <c r="X141" s="71" t="str">
        <f t="shared" si="34"/>
        <v/>
      </c>
    </row>
    <row r="142" spans="7:24" x14ac:dyDescent="0.15">
      <c r="G142" s="69" t="str">
        <f t="shared" si="31"/>
        <v/>
      </c>
      <c r="I142" s="69"/>
      <c r="J142" s="70" t="str">
        <f t="shared" si="30"/>
        <v/>
      </c>
      <c r="K142" s="70"/>
      <c r="L142" s="72"/>
      <c r="M142" s="69"/>
      <c r="N142" s="8" t="str">
        <f t="shared" si="33"/>
        <v/>
      </c>
      <c r="P142" s="71"/>
      <c r="Q142" s="69"/>
      <c r="R142" s="8" t="str">
        <f t="shared" si="32"/>
        <v/>
      </c>
      <c r="T142" s="71"/>
      <c r="U142" s="69"/>
      <c r="V142" s="120"/>
      <c r="W142" s="8" t="str">
        <f t="shared" ref="W142:W205" si="35">IF(R142="","",J142+N142+R142)</f>
        <v/>
      </c>
      <c r="X142" s="71" t="str">
        <f t="shared" si="34"/>
        <v/>
      </c>
    </row>
    <row r="143" spans="7:24" x14ac:dyDescent="0.15">
      <c r="G143" s="69" t="str">
        <f t="shared" si="31"/>
        <v/>
      </c>
      <c r="I143" s="69"/>
      <c r="J143" s="70" t="str">
        <f t="shared" ref="J143:J206" si="36">IF(H143="","",ROUNDDOWN(H143/3,1))</f>
        <v/>
      </c>
      <c r="K143" s="70"/>
      <c r="L143" s="72"/>
      <c r="M143" s="69"/>
      <c r="N143" s="8" t="str">
        <f t="shared" si="33"/>
        <v/>
      </c>
      <c r="P143" s="71"/>
      <c r="Q143" s="69"/>
      <c r="R143" s="8" t="str">
        <f t="shared" si="32"/>
        <v/>
      </c>
      <c r="T143" s="71"/>
      <c r="U143" s="69"/>
      <c r="V143" s="120"/>
      <c r="W143" s="8" t="str">
        <f t="shared" si="35"/>
        <v/>
      </c>
      <c r="X143" s="71" t="str">
        <f t="shared" si="34"/>
        <v/>
      </c>
    </row>
    <row r="144" spans="7:24" x14ac:dyDescent="0.15">
      <c r="G144" s="69" t="str">
        <f t="shared" si="31"/>
        <v/>
      </c>
      <c r="I144" s="69"/>
      <c r="J144" s="70" t="str">
        <f t="shared" si="36"/>
        <v/>
      </c>
      <c r="K144" s="70"/>
      <c r="L144" s="72"/>
      <c r="M144" s="69"/>
      <c r="N144" s="8" t="str">
        <f t="shared" si="33"/>
        <v/>
      </c>
      <c r="P144" s="71"/>
      <c r="Q144" s="69"/>
      <c r="R144" s="8" t="str">
        <f t="shared" si="32"/>
        <v/>
      </c>
      <c r="T144" s="71"/>
      <c r="U144" s="69"/>
      <c r="V144" s="120"/>
      <c r="W144" s="8" t="str">
        <f t="shared" si="35"/>
        <v/>
      </c>
      <c r="X144" s="71" t="str">
        <f t="shared" si="34"/>
        <v/>
      </c>
    </row>
    <row r="145" spans="7:24" x14ac:dyDescent="0.15">
      <c r="G145" s="69" t="str">
        <f t="shared" si="31"/>
        <v/>
      </c>
      <c r="I145" s="69"/>
      <c r="J145" s="70" t="str">
        <f t="shared" si="36"/>
        <v/>
      </c>
      <c r="K145" s="70"/>
      <c r="L145" s="72"/>
      <c r="M145" s="69"/>
      <c r="N145" s="8" t="str">
        <f t="shared" si="33"/>
        <v/>
      </c>
      <c r="P145" s="71"/>
      <c r="Q145" s="69"/>
      <c r="R145" s="8" t="str">
        <f t="shared" si="32"/>
        <v/>
      </c>
      <c r="T145" s="71"/>
      <c r="U145" s="69"/>
      <c r="V145" s="120"/>
      <c r="W145" s="8" t="str">
        <f t="shared" si="35"/>
        <v/>
      </c>
      <c r="X145" s="71" t="str">
        <f t="shared" si="34"/>
        <v/>
      </c>
    </row>
    <row r="146" spans="7:24" x14ac:dyDescent="0.15">
      <c r="G146" s="69" t="str">
        <f t="shared" ref="G146:G209" si="37">IF(F146="","",(F146-D146)*24)</f>
        <v/>
      </c>
      <c r="I146" s="69"/>
      <c r="J146" s="70" t="str">
        <f t="shared" si="36"/>
        <v/>
      </c>
      <c r="K146" s="70"/>
      <c r="L146" s="72"/>
      <c r="M146" s="69"/>
      <c r="N146" s="8" t="str">
        <f t="shared" si="33"/>
        <v/>
      </c>
      <c r="P146" s="71"/>
      <c r="Q146" s="69"/>
      <c r="R146" s="8" t="str">
        <f t="shared" ref="R146:R209" si="38">IF(P146="","",ROUNDDOWN(P146/6,1))</f>
        <v/>
      </c>
      <c r="T146" s="71"/>
      <c r="U146" s="69"/>
      <c r="V146" s="120"/>
      <c r="W146" s="8" t="str">
        <f t="shared" si="35"/>
        <v/>
      </c>
      <c r="X146" s="71" t="str">
        <f t="shared" si="34"/>
        <v/>
      </c>
    </row>
    <row r="147" spans="7:24" x14ac:dyDescent="0.15">
      <c r="G147" s="69" t="str">
        <f t="shared" si="37"/>
        <v/>
      </c>
      <c r="I147" s="69"/>
      <c r="J147" s="70" t="str">
        <f t="shared" si="36"/>
        <v/>
      </c>
      <c r="K147" s="70"/>
      <c r="L147" s="72"/>
      <c r="M147" s="69"/>
      <c r="N147" s="8" t="str">
        <f t="shared" ref="N147:N210" si="39">IF(L147="","",ROUNDDOWN(L147/6,1))</f>
        <v/>
      </c>
      <c r="P147" s="71"/>
      <c r="Q147" s="69"/>
      <c r="R147" s="8" t="str">
        <f t="shared" si="38"/>
        <v/>
      </c>
      <c r="T147" s="71"/>
      <c r="U147" s="69"/>
      <c r="V147" s="120"/>
      <c r="W147" s="8" t="str">
        <f t="shared" si="35"/>
        <v/>
      </c>
      <c r="X147" s="71" t="str">
        <f t="shared" si="34"/>
        <v/>
      </c>
    </row>
    <row r="148" spans="7:24" x14ac:dyDescent="0.15">
      <c r="G148" s="69" t="str">
        <f t="shared" si="37"/>
        <v/>
      </c>
      <c r="I148" s="69"/>
      <c r="J148" s="70" t="str">
        <f t="shared" si="36"/>
        <v/>
      </c>
      <c r="K148" s="70"/>
      <c r="L148" s="72"/>
      <c r="M148" s="69"/>
      <c r="N148" s="8" t="str">
        <f t="shared" si="39"/>
        <v/>
      </c>
      <c r="P148" s="71"/>
      <c r="Q148" s="69"/>
      <c r="R148" s="8" t="str">
        <f t="shared" si="38"/>
        <v/>
      </c>
      <c r="T148" s="71"/>
      <c r="U148" s="69"/>
      <c r="V148" s="120"/>
      <c r="W148" s="8" t="str">
        <f t="shared" si="35"/>
        <v/>
      </c>
      <c r="X148" s="71" t="str">
        <f t="shared" si="34"/>
        <v/>
      </c>
    </row>
    <row r="149" spans="7:24" x14ac:dyDescent="0.15">
      <c r="G149" s="69" t="str">
        <f t="shared" si="37"/>
        <v/>
      </c>
      <c r="I149" s="69"/>
      <c r="J149" s="70" t="str">
        <f t="shared" si="36"/>
        <v/>
      </c>
      <c r="K149" s="70"/>
      <c r="L149" s="72"/>
      <c r="M149" s="69"/>
      <c r="N149" s="8" t="str">
        <f t="shared" si="39"/>
        <v/>
      </c>
      <c r="P149" s="71"/>
      <c r="Q149" s="69"/>
      <c r="R149" s="8" t="str">
        <f t="shared" si="38"/>
        <v/>
      </c>
      <c r="T149" s="71"/>
      <c r="U149" s="69"/>
      <c r="V149" s="120"/>
      <c r="W149" s="8" t="str">
        <f t="shared" si="35"/>
        <v/>
      </c>
      <c r="X149" s="71" t="str">
        <f t="shared" si="34"/>
        <v/>
      </c>
    </row>
    <row r="150" spans="7:24" x14ac:dyDescent="0.15">
      <c r="G150" s="69" t="str">
        <f t="shared" si="37"/>
        <v/>
      </c>
      <c r="I150" s="69"/>
      <c r="J150" s="70" t="str">
        <f t="shared" si="36"/>
        <v/>
      </c>
      <c r="K150" s="70"/>
      <c r="L150" s="72"/>
      <c r="M150" s="69"/>
      <c r="N150" s="8" t="str">
        <f t="shared" si="39"/>
        <v/>
      </c>
      <c r="P150" s="71"/>
      <c r="Q150" s="69"/>
      <c r="R150" s="8" t="str">
        <f t="shared" si="38"/>
        <v/>
      </c>
      <c r="T150" s="71"/>
      <c r="U150" s="69"/>
      <c r="V150" s="120"/>
      <c r="W150" s="8" t="str">
        <f t="shared" si="35"/>
        <v/>
      </c>
      <c r="X150" s="71" t="str">
        <f t="shared" si="34"/>
        <v/>
      </c>
    </row>
    <row r="151" spans="7:24" x14ac:dyDescent="0.15">
      <c r="G151" s="69" t="str">
        <f t="shared" si="37"/>
        <v/>
      </c>
      <c r="I151" s="69"/>
      <c r="J151" s="70" t="str">
        <f t="shared" si="36"/>
        <v/>
      </c>
      <c r="K151" s="70"/>
      <c r="L151" s="72"/>
      <c r="M151" s="69"/>
      <c r="N151" s="8" t="str">
        <f t="shared" si="39"/>
        <v/>
      </c>
      <c r="P151" s="71"/>
      <c r="Q151" s="69"/>
      <c r="R151" s="8" t="str">
        <f t="shared" si="38"/>
        <v/>
      </c>
      <c r="T151" s="71"/>
      <c r="U151" s="69"/>
      <c r="V151" s="120"/>
      <c r="W151" s="8" t="str">
        <f t="shared" si="35"/>
        <v/>
      </c>
      <c r="X151" s="71" t="str">
        <f t="shared" si="34"/>
        <v/>
      </c>
    </row>
    <row r="152" spans="7:24" x14ac:dyDescent="0.15">
      <c r="G152" s="69" t="str">
        <f t="shared" si="37"/>
        <v/>
      </c>
      <c r="I152" s="69"/>
      <c r="J152" s="70" t="str">
        <f t="shared" si="36"/>
        <v/>
      </c>
      <c r="K152" s="70"/>
      <c r="L152" s="72"/>
      <c r="M152" s="69"/>
      <c r="N152" s="8" t="str">
        <f t="shared" si="39"/>
        <v/>
      </c>
      <c r="P152" s="71"/>
      <c r="Q152" s="69"/>
      <c r="R152" s="8" t="str">
        <f t="shared" si="38"/>
        <v/>
      </c>
      <c r="T152" s="71"/>
      <c r="U152" s="69"/>
      <c r="V152" s="120"/>
      <c r="W152" s="8" t="str">
        <f t="shared" si="35"/>
        <v/>
      </c>
      <c r="X152" s="71" t="str">
        <f t="shared" si="34"/>
        <v/>
      </c>
    </row>
    <row r="153" spans="7:24" x14ac:dyDescent="0.15">
      <c r="G153" s="69" t="str">
        <f t="shared" si="37"/>
        <v/>
      </c>
      <c r="I153" s="69"/>
      <c r="J153" s="70" t="str">
        <f t="shared" si="36"/>
        <v/>
      </c>
      <c r="K153" s="70"/>
      <c r="L153" s="72"/>
      <c r="M153" s="69"/>
      <c r="N153" s="8" t="str">
        <f t="shared" si="39"/>
        <v/>
      </c>
      <c r="P153" s="71"/>
      <c r="Q153" s="69"/>
      <c r="R153" s="8" t="str">
        <f t="shared" si="38"/>
        <v/>
      </c>
      <c r="T153" s="71"/>
      <c r="U153" s="69"/>
      <c r="V153" s="120"/>
      <c r="W153" s="8" t="str">
        <f t="shared" si="35"/>
        <v/>
      </c>
      <c r="X153" s="71" t="str">
        <f t="shared" si="34"/>
        <v/>
      </c>
    </row>
    <row r="154" spans="7:24" x14ac:dyDescent="0.15">
      <c r="G154" s="69" t="str">
        <f t="shared" si="37"/>
        <v/>
      </c>
      <c r="I154" s="69"/>
      <c r="J154" s="70" t="str">
        <f t="shared" si="36"/>
        <v/>
      </c>
      <c r="K154" s="70"/>
      <c r="L154" s="72"/>
      <c r="M154" s="69"/>
      <c r="N154" s="8" t="str">
        <f t="shared" si="39"/>
        <v/>
      </c>
      <c r="P154" s="71"/>
      <c r="Q154" s="69"/>
      <c r="R154" s="8" t="str">
        <f t="shared" si="38"/>
        <v/>
      </c>
      <c r="T154" s="71"/>
      <c r="U154" s="69"/>
      <c r="V154" s="120"/>
      <c r="W154" s="8" t="str">
        <f t="shared" si="35"/>
        <v/>
      </c>
      <c r="X154" s="71" t="str">
        <f t="shared" si="34"/>
        <v/>
      </c>
    </row>
    <row r="155" spans="7:24" x14ac:dyDescent="0.15">
      <c r="G155" s="69" t="str">
        <f t="shared" si="37"/>
        <v/>
      </c>
      <c r="I155" s="69"/>
      <c r="J155" s="70" t="str">
        <f t="shared" si="36"/>
        <v/>
      </c>
      <c r="K155" s="70"/>
      <c r="L155" s="72"/>
      <c r="M155" s="69"/>
      <c r="N155" s="8" t="str">
        <f t="shared" si="39"/>
        <v/>
      </c>
      <c r="P155" s="71"/>
      <c r="Q155" s="69"/>
      <c r="R155" s="8" t="str">
        <f t="shared" si="38"/>
        <v/>
      </c>
      <c r="T155" s="71"/>
      <c r="U155" s="69"/>
      <c r="V155" s="120"/>
      <c r="W155" s="8" t="str">
        <f t="shared" si="35"/>
        <v/>
      </c>
      <c r="X155" s="71" t="str">
        <f t="shared" si="34"/>
        <v/>
      </c>
    </row>
    <row r="156" spans="7:24" x14ac:dyDescent="0.15">
      <c r="G156" s="69" t="str">
        <f t="shared" si="37"/>
        <v/>
      </c>
      <c r="I156" s="69"/>
      <c r="J156" s="70" t="str">
        <f t="shared" si="36"/>
        <v/>
      </c>
      <c r="K156" s="70"/>
      <c r="L156" s="72"/>
      <c r="M156" s="69"/>
      <c r="N156" s="8" t="str">
        <f t="shared" si="39"/>
        <v/>
      </c>
      <c r="P156" s="71"/>
      <c r="Q156" s="69"/>
      <c r="R156" s="8" t="str">
        <f t="shared" si="38"/>
        <v/>
      </c>
      <c r="T156" s="71"/>
      <c r="U156" s="69"/>
      <c r="V156" s="120"/>
      <c r="W156" s="8" t="str">
        <f t="shared" si="35"/>
        <v/>
      </c>
      <c r="X156" s="71" t="str">
        <f t="shared" si="34"/>
        <v/>
      </c>
    </row>
    <row r="157" spans="7:24" x14ac:dyDescent="0.15">
      <c r="G157" s="69" t="str">
        <f t="shared" si="37"/>
        <v/>
      </c>
      <c r="I157" s="69"/>
      <c r="J157" s="70" t="str">
        <f t="shared" si="36"/>
        <v/>
      </c>
      <c r="K157" s="70"/>
      <c r="L157" s="72"/>
      <c r="M157" s="69"/>
      <c r="N157" s="8" t="str">
        <f t="shared" si="39"/>
        <v/>
      </c>
      <c r="P157" s="71"/>
      <c r="Q157" s="69"/>
      <c r="R157" s="8" t="str">
        <f t="shared" si="38"/>
        <v/>
      </c>
      <c r="T157" s="71"/>
      <c r="U157" s="69"/>
      <c r="V157" s="120"/>
      <c r="W157" s="8" t="str">
        <f t="shared" si="35"/>
        <v/>
      </c>
      <c r="X157" s="71" t="str">
        <f t="shared" si="34"/>
        <v/>
      </c>
    </row>
    <row r="158" spans="7:24" x14ac:dyDescent="0.15">
      <c r="G158" s="69" t="str">
        <f t="shared" si="37"/>
        <v/>
      </c>
      <c r="I158" s="69"/>
      <c r="J158" s="70" t="str">
        <f t="shared" si="36"/>
        <v/>
      </c>
      <c r="K158" s="70"/>
      <c r="L158" s="72"/>
      <c r="M158" s="69"/>
      <c r="N158" s="8" t="str">
        <f t="shared" si="39"/>
        <v/>
      </c>
      <c r="P158" s="71"/>
      <c r="Q158" s="69"/>
      <c r="R158" s="8" t="str">
        <f t="shared" si="38"/>
        <v/>
      </c>
      <c r="T158" s="71"/>
      <c r="U158" s="69"/>
      <c r="V158" s="120"/>
      <c r="W158" s="8" t="str">
        <f t="shared" si="35"/>
        <v/>
      </c>
      <c r="X158" s="71" t="str">
        <f t="shared" si="34"/>
        <v/>
      </c>
    </row>
    <row r="159" spans="7:24" x14ac:dyDescent="0.15">
      <c r="G159" s="69" t="str">
        <f t="shared" si="37"/>
        <v/>
      </c>
      <c r="I159" s="69"/>
      <c r="J159" s="70" t="str">
        <f t="shared" si="36"/>
        <v/>
      </c>
      <c r="K159" s="70"/>
      <c r="L159" s="72"/>
      <c r="M159" s="69"/>
      <c r="N159" s="8" t="str">
        <f t="shared" si="39"/>
        <v/>
      </c>
      <c r="P159" s="71"/>
      <c r="Q159" s="69"/>
      <c r="R159" s="8" t="str">
        <f t="shared" si="38"/>
        <v/>
      </c>
      <c r="T159" s="71"/>
      <c r="U159" s="69"/>
      <c r="V159" s="120"/>
      <c r="W159" s="8" t="str">
        <f t="shared" si="35"/>
        <v/>
      </c>
      <c r="X159" s="71" t="str">
        <f t="shared" si="34"/>
        <v/>
      </c>
    </row>
    <row r="160" spans="7:24" x14ac:dyDescent="0.15">
      <c r="G160" s="69" t="str">
        <f t="shared" si="37"/>
        <v/>
      </c>
      <c r="I160" s="69"/>
      <c r="J160" s="70" t="str">
        <f t="shared" si="36"/>
        <v/>
      </c>
      <c r="K160" s="70"/>
      <c r="L160" s="72"/>
      <c r="M160" s="69"/>
      <c r="N160" s="8" t="str">
        <f t="shared" si="39"/>
        <v/>
      </c>
      <c r="P160" s="71"/>
      <c r="Q160" s="69"/>
      <c r="R160" s="8" t="str">
        <f t="shared" si="38"/>
        <v/>
      </c>
      <c r="T160" s="71"/>
      <c r="U160" s="69"/>
      <c r="V160" s="120"/>
      <c r="W160" s="8" t="str">
        <f t="shared" si="35"/>
        <v/>
      </c>
      <c r="X160" s="71" t="str">
        <f t="shared" si="34"/>
        <v/>
      </c>
    </row>
    <row r="161" spans="7:24" x14ac:dyDescent="0.15">
      <c r="G161" s="69" t="str">
        <f t="shared" si="37"/>
        <v/>
      </c>
      <c r="I161" s="69"/>
      <c r="J161" s="70" t="str">
        <f t="shared" si="36"/>
        <v/>
      </c>
      <c r="K161" s="70"/>
      <c r="L161" s="72"/>
      <c r="M161" s="69"/>
      <c r="N161" s="8" t="str">
        <f t="shared" si="39"/>
        <v/>
      </c>
      <c r="P161" s="71"/>
      <c r="Q161" s="69"/>
      <c r="R161" s="8" t="str">
        <f t="shared" si="38"/>
        <v/>
      </c>
      <c r="T161" s="71"/>
      <c r="U161" s="69"/>
      <c r="V161" s="120"/>
      <c r="W161" s="8" t="str">
        <f t="shared" si="35"/>
        <v/>
      </c>
      <c r="X161" s="71" t="str">
        <f t="shared" si="34"/>
        <v/>
      </c>
    </row>
    <row r="162" spans="7:24" x14ac:dyDescent="0.15">
      <c r="G162" s="69" t="str">
        <f t="shared" si="37"/>
        <v/>
      </c>
      <c r="I162" s="69"/>
      <c r="J162" s="70" t="str">
        <f t="shared" si="36"/>
        <v/>
      </c>
      <c r="K162" s="70"/>
      <c r="L162" s="72"/>
      <c r="M162" s="69"/>
      <c r="N162" s="8" t="str">
        <f t="shared" si="39"/>
        <v/>
      </c>
      <c r="P162" s="71"/>
      <c r="Q162" s="69"/>
      <c r="R162" s="8" t="str">
        <f t="shared" si="38"/>
        <v/>
      </c>
      <c r="T162" s="71"/>
      <c r="U162" s="69"/>
      <c r="V162" s="120"/>
      <c r="W162" s="8" t="str">
        <f t="shared" si="35"/>
        <v/>
      </c>
      <c r="X162" s="71" t="str">
        <f t="shared" si="34"/>
        <v/>
      </c>
    </row>
    <row r="163" spans="7:24" x14ac:dyDescent="0.15">
      <c r="G163" s="69" t="str">
        <f t="shared" si="37"/>
        <v/>
      </c>
      <c r="I163" s="69"/>
      <c r="J163" s="70" t="str">
        <f t="shared" si="36"/>
        <v/>
      </c>
      <c r="K163" s="70"/>
      <c r="L163" s="72"/>
      <c r="M163" s="69"/>
      <c r="N163" s="8" t="str">
        <f t="shared" si="39"/>
        <v/>
      </c>
      <c r="P163" s="71"/>
      <c r="Q163" s="69"/>
      <c r="R163" s="8" t="str">
        <f t="shared" si="38"/>
        <v/>
      </c>
      <c r="T163" s="71"/>
      <c r="U163" s="69"/>
      <c r="V163" s="120"/>
      <c r="W163" s="8" t="str">
        <f t="shared" si="35"/>
        <v/>
      </c>
      <c r="X163" s="71" t="str">
        <f t="shared" si="34"/>
        <v/>
      </c>
    </row>
    <row r="164" spans="7:24" x14ac:dyDescent="0.15">
      <c r="G164" s="69" t="str">
        <f t="shared" si="37"/>
        <v/>
      </c>
      <c r="I164" s="69"/>
      <c r="J164" s="70" t="str">
        <f t="shared" si="36"/>
        <v/>
      </c>
      <c r="K164" s="70"/>
      <c r="L164" s="72"/>
      <c r="M164" s="69"/>
      <c r="N164" s="8" t="str">
        <f t="shared" si="39"/>
        <v/>
      </c>
      <c r="P164" s="71"/>
      <c r="Q164" s="69"/>
      <c r="R164" s="8" t="str">
        <f t="shared" si="38"/>
        <v/>
      </c>
      <c r="T164" s="71"/>
      <c r="U164" s="69"/>
      <c r="V164" s="120"/>
      <c r="W164" s="8" t="str">
        <f t="shared" si="35"/>
        <v/>
      </c>
      <c r="X164" s="71" t="str">
        <f t="shared" si="34"/>
        <v/>
      </c>
    </row>
    <row r="165" spans="7:24" x14ac:dyDescent="0.15">
      <c r="G165" s="69" t="str">
        <f t="shared" si="37"/>
        <v/>
      </c>
      <c r="I165" s="69"/>
      <c r="J165" s="70" t="str">
        <f t="shared" si="36"/>
        <v/>
      </c>
      <c r="K165" s="70"/>
      <c r="L165" s="72"/>
      <c r="M165" s="69"/>
      <c r="N165" s="8" t="str">
        <f t="shared" si="39"/>
        <v/>
      </c>
      <c r="P165" s="71"/>
      <c r="Q165" s="69"/>
      <c r="R165" s="8" t="str">
        <f t="shared" si="38"/>
        <v/>
      </c>
      <c r="T165" s="71"/>
      <c r="U165" s="69"/>
      <c r="V165" s="120"/>
      <c r="W165" s="8" t="str">
        <f t="shared" si="35"/>
        <v/>
      </c>
      <c r="X165" s="71" t="str">
        <f t="shared" si="34"/>
        <v/>
      </c>
    </row>
    <row r="166" spans="7:24" x14ac:dyDescent="0.15">
      <c r="G166" s="69" t="str">
        <f t="shared" si="37"/>
        <v/>
      </c>
      <c r="I166" s="69"/>
      <c r="J166" s="70" t="str">
        <f t="shared" si="36"/>
        <v/>
      </c>
      <c r="K166" s="70"/>
      <c r="L166" s="72"/>
      <c r="M166" s="69"/>
      <c r="N166" s="8" t="str">
        <f t="shared" si="39"/>
        <v/>
      </c>
      <c r="P166" s="71"/>
      <c r="Q166" s="69"/>
      <c r="R166" s="8" t="str">
        <f t="shared" si="38"/>
        <v/>
      </c>
      <c r="T166" s="71"/>
      <c r="U166" s="69"/>
      <c r="V166" s="120"/>
      <c r="W166" s="8" t="str">
        <f t="shared" si="35"/>
        <v/>
      </c>
      <c r="X166" s="71" t="str">
        <f t="shared" si="34"/>
        <v/>
      </c>
    </row>
    <row r="167" spans="7:24" x14ac:dyDescent="0.15">
      <c r="G167" s="69" t="str">
        <f t="shared" si="37"/>
        <v/>
      </c>
      <c r="I167" s="69"/>
      <c r="J167" s="70" t="str">
        <f t="shared" si="36"/>
        <v/>
      </c>
      <c r="K167" s="70"/>
      <c r="L167" s="72"/>
      <c r="M167" s="69"/>
      <c r="N167" s="8" t="str">
        <f t="shared" si="39"/>
        <v/>
      </c>
      <c r="P167" s="71"/>
      <c r="Q167" s="69"/>
      <c r="R167" s="8" t="str">
        <f t="shared" si="38"/>
        <v/>
      </c>
      <c r="T167" s="71"/>
      <c r="U167" s="69"/>
      <c r="V167" s="120"/>
      <c r="W167" s="8" t="str">
        <f t="shared" si="35"/>
        <v/>
      </c>
      <c r="X167" s="71" t="str">
        <f t="shared" si="34"/>
        <v/>
      </c>
    </row>
    <row r="168" spans="7:24" x14ac:dyDescent="0.15">
      <c r="G168" s="69" t="str">
        <f t="shared" si="37"/>
        <v/>
      </c>
      <c r="I168" s="69"/>
      <c r="J168" s="70" t="str">
        <f t="shared" si="36"/>
        <v/>
      </c>
      <c r="K168" s="70"/>
      <c r="L168" s="72"/>
      <c r="M168" s="69"/>
      <c r="N168" s="8" t="str">
        <f t="shared" si="39"/>
        <v/>
      </c>
      <c r="P168" s="71"/>
      <c r="Q168" s="69"/>
      <c r="R168" s="8" t="str">
        <f t="shared" si="38"/>
        <v/>
      </c>
      <c r="T168" s="71"/>
      <c r="U168" s="69"/>
      <c r="V168" s="120"/>
      <c r="W168" s="8" t="str">
        <f t="shared" si="35"/>
        <v/>
      </c>
      <c r="X168" s="71" t="str">
        <f t="shared" si="34"/>
        <v/>
      </c>
    </row>
    <row r="169" spans="7:24" x14ac:dyDescent="0.15">
      <c r="G169" s="69" t="str">
        <f t="shared" si="37"/>
        <v/>
      </c>
      <c r="I169" s="69"/>
      <c r="J169" s="70" t="str">
        <f t="shared" si="36"/>
        <v/>
      </c>
      <c r="K169" s="70"/>
      <c r="L169" s="72"/>
      <c r="M169" s="69"/>
      <c r="N169" s="8" t="str">
        <f t="shared" si="39"/>
        <v/>
      </c>
      <c r="P169" s="71"/>
      <c r="Q169" s="69"/>
      <c r="R169" s="8" t="str">
        <f t="shared" si="38"/>
        <v/>
      </c>
      <c r="T169" s="71"/>
      <c r="U169" s="69"/>
      <c r="V169" s="120"/>
      <c r="W169" s="8" t="str">
        <f t="shared" si="35"/>
        <v/>
      </c>
      <c r="X169" s="71" t="str">
        <f t="shared" si="34"/>
        <v/>
      </c>
    </row>
    <row r="170" spans="7:24" x14ac:dyDescent="0.15">
      <c r="G170" s="69" t="str">
        <f t="shared" si="37"/>
        <v/>
      </c>
      <c r="I170" s="69"/>
      <c r="J170" s="70" t="str">
        <f t="shared" si="36"/>
        <v/>
      </c>
      <c r="K170" s="70"/>
      <c r="L170" s="72"/>
      <c r="M170" s="69"/>
      <c r="N170" s="8" t="str">
        <f t="shared" si="39"/>
        <v/>
      </c>
      <c r="P170" s="71"/>
      <c r="Q170" s="69"/>
      <c r="R170" s="8" t="str">
        <f t="shared" si="38"/>
        <v/>
      </c>
      <c r="T170" s="71"/>
      <c r="U170" s="69"/>
      <c r="V170" s="120"/>
      <c r="W170" s="8" t="str">
        <f t="shared" si="35"/>
        <v/>
      </c>
      <c r="X170" s="71" t="str">
        <f t="shared" si="34"/>
        <v/>
      </c>
    </row>
    <row r="171" spans="7:24" x14ac:dyDescent="0.15">
      <c r="G171" s="69" t="str">
        <f t="shared" si="37"/>
        <v/>
      </c>
      <c r="I171" s="69"/>
      <c r="J171" s="70" t="str">
        <f t="shared" si="36"/>
        <v/>
      </c>
      <c r="K171" s="70"/>
      <c r="L171" s="72"/>
      <c r="M171" s="69"/>
      <c r="N171" s="8" t="str">
        <f t="shared" si="39"/>
        <v/>
      </c>
      <c r="P171" s="71"/>
      <c r="Q171" s="69"/>
      <c r="R171" s="8" t="str">
        <f t="shared" si="38"/>
        <v/>
      </c>
      <c r="T171" s="71"/>
      <c r="U171" s="69"/>
      <c r="V171" s="120"/>
      <c r="W171" s="8" t="str">
        <f t="shared" si="35"/>
        <v/>
      </c>
      <c r="X171" s="71" t="str">
        <f t="shared" si="34"/>
        <v/>
      </c>
    </row>
    <row r="172" spans="7:24" x14ac:dyDescent="0.15">
      <c r="G172" s="69" t="str">
        <f t="shared" si="37"/>
        <v/>
      </c>
      <c r="I172" s="69"/>
      <c r="J172" s="70" t="str">
        <f t="shared" si="36"/>
        <v/>
      </c>
      <c r="K172" s="70"/>
      <c r="L172" s="72"/>
      <c r="M172" s="69"/>
      <c r="N172" s="8" t="str">
        <f t="shared" si="39"/>
        <v/>
      </c>
      <c r="P172" s="71"/>
      <c r="Q172" s="69"/>
      <c r="R172" s="8" t="str">
        <f t="shared" si="38"/>
        <v/>
      </c>
      <c r="T172" s="71"/>
      <c r="U172" s="69"/>
      <c r="V172" s="120"/>
      <c r="W172" s="8" t="str">
        <f t="shared" si="35"/>
        <v/>
      </c>
      <c r="X172" s="71" t="str">
        <f t="shared" si="34"/>
        <v/>
      </c>
    </row>
    <row r="173" spans="7:24" x14ac:dyDescent="0.15">
      <c r="G173" s="69" t="str">
        <f t="shared" si="37"/>
        <v/>
      </c>
      <c r="I173" s="69"/>
      <c r="J173" s="70" t="str">
        <f t="shared" si="36"/>
        <v/>
      </c>
      <c r="K173" s="70"/>
      <c r="L173" s="72"/>
      <c r="M173" s="69"/>
      <c r="N173" s="8" t="str">
        <f t="shared" si="39"/>
        <v/>
      </c>
      <c r="P173" s="71"/>
      <c r="Q173" s="69"/>
      <c r="R173" s="8" t="str">
        <f t="shared" si="38"/>
        <v/>
      </c>
      <c r="T173" s="71"/>
      <c r="U173" s="69"/>
      <c r="V173" s="120"/>
      <c r="W173" s="8" t="str">
        <f t="shared" si="35"/>
        <v/>
      </c>
      <c r="X173" s="71" t="str">
        <f t="shared" si="34"/>
        <v/>
      </c>
    </row>
    <row r="174" spans="7:24" x14ac:dyDescent="0.15">
      <c r="G174" s="69" t="str">
        <f t="shared" si="37"/>
        <v/>
      </c>
      <c r="I174" s="69"/>
      <c r="J174" s="70" t="str">
        <f t="shared" si="36"/>
        <v/>
      </c>
      <c r="K174" s="70"/>
      <c r="L174" s="72"/>
      <c r="M174" s="69"/>
      <c r="N174" s="8" t="str">
        <f t="shared" si="39"/>
        <v/>
      </c>
      <c r="P174" s="71"/>
      <c r="Q174" s="69"/>
      <c r="R174" s="8" t="str">
        <f t="shared" si="38"/>
        <v/>
      </c>
      <c r="T174" s="71"/>
      <c r="U174" s="69"/>
      <c r="V174" s="120"/>
      <c r="W174" s="8" t="str">
        <f t="shared" si="35"/>
        <v/>
      </c>
      <c r="X174" s="71" t="str">
        <f t="shared" si="34"/>
        <v/>
      </c>
    </row>
    <row r="175" spans="7:24" x14ac:dyDescent="0.15">
      <c r="G175" s="69" t="str">
        <f t="shared" si="37"/>
        <v/>
      </c>
      <c r="I175" s="69"/>
      <c r="J175" s="70" t="str">
        <f t="shared" si="36"/>
        <v/>
      </c>
      <c r="K175" s="70"/>
      <c r="L175" s="72"/>
      <c r="M175" s="69"/>
      <c r="N175" s="8" t="str">
        <f t="shared" si="39"/>
        <v/>
      </c>
      <c r="P175" s="71"/>
      <c r="Q175" s="69"/>
      <c r="R175" s="8" t="str">
        <f t="shared" si="38"/>
        <v/>
      </c>
      <c r="T175" s="71"/>
      <c r="U175" s="69"/>
      <c r="V175" s="120"/>
      <c r="W175" s="8" t="str">
        <f t="shared" si="35"/>
        <v/>
      </c>
      <c r="X175" s="71" t="str">
        <f t="shared" si="34"/>
        <v/>
      </c>
    </row>
    <row r="176" spans="7:24" x14ac:dyDescent="0.15">
      <c r="G176" s="69" t="str">
        <f t="shared" si="37"/>
        <v/>
      </c>
      <c r="I176" s="69"/>
      <c r="J176" s="70" t="str">
        <f t="shared" si="36"/>
        <v/>
      </c>
      <c r="K176" s="70"/>
      <c r="L176" s="72"/>
      <c r="M176" s="69"/>
      <c r="N176" s="8" t="str">
        <f t="shared" si="39"/>
        <v/>
      </c>
      <c r="P176" s="71"/>
      <c r="Q176" s="69"/>
      <c r="R176" s="8" t="str">
        <f t="shared" si="38"/>
        <v/>
      </c>
      <c r="T176" s="71"/>
      <c r="U176" s="69"/>
      <c r="V176" s="120"/>
      <c r="W176" s="8" t="str">
        <f t="shared" si="35"/>
        <v/>
      </c>
      <c r="X176" s="71" t="str">
        <f t="shared" si="34"/>
        <v/>
      </c>
    </row>
    <row r="177" spans="7:24" x14ac:dyDescent="0.15">
      <c r="G177" s="69" t="str">
        <f t="shared" si="37"/>
        <v/>
      </c>
      <c r="I177" s="69"/>
      <c r="J177" s="70" t="str">
        <f t="shared" si="36"/>
        <v/>
      </c>
      <c r="K177" s="70"/>
      <c r="L177" s="72"/>
      <c r="M177" s="69"/>
      <c r="N177" s="8" t="str">
        <f t="shared" si="39"/>
        <v/>
      </c>
      <c r="P177" s="71"/>
      <c r="Q177" s="69"/>
      <c r="R177" s="8" t="str">
        <f t="shared" si="38"/>
        <v/>
      </c>
      <c r="T177" s="71"/>
      <c r="U177" s="69"/>
      <c r="V177" s="120"/>
      <c r="W177" s="8" t="str">
        <f t="shared" si="35"/>
        <v/>
      </c>
      <c r="X177" s="71" t="str">
        <f t="shared" si="34"/>
        <v/>
      </c>
    </row>
    <row r="178" spans="7:24" x14ac:dyDescent="0.15">
      <c r="G178" s="69" t="str">
        <f t="shared" si="37"/>
        <v/>
      </c>
      <c r="I178" s="69"/>
      <c r="J178" s="70" t="str">
        <f t="shared" si="36"/>
        <v/>
      </c>
      <c r="K178" s="70"/>
      <c r="L178" s="72"/>
      <c r="M178" s="69"/>
      <c r="N178" s="8" t="str">
        <f t="shared" si="39"/>
        <v/>
      </c>
      <c r="P178" s="71"/>
      <c r="Q178" s="69"/>
      <c r="R178" s="8" t="str">
        <f t="shared" si="38"/>
        <v/>
      </c>
      <c r="T178" s="71"/>
      <c r="U178" s="69"/>
      <c r="V178" s="120"/>
      <c r="W178" s="8" t="str">
        <f t="shared" si="35"/>
        <v/>
      </c>
      <c r="X178" s="71" t="str">
        <f t="shared" si="34"/>
        <v/>
      </c>
    </row>
    <row r="179" spans="7:24" x14ac:dyDescent="0.15">
      <c r="G179" s="69" t="str">
        <f t="shared" si="37"/>
        <v/>
      </c>
      <c r="I179" s="69"/>
      <c r="J179" s="70" t="str">
        <f t="shared" si="36"/>
        <v/>
      </c>
      <c r="K179" s="70"/>
      <c r="L179" s="72"/>
      <c r="M179" s="69"/>
      <c r="N179" s="8" t="str">
        <f t="shared" si="39"/>
        <v/>
      </c>
      <c r="P179" s="71"/>
      <c r="Q179" s="69"/>
      <c r="R179" s="8" t="str">
        <f t="shared" si="38"/>
        <v/>
      </c>
      <c r="T179" s="71"/>
      <c r="U179" s="69"/>
      <c r="V179" s="120"/>
      <c r="W179" s="8" t="str">
        <f t="shared" si="35"/>
        <v/>
      </c>
      <c r="X179" s="71" t="str">
        <f t="shared" si="34"/>
        <v/>
      </c>
    </row>
    <row r="180" spans="7:24" x14ac:dyDescent="0.15">
      <c r="G180" s="69" t="str">
        <f t="shared" si="37"/>
        <v/>
      </c>
      <c r="I180" s="69"/>
      <c r="J180" s="70" t="str">
        <f t="shared" si="36"/>
        <v/>
      </c>
      <c r="K180" s="70"/>
      <c r="L180" s="72"/>
      <c r="M180" s="69"/>
      <c r="N180" s="8" t="str">
        <f t="shared" si="39"/>
        <v/>
      </c>
      <c r="P180" s="71"/>
      <c r="Q180" s="69"/>
      <c r="R180" s="8" t="str">
        <f t="shared" si="38"/>
        <v/>
      </c>
      <c r="T180" s="71"/>
      <c r="U180" s="69"/>
      <c r="V180" s="120"/>
      <c r="W180" s="8" t="str">
        <f t="shared" si="35"/>
        <v/>
      </c>
      <c r="X180" s="71" t="str">
        <f t="shared" si="34"/>
        <v/>
      </c>
    </row>
    <row r="181" spans="7:24" x14ac:dyDescent="0.15">
      <c r="G181" s="69" t="str">
        <f t="shared" si="37"/>
        <v/>
      </c>
      <c r="I181" s="69"/>
      <c r="J181" s="70" t="str">
        <f t="shared" si="36"/>
        <v/>
      </c>
      <c r="K181" s="70"/>
      <c r="L181" s="72"/>
      <c r="M181" s="69"/>
      <c r="N181" s="8" t="str">
        <f t="shared" si="39"/>
        <v/>
      </c>
      <c r="P181" s="71"/>
      <c r="Q181" s="69"/>
      <c r="R181" s="8" t="str">
        <f t="shared" si="38"/>
        <v/>
      </c>
      <c r="T181" s="71"/>
      <c r="U181" s="69"/>
      <c r="V181" s="120"/>
      <c r="W181" s="8" t="str">
        <f t="shared" si="35"/>
        <v/>
      </c>
      <c r="X181" s="71" t="str">
        <f t="shared" si="34"/>
        <v/>
      </c>
    </row>
    <row r="182" spans="7:24" x14ac:dyDescent="0.15">
      <c r="G182" s="69" t="str">
        <f t="shared" si="37"/>
        <v/>
      </c>
      <c r="I182" s="69"/>
      <c r="J182" s="70" t="str">
        <f t="shared" si="36"/>
        <v/>
      </c>
      <c r="K182" s="70"/>
      <c r="L182" s="72"/>
      <c r="M182" s="69"/>
      <c r="N182" s="8" t="str">
        <f t="shared" si="39"/>
        <v/>
      </c>
      <c r="P182" s="71"/>
      <c r="Q182" s="69"/>
      <c r="R182" s="8" t="str">
        <f t="shared" si="38"/>
        <v/>
      </c>
      <c r="T182" s="71"/>
      <c r="U182" s="69"/>
      <c r="V182" s="120"/>
      <c r="W182" s="8" t="str">
        <f t="shared" si="35"/>
        <v/>
      </c>
      <c r="X182" s="71" t="str">
        <f t="shared" si="34"/>
        <v/>
      </c>
    </row>
    <row r="183" spans="7:24" x14ac:dyDescent="0.15">
      <c r="G183" s="69" t="str">
        <f t="shared" si="37"/>
        <v/>
      </c>
      <c r="I183" s="69"/>
      <c r="J183" s="70" t="str">
        <f t="shared" si="36"/>
        <v/>
      </c>
      <c r="K183" s="70"/>
      <c r="L183" s="72"/>
      <c r="M183" s="69"/>
      <c r="N183" s="8" t="str">
        <f t="shared" si="39"/>
        <v/>
      </c>
      <c r="P183" s="71"/>
      <c r="Q183" s="69"/>
      <c r="R183" s="8" t="str">
        <f t="shared" si="38"/>
        <v/>
      </c>
      <c r="T183" s="71"/>
      <c r="U183" s="69"/>
      <c r="V183" s="120"/>
      <c r="W183" s="8" t="str">
        <f t="shared" si="35"/>
        <v/>
      </c>
      <c r="X183" s="71" t="str">
        <f t="shared" si="34"/>
        <v/>
      </c>
    </row>
    <row r="184" spans="7:24" x14ac:dyDescent="0.15">
      <c r="G184" s="69" t="str">
        <f t="shared" si="37"/>
        <v/>
      </c>
      <c r="I184" s="69"/>
      <c r="J184" s="70" t="str">
        <f t="shared" si="36"/>
        <v/>
      </c>
      <c r="K184" s="70"/>
      <c r="L184" s="72"/>
      <c r="M184" s="69"/>
      <c r="N184" s="8" t="str">
        <f t="shared" si="39"/>
        <v/>
      </c>
      <c r="P184" s="71"/>
      <c r="Q184" s="69"/>
      <c r="R184" s="8" t="str">
        <f t="shared" si="38"/>
        <v/>
      </c>
      <c r="T184" s="71"/>
      <c r="U184" s="69"/>
      <c r="V184" s="120"/>
      <c r="W184" s="8" t="str">
        <f t="shared" si="35"/>
        <v/>
      </c>
      <c r="X184" s="71" t="str">
        <f t="shared" si="34"/>
        <v/>
      </c>
    </row>
    <row r="185" spans="7:24" x14ac:dyDescent="0.15">
      <c r="G185" s="69" t="str">
        <f t="shared" si="37"/>
        <v/>
      </c>
      <c r="I185" s="69"/>
      <c r="J185" s="70" t="str">
        <f t="shared" si="36"/>
        <v/>
      </c>
      <c r="K185" s="70"/>
      <c r="L185" s="72"/>
      <c r="M185" s="69"/>
      <c r="N185" s="8" t="str">
        <f t="shared" si="39"/>
        <v/>
      </c>
      <c r="P185" s="71"/>
      <c r="Q185" s="69"/>
      <c r="R185" s="8" t="str">
        <f t="shared" si="38"/>
        <v/>
      </c>
      <c r="T185" s="71"/>
      <c r="U185" s="69"/>
      <c r="V185" s="120"/>
      <c r="W185" s="8" t="str">
        <f t="shared" si="35"/>
        <v/>
      </c>
      <c r="X185" s="71" t="str">
        <f t="shared" si="34"/>
        <v/>
      </c>
    </row>
    <row r="186" spans="7:24" x14ac:dyDescent="0.15">
      <c r="G186" s="69" t="str">
        <f t="shared" si="37"/>
        <v/>
      </c>
      <c r="I186" s="69"/>
      <c r="J186" s="70" t="str">
        <f t="shared" si="36"/>
        <v/>
      </c>
      <c r="K186" s="70"/>
      <c r="L186" s="72"/>
      <c r="M186" s="69"/>
      <c r="N186" s="8" t="str">
        <f t="shared" si="39"/>
        <v/>
      </c>
      <c r="P186" s="71"/>
      <c r="Q186" s="69"/>
      <c r="R186" s="8" t="str">
        <f t="shared" si="38"/>
        <v/>
      </c>
      <c r="T186" s="71"/>
      <c r="U186" s="69"/>
      <c r="V186" s="120"/>
      <c r="W186" s="8" t="str">
        <f t="shared" si="35"/>
        <v/>
      </c>
      <c r="X186" s="71" t="str">
        <f t="shared" si="34"/>
        <v/>
      </c>
    </row>
    <row r="187" spans="7:24" x14ac:dyDescent="0.15">
      <c r="G187" s="69" t="str">
        <f t="shared" si="37"/>
        <v/>
      </c>
      <c r="I187" s="69"/>
      <c r="J187" s="70" t="str">
        <f t="shared" si="36"/>
        <v/>
      </c>
      <c r="K187" s="70"/>
      <c r="L187" s="72"/>
      <c r="M187" s="69"/>
      <c r="N187" s="8" t="str">
        <f t="shared" si="39"/>
        <v/>
      </c>
      <c r="P187" s="71"/>
      <c r="Q187" s="69"/>
      <c r="R187" s="8" t="str">
        <f t="shared" si="38"/>
        <v/>
      </c>
      <c r="T187" s="71"/>
      <c r="U187" s="69"/>
      <c r="V187" s="120"/>
      <c r="W187" s="8" t="str">
        <f t="shared" si="35"/>
        <v/>
      </c>
      <c r="X187" s="71" t="str">
        <f t="shared" ref="X187:X250" si="40">IF(W187="","",IF(ROUND(W187,0)&lt;2,ROUND(W187,0)+1,ROUND(W187,0)))</f>
        <v/>
      </c>
    </row>
    <row r="188" spans="7:24" x14ac:dyDescent="0.15">
      <c r="G188" s="69" t="str">
        <f t="shared" si="37"/>
        <v/>
      </c>
      <c r="I188" s="69"/>
      <c r="J188" s="70" t="str">
        <f t="shared" si="36"/>
        <v/>
      </c>
      <c r="K188" s="70"/>
      <c r="L188" s="72"/>
      <c r="M188" s="69"/>
      <c r="N188" s="8" t="str">
        <f t="shared" si="39"/>
        <v/>
      </c>
      <c r="P188" s="71"/>
      <c r="Q188" s="69"/>
      <c r="R188" s="8" t="str">
        <f t="shared" si="38"/>
        <v/>
      </c>
      <c r="T188" s="71"/>
      <c r="U188" s="69"/>
      <c r="V188" s="120"/>
      <c r="W188" s="8" t="str">
        <f t="shared" si="35"/>
        <v/>
      </c>
      <c r="X188" s="71" t="str">
        <f t="shared" si="40"/>
        <v/>
      </c>
    </row>
    <row r="189" spans="7:24" x14ac:dyDescent="0.15">
      <c r="G189" s="69" t="str">
        <f t="shared" si="37"/>
        <v/>
      </c>
      <c r="I189" s="69"/>
      <c r="J189" s="70" t="str">
        <f t="shared" si="36"/>
        <v/>
      </c>
      <c r="K189" s="70"/>
      <c r="L189" s="72"/>
      <c r="M189" s="69"/>
      <c r="N189" s="8" t="str">
        <f t="shared" si="39"/>
        <v/>
      </c>
      <c r="P189" s="71"/>
      <c r="Q189" s="69"/>
      <c r="R189" s="8" t="str">
        <f t="shared" si="38"/>
        <v/>
      </c>
      <c r="T189" s="71"/>
      <c r="U189" s="69"/>
      <c r="V189" s="120"/>
      <c r="W189" s="8" t="str">
        <f t="shared" si="35"/>
        <v/>
      </c>
      <c r="X189" s="71" t="str">
        <f t="shared" si="40"/>
        <v/>
      </c>
    </row>
    <row r="190" spans="7:24" x14ac:dyDescent="0.15">
      <c r="G190" s="69" t="str">
        <f t="shared" si="37"/>
        <v/>
      </c>
      <c r="I190" s="69"/>
      <c r="J190" s="70" t="str">
        <f t="shared" si="36"/>
        <v/>
      </c>
      <c r="K190" s="70"/>
      <c r="L190" s="72"/>
      <c r="M190" s="69"/>
      <c r="N190" s="8" t="str">
        <f t="shared" si="39"/>
        <v/>
      </c>
      <c r="P190" s="71"/>
      <c r="Q190" s="69"/>
      <c r="R190" s="8" t="str">
        <f t="shared" si="38"/>
        <v/>
      </c>
      <c r="T190" s="71"/>
      <c r="U190" s="69"/>
      <c r="V190" s="120"/>
      <c r="W190" s="8" t="str">
        <f t="shared" si="35"/>
        <v/>
      </c>
      <c r="X190" s="71" t="str">
        <f t="shared" si="40"/>
        <v/>
      </c>
    </row>
    <row r="191" spans="7:24" x14ac:dyDescent="0.15">
      <c r="G191" s="69" t="str">
        <f t="shared" si="37"/>
        <v/>
      </c>
      <c r="I191" s="69"/>
      <c r="J191" s="70" t="str">
        <f t="shared" si="36"/>
        <v/>
      </c>
      <c r="K191" s="70"/>
      <c r="L191" s="72"/>
      <c r="M191" s="69"/>
      <c r="N191" s="8" t="str">
        <f t="shared" si="39"/>
        <v/>
      </c>
      <c r="P191" s="71"/>
      <c r="Q191" s="69"/>
      <c r="R191" s="8" t="str">
        <f t="shared" si="38"/>
        <v/>
      </c>
      <c r="T191" s="71"/>
      <c r="U191" s="69"/>
      <c r="V191" s="120"/>
      <c r="W191" s="8" t="str">
        <f t="shared" si="35"/>
        <v/>
      </c>
      <c r="X191" s="71" t="str">
        <f t="shared" si="40"/>
        <v/>
      </c>
    </row>
    <row r="192" spans="7:24" x14ac:dyDescent="0.15">
      <c r="G192" s="69" t="str">
        <f t="shared" si="37"/>
        <v/>
      </c>
      <c r="I192" s="69"/>
      <c r="J192" s="70" t="str">
        <f t="shared" si="36"/>
        <v/>
      </c>
      <c r="K192" s="70"/>
      <c r="L192" s="72"/>
      <c r="M192" s="69"/>
      <c r="N192" s="8" t="str">
        <f t="shared" si="39"/>
        <v/>
      </c>
      <c r="P192" s="71"/>
      <c r="Q192" s="69"/>
      <c r="R192" s="8" t="str">
        <f t="shared" si="38"/>
        <v/>
      </c>
      <c r="T192" s="71"/>
      <c r="U192" s="69"/>
      <c r="V192" s="120"/>
      <c r="W192" s="8" t="str">
        <f t="shared" si="35"/>
        <v/>
      </c>
      <c r="X192" s="71" t="str">
        <f t="shared" si="40"/>
        <v/>
      </c>
    </row>
    <row r="193" spans="7:24" x14ac:dyDescent="0.15">
      <c r="G193" s="69" t="str">
        <f t="shared" si="37"/>
        <v/>
      </c>
      <c r="I193" s="69"/>
      <c r="J193" s="70" t="str">
        <f t="shared" si="36"/>
        <v/>
      </c>
      <c r="K193" s="70"/>
      <c r="L193" s="72"/>
      <c r="M193" s="69"/>
      <c r="N193" s="8" t="str">
        <f t="shared" si="39"/>
        <v/>
      </c>
      <c r="P193" s="71"/>
      <c r="Q193" s="69"/>
      <c r="R193" s="8" t="str">
        <f t="shared" si="38"/>
        <v/>
      </c>
      <c r="T193" s="71"/>
      <c r="U193" s="69"/>
      <c r="V193" s="120"/>
      <c r="W193" s="8" t="str">
        <f t="shared" si="35"/>
        <v/>
      </c>
      <c r="X193" s="71" t="str">
        <f t="shared" si="40"/>
        <v/>
      </c>
    </row>
    <row r="194" spans="7:24" x14ac:dyDescent="0.15">
      <c r="G194" s="69" t="str">
        <f t="shared" si="37"/>
        <v/>
      </c>
      <c r="I194" s="69"/>
      <c r="J194" s="70" t="str">
        <f t="shared" si="36"/>
        <v/>
      </c>
      <c r="K194" s="70"/>
      <c r="L194" s="72"/>
      <c r="M194" s="69"/>
      <c r="N194" s="8" t="str">
        <f t="shared" si="39"/>
        <v/>
      </c>
      <c r="P194" s="71"/>
      <c r="Q194" s="69"/>
      <c r="R194" s="8" t="str">
        <f t="shared" si="38"/>
        <v/>
      </c>
      <c r="T194" s="71"/>
      <c r="U194" s="69"/>
      <c r="V194" s="120"/>
      <c r="W194" s="8" t="str">
        <f t="shared" si="35"/>
        <v/>
      </c>
      <c r="X194" s="71" t="str">
        <f t="shared" si="40"/>
        <v/>
      </c>
    </row>
    <row r="195" spans="7:24" x14ac:dyDescent="0.15">
      <c r="G195" s="69" t="str">
        <f t="shared" si="37"/>
        <v/>
      </c>
      <c r="I195" s="69"/>
      <c r="J195" s="70" t="str">
        <f t="shared" si="36"/>
        <v/>
      </c>
      <c r="K195" s="70"/>
      <c r="L195" s="72"/>
      <c r="M195" s="69"/>
      <c r="N195" s="8" t="str">
        <f t="shared" si="39"/>
        <v/>
      </c>
      <c r="P195" s="71"/>
      <c r="Q195" s="69"/>
      <c r="R195" s="8" t="str">
        <f t="shared" si="38"/>
        <v/>
      </c>
      <c r="T195" s="71"/>
      <c r="U195" s="69"/>
      <c r="V195" s="120"/>
      <c r="W195" s="8" t="str">
        <f t="shared" si="35"/>
        <v/>
      </c>
      <c r="X195" s="71" t="str">
        <f t="shared" si="40"/>
        <v/>
      </c>
    </row>
    <row r="196" spans="7:24" x14ac:dyDescent="0.15">
      <c r="G196" s="69" t="str">
        <f t="shared" si="37"/>
        <v/>
      </c>
      <c r="I196" s="69"/>
      <c r="J196" s="70" t="str">
        <f t="shared" si="36"/>
        <v/>
      </c>
      <c r="K196" s="70"/>
      <c r="L196" s="72"/>
      <c r="M196" s="69"/>
      <c r="N196" s="8" t="str">
        <f t="shared" si="39"/>
        <v/>
      </c>
      <c r="P196" s="71"/>
      <c r="Q196" s="69"/>
      <c r="R196" s="8" t="str">
        <f t="shared" si="38"/>
        <v/>
      </c>
      <c r="T196" s="71"/>
      <c r="U196" s="69"/>
      <c r="V196" s="120"/>
      <c r="W196" s="8" t="str">
        <f t="shared" si="35"/>
        <v/>
      </c>
      <c r="X196" s="71" t="str">
        <f t="shared" si="40"/>
        <v/>
      </c>
    </row>
    <row r="197" spans="7:24" x14ac:dyDescent="0.15">
      <c r="G197" s="69" t="str">
        <f t="shared" si="37"/>
        <v/>
      </c>
      <c r="I197" s="69"/>
      <c r="J197" s="70" t="str">
        <f t="shared" si="36"/>
        <v/>
      </c>
      <c r="K197" s="70"/>
      <c r="L197" s="72"/>
      <c r="M197" s="69"/>
      <c r="N197" s="8" t="str">
        <f t="shared" si="39"/>
        <v/>
      </c>
      <c r="P197" s="71"/>
      <c r="Q197" s="69"/>
      <c r="R197" s="8" t="str">
        <f t="shared" si="38"/>
        <v/>
      </c>
      <c r="T197" s="71"/>
      <c r="U197" s="69"/>
      <c r="V197" s="120"/>
      <c r="W197" s="8" t="str">
        <f t="shared" si="35"/>
        <v/>
      </c>
      <c r="X197" s="71" t="str">
        <f t="shared" si="40"/>
        <v/>
      </c>
    </row>
    <row r="198" spans="7:24" x14ac:dyDescent="0.15">
      <c r="G198" s="69" t="str">
        <f t="shared" si="37"/>
        <v/>
      </c>
      <c r="I198" s="69"/>
      <c r="J198" s="70" t="str">
        <f t="shared" si="36"/>
        <v/>
      </c>
      <c r="K198" s="70"/>
      <c r="L198" s="72"/>
      <c r="M198" s="69"/>
      <c r="N198" s="8" t="str">
        <f t="shared" si="39"/>
        <v/>
      </c>
      <c r="P198" s="71"/>
      <c r="Q198" s="69"/>
      <c r="R198" s="8" t="str">
        <f t="shared" si="38"/>
        <v/>
      </c>
      <c r="T198" s="71"/>
      <c r="U198" s="69"/>
      <c r="V198" s="120"/>
      <c r="W198" s="8" t="str">
        <f t="shared" si="35"/>
        <v/>
      </c>
      <c r="X198" s="71" t="str">
        <f t="shared" si="40"/>
        <v/>
      </c>
    </row>
    <row r="199" spans="7:24" x14ac:dyDescent="0.15">
      <c r="G199" s="69" t="str">
        <f t="shared" si="37"/>
        <v/>
      </c>
      <c r="I199" s="69"/>
      <c r="J199" s="70" t="str">
        <f t="shared" si="36"/>
        <v/>
      </c>
      <c r="K199" s="70"/>
      <c r="L199" s="72"/>
      <c r="M199" s="69"/>
      <c r="N199" s="8" t="str">
        <f t="shared" si="39"/>
        <v/>
      </c>
      <c r="P199" s="71"/>
      <c r="Q199" s="69"/>
      <c r="R199" s="8" t="str">
        <f t="shared" si="38"/>
        <v/>
      </c>
      <c r="T199" s="71"/>
      <c r="U199" s="69"/>
      <c r="V199" s="120"/>
      <c r="W199" s="8" t="str">
        <f t="shared" si="35"/>
        <v/>
      </c>
      <c r="X199" s="71" t="str">
        <f t="shared" si="40"/>
        <v/>
      </c>
    </row>
    <row r="200" spans="7:24" x14ac:dyDescent="0.15">
      <c r="G200" s="69" t="str">
        <f t="shared" si="37"/>
        <v/>
      </c>
      <c r="I200" s="69"/>
      <c r="J200" s="70" t="str">
        <f t="shared" si="36"/>
        <v/>
      </c>
      <c r="K200" s="70"/>
      <c r="L200" s="72"/>
      <c r="M200" s="69"/>
      <c r="N200" s="8" t="str">
        <f t="shared" si="39"/>
        <v/>
      </c>
      <c r="P200" s="71"/>
      <c r="Q200" s="69"/>
      <c r="R200" s="8" t="str">
        <f t="shared" si="38"/>
        <v/>
      </c>
      <c r="T200" s="71"/>
      <c r="U200" s="69"/>
      <c r="V200" s="120"/>
      <c r="W200" s="8" t="str">
        <f t="shared" si="35"/>
        <v/>
      </c>
      <c r="X200" s="71" t="str">
        <f t="shared" si="40"/>
        <v/>
      </c>
    </row>
    <row r="201" spans="7:24" x14ac:dyDescent="0.15">
      <c r="G201" s="69" t="str">
        <f t="shared" si="37"/>
        <v/>
      </c>
      <c r="I201" s="69"/>
      <c r="J201" s="70" t="str">
        <f t="shared" si="36"/>
        <v/>
      </c>
      <c r="K201" s="70"/>
      <c r="L201" s="72"/>
      <c r="M201" s="69"/>
      <c r="N201" s="8" t="str">
        <f t="shared" si="39"/>
        <v/>
      </c>
      <c r="P201" s="71"/>
      <c r="Q201" s="69"/>
      <c r="R201" s="8" t="str">
        <f t="shared" si="38"/>
        <v/>
      </c>
      <c r="T201" s="71"/>
      <c r="U201" s="69"/>
      <c r="V201" s="120"/>
      <c r="W201" s="8" t="str">
        <f t="shared" si="35"/>
        <v/>
      </c>
      <c r="X201" s="71" t="str">
        <f t="shared" si="40"/>
        <v/>
      </c>
    </row>
    <row r="202" spans="7:24" x14ac:dyDescent="0.15">
      <c r="G202" s="69" t="str">
        <f t="shared" si="37"/>
        <v/>
      </c>
      <c r="I202" s="69"/>
      <c r="J202" s="70" t="str">
        <f t="shared" si="36"/>
        <v/>
      </c>
      <c r="K202" s="70"/>
      <c r="L202" s="72"/>
      <c r="M202" s="69"/>
      <c r="N202" s="8" t="str">
        <f t="shared" si="39"/>
        <v/>
      </c>
      <c r="P202" s="71"/>
      <c r="Q202" s="69"/>
      <c r="R202" s="8" t="str">
        <f t="shared" si="38"/>
        <v/>
      </c>
      <c r="T202" s="71"/>
      <c r="U202" s="69"/>
      <c r="V202" s="120"/>
      <c r="W202" s="8" t="str">
        <f t="shared" si="35"/>
        <v/>
      </c>
      <c r="X202" s="71" t="str">
        <f t="shared" si="40"/>
        <v/>
      </c>
    </row>
    <row r="203" spans="7:24" x14ac:dyDescent="0.15">
      <c r="G203" s="69" t="str">
        <f t="shared" si="37"/>
        <v/>
      </c>
      <c r="I203" s="69"/>
      <c r="J203" s="70" t="str">
        <f t="shared" si="36"/>
        <v/>
      </c>
      <c r="K203" s="70"/>
      <c r="L203" s="72"/>
      <c r="M203" s="69"/>
      <c r="N203" s="8" t="str">
        <f t="shared" si="39"/>
        <v/>
      </c>
      <c r="P203" s="71"/>
      <c r="Q203" s="69"/>
      <c r="R203" s="8" t="str">
        <f t="shared" si="38"/>
        <v/>
      </c>
      <c r="T203" s="71"/>
      <c r="U203" s="69"/>
      <c r="V203" s="120"/>
      <c r="W203" s="8" t="str">
        <f t="shared" si="35"/>
        <v/>
      </c>
      <c r="X203" s="71" t="str">
        <f t="shared" si="40"/>
        <v/>
      </c>
    </row>
    <row r="204" spans="7:24" x14ac:dyDescent="0.15">
      <c r="G204" s="69" t="str">
        <f t="shared" si="37"/>
        <v/>
      </c>
      <c r="I204" s="69"/>
      <c r="J204" s="70" t="str">
        <f t="shared" si="36"/>
        <v/>
      </c>
      <c r="K204" s="70"/>
      <c r="L204" s="72"/>
      <c r="M204" s="69"/>
      <c r="N204" s="8" t="str">
        <f t="shared" si="39"/>
        <v/>
      </c>
      <c r="P204" s="71"/>
      <c r="Q204" s="69"/>
      <c r="R204" s="8" t="str">
        <f t="shared" si="38"/>
        <v/>
      </c>
      <c r="T204" s="71"/>
      <c r="U204" s="69"/>
      <c r="V204" s="120"/>
      <c r="W204" s="8" t="str">
        <f t="shared" si="35"/>
        <v/>
      </c>
      <c r="X204" s="71" t="str">
        <f t="shared" si="40"/>
        <v/>
      </c>
    </row>
    <row r="205" spans="7:24" x14ac:dyDescent="0.15">
      <c r="G205" s="69" t="str">
        <f t="shared" si="37"/>
        <v/>
      </c>
      <c r="I205" s="69"/>
      <c r="J205" s="70" t="str">
        <f t="shared" si="36"/>
        <v/>
      </c>
      <c r="K205" s="70"/>
      <c r="L205" s="72"/>
      <c r="M205" s="69"/>
      <c r="N205" s="8" t="str">
        <f t="shared" si="39"/>
        <v/>
      </c>
      <c r="P205" s="71"/>
      <c r="Q205" s="69"/>
      <c r="R205" s="8" t="str">
        <f t="shared" si="38"/>
        <v/>
      </c>
      <c r="T205" s="71"/>
      <c r="U205" s="69"/>
      <c r="V205" s="120"/>
      <c r="W205" s="8" t="str">
        <f t="shared" si="35"/>
        <v/>
      </c>
      <c r="X205" s="71" t="str">
        <f t="shared" si="40"/>
        <v/>
      </c>
    </row>
    <row r="206" spans="7:24" x14ac:dyDescent="0.15">
      <c r="G206" s="69" t="str">
        <f t="shared" si="37"/>
        <v/>
      </c>
      <c r="I206" s="69"/>
      <c r="J206" s="70" t="str">
        <f t="shared" si="36"/>
        <v/>
      </c>
      <c r="K206" s="70"/>
      <c r="L206" s="72"/>
      <c r="M206" s="69"/>
      <c r="N206" s="8" t="str">
        <f t="shared" si="39"/>
        <v/>
      </c>
      <c r="P206" s="71"/>
      <c r="Q206" s="69"/>
      <c r="R206" s="8" t="str">
        <f t="shared" si="38"/>
        <v/>
      </c>
      <c r="T206" s="71"/>
      <c r="U206" s="69"/>
      <c r="V206" s="120"/>
      <c r="W206" s="8" t="str">
        <f t="shared" ref="W206:W269" si="41">IF(R206="","",J206+N206+R206)</f>
        <v/>
      </c>
      <c r="X206" s="71" t="str">
        <f t="shared" si="40"/>
        <v/>
      </c>
    </row>
    <row r="207" spans="7:24" x14ac:dyDescent="0.15">
      <c r="G207" s="69" t="str">
        <f t="shared" si="37"/>
        <v/>
      </c>
      <c r="I207" s="69"/>
      <c r="J207" s="70" t="str">
        <f t="shared" ref="J207:J270" si="42">IF(H207="","",ROUNDDOWN(H207/3,1))</f>
        <v/>
      </c>
      <c r="K207" s="70"/>
      <c r="L207" s="72"/>
      <c r="M207" s="69"/>
      <c r="N207" s="8" t="str">
        <f t="shared" si="39"/>
        <v/>
      </c>
      <c r="P207" s="71"/>
      <c r="Q207" s="69"/>
      <c r="R207" s="8" t="str">
        <f t="shared" si="38"/>
        <v/>
      </c>
      <c r="T207" s="71"/>
      <c r="U207" s="69"/>
      <c r="V207" s="120"/>
      <c r="W207" s="8" t="str">
        <f t="shared" si="41"/>
        <v/>
      </c>
      <c r="X207" s="71" t="str">
        <f t="shared" si="40"/>
        <v/>
      </c>
    </row>
    <row r="208" spans="7:24" x14ac:dyDescent="0.15">
      <c r="G208" s="69" t="str">
        <f t="shared" si="37"/>
        <v/>
      </c>
      <c r="I208" s="69"/>
      <c r="J208" s="70" t="str">
        <f t="shared" si="42"/>
        <v/>
      </c>
      <c r="K208" s="70"/>
      <c r="L208" s="72"/>
      <c r="M208" s="69"/>
      <c r="N208" s="8" t="str">
        <f t="shared" si="39"/>
        <v/>
      </c>
      <c r="P208" s="71"/>
      <c r="Q208" s="69"/>
      <c r="R208" s="8" t="str">
        <f t="shared" si="38"/>
        <v/>
      </c>
      <c r="T208" s="71"/>
      <c r="U208" s="69"/>
      <c r="V208" s="120"/>
      <c r="W208" s="8" t="str">
        <f t="shared" si="41"/>
        <v/>
      </c>
      <c r="X208" s="71" t="str">
        <f t="shared" si="40"/>
        <v/>
      </c>
    </row>
    <row r="209" spans="7:24" x14ac:dyDescent="0.15">
      <c r="G209" s="69" t="str">
        <f t="shared" si="37"/>
        <v/>
      </c>
      <c r="I209" s="69"/>
      <c r="J209" s="70" t="str">
        <f t="shared" si="42"/>
        <v/>
      </c>
      <c r="K209" s="70"/>
      <c r="L209" s="72"/>
      <c r="M209" s="69"/>
      <c r="N209" s="8" t="str">
        <f t="shared" si="39"/>
        <v/>
      </c>
      <c r="P209" s="71"/>
      <c r="Q209" s="69"/>
      <c r="R209" s="8" t="str">
        <f t="shared" si="38"/>
        <v/>
      </c>
      <c r="T209" s="71"/>
      <c r="U209" s="69"/>
      <c r="V209" s="120"/>
      <c r="W209" s="8" t="str">
        <f t="shared" si="41"/>
        <v/>
      </c>
      <c r="X209" s="71" t="str">
        <f t="shared" si="40"/>
        <v/>
      </c>
    </row>
    <row r="210" spans="7:24" x14ac:dyDescent="0.15">
      <c r="G210" s="69" t="str">
        <f t="shared" ref="G210:G273" si="43">IF(F210="","",(F210-D210)*24)</f>
        <v/>
      </c>
      <c r="I210" s="69"/>
      <c r="J210" s="70" t="str">
        <f t="shared" si="42"/>
        <v/>
      </c>
      <c r="K210" s="70"/>
      <c r="L210" s="72"/>
      <c r="M210" s="69"/>
      <c r="N210" s="8" t="str">
        <f t="shared" si="39"/>
        <v/>
      </c>
      <c r="P210" s="71"/>
      <c r="Q210" s="69"/>
      <c r="R210" s="8" t="str">
        <f t="shared" ref="R210:R273" si="44">IF(P210="","",ROUNDDOWN(P210/6,1))</f>
        <v/>
      </c>
      <c r="T210" s="71"/>
      <c r="U210" s="69"/>
      <c r="V210" s="120"/>
      <c r="W210" s="8" t="str">
        <f t="shared" si="41"/>
        <v/>
      </c>
      <c r="X210" s="71" t="str">
        <f t="shared" si="40"/>
        <v/>
      </c>
    </row>
    <row r="211" spans="7:24" x14ac:dyDescent="0.15">
      <c r="G211" s="69" t="str">
        <f t="shared" si="43"/>
        <v/>
      </c>
      <c r="I211" s="69"/>
      <c r="J211" s="70" t="str">
        <f t="shared" si="42"/>
        <v/>
      </c>
      <c r="K211" s="70"/>
      <c r="L211" s="72"/>
      <c r="M211" s="69"/>
      <c r="N211" s="8" t="str">
        <f t="shared" ref="N211:N274" si="45">IF(L211="","",ROUNDDOWN(L211/6,1))</f>
        <v/>
      </c>
      <c r="P211" s="71"/>
      <c r="Q211" s="69"/>
      <c r="R211" s="8" t="str">
        <f t="shared" si="44"/>
        <v/>
      </c>
      <c r="T211" s="71"/>
      <c r="U211" s="69"/>
      <c r="V211" s="120"/>
      <c r="W211" s="8" t="str">
        <f t="shared" si="41"/>
        <v/>
      </c>
      <c r="X211" s="71" t="str">
        <f t="shared" si="40"/>
        <v/>
      </c>
    </row>
    <row r="212" spans="7:24" x14ac:dyDescent="0.15">
      <c r="G212" s="69" t="str">
        <f t="shared" si="43"/>
        <v/>
      </c>
      <c r="I212" s="69"/>
      <c r="J212" s="70" t="str">
        <f t="shared" si="42"/>
        <v/>
      </c>
      <c r="K212" s="70"/>
      <c r="L212" s="72"/>
      <c r="M212" s="69"/>
      <c r="N212" s="8" t="str">
        <f t="shared" si="45"/>
        <v/>
      </c>
      <c r="P212" s="71"/>
      <c r="Q212" s="69"/>
      <c r="R212" s="8" t="str">
        <f t="shared" si="44"/>
        <v/>
      </c>
      <c r="T212" s="71"/>
      <c r="U212" s="69"/>
      <c r="V212" s="120"/>
      <c r="W212" s="8" t="str">
        <f t="shared" si="41"/>
        <v/>
      </c>
      <c r="X212" s="71" t="str">
        <f t="shared" si="40"/>
        <v/>
      </c>
    </row>
    <row r="213" spans="7:24" x14ac:dyDescent="0.15">
      <c r="G213" s="69" t="str">
        <f t="shared" si="43"/>
        <v/>
      </c>
      <c r="I213" s="69"/>
      <c r="J213" s="70" t="str">
        <f t="shared" si="42"/>
        <v/>
      </c>
      <c r="K213" s="70"/>
      <c r="L213" s="72"/>
      <c r="M213" s="69"/>
      <c r="N213" s="8" t="str">
        <f t="shared" si="45"/>
        <v/>
      </c>
      <c r="P213" s="71"/>
      <c r="Q213" s="69"/>
      <c r="R213" s="8" t="str">
        <f t="shared" si="44"/>
        <v/>
      </c>
      <c r="T213" s="71"/>
      <c r="U213" s="69"/>
      <c r="V213" s="120"/>
      <c r="W213" s="8" t="str">
        <f t="shared" si="41"/>
        <v/>
      </c>
      <c r="X213" s="71" t="str">
        <f t="shared" si="40"/>
        <v/>
      </c>
    </row>
    <row r="214" spans="7:24" x14ac:dyDescent="0.15">
      <c r="G214" s="69" t="str">
        <f t="shared" si="43"/>
        <v/>
      </c>
      <c r="I214" s="69"/>
      <c r="J214" s="70" t="str">
        <f t="shared" si="42"/>
        <v/>
      </c>
      <c r="K214" s="70"/>
      <c r="L214" s="72"/>
      <c r="M214" s="69"/>
      <c r="N214" s="8" t="str">
        <f t="shared" si="45"/>
        <v/>
      </c>
      <c r="P214" s="71"/>
      <c r="Q214" s="69"/>
      <c r="R214" s="8" t="str">
        <f t="shared" si="44"/>
        <v/>
      </c>
      <c r="T214" s="71"/>
      <c r="U214" s="69"/>
      <c r="V214" s="120"/>
      <c r="W214" s="8" t="str">
        <f t="shared" si="41"/>
        <v/>
      </c>
      <c r="X214" s="71" t="str">
        <f t="shared" si="40"/>
        <v/>
      </c>
    </row>
    <row r="215" spans="7:24" x14ac:dyDescent="0.15">
      <c r="G215" s="69" t="str">
        <f t="shared" si="43"/>
        <v/>
      </c>
      <c r="I215" s="69"/>
      <c r="J215" s="70" t="str">
        <f t="shared" si="42"/>
        <v/>
      </c>
      <c r="K215" s="70"/>
      <c r="L215" s="72"/>
      <c r="M215" s="69"/>
      <c r="N215" s="8" t="str">
        <f t="shared" si="45"/>
        <v/>
      </c>
      <c r="P215" s="71"/>
      <c r="Q215" s="69"/>
      <c r="R215" s="8" t="str">
        <f t="shared" si="44"/>
        <v/>
      </c>
      <c r="T215" s="71"/>
      <c r="U215" s="69"/>
      <c r="V215" s="120"/>
      <c r="W215" s="8" t="str">
        <f t="shared" si="41"/>
        <v/>
      </c>
      <c r="X215" s="71" t="str">
        <f t="shared" si="40"/>
        <v/>
      </c>
    </row>
    <row r="216" spans="7:24" x14ac:dyDescent="0.15">
      <c r="G216" s="69" t="str">
        <f t="shared" si="43"/>
        <v/>
      </c>
      <c r="I216" s="69"/>
      <c r="J216" s="70" t="str">
        <f t="shared" si="42"/>
        <v/>
      </c>
      <c r="K216" s="70"/>
      <c r="L216" s="72"/>
      <c r="M216" s="69"/>
      <c r="N216" s="8" t="str">
        <f t="shared" si="45"/>
        <v/>
      </c>
      <c r="P216" s="71"/>
      <c r="Q216" s="69"/>
      <c r="R216" s="8" t="str">
        <f t="shared" si="44"/>
        <v/>
      </c>
      <c r="T216" s="71"/>
      <c r="U216" s="69"/>
      <c r="V216" s="120"/>
      <c r="W216" s="8" t="str">
        <f t="shared" si="41"/>
        <v/>
      </c>
      <c r="X216" s="71" t="str">
        <f t="shared" si="40"/>
        <v/>
      </c>
    </row>
    <row r="217" spans="7:24" x14ac:dyDescent="0.15">
      <c r="G217" s="69" t="str">
        <f t="shared" si="43"/>
        <v/>
      </c>
      <c r="I217" s="69"/>
      <c r="J217" s="70" t="str">
        <f t="shared" si="42"/>
        <v/>
      </c>
      <c r="K217" s="70"/>
      <c r="L217" s="72"/>
      <c r="M217" s="69"/>
      <c r="N217" s="8" t="str">
        <f t="shared" si="45"/>
        <v/>
      </c>
      <c r="P217" s="71"/>
      <c r="Q217" s="69"/>
      <c r="R217" s="8" t="str">
        <f t="shared" si="44"/>
        <v/>
      </c>
      <c r="T217" s="71"/>
      <c r="U217" s="69"/>
      <c r="V217" s="120"/>
      <c r="W217" s="8" t="str">
        <f t="shared" si="41"/>
        <v/>
      </c>
      <c r="X217" s="71" t="str">
        <f t="shared" si="40"/>
        <v/>
      </c>
    </row>
    <row r="218" spans="7:24" x14ac:dyDescent="0.15">
      <c r="G218" s="69" t="str">
        <f t="shared" si="43"/>
        <v/>
      </c>
      <c r="I218" s="69"/>
      <c r="J218" s="70" t="str">
        <f t="shared" si="42"/>
        <v/>
      </c>
      <c r="K218" s="70"/>
      <c r="L218" s="72"/>
      <c r="M218" s="69"/>
      <c r="N218" s="8" t="str">
        <f t="shared" si="45"/>
        <v/>
      </c>
      <c r="P218" s="71"/>
      <c r="Q218" s="69"/>
      <c r="R218" s="8" t="str">
        <f t="shared" si="44"/>
        <v/>
      </c>
      <c r="T218" s="71"/>
      <c r="U218" s="69"/>
      <c r="V218" s="120"/>
      <c r="W218" s="8" t="str">
        <f t="shared" si="41"/>
        <v/>
      </c>
      <c r="X218" s="71" t="str">
        <f t="shared" si="40"/>
        <v/>
      </c>
    </row>
    <row r="219" spans="7:24" x14ac:dyDescent="0.15">
      <c r="G219" s="69" t="str">
        <f t="shared" si="43"/>
        <v/>
      </c>
      <c r="I219" s="69"/>
      <c r="J219" s="70" t="str">
        <f t="shared" si="42"/>
        <v/>
      </c>
      <c r="K219" s="70"/>
      <c r="L219" s="72"/>
      <c r="M219" s="69"/>
      <c r="N219" s="8" t="str">
        <f t="shared" si="45"/>
        <v/>
      </c>
      <c r="P219" s="71"/>
      <c r="Q219" s="69"/>
      <c r="R219" s="8" t="str">
        <f t="shared" si="44"/>
        <v/>
      </c>
      <c r="T219" s="71"/>
      <c r="U219" s="69"/>
      <c r="V219" s="120"/>
      <c r="W219" s="8" t="str">
        <f t="shared" si="41"/>
        <v/>
      </c>
      <c r="X219" s="71" t="str">
        <f t="shared" si="40"/>
        <v/>
      </c>
    </row>
    <row r="220" spans="7:24" x14ac:dyDescent="0.15">
      <c r="G220" s="69" t="str">
        <f t="shared" si="43"/>
        <v/>
      </c>
      <c r="I220" s="69"/>
      <c r="J220" s="70" t="str">
        <f t="shared" si="42"/>
        <v/>
      </c>
      <c r="K220" s="70"/>
      <c r="L220" s="72"/>
      <c r="M220" s="69"/>
      <c r="N220" s="8" t="str">
        <f t="shared" si="45"/>
        <v/>
      </c>
      <c r="P220" s="71"/>
      <c r="Q220" s="69"/>
      <c r="R220" s="8" t="str">
        <f t="shared" si="44"/>
        <v/>
      </c>
      <c r="T220" s="71"/>
      <c r="U220" s="69"/>
      <c r="V220" s="120"/>
      <c r="W220" s="8" t="str">
        <f t="shared" si="41"/>
        <v/>
      </c>
      <c r="X220" s="71" t="str">
        <f t="shared" si="40"/>
        <v/>
      </c>
    </row>
    <row r="221" spans="7:24" x14ac:dyDescent="0.15">
      <c r="G221" s="69" t="str">
        <f t="shared" si="43"/>
        <v/>
      </c>
      <c r="I221" s="69"/>
      <c r="J221" s="70" t="str">
        <f t="shared" si="42"/>
        <v/>
      </c>
      <c r="K221" s="70"/>
      <c r="L221" s="72"/>
      <c r="M221" s="69"/>
      <c r="N221" s="8" t="str">
        <f t="shared" si="45"/>
        <v/>
      </c>
      <c r="P221" s="71"/>
      <c r="Q221" s="69"/>
      <c r="R221" s="8" t="str">
        <f t="shared" si="44"/>
        <v/>
      </c>
      <c r="T221" s="71"/>
      <c r="U221" s="69"/>
      <c r="V221" s="120"/>
      <c r="W221" s="8" t="str">
        <f t="shared" si="41"/>
        <v/>
      </c>
      <c r="X221" s="71" t="str">
        <f t="shared" si="40"/>
        <v/>
      </c>
    </row>
    <row r="222" spans="7:24" x14ac:dyDescent="0.15">
      <c r="G222" s="69" t="str">
        <f t="shared" si="43"/>
        <v/>
      </c>
      <c r="I222" s="69"/>
      <c r="J222" s="70" t="str">
        <f t="shared" si="42"/>
        <v/>
      </c>
      <c r="K222" s="70"/>
      <c r="L222" s="72"/>
      <c r="M222" s="69"/>
      <c r="N222" s="8" t="str">
        <f t="shared" si="45"/>
        <v/>
      </c>
      <c r="P222" s="71"/>
      <c r="Q222" s="69"/>
      <c r="R222" s="8" t="str">
        <f t="shared" si="44"/>
        <v/>
      </c>
      <c r="T222" s="71"/>
      <c r="U222" s="69"/>
      <c r="V222" s="120"/>
      <c r="W222" s="8" t="str">
        <f t="shared" si="41"/>
        <v/>
      </c>
      <c r="X222" s="71" t="str">
        <f t="shared" si="40"/>
        <v/>
      </c>
    </row>
    <row r="223" spans="7:24" x14ac:dyDescent="0.15">
      <c r="G223" s="69" t="str">
        <f t="shared" si="43"/>
        <v/>
      </c>
      <c r="I223" s="69"/>
      <c r="J223" s="70" t="str">
        <f t="shared" si="42"/>
        <v/>
      </c>
      <c r="K223" s="70"/>
      <c r="L223" s="72"/>
      <c r="M223" s="69"/>
      <c r="N223" s="8" t="str">
        <f t="shared" si="45"/>
        <v/>
      </c>
      <c r="P223" s="71"/>
      <c r="Q223" s="69"/>
      <c r="R223" s="8" t="str">
        <f t="shared" si="44"/>
        <v/>
      </c>
      <c r="T223" s="71"/>
      <c r="U223" s="69"/>
      <c r="V223" s="120"/>
      <c r="W223" s="8" t="str">
        <f t="shared" si="41"/>
        <v/>
      </c>
      <c r="X223" s="71" t="str">
        <f t="shared" si="40"/>
        <v/>
      </c>
    </row>
    <row r="224" spans="7:24" x14ac:dyDescent="0.15">
      <c r="G224" s="69" t="str">
        <f t="shared" si="43"/>
        <v/>
      </c>
      <c r="I224" s="69"/>
      <c r="J224" s="70" t="str">
        <f t="shared" si="42"/>
        <v/>
      </c>
      <c r="K224" s="70"/>
      <c r="L224" s="72"/>
      <c r="M224" s="69"/>
      <c r="N224" s="8" t="str">
        <f t="shared" si="45"/>
        <v/>
      </c>
      <c r="P224" s="71"/>
      <c r="Q224" s="69"/>
      <c r="R224" s="8" t="str">
        <f t="shared" si="44"/>
        <v/>
      </c>
      <c r="T224" s="71"/>
      <c r="U224" s="69"/>
      <c r="V224" s="120"/>
      <c r="W224" s="8" t="str">
        <f t="shared" si="41"/>
        <v/>
      </c>
      <c r="X224" s="71" t="str">
        <f t="shared" si="40"/>
        <v/>
      </c>
    </row>
    <row r="225" spans="7:24" x14ac:dyDescent="0.15">
      <c r="G225" s="69" t="str">
        <f t="shared" si="43"/>
        <v/>
      </c>
      <c r="I225" s="69"/>
      <c r="J225" s="70" t="str">
        <f t="shared" si="42"/>
        <v/>
      </c>
      <c r="K225" s="70"/>
      <c r="L225" s="72"/>
      <c r="M225" s="69"/>
      <c r="N225" s="8" t="str">
        <f t="shared" si="45"/>
        <v/>
      </c>
      <c r="P225" s="71"/>
      <c r="Q225" s="69"/>
      <c r="R225" s="8" t="str">
        <f t="shared" si="44"/>
        <v/>
      </c>
      <c r="T225" s="71"/>
      <c r="U225" s="69"/>
      <c r="V225" s="120"/>
      <c r="W225" s="8" t="str">
        <f t="shared" si="41"/>
        <v/>
      </c>
      <c r="X225" s="71" t="str">
        <f t="shared" si="40"/>
        <v/>
      </c>
    </row>
    <row r="226" spans="7:24" x14ac:dyDescent="0.15">
      <c r="G226" s="69" t="str">
        <f t="shared" si="43"/>
        <v/>
      </c>
      <c r="I226" s="69"/>
      <c r="J226" s="70" t="str">
        <f t="shared" si="42"/>
        <v/>
      </c>
      <c r="K226" s="70"/>
      <c r="L226" s="72"/>
      <c r="M226" s="69"/>
      <c r="N226" s="8" t="str">
        <f t="shared" si="45"/>
        <v/>
      </c>
      <c r="P226" s="71"/>
      <c r="Q226" s="69"/>
      <c r="R226" s="8" t="str">
        <f t="shared" si="44"/>
        <v/>
      </c>
      <c r="T226" s="71"/>
      <c r="U226" s="69"/>
      <c r="V226" s="120"/>
      <c r="W226" s="8" t="str">
        <f t="shared" si="41"/>
        <v/>
      </c>
      <c r="X226" s="71" t="str">
        <f t="shared" si="40"/>
        <v/>
      </c>
    </row>
    <row r="227" spans="7:24" x14ac:dyDescent="0.15">
      <c r="G227" s="69" t="str">
        <f t="shared" si="43"/>
        <v/>
      </c>
      <c r="I227" s="69"/>
      <c r="J227" s="70" t="str">
        <f t="shared" si="42"/>
        <v/>
      </c>
      <c r="K227" s="70"/>
      <c r="L227" s="72"/>
      <c r="M227" s="69"/>
      <c r="N227" s="8" t="str">
        <f t="shared" si="45"/>
        <v/>
      </c>
      <c r="P227" s="71"/>
      <c r="Q227" s="69"/>
      <c r="R227" s="8" t="str">
        <f t="shared" si="44"/>
        <v/>
      </c>
      <c r="T227" s="71"/>
      <c r="U227" s="69"/>
      <c r="V227" s="120"/>
      <c r="W227" s="8" t="str">
        <f t="shared" si="41"/>
        <v/>
      </c>
      <c r="X227" s="71" t="str">
        <f t="shared" si="40"/>
        <v/>
      </c>
    </row>
    <row r="228" spans="7:24" x14ac:dyDescent="0.15">
      <c r="G228" s="69" t="str">
        <f t="shared" si="43"/>
        <v/>
      </c>
      <c r="I228" s="69"/>
      <c r="J228" s="70" t="str">
        <f t="shared" si="42"/>
        <v/>
      </c>
      <c r="K228" s="70"/>
      <c r="L228" s="72"/>
      <c r="M228" s="69"/>
      <c r="N228" s="8" t="str">
        <f t="shared" si="45"/>
        <v/>
      </c>
      <c r="P228" s="71"/>
      <c r="Q228" s="69"/>
      <c r="R228" s="8" t="str">
        <f t="shared" si="44"/>
        <v/>
      </c>
      <c r="T228" s="71"/>
      <c r="U228" s="69"/>
      <c r="V228" s="120"/>
      <c r="W228" s="8" t="str">
        <f t="shared" si="41"/>
        <v/>
      </c>
      <c r="X228" s="71" t="str">
        <f t="shared" si="40"/>
        <v/>
      </c>
    </row>
    <row r="229" spans="7:24" x14ac:dyDescent="0.15">
      <c r="G229" s="69" t="str">
        <f t="shared" si="43"/>
        <v/>
      </c>
      <c r="I229" s="69"/>
      <c r="J229" s="70" t="str">
        <f t="shared" si="42"/>
        <v/>
      </c>
      <c r="K229" s="70"/>
      <c r="L229" s="72"/>
      <c r="M229" s="69"/>
      <c r="N229" s="8" t="str">
        <f t="shared" si="45"/>
        <v/>
      </c>
      <c r="P229" s="71"/>
      <c r="Q229" s="69"/>
      <c r="R229" s="8" t="str">
        <f t="shared" si="44"/>
        <v/>
      </c>
      <c r="T229" s="71"/>
      <c r="U229" s="69"/>
      <c r="V229" s="120"/>
      <c r="W229" s="8" t="str">
        <f t="shared" si="41"/>
        <v/>
      </c>
      <c r="X229" s="71" t="str">
        <f t="shared" si="40"/>
        <v/>
      </c>
    </row>
    <row r="230" spans="7:24" x14ac:dyDescent="0.15">
      <c r="G230" s="69" t="str">
        <f t="shared" si="43"/>
        <v/>
      </c>
      <c r="I230" s="69"/>
      <c r="J230" s="70" t="str">
        <f t="shared" si="42"/>
        <v/>
      </c>
      <c r="K230" s="70"/>
      <c r="L230" s="72"/>
      <c r="M230" s="69"/>
      <c r="N230" s="8" t="str">
        <f t="shared" si="45"/>
        <v/>
      </c>
      <c r="P230" s="71"/>
      <c r="Q230" s="69"/>
      <c r="R230" s="8" t="str">
        <f t="shared" si="44"/>
        <v/>
      </c>
      <c r="T230" s="71"/>
      <c r="U230" s="69"/>
      <c r="V230" s="120"/>
      <c r="W230" s="8" t="str">
        <f t="shared" si="41"/>
        <v/>
      </c>
      <c r="X230" s="71" t="str">
        <f t="shared" si="40"/>
        <v/>
      </c>
    </row>
    <row r="231" spans="7:24" x14ac:dyDescent="0.15">
      <c r="G231" s="69" t="str">
        <f t="shared" si="43"/>
        <v/>
      </c>
      <c r="I231" s="69"/>
      <c r="J231" s="70" t="str">
        <f t="shared" si="42"/>
        <v/>
      </c>
      <c r="K231" s="70"/>
      <c r="L231" s="72"/>
      <c r="M231" s="69"/>
      <c r="N231" s="8" t="str">
        <f t="shared" si="45"/>
        <v/>
      </c>
      <c r="P231" s="71"/>
      <c r="Q231" s="69"/>
      <c r="R231" s="8" t="str">
        <f t="shared" si="44"/>
        <v/>
      </c>
      <c r="T231" s="71"/>
      <c r="U231" s="69"/>
      <c r="V231" s="120"/>
      <c r="W231" s="8" t="str">
        <f t="shared" si="41"/>
        <v/>
      </c>
      <c r="X231" s="71" t="str">
        <f t="shared" si="40"/>
        <v/>
      </c>
    </row>
    <row r="232" spans="7:24" x14ac:dyDescent="0.15">
      <c r="G232" s="69" t="str">
        <f t="shared" si="43"/>
        <v/>
      </c>
      <c r="I232" s="69"/>
      <c r="J232" s="70" t="str">
        <f t="shared" si="42"/>
        <v/>
      </c>
      <c r="K232" s="70"/>
      <c r="L232" s="72"/>
      <c r="M232" s="69"/>
      <c r="N232" s="8" t="str">
        <f t="shared" si="45"/>
        <v/>
      </c>
      <c r="P232" s="71"/>
      <c r="Q232" s="69"/>
      <c r="R232" s="8" t="str">
        <f t="shared" si="44"/>
        <v/>
      </c>
      <c r="T232" s="71"/>
      <c r="U232" s="69"/>
      <c r="V232" s="120"/>
      <c r="W232" s="8" t="str">
        <f t="shared" si="41"/>
        <v/>
      </c>
      <c r="X232" s="71" t="str">
        <f t="shared" si="40"/>
        <v/>
      </c>
    </row>
    <row r="233" spans="7:24" x14ac:dyDescent="0.15">
      <c r="G233" s="69" t="str">
        <f t="shared" si="43"/>
        <v/>
      </c>
      <c r="I233" s="69"/>
      <c r="J233" s="70" t="str">
        <f t="shared" si="42"/>
        <v/>
      </c>
      <c r="K233" s="70"/>
      <c r="L233" s="72"/>
      <c r="M233" s="69"/>
      <c r="N233" s="8" t="str">
        <f t="shared" si="45"/>
        <v/>
      </c>
      <c r="P233" s="71"/>
      <c r="Q233" s="69"/>
      <c r="R233" s="8" t="str">
        <f t="shared" si="44"/>
        <v/>
      </c>
      <c r="T233" s="71"/>
      <c r="U233" s="69"/>
      <c r="V233" s="120"/>
      <c r="W233" s="8" t="str">
        <f t="shared" si="41"/>
        <v/>
      </c>
      <c r="X233" s="71" t="str">
        <f t="shared" si="40"/>
        <v/>
      </c>
    </row>
    <row r="234" spans="7:24" x14ac:dyDescent="0.15">
      <c r="G234" s="69" t="str">
        <f t="shared" si="43"/>
        <v/>
      </c>
      <c r="I234" s="69"/>
      <c r="J234" s="70" t="str">
        <f t="shared" si="42"/>
        <v/>
      </c>
      <c r="K234" s="70"/>
      <c r="L234" s="72"/>
      <c r="M234" s="69"/>
      <c r="N234" s="8" t="str">
        <f t="shared" si="45"/>
        <v/>
      </c>
      <c r="P234" s="71"/>
      <c r="Q234" s="69"/>
      <c r="R234" s="8" t="str">
        <f t="shared" si="44"/>
        <v/>
      </c>
      <c r="T234" s="71"/>
      <c r="U234" s="69"/>
      <c r="V234" s="120"/>
      <c r="W234" s="8" t="str">
        <f t="shared" si="41"/>
        <v/>
      </c>
      <c r="X234" s="71" t="str">
        <f t="shared" si="40"/>
        <v/>
      </c>
    </row>
    <row r="235" spans="7:24" x14ac:dyDescent="0.15">
      <c r="G235" s="69" t="str">
        <f t="shared" si="43"/>
        <v/>
      </c>
      <c r="I235" s="69"/>
      <c r="J235" s="70" t="str">
        <f t="shared" si="42"/>
        <v/>
      </c>
      <c r="K235" s="70"/>
      <c r="L235" s="72"/>
      <c r="M235" s="69"/>
      <c r="N235" s="8" t="str">
        <f t="shared" si="45"/>
        <v/>
      </c>
      <c r="P235" s="71"/>
      <c r="Q235" s="69"/>
      <c r="R235" s="8" t="str">
        <f t="shared" si="44"/>
        <v/>
      </c>
      <c r="T235" s="71"/>
      <c r="U235" s="69"/>
      <c r="V235" s="120"/>
      <c r="W235" s="8" t="str">
        <f t="shared" si="41"/>
        <v/>
      </c>
      <c r="X235" s="71" t="str">
        <f t="shared" si="40"/>
        <v/>
      </c>
    </row>
    <row r="236" spans="7:24" x14ac:dyDescent="0.15">
      <c r="G236" s="69" t="str">
        <f t="shared" si="43"/>
        <v/>
      </c>
      <c r="I236" s="69"/>
      <c r="J236" s="70" t="str">
        <f t="shared" si="42"/>
        <v/>
      </c>
      <c r="K236" s="70"/>
      <c r="L236" s="72"/>
      <c r="M236" s="69"/>
      <c r="N236" s="8" t="str">
        <f t="shared" si="45"/>
        <v/>
      </c>
      <c r="P236" s="71"/>
      <c r="Q236" s="69"/>
      <c r="R236" s="8" t="str">
        <f t="shared" si="44"/>
        <v/>
      </c>
      <c r="T236" s="71"/>
      <c r="U236" s="69"/>
      <c r="V236" s="120"/>
      <c r="W236" s="8" t="str">
        <f t="shared" si="41"/>
        <v/>
      </c>
      <c r="X236" s="71" t="str">
        <f t="shared" si="40"/>
        <v/>
      </c>
    </row>
    <row r="237" spans="7:24" x14ac:dyDescent="0.15">
      <c r="G237" s="69" t="str">
        <f t="shared" si="43"/>
        <v/>
      </c>
      <c r="I237" s="69"/>
      <c r="J237" s="70" t="str">
        <f t="shared" si="42"/>
        <v/>
      </c>
      <c r="K237" s="70"/>
      <c r="L237" s="72"/>
      <c r="M237" s="69"/>
      <c r="N237" s="8" t="str">
        <f t="shared" si="45"/>
        <v/>
      </c>
      <c r="P237" s="71"/>
      <c r="Q237" s="69"/>
      <c r="R237" s="8" t="str">
        <f t="shared" si="44"/>
        <v/>
      </c>
      <c r="T237" s="71"/>
      <c r="U237" s="69"/>
      <c r="V237" s="120"/>
      <c r="W237" s="8" t="str">
        <f t="shared" si="41"/>
        <v/>
      </c>
      <c r="X237" s="71" t="str">
        <f t="shared" si="40"/>
        <v/>
      </c>
    </row>
    <row r="238" spans="7:24" x14ac:dyDescent="0.15">
      <c r="G238" s="69" t="str">
        <f t="shared" si="43"/>
        <v/>
      </c>
      <c r="I238" s="69"/>
      <c r="J238" s="70" t="str">
        <f t="shared" si="42"/>
        <v/>
      </c>
      <c r="K238" s="70"/>
      <c r="L238" s="72"/>
      <c r="M238" s="69"/>
      <c r="N238" s="8" t="str">
        <f t="shared" si="45"/>
        <v/>
      </c>
      <c r="P238" s="71"/>
      <c r="Q238" s="69"/>
      <c r="R238" s="8" t="str">
        <f t="shared" si="44"/>
        <v/>
      </c>
      <c r="T238" s="71"/>
      <c r="U238" s="69"/>
      <c r="V238" s="120"/>
      <c r="W238" s="8" t="str">
        <f t="shared" si="41"/>
        <v/>
      </c>
      <c r="X238" s="71" t="str">
        <f t="shared" si="40"/>
        <v/>
      </c>
    </row>
    <row r="239" spans="7:24" x14ac:dyDescent="0.15">
      <c r="G239" s="69" t="str">
        <f t="shared" si="43"/>
        <v/>
      </c>
      <c r="I239" s="69"/>
      <c r="J239" s="70" t="str">
        <f t="shared" si="42"/>
        <v/>
      </c>
      <c r="K239" s="70"/>
      <c r="L239" s="72"/>
      <c r="M239" s="69"/>
      <c r="N239" s="8" t="str">
        <f t="shared" si="45"/>
        <v/>
      </c>
      <c r="P239" s="71"/>
      <c r="Q239" s="69"/>
      <c r="R239" s="8" t="str">
        <f t="shared" si="44"/>
        <v/>
      </c>
      <c r="T239" s="71"/>
      <c r="U239" s="69"/>
      <c r="V239" s="120"/>
      <c r="W239" s="8" t="str">
        <f t="shared" si="41"/>
        <v/>
      </c>
      <c r="X239" s="71" t="str">
        <f t="shared" si="40"/>
        <v/>
      </c>
    </row>
    <row r="240" spans="7:24" x14ac:dyDescent="0.15">
      <c r="G240" s="69" t="str">
        <f t="shared" si="43"/>
        <v/>
      </c>
      <c r="I240" s="69"/>
      <c r="J240" s="70" t="str">
        <f t="shared" si="42"/>
        <v/>
      </c>
      <c r="K240" s="70"/>
      <c r="L240" s="72"/>
      <c r="M240" s="69"/>
      <c r="N240" s="8" t="str">
        <f t="shared" si="45"/>
        <v/>
      </c>
      <c r="P240" s="71"/>
      <c r="Q240" s="69"/>
      <c r="R240" s="8" t="str">
        <f t="shared" si="44"/>
        <v/>
      </c>
      <c r="T240" s="71"/>
      <c r="U240" s="69"/>
      <c r="V240" s="120"/>
      <c r="W240" s="8" t="str">
        <f t="shared" si="41"/>
        <v/>
      </c>
      <c r="X240" s="71" t="str">
        <f t="shared" si="40"/>
        <v/>
      </c>
    </row>
    <row r="241" spans="7:24" x14ac:dyDescent="0.15">
      <c r="G241" s="69" t="str">
        <f t="shared" si="43"/>
        <v/>
      </c>
      <c r="I241" s="69"/>
      <c r="J241" s="70" t="str">
        <f t="shared" si="42"/>
        <v/>
      </c>
      <c r="K241" s="70"/>
      <c r="L241" s="72"/>
      <c r="M241" s="69"/>
      <c r="N241" s="8" t="str">
        <f t="shared" si="45"/>
        <v/>
      </c>
      <c r="P241" s="71"/>
      <c r="Q241" s="69"/>
      <c r="R241" s="8" t="str">
        <f t="shared" si="44"/>
        <v/>
      </c>
      <c r="T241" s="71"/>
      <c r="U241" s="69"/>
      <c r="V241" s="120"/>
      <c r="W241" s="8" t="str">
        <f t="shared" si="41"/>
        <v/>
      </c>
      <c r="X241" s="71" t="str">
        <f t="shared" si="40"/>
        <v/>
      </c>
    </row>
    <row r="242" spans="7:24" x14ac:dyDescent="0.15">
      <c r="G242" s="69" t="str">
        <f t="shared" si="43"/>
        <v/>
      </c>
      <c r="I242" s="69"/>
      <c r="J242" s="70" t="str">
        <f t="shared" si="42"/>
        <v/>
      </c>
      <c r="K242" s="70"/>
      <c r="L242" s="72"/>
      <c r="M242" s="69"/>
      <c r="N242" s="8" t="str">
        <f t="shared" si="45"/>
        <v/>
      </c>
      <c r="P242" s="71"/>
      <c r="Q242" s="69"/>
      <c r="R242" s="8" t="str">
        <f t="shared" si="44"/>
        <v/>
      </c>
      <c r="T242" s="71"/>
      <c r="U242" s="69"/>
      <c r="V242" s="120"/>
      <c r="W242" s="8" t="str">
        <f t="shared" si="41"/>
        <v/>
      </c>
      <c r="X242" s="71" t="str">
        <f t="shared" si="40"/>
        <v/>
      </c>
    </row>
    <row r="243" spans="7:24" x14ac:dyDescent="0.15">
      <c r="G243" s="69" t="str">
        <f t="shared" si="43"/>
        <v/>
      </c>
      <c r="I243" s="69"/>
      <c r="J243" s="70" t="str">
        <f t="shared" si="42"/>
        <v/>
      </c>
      <c r="K243" s="70"/>
      <c r="L243" s="72"/>
      <c r="M243" s="69"/>
      <c r="N243" s="8" t="str">
        <f t="shared" si="45"/>
        <v/>
      </c>
      <c r="P243" s="71"/>
      <c r="Q243" s="69"/>
      <c r="R243" s="8" t="str">
        <f t="shared" si="44"/>
        <v/>
      </c>
      <c r="T243" s="71"/>
      <c r="U243" s="69"/>
      <c r="V243" s="120"/>
      <c r="W243" s="8" t="str">
        <f t="shared" si="41"/>
        <v/>
      </c>
      <c r="X243" s="71" t="str">
        <f t="shared" si="40"/>
        <v/>
      </c>
    </row>
    <row r="244" spans="7:24" x14ac:dyDescent="0.15">
      <c r="G244" s="69" t="str">
        <f t="shared" si="43"/>
        <v/>
      </c>
      <c r="I244" s="69"/>
      <c r="J244" s="70" t="str">
        <f t="shared" si="42"/>
        <v/>
      </c>
      <c r="K244" s="70"/>
      <c r="L244" s="72"/>
      <c r="M244" s="69"/>
      <c r="N244" s="8" t="str">
        <f t="shared" si="45"/>
        <v/>
      </c>
      <c r="P244" s="71"/>
      <c r="Q244" s="69"/>
      <c r="R244" s="8" t="str">
        <f t="shared" si="44"/>
        <v/>
      </c>
      <c r="T244" s="71"/>
      <c r="U244" s="69"/>
      <c r="V244" s="120"/>
      <c r="W244" s="8" t="str">
        <f t="shared" si="41"/>
        <v/>
      </c>
      <c r="X244" s="71" t="str">
        <f t="shared" si="40"/>
        <v/>
      </c>
    </row>
    <row r="245" spans="7:24" x14ac:dyDescent="0.15">
      <c r="G245" s="69" t="str">
        <f t="shared" si="43"/>
        <v/>
      </c>
      <c r="I245" s="69"/>
      <c r="J245" s="70" t="str">
        <f t="shared" si="42"/>
        <v/>
      </c>
      <c r="K245" s="70"/>
      <c r="L245" s="72"/>
      <c r="M245" s="69"/>
      <c r="N245" s="8" t="str">
        <f t="shared" si="45"/>
        <v/>
      </c>
      <c r="P245" s="71"/>
      <c r="Q245" s="69"/>
      <c r="R245" s="8" t="str">
        <f t="shared" si="44"/>
        <v/>
      </c>
      <c r="T245" s="71"/>
      <c r="U245" s="69"/>
      <c r="V245" s="120"/>
      <c r="W245" s="8" t="str">
        <f t="shared" si="41"/>
        <v/>
      </c>
      <c r="X245" s="71" t="str">
        <f t="shared" si="40"/>
        <v/>
      </c>
    </row>
    <row r="246" spans="7:24" x14ac:dyDescent="0.15">
      <c r="G246" s="69" t="str">
        <f t="shared" si="43"/>
        <v/>
      </c>
      <c r="I246" s="69"/>
      <c r="J246" s="70" t="str">
        <f t="shared" si="42"/>
        <v/>
      </c>
      <c r="K246" s="70"/>
      <c r="L246" s="72"/>
      <c r="M246" s="69"/>
      <c r="N246" s="8" t="str">
        <f t="shared" si="45"/>
        <v/>
      </c>
      <c r="P246" s="71"/>
      <c r="Q246" s="69"/>
      <c r="R246" s="8" t="str">
        <f t="shared" si="44"/>
        <v/>
      </c>
      <c r="T246" s="71"/>
      <c r="U246" s="69"/>
      <c r="V246" s="120"/>
      <c r="W246" s="8" t="str">
        <f t="shared" si="41"/>
        <v/>
      </c>
      <c r="X246" s="71" t="str">
        <f t="shared" si="40"/>
        <v/>
      </c>
    </row>
    <row r="247" spans="7:24" x14ac:dyDescent="0.15">
      <c r="G247" s="69" t="str">
        <f t="shared" si="43"/>
        <v/>
      </c>
      <c r="I247" s="69"/>
      <c r="J247" s="70" t="str">
        <f t="shared" si="42"/>
        <v/>
      </c>
      <c r="K247" s="70"/>
      <c r="L247" s="72"/>
      <c r="M247" s="69"/>
      <c r="N247" s="8" t="str">
        <f t="shared" si="45"/>
        <v/>
      </c>
      <c r="P247" s="71"/>
      <c r="Q247" s="69"/>
      <c r="R247" s="8" t="str">
        <f t="shared" si="44"/>
        <v/>
      </c>
      <c r="T247" s="71"/>
      <c r="U247" s="69"/>
      <c r="V247" s="120"/>
      <c r="W247" s="8" t="str">
        <f t="shared" si="41"/>
        <v/>
      </c>
      <c r="X247" s="71" t="str">
        <f t="shared" si="40"/>
        <v/>
      </c>
    </row>
    <row r="248" spans="7:24" x14ac:dyDescent="0.15">
      <c r="G248" s="69" t="str">
        <f t="shared" si="43"/>
        <v/>
      </c>
      <c r="I248" s="69"/>
      <c r="J248" s="70" t="str">
        <f t="shared" si="42"/>
        <v/>
      </c>
      <c r="K248" s="70"/>
      <c r="L248" s="72"/>
      <c r="M248" s="69"/>
      <c r="N248" s="8" t="str">
        <f t="shared" si="45"/>
        <v/>
      </c>
      <c r="P248" s="71"/>
      <c r="Q248" s="69"/>
      <c r="R248" s="8" t="str">
        <f t="shared" si="44"/>
        <v/>
      </c>
      <c r="T248" s="71"/>
      <c r="U248" s="69"/>
      <c r="V248" s="120"/>
      <c r="W248" s="8" t="str">
        <f t="shared" si="41"/>
        <v/>
      </c>
      <c r="X248" s="71" t="str">
        <f t="shared" si="40"/>
        <v/>
      </c>
    </row>
    <row r="249" spans="7:24" x14ac:dyDescent="0.15">
      <c r="G249" s="69" t="str">
        <f t="shared" si="43"/>
        <v/>
      </c>
      <c r="I249" s="69"/>
      <c r="J249" s="70" t="str">
        <f t="shared" si="42"/>
        <v/>
      </c>
      <c r="K249" s="70"/>
      <c r="L249" s="72"/>
      <c r="M249" s="69"/>
      <c r="N249" s="8" t="str">
        <f t="shared" si="45"/>
        <v/>
      </c>
      <c r="P249" s="71"/>
      <c r="Q249" s="69"/>
      <c r="R249" s="8" t="str">
        <f t="shared" si="44"/>
        <v/>
      </c>
      <c r="T249" s="71"/>
      <c r="U249" s="69"/>
      <c r="V249" s="120"/>
      <c r="W249" s="8" t="str">
        <f t="shared" si="41"/>
        <v/>
      </c>
      <c r="X249" s="71" t="str">
        <f t="shared" si="40"/>
        <v/>
      </c>
    </row>
    <row r="250" spans="7:24" x14ac:dyDescent="0.15">
      <c r="G250" s="69" t="str">
        <f t="shared" si="43"/>
        <v/>
      </c>
      <c r="I250" s="69"/>
      <c r="J250" s="70" t="str">
        <f t="shared" si="42"/>
        <v/>
      </c>
      <c r="K250" s="70"/>
      <c r="L250" s="72"/>
      <c r="M250" s="69"/>
      <c r="N250" s="8" t="str">
        <f t="shared" si="45"/>
        <v/>
      </c>
      <c r="P250" s="71"/>
      <c r="Q250" s="69"/>
      <c r="R250" s="8" t="str">
        <f t="shared" si="44"/>
        <v/>
      </c>
      <c r="T250" s="71"/>
      <c r="U250" s="69"/>
      <c r="V250" s="120"/>
      <c r="W250" s="8" t="str">
        <f t="shared" si="41"/>
        <v/>
      </c>
      <c r="X250" s="71" t="str">
        <f t="shared" si="40"/>
        <v/>
      </c>
    </row>
    <row r="251" spans="7:24" x14ac:dyDescent="0.15">
      <c r="G251" s="69" t="str">
        <f t="shared" si="43"/>
        <v/>
      </c>
      <c r="I251" s="69"/>
      <c r="J251" s="70" t="str">
        <f t="shared" si="42"/>
        <v/>
      </c>
      <c r="K251" s="70"/>
      <c r="L251" s="72"/>
      <c r="M251" s="69"/>
      <c r="N251" s="8" t="str">
        <f t="shared" si="45"/>
        <v/>
      </c>
      <c r="P251" s="71"/>
      <c r="Q251" s="69"/>
      <c r="R251" s="8" t="str">
        <f t="shared" si="44"/>
        <v/>
      </c>
      <c r="T251" s="71"/>
      <c r="U251" s="69"/>
      <c r="V251" s="120"/>
      <c r="W251" s="8" t="str">
        <f t="shared" si="41"/>
        <v/>
      </c>
      <c r="X251" s="71" t="str">
        <f t="shared" ref="X251:X311" si="46">IF(W251="","",IF(ROUND(W251,0)&lt;2,ROUND(W251,0)+1,ROUND(W251,0)))</f>
        <v/>
      </c>
    </row>
    <row r="252" spans="7:24" x14ac:dyDescent="0.15">
      <c r="G252" s="69" t="str">
        <f t="shared" si="43"/>
        <v/>
      </c>
      <c r="I252" s="69"/>
      <c r="J252" s="70" t="str">
        <f t="shared" si="42"/>
        <v/>
      </c>
      <c r="K252" s="70"/>
      <c r="L252" s="72"/>
      <c r="M252" s="69"/>
      <c r="N252" s="8" t="str">
        <f t="shared" si="45"/>
        <v/>
      </c>
      <c r="P252" s="71"/>
      <c r="Q252" s="69"/>
      <c r="R252" s="8" t="str">
        <f t="shared" si="44"/>
        <v/>
      </c>
      <c r="T252" s="71"/>
      <c r="U252" s="69"/>
      <c r="V252" s="120"/>
      <c r="W252" s="8" t="str">
        <f t="shared" si="41"/>
        <v/>
      </c>
      <c r="X252" s="71" t="str">
        <f t="shared" si="46"/>
        <v/>
      </c>
    </row>
    <row r="253" spans="7:24" x14ac:dyDescent="0.15">
      <c r="G253" s="69" t="str">
        <f t="shared" si="43"/>
        <v/>
      </c>
      <c r="I253" s="69"/>
      <c r="J253" s="70" t="str">
        <f t="shared" si="42"/>
        <v/>
      </c>
      <c r="K253" s="70"/>
      <c r="L253" s="72"/>
      <c r="M253" s="69"/>
      <c r="N253" s="8" t="str">
        <f t="shared" si="45"/>
        <v/>
      </c>
      <c r="P253" s="71"/>
      <c r="Q253" s="69"/>
      <c r="R253" s="8" t="str">
        <f t="shared" si="44"/>
        <v/>
      </c>
      <c r="T253" s="71"/>
      <c r="U253" s="69"/>
      <c r="V253" s="120"/>
      <c r="W253" s="8" t="str">
        <f t="shared" si="41"/>
        <v/>
      </c>
      <c r="X253" s="71" t="str">
        <f t="shared" si="46"/>
        <v/>
      </c>
    </row>
    <row r="254" spans="7:24" x14ac:dyDescent="0.15">
      <c r="G254" s="69" t="str">
        <f t="shared" si="43"/>
        <v/>
      </c>
      <c r="I254" s="69"/>
      <c r="J254" s="70" t="str">
        <f t="shared" si="42"/>
        <v/>
      </c>
      <c r="K254" s="70"/>
      <c r="L254" s="72"/>
      <c r="M254" s="69"/>
      <c r="N254" s="8" t="str">
        <f t="shared" si="45"/>
        <v/>
      </c>
      <c r="P254" s="71"/>
      <c r="Q254" s="69"/>
      <c r="R254" s="8" t="str">
        <f t="shared" si="44"/>
        <v/>
      </c>
      <c r="T254" s="71"/>
      <c r="U254" s="69"/>
      <c r="V254" s="120"/>
      <c r="W254" s="8" t="str">
        <f t="shared" si="41"/>
        <v/>
      </c>
      <c r="X254" s="71" t="str">
        <f t="shared" si="46"/>
        <v/>
      </c>
    </row>
    <row r="255" spans="7:24" x14ac:dyDescent="0.15">
      <c r="G255" s="69" t="str">
        <f t="shared" si="43"/>
        <v/>
      </c>
      <c r="I255" s="69"/>
      <c r="J255" s="70" t="str">
        <f t="shared" si="42"/>
        <v/>
      </c>
      <c r="K255" s="70"/>
      <c r="L255" s="72"/>
      <c r="M255" s="69"/>
      <c r="N255" s="8" t="str">
        <f t="shared" si="45"/>
        <v/>
      </c>
      <c r="P255" s="71"/>
      <c r="Q255" s="69"/>
      <c r="R255" s="8" t="str">
        <f t="shared" si="44"/>
        <v/>
      </c>
      <c r="T255" s="71"/>
      <c r="U255" s="69"/>
      <c r="V255" s="120"/>
      <c r="W255" s="8" t="str">
        <f t="shared" si="41"/>
        <v/>
      </c>
      <c r="X255" s="71" t="str">
        <f t="shared" si="46"/>
        <v/>
      </c>
    </row>
    <row r="256" spans="7:24" x14ac:dyDescent="0.15">
      <c r="G256" s="69" t="str">
        <f t="shared" si="43"/>
        <v/>
      </c>
      <c r="I256" s="69"/>
      <c r="J256" s="70" t="str">
        <f t="shared" si="42"/>
        <v/>
      </c>
      <c r="K256" s="70"/>
      <c r="L256" s="72"/>
      <c r="M256" s="69"/>
      <c r="N256" s="8" t="str">
        <f t="shared" si="45"/>
        <v/>
      </c>
      <c r="P256" s="71"/>
      <c r="Q256" s="69"/>
      <c r="R256" s="8" t="str">
        <f t="shared" si="44"/>
        <v/>
      </c>
      <c r="T256" s="71"/>
      <c r="U256" s="69"/>
      <c r="V256" s="120"/>
      <c r="W256" s="8" t="str">
        <f t="shared" si="41"/>
        <v/>
      </c>
      <c r="X256" s="71" t="str">
        <f t="shared" si="46"/>
        <v/>
      </c>
    </row>
    <row r="257" spans="7:24" x14ac:dyDescent="0.15">
      <c r="G257" s="69" t="str">
        <f t="shared" si="43"/>
        <v/>
      </c>
      <c r="I257" s="69"/>
      <c r="J257" s="70" t="str">
        <f t="shared" si="42"/>
        <v/>
      </c>
      <c r="K257" s="70"/>
      <c r="L257" s="72"/>
      <c r="M257" s="69"/>
      <c r="N257" s="8" t="str">
        <f t="shared" si="45"/>
        <v/>
      </c>
      <c r="P257" s="71"/>
      <c r="Q257" s="69"/>
      <c r="R257" s="8" t="str">
        <f t="shared" si="44"/>
        <v/>
      </c>
      <c r="T257" s="71"/>
      <c r="U257" s="69"/>
      <c r="V257" s="120"/>
      <c r="W257" s="8" t="str">
        <f t="shared" si="41"/>
        <v/>
      </c>
      <c r="X257" s="71" t="str">
        <f t="shared" si="46"/>
        <v/>
      </c>
    </row>
    <row r="258" spans="7:24" x14ac:dyDescent="0.15">
      <c r="G258" s="69" t="str">
        <f t="shared" si="43"/>
        <v/>
      </c>
      <c r="I258" s="69"/>
      <c r="J258" s="70" t="str">
        <f t="shared" si="42"/>
        <v/>
      </c>
      <c r="K258" s="70"/>
      <c r="L258" s="72"/>
      <c r="M258" s="69"/>
      <c r="N258" s="8" t="str">
        <f t="shared" si="45"/>
        <v/>
      </c>
      <c r="P258" s="71"/>
      <c r="Q258" s="69"/>
      <c r="R258" s="8" t="str">
        <f t="shared" si="44"/>
        <v/>
      </c>
      <c r="T258" s="71"/>
      <c r="U258" s="69"/>
      <c r="V258" s="120"/>
      <c r="W258" s="8" t="str">
        <f t="shared" si="41"/>
        <v/>
      </c>
      <c r="X258" s="71" t="str">
        <f t="shared" si="46"/>
        <v/>
      </c>
    </row>
    <row r="259" spans="7:24" x14ac:dyDescent="0.15">
      <c r="G259" s="69" t="str">
        <f t="shared" si="43"/>
        <v/>
      </c>
      <c r="I259" s="69"/>
      <c r="J259" s="70" t="str">
        <f t="shared" si="42"/>
        <v/>
      </c>
      <c r="K259" s="70"/>
      <c r="L259" s="72"/>
      <c r="M259" s="69"/>
      <c r="N259" s="8" t="str">
        <f t="shared" si="45"/>
        <v/>
      </c>
      <c r="P259" s="71"/>
      <c r="Q259" s="69"/>
      <c r="R259" s="8" t="str">
        <f t="shared" si="44"/>
        <v/>
      </c>
      <c r="T259" s="71"/>
      <c r="U259" s="69"/>
      <c r="V259" s="120"/>
      <c r="W259" s="8" t="str">
        <f t="shared" si="41"/>
        <v/>
      </c>
      <c r="X259" s="71" t="str">
        <f t="shared" si="46"/>
        <v/>
      </c>
    </row>
    <row r="260" spans="7:24" x14ac:dyDescent="0.15">
      <c r="G260" s="69" t="str">
        <f t="shared" si="43"/>
        <v/>
      </c>
      <c r="I260" s="69"/>
      <c r="J260" s="70" t="str">
        <f t="shared" si="42"/>
        <v/>
      </c>
      <c r="K260" s="70"/>
      <c r="L260" s="72"/>
      <c r="M260" s="69"/>
      <c r="N260" s="8" t="str">
        <f t="shared" si="45"/>
        <v/>
      </c>
      <c r="P260" s="71"/>
      <c r="Q260" s="69"/>
      <c r="R260" s="8" t="str">
        <f t="shared" si="44"/>
        <v/>
      </c>
      <c r="T260" s="71"/>
      <c r="U260" s="69"/>
      <c r="V260" s="120"/>
      <c r="W260" s="8" t="str">
        <f t="shared" si="41"/>
        <v/>
      </c>
      <c r="X260" s="71" t="str">
        <f t="shared" si="46"/>
        <v/>
      </c>
    </row>
    <row r="261" spans="7:24" x14ac:dyDescent="0.15">
      <c r="G261" s="69" t="str">
        <f t="shared" si="43"/>
        <v/>
      </c>
      <c r="I261" s="69"/>
      <c r="J261" s="70" t="str">
        <f t="shared" si="42"/>
        <v/>
      </c>
      <c r="K261" s="70"/>
      <c r="L261" s="72"/>
      <c r="M261" s="69"/>
      <c r="N261" s="8" t="str">
        <f t="shared" si="45"/>
        <v/>
      </c>
      <c r="P261" s="71"/>
      <c r="Q261" s="69"/>
      <c r="R261" s="8" t="str">
        <f t="shared" si="44"/>
        <v/>
      </c>
      <c r="T261" s="71"/>
      <c r="U261" s="69"/>
      <c r="V261" s="120"/>
      <c r="W261" s="8" t="str">
        <f t="shared" si="41"/>
        <v/>
      </c>
      <c r="X261" s="71" t="str">
        <f t="shared" si="46"/>
        <v/>
      </c>
    </row>
    <row r="262" spans="7:24" x14ac:dyDescent="0.15">
      <c r="G262" s="69" t="str">
        <f t="shared" si="43"/>
        <v/>
      </c>
      <c r="I262" s="69"/>
      <c r="J262" s="70" t="str">
        <f t="shared" si="42"/>
        <v/>
      </c>
      <c r="K262" s="70"/>
      <c r="L262" s="72"/>
      <c r="M262" s="69"/>
      <c r="N262" s="8" t="str">
        <f t="shared" si="45"/>
        <v/>
      </c>
      <c r="P262" s="71"/>
      <c r="Q262" s="69"/>
      <c r="R262" s="8" t="str">
        <f t="shared" si="44"/>
        <v/>
      </c>
      <c r="T262" s="71"/>
      <c r="U262" s="69"/>
      <c r="V262" s="120"/>
      <c r="W262" s="8" t="str">
        <f t="shared" si="41"/>
        <v/>
      </c>
      <c r="X262" s="71" t="str">
        <f t="shared" si="46"/>
        <v/>
      </c>
    </row>
    <row r="263" spans="7:24" x14ac:dyDescent="0.15">
      <c r="G263" s="69" t="str">
        <f t="shared" si="43"/>
        <v/>
      </c>
      <c r="I263" s="69"/>
      <c r="J263" s="70" t="str">
        <f t="shared" si="42"/>
        <v/>
      </c>
      <c r="K263" s="70"/>
      <c r="L263" s="72"/>
      <c r="M263" s="69"/>
      <c r="N263" s="8" t="str">
        <f t="shared" si="45"/>
        <v/>
      </c>
      <c r="P263" s="71"/>
      <c r="Q263" s="69"/>
      <c r="R263" s="8" t="str">
        <f t="shared" si="44"/>
        <v/>
      </c>
      <c r="T263" s="71"/>
      <c r="U263" s="69"/>
      <c r="V263" s="120"/>
      <c r="W263" s="8" t="str">
        <f t="shared" si="41"/>
        <v/>
      </c>
      <c r="X263" s="71" t="str">
        <f t="shared" si="46"/>
        <v/>
      </c>
    </row>
    <row r="264" spans="7:24" x14ac:dyDescent="0.15">
      <c r="G264" s="69" t="str">
        <f t="shared" si="43"/>
        <v/>
      </c>
      <c r="I264" s="69"/>
      <c r="J264" s="70" t="str">
        <f t="shared" si="42"/>
        <v/>
      </c>
      <c r="K264" s="70"/>
      <c r="L264" s="72"/>
      <c r="M264" s="69"/>
      <c r="N264" s="8" t="str">
        <f t="shared" si="45"/>
        <v/>
      </c>
      <c r="P264" s="71"/>
      <c r="Q264" s="69"/>
      <c r="R264" s="8" t="str">
        <f t="shared" si="44"/>
        <v/>
      </c>
      <c r="T264" s="71"/>
      <c r="U264" s="69"/>
      <c r="V264" s="120"/>
      <c r="W264" s="8" t="str">
        <f t="shared" si="41"/>
        <v/>
      </c>
      <c r="X264" s="71" t="str">
        <f t="shared" si="46"/>
        <v/>
      </c>
    </row>
    <row r="265" spans="7:24" x14ac:dyDescent="0.15">
      <c r="G265" s="69" t="str">
        <f t="shared" si="43"/>
        <v/>
      </c>
      <c r="I265" s="69"/>
      <c r="J265" s="70" t="str">
        <f t="shared" si="42"/>
        <v/>
      </c>
      <c r="K265" s="70"/>
      <c r="L265" s="72"/>
      <c r="M265" s="69"/>
      <c r="N265" s="8" t="str">
        <f t="shared" si="45"/>
        <v/>
      </c>
      <c r="P265" s="71"/>
      <c r="Q265" s="69"/>
      <c r="R265" s="8" t="str">
        <f t="shared" si="44"/>
        <v/>
      </c>
      <c r="T265" s="71"/>
      <c r="U265" s="69"/>
      <c r="V265" s="120"/>
      <c r="W265" s="8" t="str">
        <f t="shared" si="41"/>
        <v/>
      </c>
      <c r="X265" s="71" t="str">
        <f t="shared" si="46"/>
        <v/>
      </c>
    </row>
    <row r="266" spans="7:24" x14ac:dyDescent="0.15">
      <c r="G266" s="69" t="str">
        <f t="shared" si="43"/>
        <v/>
      </c>
      <c r="I266" s="69"/>
      <c r="J266" s="70" t="str">
        <f t="shared" si="42"/>
        <v/>
      </c>
      <c r="K266" s="70"/>
      <c r="L266" s="72"/>
      <c r="M266" s="69"/>
      <c r="N266" s="8" t="str">
        <f t="shared" si="45"/>
        <v/>
      </c>
      <c r="P266" s="71"/>
      <c r="Q266" s="69"/>
      <c r="R266" s="8" t="str">
        <f t="shared" si="44"/>
        <v/>
      </c>
      <c r="T266" s="71"/>
      <c r="U266" s="69"/>
      <c r="V266" s="120"/>
      <c r="W266" s="8" t="str">
        <f t="shared" si="41"/>
        <v/>
      </c>
      <c r="X266" s="71" t="str">
        <f t="shared" si="46"/>
        <v/>
      </c>
    </row>
    <row r="267" spans="7:24" x14ac:dyDescent="0.15">
      <c r="G267" s="69" t="str">
        <f t="shared" si="43"/>
        <v/>
      </c>
      <c r="I267" s="69"/>
      <c r="J267" s="70" t="str">
        <f t="shared" si="42"/>
        <v/>
      </c>
      <c r="K267" s="70"/>
      <c r="L267" s="72"/>
      <c r="M267" s="69"/>
      <c r="N267" s="8" t="str">
        <f t="shared" si="45"/>
        <v/>
      </c>
      <c r="P267" s="71"/>
      <c r="Q267" s="69"/>
      <c r="R267" s="8" t="str">
        <f t="shared" si="44"/>
        <v/>
      </c>
      <c r="T267" s="71"/>
      <c r="U267" s="69"/>
      <c r="V267" s="120"/>
      <c r="W267" s="8" t="str">
        <f t="shared" si="41"/>
        <v/>
      </c>
      <c r="X267" s="71" t="str">
        <f t="shared" si="46"/>
        <v/>
      </c>
    </row>
    <row r="268" spans="7:24" x14ac:dyDescent="0.15">
      <c r="G268" s="69" t="str">
        <f t="shared" si="43"/>
        <v/>
      </c>
      <c r="I268" s="69"/>
      <c r="J268" s="70" t="str">
        <f t="shared" si="42"/>
        <v/>
      </c>
      <c r="K268" s="70"/>
      <c r="L268" s="72"/>
      <c r="M268" s="69"/>
      <c r="N268" s="8" t="str">
        <f t="shared" si="45"/>
        <v/>
      </c>
      <c r="P268" s="71"/>
      <c r="Q268" s="69"/>
      <c r="R268" s="8" t="str">
        <f t="shared" si="44"/>
        <v/>
      </c>
      <c r="T268" s="71"/>
      <c r="U268" s="69"/>
      <c r="V268" s="120"/>
      <c r="W268" s="8" t="str">
        <f t="shared" si="41"/>
        <v/>
      </c>
      <c r="X268" s="71" t="str">
        <f t="shared" si="46"/>
        <v/>
      </c>
    </row>
    <row r="269" spans="7:24" x14ac:dyDescent="0.15">
      <c r="G269" s="69" t="str">
        <f t="shared" si="43"/>
        <v/>
      </c>
      <c r="I269" s="69"/>
      <c r="J269" s="70" t="str">
        <f t="shared" si="42"/>
        <v/>
      </c>
      <c r="K269" s="70"/>
      <c r="L269" s="72"/>
      <c r="M269" s="69"/>
      <c r="N269" s="8" t="str">
        <f t="shared" si="45"/>
        <v/>
      </c>
      <c r="P269" s="71"/>
      <c r="Q269" s="69"/>
      <c r="R269" s="8" t="str">
        <f t="shared" si="44"/>
        <v/>
      </c>
      <c r="T269" s="71"/>
      <c r="U269" s="69"/>
      <c r="V269" s="120"/>
      <c r="W269" s="8" t="str">
        <f t="shared" si="41"/>
        <v/>
      </c>
      <c r="X269" s="71" t="str">
        <f t="shared" si="46"/>
        <v/>
      </c>
    </row>
    <row r="270" spans="7:24" x14ac:dyDescent="0.15">
      <c r="G270" s="69" t="str">
        <f t="shared" si="43"/>
        <v/>
      </c>
      <c r="I270" s="69"/>
      <c r="J270" s="70" t="str">
        <f t="shared" si="42"/>
        <v/>
      </c>
      <c r="K270" s="70"/>
      <c r="L270" s="72"/>
      <c r="M270" s="69"/>
      <c r="N270" s="8" t="str">
        <f t="shared" si="45"/>
        <v/>
      </c>
      <c r="P270" s="71"/>
      <c r="Q270" s="69"/>
      <c r="R270" s="8" t="str">
        <f t="shared" si="44"/>
        <v/>
      </c>
      <c r="T270" s="71"/>
      <c r="U270" s="69"/>
      <c r="V270" s="120"/>
      <c r="W270" s="8" t="str">
        <f t="shared" ref="W270:W311" si="47">IF(R270="","",J270+N270+R270)</f>
        <v/>
      </c>
      <c r="X270" s="71" t="str">
        <f t="shared" si="46"/>
        <v/>
      </c>
    </row>
    <row r="271" spans="7:24" x14ac:dyDescent="0.15">
      <c r="G271" s="69" t="str">
        <f t="shared" si="43"/>
        <v/>
      </c>
      <c r="I271" s="69"/>
      <c r="J271" s="70" t="str">
        <f t="shared" ref="J271:J303" si="48">IF(H271="","",ROUNDDOWN(H271/3,1))</f>
        <v/>
      </c>
      <c r="K271" s="70"/>
      <c r="L271" s="72"/>
      <c r="M271" s="69"/>
      <c r="N271" s="8" t="str">
        <f t="shared" si="45"/>
        <v/>
      </c>
      <c r="P271" s="71"/>
      <c r="Q271" s="69"/>
      <c r="R271" s="8" t="str">
        <f t="shared" si="44"/>
        <v/>
      </c>
      <c r="T271" s="71"/>
      <c r="U271" s="69"/>
      <c r="V271" s="120"/>
      <c r="W271" s="8" t="str">
        <f t="shared" si="47"/>
        <v/>
      </c>
      <c r="X271" s="71" t="str">
        <f t="shared" si="46"/>
        <v/>
      </c>
    </row>
    <row r="272" spans="7:24" x14ac:dyDescent="0.15">
      <c r="G272" s="69" t="str">
        <f t="shared" si="43"/>
        <v/>
      </c>
      <c r="I272" s="69"/>
      <c r="J272" s="70" t="str">
        <f t="shared" si="48"/>
        <v/>
      </c>
      <c r="K272" s="70"/>
      <c r="L272" s="72"/>
      <c r="M272" s="69"/>
      <c r="N272" s="8" t="str">
        <f t="shared" si="45"/>
        <v/>
      </c>
      <c r="P272" s="71"/>
      <c r="Q272" s="69"/>
      <c r="R272" s="8" t="str">
        <f t="shared" si="44"/>
        <v/>
      </c>
      <c r="T272" s="71"/>
      <c r="U272" s="69"/>
      <c r="V272" s="120"/>
      <c r="W272" s="8" t="str">
        <f t="shared" si="47"/>
        <v/>
      </c>
      <c r="X272" s="71" t="str">
        <f t="shared" si="46"/>
        <v/>
      </c>
    </row>
    <row r="273" spans="7:24" x14ac:dyDescent="0.15">
      <c r="G273" s="69" t="str">
        <f t="shared" si="43"/>
        <v/>
      </c>
      <c r="I273" s="69"/>
      <c r="J273" s="70" t="str">
        <f t="shared" si="48"/>
        <v/>
      </c>
      <c r="K273" s="70"/>
      <c r="L273" s="72"/>
      <c r="M273" s="69"/>
      <c r="N273" s="8" t="str">
        <f t="shared" si="45"/>
        <v/>
      </c>
      <c r="P273" s="71"/>
      <c r="Q273" s="69"/>
      <c r="R273" s="8" t="str">
        <f t="shared" si="44"/>
        <v/>
      </c>
      <c r="T273" s="71"/>
      <c r="U273" s="69"/>
      <c r="V273" s="120"/>
      <c r="W273" s="8" t="str">
        <f t="shared" si="47"/>
        <v/>
      </c>
      <c r="X273" s="71" t="str">
        <f t="shared" si="46"/>
        <v/>
      </c>
    </row>
    <row r="274" spans="7:24" x14ac:dyDescent="0.15">
      <c r="G274" s="69" t="str">
        <f t="shared" ref="G274:G301" si="49">IF(F274="","",(F274-D274)*24)</f>
        <v/>
      </c>
      <c r="I274" s="69"/>
      <c r="J274" s="70" t="str">
        <f t="shared" si="48"/>
        <v/>
      </c>
      <c r="K274" s="70"/>
      <c r="L274" s="72"/>
      <c r="M274" s="69"/>
      <c r="N274" s="8" t="str">
        <f t="shared" si="45"/>
        <v/>
      </c>
      <c r="P274" s="71"/>
      <c r="Q274" s="69"/>
      <c r="R274" s="8" t="str">
        <f t="shared" ref="R274:R311" si="50">IF(P274="","",ROUNDDOWN(P274/6,1))</f>
        <v/>
      </c>
      <c r="T274" s="71"/>
      <c r="U274" s="69"/>
      <c r="V274" s="120"/>
      <c r="W274" s="8" t="str">
        <f t="shared" si="47"/>
        <v/>
      </c>
      <c r="X274" s="71" t="str">
        <f t="shared" si="46"/>
        <v/>
      </c>
    </row>
    <row r="275" spans="7:24" x14ac:dyDescent="0.15">
      <c r="G275" s="69" t="str">
        <f t="shared" si="49"/>
        <v/>
      </c>
      <c r="I275" s="69"/>
      <c r="J275" s="70" t="str">
        <f t="shared" si="48"/>
        <v/>
      </c>
      <c r="K275" s="70"/>
      <c r="L275" s="72"/>
      <c r="M275" s="69"/>
      <c r="N275" s="8" t="str">
        <f t="shared" ref="N275:N311" si="51">IF(L275="","",ROUNDDOWN(L275/6,1))</f>
        <v/>
      </c>
      <c r="P275" s="71"/>
      <c r="Q275" s="69"/>
      <c r="R275" s="8" t="str">
        <f t="shared" si="50"/>
        <v/>
      </c>
      <c r="T275" s="71"/>
      <c r="U275" s="69"/>
      <c r="V275" s="120"/>
      <c r="W275" s="8" t="str">
        <f t="shared" si="47"/>
        <v/>
      </c>
      <c r="X275" s="71" t="str">
        <f t="shared" si="46"/>
        <v/>
      </c>
    </row>
    <row r="276" spans="7:24" x14ac:dyDescent="0.15">
      <c r="G276" s="69" t="str">
        <f t="shared" si="49"/>
        <v/>
      </c>
      <c r="I276" s="69"/>
      <c r="J276" s="70" t="str">
        <f t="shared" si="48"/>
        <v/>
      </c>
      <c r="K276" s="70"/>
      <c r="L276" s="72"/>
      <c r="M276" s="69"/>
      <c r="N276" s="8" t="str">
        <f t="shared" si="51"/>
        <v/>
      </c>
      <c r="P276" s="71"/>
      <c r="Q276" s="69"/>
      <c r="R276" s="8" t="str">
        <f t="shared" si="50"/>
        <v/>
      </c>
      <c r="T276" s="71"/>
      <c r="U276" s="69"/>
      <c r="V276" s="120"/>
      <c r="W276" s="8" t="str">
        <f t="shared" si="47"/>
        <v/>
      </c>
      <c r="X276" s="71" t="str">
        <f t="shared" si="46"/>
        <v/>
      </c>
    </row>
    <row r="277" spans="7:24" x14ac:dyDescent="0.15">
      <c r="G277" s="69" t="str">
        <f t="shared" si="49"/>
        <v/>
      </c>
      <c r="I277" s="69"/>
      <c r="J277" s="70" t="str">
        <f t="shared" si="48"/>
        <v/>
      </c>
      <c r="K277" s="70"/>
      <c r="L277" s="72"/>
      <c r="M277" s="69"/>
      <c r="N277" s="8" t="str">
        <f t="shared" si="51"/>
        <v/>
      </c>
      <c r="P277" s="71"/>
      <c r="Q277" s="69"/>
      <c r="R277" s="8" t="str">
        <f t="shared" si="50"/>
        <v/>
      </c>
      <c r="T277" s="71"/>
      <c r="U277" s="69"/>
      <c r="V277" s="120"/>
      <c r="W277" s="8" t="str">
        <f t="shared" si="47"/>
        <v/>
      </c>
      <c r="X277" s="71" t="str">
        <f t="shared" si="46"/>
        <v/>
      </c>
    </row>
    <row r="278" spans="7:24" x14ac:dyDescent="0.15">
      <c r="G278" s="69" t="str">
        <f t="shared" si="49"/>
        <v/>
      </c>
      <c r="I278" s="69"/>
      <c r="J278" s="70" t="str">
        <f t="shared" si="48"/>
        <v/>
      </c>
      <c r="K278" s="70"/>
      <c r="L278" s="72"/>
      <c r="M278" s="69"/>
      <c r="N278" s="8" t="str">
        <f t="shared" si="51"/>
        <v/>
      </c>
      <c r="P278" s="71"/>
      <c r="Q278" s="69"/>
      <c r="R278" s="8" t="str">
        <f t="shared" si="50"/>
        <v/>
      </c>
      <c r="T278" s="71"/>
      <c r="U278" s="69"/>
      <c r="V278" s="120"/>
      <c r="W278" s="8" t="str">
        <f t="shared" si="47"/>
        <v/>
      </c>
      <c r="X278" s="71" t="str">
        <f t="shared" si="46"/>
        <v/>
      </c>
    </row>
    <row r="279" spans="7:24" x14ac:dyDescent="0.15">
      <c r="G279" s="69" t="str">
        <f t="shared" si="49"/>
        <v/>
      </c>
      <c r="I279" s="69"/>
      <c r="J279" s="70" t="str">
        <f t="shared" si="48"/>
        <v/>
      </c>
      <c r="K279" s="70"/>
      <c r="L279" s="72"/>
      <c r="M279" s="69"/>
      <c r="N279" s="8" t="str">
        <f t="shared" si="51"/>
        <v/>
      </c>
      <c r="P279" s="71"/>
      <c r="Q279" s="69"/>
      <c r="R279" s="8" t="str">
        <f t="shared" si="50"/>
        <v/>
      </c>
      <c r="T279" s="71"/>
      <c r="U279" s="69"/>
      <c r="V279" s="120"/>
      <c r="W279" s="8" t="str">
        <f t="shared" si="47"/>
        <v/>
      </c>
      <c r="X279" s="71" t="str">
        <f t="shared" si="46"/>
        <v/>
      </c>
    </row>
    <row r="280" spans="7:24" x14ac:dyDescent="0.15">
      <c r="G280" s="69" t="str">
        <f t="shared" si="49"/>
        <v/>
      </c>
      <c r="I280" s="69"/>
      <c r="J280" s="70" t="str">
        <f t="shared" si="48"/>
        <v/>
      </c>
      <c r="K280" s="70"/>
      <c r="L280" s="72"/>
      <c r="M280" s="69"/>
      <c r="N280" s="8" t="str">
        <f t="shared" si="51"/>
        <v/>
      </c>
      <c r="P280" s="71"/>
      <c r="Q280" s="69"/>
      <c r="R280" s="8" t="str">
        <f t="shared" si="50"/>
        <v/>
      </c>
      <c r="T280" s="71"/>
      <c r="U280" s="69"/>
      <c r="V280" s="120"/>
      <c r="W280" s="8" t="str">
        <f t="shared" si="47"/>
        <v/>
      </c>
      <c r="X280" s="71" t="str">
        <f t="shared" si="46"/>
        <v/>
      </c>
    </row>
    <row r="281" spans="7:24" x14ac:dyDescent="0.15">
      <c r="G281" s="69" t="str">
        <f t="shared" si="49"/>
        <v/>
      </c>
      <c r="I281" s="69"/>
      <c r="J281" s="70" t="str">
        <f t="shared" si="48"/>
        <v/>
      </c>
      <c r="K281" s="70"/>
      <c r="L281" s="72"/>
      <c r="M281" s="69"/>
      <c r="N281" s="8" t="str">
        <f t="shared" si="51"/>
        <v/>
      </c>
      <c r="P281" s="71"/>
      <c r="Q281" s="69"/>
      <c r="R281" s="8" t="str">
        <f t="shared" si="50"/>
        <v/>
      </c>
      <c r="T281" s="71"/>
      <c r="U281" s="69"/>
      <c r="V281" s="120"/>
      <c r="W281" s="8" t="str">
        <f t="shared" si="47"/>
        <v/>
      </c>
      <c r="X281" s="71" t="str">
        <f t="shared" si="46"/>
        <v/>
      </c>
    </row>
    <row r="282" spans="7:24" x14ac:dyDescent="0.15">
      <c r="G282" s="69" t="str">
        <f t="shared" si="49"/>
        <v/>
      </c>
      <c r="I282" s="69"/>
      <c r="J282" s="70" t="str">
        <f t="shared" si="48"/>
        <v/>
      </c>
      <c r="K282" s="70"/>
      <c r="L282" s="72"/>
      <c r="M282" s="69"/>
      <c r="N282" s="8" t="str">
        <f t="shared" si="51"/>
        <v/>
      </c>
      <c r="P282" s="71"/>
      <c r="Q282" s="69"/>
      <c r="R282" s="8" t="str">
        <f t="shared" si="50"/>
        <v/>
      </c>
      <c r="T282" s="71"/>
      <c r="U282" s="69"/>
      <c r="V282" s="120"/>
      <c r="W282" s="8" t="str">
        <f t="shared" si="47"/>
        <v/>
      </c>
      <c r="X282" s="71" t="str">
        <f t="shared" si="46"/>
        <v/>
      </c>
    </row>
    <row r="283" spans="7:24" x14ac:dyDescent="0.15">
      <c r="G283" s="69" t="str">
        <f t="shared" si="49"/>
        <v/>
      </c>
      <c r="I283" s="69"/>
      <c r="J283" s="70" t="str">
        <f t="shared" si="48"/>
        <v/>
      </c>
      <c r="K283" s="70"/>
      <c r="L283" s="72"/>
      <c r="M283" s="69"/>
      <c r="N283" s="8" t="str">
        <f t="shared" si="51"/>
        <v/>
      </c>
      <c r="P283" s="71"/>
      <c r="Q283" s="69"/>
      <c r="R283" s="8" t="str">
        <f t="shared" si="50"/>
        <v/>
      </c>
      <c r="T283" s="71"/>
      <c r="U283" s="69"/>
      <c r="V283" s="120"/>
      <c r="W283" s="8" t="str">
        <f t="shared" si="47"/>
        <v/>
      </c>
      <c r="X283" s="71" t="str">
        <f t="shared" si="46"/>
        <v/>
      </c>
    </row>
    <row r="284" spans="7:24" x14ac:dyDescent="0.15">
      <c r="G284" s="69" t="str">
        <f t="shared" si="49"/>
        <v/>
      </c>
      <c r="I284" s="69"/>
      <c r="J284" s="70" t="str">
        <f t="shared" si="48"/>
        <v/>
      </c>
      <c r="K284" s="70"/>
      <c r="L284" s="72"/>
      <c r="M284" s="69"/>
      <c r="N284" s="8" t="str">
        <f t="shared" si="51"/>
        <v/>
      </c>
      <c r="P284" s="71"/>
      <c r="Q284" s="69"/>
      <c r="R284" s="8" t="str">
        <f t="shared" si="50"/>
        <v/>
      </c>
      <c r="T284" s="71"/>
      <c r="U284" s="69"/>
      <c r="V284" s="120"/>
      <c r="W284" s="8" t="str">
        <f t="shared" si="47"/>
        <v/>
      </c>
      <c r="X284" s="71" t="str">
        <f t="shared" si="46"/>
        <v/>
      </c>
    </row>
    <row r="285" spans="7:24" x14ac:dyDescent="0.15">
      <c r="G285" s="69" t="str">
        <f t="shared" si="49"/>
        <v/>
      </c>
      <c r="I285" s="69"/>
      <c r="J285" s="70" t="str">
        <f t="shared" si="48"/>
        <v/>
      </c>
      <c r="K285" s="70"/>
      <c r="L285" s="72"/>
      <c r="M285" s="69"/>
      <c r="N285" s="8" t="str">
        <f t="shared" si="51"/>
        <v/>
      </c>
      <c r="P285" s="71"/>
      <c r="Q285" s="69"/>
      <c r="R285" s="8" t="str">
        <f t="shared" si="50"/>
        <v/>
      </c>
      <c r="T285" s="71"/>
      <c r="U285" s="69"/>
      <c r="V285" s="120"/>
      <c r="W285" s="8" t="str">
        <f t="shared" si="47"/>
        <v/>
      </c>
      <c r="X285" s="71" t="str">
        <f t="shared" si="46"/>
        <v/>
      </c>
    </row>
    <row r="286" spans="7:24" x14ac:dyDescent="0.15">
      <c r="G286" s="69" t="str">
        <f t="shared" si="49"/>
        <v/>
      </c>
      <c r="I286" s="69"/>
      <c r="J286" s="70" t="str">
        <f t="shared" si="48"/>
        <v/>
      </c>
      <c r="K286" s="70"/>
      <c r="L286" s="72"/>
      <c r="M286" s="69"/>
      <c r="N286" s="8" t="str">
        <f t="shared" si="51"/>
        <v/>
      </c>
      <c r="P286" s="71"/>
      <c r="Q286" s="69"/>
      <c r="R286" s="8" t="str">
        <f t="shared" si="50"/>
        <v/>
      </c>
      <c r="T286" s="71"/>
      <c r="U286" s="69"/>
      <c r="V286" s="120"/>
      <c r="W286" s="8" t="str">
        <f t="shared" si="47"/>
        <v/>
      </c>
      <c r="X286" s="71" t="str">
        <f t="shared" si="46"/>
        <v/>
      </c>
    </row>
    <row r="287" spans="7:24" x14ac:dyDescent="0.15">
      <c r="G287" s="69" t="str">
        <f t="shared" si="49"/>
        <v/>
      </c>
      <c r="I287" s="69"/>
      <c r="J287" s="70" t="str">
        <f t="shared" si="48"/>
        <v/>
      </c>
      <c r="K287" s="70"/>
      <c r="L287" s="72"/>
      <c r="M287" s="69"/>
      <c r="N287" s="8" t="str">
        <f t="shared" si="51"/>
        <v/>
      </c>
      <c r="P287" s="71"/>
      <c r="Q287" s="69"/>
      <c r="R287" s="8" t="str">
        <f t="shared" si="50"/>
        <v/>
      </c>
      <c r="T287" s="71"/>
      <c r="U287" s="69"/>
      <c r="V287" s="120"/>
      <c r="W287" s="8" t="str">
        <f t="shared" si="47"/>
        <v/>
      </c>
      <c r="X287" s="71" t="str">
        <f t="shared" si="46"/>
        <v/>
      </c>
    </row>
    <row r="288" spans="7:24" x14ac:dyDescent="0.15">
      <c r="G288" s="69" t="str">
        <f t="shared" si="49"/>
        <v/>
      </c>
      <c r="I288" s="69"/>
      <c r="J288" s="70" t="str">
        <f t="shared" si="48"/>
        <v/>
      </c>
      <c r="K288" s="70"/>
      <c r="L288" s="72"/>
      <c r="M288" s="69"/>
      <c r="N288" s="8" t="str">
        <f t="shared" si="51"/>
        <v/>
      </c>
      <c r="P288" s="71"/>
      <c r="Q288" s="69"/>
      <c r="R288" s="8" t="str">
        <f t="shared" si="50"/>
        <v/>
      </c>
      <c r="T288" s="71"/>
      <c r="U288" s="69"/>
      <c r="V288" s="120"/>
      <c r="W288" s="8" t="str">
        <f t="shared" si="47"/>
        <v/>
      </c>
      <c r="X288" s="71" t="str">
        <f t="shared" si="46"/>
        <v/>
      </c>
    </row>
    <row r="289" spans="7:24" x14ac:dyDescent="0.15">
      <c r="G289" s="69" t="str">
        <f t="shared" si="49"/>
        <v/>
      </c>
      <c r="I289" s="69"/>
      <c r="J289" s="70" t="str">
        <f t="shared" si="48"/>
        <v/>
      </c>
      <c r="K289" s="70"/>
      <c r="L289" s="72"/>
      <c r="M289" s="69"/>
      <c r="N289" s="8" t="str">
        <f t="shared" si="51"/>
        <v/>
      </c>
      <c r="P289" s="71"/>
      <c r="Q289" s="69"/>
      <c r="R289" s="8" t="str">
        <f t="shared" si="50"/>
        <v/>
      </c>
      <c r="T289" s="71"/>
      <c r="U289" s="69"/>
      <c r="V289" s="120"/>
      <c r="W289" s="8" t="str">
        <f t="shared" si="47"/>
        <v/>
      </c>
      <c r="X289" s="71" t="str">
        <f t="shared" si="46"/>
        <v/>
      </c>
    </row>
    <row r="290" spans="7:24" x14ac:dyDescent="0.15">
      <c r="G290" s="69" t="str">
        <f t="shared" si="49"/>
        <v/>
      </c>
      <c r="I290" s="69"/>
      <c r="J290" s="70" t="str">
        <f t="shared" si="48"/>
        <v/>
      </c>
      <c r="K290" s="70"/>
      <c r="L290" s="72"/>
      <c r="M290" s="69"/>
      <c r="N290" s="8" t="str">
        <f t="shared" si="51"/>
        <v/>
      </c>
      <c r="P290" s="71"/>
      <c r="Q290" s="69"/>
      <c r="R290" s="8" t="str">
        <f t="shared" si="50"/>
        <v/>
      </c>
      <c r="T290" s="71"/>
      <c r="U290" s="69"/>
      <c r="V290" s="120"/>
      <c r="W290" s="8" t="str">
        <f t="shared" si="47"/>
        <v/>
      </c>
      <c r="X290" s="71" t="str">
        <f t="shared" si="46"/>
        <v/>
      </c>
    </row>
    <row r="291" spans="7:24" x14ac:dyDescent="0.15">
      <c r="G291" s="69" t="str">
        <f t="shared" si="49"/>
        <v/>
      </c>
      <c r="I291" s="69"/>
      <c r="J291" s="70" t="str">
        <f t="shared" si="48"/>
        <v/>
      </c>
      <c r="K291" s="70"/>
      <c r="L291" s="72"/>
      <c r="M291" s="69"/>
      <c r="N291" s="8" t="str">
        <f t="shared" si="51"/>
        <v/>
      </c>
      <c r="P291" s="71"/>
      <c r="Q291" s="69"/>
      <c r="R291" s="8" t="str">
        <f t="shared" si="50"/>
        <v/>
      </c>
      <c r="T291" s="71"/>
      <c r="U291" s="69"/>
      <c r="V291" s="120"/>
      <c r="W291" s="8" t="str">
        <f t="shared" si="47"/>
        <v/>
      </c>
      <c r="X291" s="71" t="str">
        <f t="shared" si="46"/>
        <v/>
      </c>
    </row>
    <row r="292" spans="7:24" x14ac:dyDescent="0.15">
      <c r="G292" s="69" t="str">
        <f t="shared" si="49"/>
        <v/>
      </c>
      <c r="I292" s="69"/>
      <c r="J292" s="70" t="str">
        <f t="shared" si="48"/>
        <v/>
      </c>
      <c r="K292" s="70"/>
      <c r="L292" s="72"/>
      <c r="M292" s="69"/>
      <c r="N292" s="8" t="str">
        <f t="shared" si="51"/>
        <v/>
      </c>
      <c r="P292" s="71"/>
      <c r="Q292" s="69"/>
      <c r="R292" s="8" t="str">
        <f t="shared" si="50"/>
        <v/>
      </c>
      <c r="T292" s="71"/>
      <c r="U292" s="69"/>
      <c r="V292" s="120"/>
      <c r="W292" s="8" t="str">
        <f t="shared" si="47"/>
        <v/>
      </c>
      <c r="X292" s="71" t="str">
        <f t="shared" si="46"/>
        <v/>
      </c>
    </row>
    <row r="293" spans="7:24" x14ac:dyDescent="0.15">
      <c r="G293" s="69" t="str">
        <f t="shared" si="49"/>
        <v/>
      </c>
      <c r="I293" s="69"/>
      <c r="J293" s="70" t="str">
        <f t="shared" si="48"/>
        <v/>
      </c>
      <c r="K293" s="70"/>
      <c r="L293" s="72"/>
      <c r="M293" s="69"/>
      <c r="N293" s="8" t="str">
        <f t="shared" si="51"/>
        <v/>
      </c>
      <c r="P293" s="71"/>
      <c r="Q293" s="69"/>
      <c r="R293" s="8" t="str">
        <f t="shared" si="50"/>
        <v/>
      </c>
      <c r="T293" s="71"/>
      <c r="U293" s="69"/>
      <c r="V293" s="120"/>
      <c r="W293" s="8" t="str">
        <f t="shared" si="47"/>
        <v/>
      </c>
      <c r="X293" s="71" t="str">
        <f t="shared" si="46"/>
        <v/>
      </c>
    </row>
    <row r="294" spans="7:24" x14ac:dyDescent="0.15">
      <c r="G294" s="69" t="str">
        <f t="shared" si="49"/>
        <v/>
      </c>
      <c r="I294" s="69"/>
      <c r="J294" s="70" t="str">
        <f t="shared" si="48"/>
        <v/>
      </c>
      <c r="K294" s="70"/>
      <c r="L294" s="72"/>
      <c r="M294" s="69"/>
      <c r="N294" s="8" t="str">
        <f t="shared" si="51"/>
        <v/>
      </c>
      <c r="P294" s="71"/>
      <c r="Q294" s="69"/>
      <c r="R294" s="8" t="str">
        <f t="shared" si="50"/>
        <v/>
      </c>
      <c r="T294" s="71"/>
      <c r="U294" s="69"/>
      <c r="V294" s="120"/>
      <c r="W294" s="8" t="str">
        <f t="shared" si="47"/>
        <v/>
      </c>
      <c r="X294" s="71" t="str">
        <f t="shared" si="46"/>
        <v/>
      </c>
    </row>
    <row r="295" spans="7:24" x14ac:dyDescent="0.15">
      <c r="G295" s="69" t="str">
        <f t="shared" si="49"/>
        <v/>
      </c>
      <c r="I295" s="69"/>
      <c r="J295" s="70" t="str">
        <f t="shared" si="48"/>
        <v/>
      </c>
      <c r="K295" s="70"/>
      <c r="L295" s="72"/>
      <c r="M295" s="69"/>
      <c r="N295" s="8" t="str">
        <f t="shared" si="51"/>
        <v/>
      </c>
      <c r="P295" s="71"/>
      <c r="Q295" s="69"/>
      <c r="R295" s="8" t="str">
        <f t="shared" si="50"/>
        <v/>
      </c>
      <c r="T295" s="71"/>
      <c r="U295" s="69"/>
      <c r="V295" s="120"/>
      <c r="W295" s="8" t="str">
        <f t="shared" si="47"/>
        <v/>
      </c>
      <c r="X295" s="71" t="str">
        <f t="shared" si="46"/>
        <v/>
      </c>
    </row>
    <row r="296" spans="7:24" x14ac:dyDescent="0.15">
      <c r="G296" s="69" t="str">
        <f t="shared" si="49"/>
        <v/>
      </c>
      <c r="I296" s="69"/>
      <c r="J296" s="70" t="str">
        <f t="shared" si="48"/>
        <v/>
      </c>
      <c r="K296" s="70"/>
      <c r="L296" s="72"/>
      <c r="M296" s="69"/>
      <c r="N296" s="8" t="str">
        <f t="shared" si="51"/>
        <v/>
      </c>
      <c r="P296" s="71"/>
      <c r="Q296" s="69"/>
      <c r="R296" s="8" t="str">
        <f t="shared" si="50"/>
        <v/>
      </c>
      <c r="T296" s="71"/>
      <c r="U296" s="69"/>
      <c r="V296" s="120"/>
      <c r="W296" s="8" t="str">
        <f t="shared" si="47"/>
        <v/>
      </c>
      <c r="X296" s="71" t="str">
        <f t="shared" si="46"/>
        <v/>
      </c>
    </row>
    <row r="297" spans="7:24" x14ac:dyDescent="0.15">
      <c r="G297" s="69" t="str">
        <f t="shared" si="49"/>
        <v/>
      </c>
      <c r="I297" s="69"/>
      <c r="J297" s="70" t="str">
        <f t="shared" si="48"/>
        <v/>
      </c>
      <c r="K297" s="70"/>
      <c r="L297" s="72"/>
      <c r="M297" s="69"/>
      <c r="N297" s="8" t="str">
        <f t="shared" si="51"/>
        <v/>
      </c>
      <c r="P297" s="71"/>
      <c r="Q297" s="69"/>
      <c r="R297" s="8" t="str">
        <f t="shared" si="50"/>
        <v/>
      </c>
      <c r="T297" s="71"/>
      <c r="U297" s="69"/>
      <c r="V297" s="120"/>
      <c r="W297" s="8" t="str">
        <f t="shared" si="47"/>
        <v/>
      </c>
      <c r="X297" s="71" t="str">
        <f t="shared" si="46"/>
        <v/>
      </c>
    </row>
    <row r="298" spans="7:24" x14ac:dyDescent="0.15">
      <c r="G298" s="69" t="str">
        <f t="shared" si="49"/>
        <v/>
      </c>
      <c r="I298" s="69"/>
      <c r="J298" s="70" t="str">
        <f t="shared" si="48"/>
        <v/>
      </c>
      <c r="K298" s="70"/>
      <c r="L298" s="72"/>
      <c r="M298" s="69"/>
      <c r="N298" s="8" t="str">
        <f t="shared" si="51"/>
        <v/>
      </c>
      <c r="P298" s="71"/>
      <c r="Q298" s="69"/>
      <c r="R298" s="8" t="str">
        <f t="shared" si="50"/>
        <v/>
      </c>
      <c r="T298" s="71"/>
      <c r="U298" s="69"/>
      <c r="V298" s="120"/>
      <c r="W298" s="8" t="str">
        <f t="shared" si="47"/>
        <v/>
      </c>
      <c r="X298" s="71" t="str">
        <f t="shared" si="46"/>
        <v/>
      </c>
    </row>
    <row r="299" spans="7:24" x14ac:dyDescent="0.15">
      <c r="G299" s="69" t="str">
        <f t="shared" si="49"/>
        <v/>
      </c>
      <c r="I299" s="69"/>
      <c r="J299" s="70" t="str">
        <f t="shared" si="48"/>
        <v/>
      </c>
      <c r="K299" s="70"/>
      <c r="L299" s="72"/>
      <c r="M299" s="69"/>
      <c r="N299" s="8" t="str">
        <f t="shared" si="51"/>
        <v/>
      </c>
      <c r="P299" s="71"/>
      <c r="Q299" s="69"/>
      <c r="R299" s="8" t="str">
        <f t="shared" si="50"/>
        <v/>
      </c>
      <c r="T299" s="71"/>
      <c r="U299" s="69"/>
      <c r="V299" s="120"/>
      <c r="W299" s="8" t="str">
        <f t="shared" si="47"/>
        <v/>
      </c>
      <c r="X299" s="71" t="str">
        <f t="shared" si="46"/>
        <v/>
      </c>
    </row>
    <row r="300" spans="7:24" x14ac:dyDescent="0.15">
      <c r="G300" s="69" t="str">
        <f t="shared" si="49"/>
        <v/>
      </c>
      <c r="I300" s="69"/>
      <c r="J300" s="70" t="str">
        <f t="shared" si="48"/>
        <v/>
      </c>
      <c r="K300" s="70"/>
      <c r="L300" s="72"/>
      <c r="M300" s="69"/>
      <c r="N300" s="8" t="str">
        <f t="shared" si="51"/>
        <v/>
      </c>
      <c r="P300" s="71"/>
      <c r="Q300" s="69"/>
      <c r="R300" s="8" t="str">
        <f t="shared" si="50"/>
        <v/>
      </c>
      <c r="T300" s="71"/>
      <c r="U300" s="69"/>
      <c r="V300" s="120"/>
      <c r="W300" s="8" t="str">
        <f t="shared" si="47"/>
        <v/>
      </c>
      <c r="X300" s="71" t="str">
        <f t="shared" si="46"/>
        <v/>
      </c>
    </row>
    <row r="301" spans="7:24" x14ac:dyDescent="0.15">
      <c r="G301" s="69" t="str">
        <f t="shared" si="49"/>
        <v/>
      </c>
      <c r="I301" s="69"/>
      <c r="J301" s="70" t="str">
        <f t="shared" si="48"/>
        <v/>
      </c>
      <c r="K301" s="70"/>
      <c r="L301" s="72"/>
      <c r="M301" s="69"/>
      <c r="N301" s="8" t="str">
        <f t="shared" si="51"/>
        <v/>
      </c>
      <c r="P301" s="71"/>
      <c r="Q301" s="69"/>
      <c r="R301" s="8" t="str">
        <f t="shared" si="50"/>
        <v/>
      </c>
      <c r="T301" s="71"/>
      <c r="U301" s="69"/>
      <c r="V301" s="120"/>
      <c r="W301" s="8" t="str">
        <f t="shared" si="47"/>
        <v/>
      </c>
      <c r="X301" s="71" t="str">
        <f t="shared" si="46"/>
        <v/>
      </c>
    </row>
    <row r="302" spans="7:24" x14ac:dyDescent="0.15">
      <c r="J302" s="70" t="str">
        <f t="shared" si="48"/>
        <v/>
      </c>
      <c r="K302" s="70"/>
      <c r="L302" s="72"/>
      <c r="N302" s="8" t="str">
        <f t="shared" si="51"/>
        <v/>
      </c>
      <c r="P302" s="71"/>
      <c r="R302" s="8" t="str">
        <f t="shared" si="50"/>
        <v/>
      </c>
      <c r="T302" s="71"/>
      <c r="V302" s="120"/>
      <c r="W302" s="8" t="str">
        <f t="shared" si="47"/>
        <v/>
      </c>
      <c r="X302" s="71" t="str">
        <f t="shared" si="46"/>
        <v/>
      </c>
    </row>
    <row r="303" spans="7:24" x14ac:dyDescent="0.15">
      <c r="J303" s="70" t="str">
        <f t="shared" si="48"/>
        <v/>
      </c>
      <c r="K303" s="70"/>
      <c r="L303" s="72"/>
      <c r="N303" s="8" t="str">
        <f t="shared" si="51"/>
        <v/>
      </c>
      <c r="P303" s="71"/>
      <c r="R303" s="8" t="str">
        <f t="shared" si="50"/>
        <v/>
      </c>
      <c r="T303" s="71"/>
      <c r="V303" s="120"/>
      <c r="W303" s="8" t="str">
        <f t="shared" si="47"/>
        <v/>
      </c>
      <c r="X303" s="71" t="str">
        <f t="shared" si="46"/>
        <v/>
      </c>
    </row>
    <row r="304" spans="7:24" x14ac:dyDescent="0.15">
      <c r="J304" s="72">
        <f t="shared" ref="J304:J311" si="52">ROUNDDOWN(H304/3,1)</f>
        <v>0</v>
      </c>
      <c r="K304" s="72"/>
      <c r="L304" s="72"/>
      <c r="N304" s="8" t="str">
        <f t="shared" si="51"/>
        <v/>
      </c>
      <c r="P304" s="72"/>
      <c r="R304" s="8" t="str">
        <f t="shared" si="50"/>
        <v/>
      </c>
      <c r="T304" s="72"/>
      <c r="V304" s="121"/>
      <c r="W304" s="8" t="str">
        <f t="shared" si="47"/>
        <v/>
      </c>
      <c r="X304" s="71" t="str">
        <f t="shared" si="46"/>
        <v/>
      </c>
    </row>
    <row r="305" spans="10:24" x14ac:dyDescent="0.15">
      <c r="J305" s="72">
        <f t="shared" si="52"/>
        <v>0</v>
      </c>
      <c r="K305" s="72"/>
      <c r="L305" s="72"/>
      <c r="N305" s="8" t="str">
        <f t="shared" si="51"/>
        <v/>
      </c>
      <c r="P305" s="72"/>
      <c r="R305" s="8" t="str">
        <f t="shared" si="50"/>
        <v/>
      </c>
      <c r="T305" s="72"/>
      <c r="V305" s="121"/>
      <c r="W305" s="8" t="str">
        <f t="shared" si="47"/>
        <v/>
      </c>
      <c r="X305" s="71" t="str">
        <f t="shared" si="46"/>
        <v/>
      </c>
    </row>
    <row r="306" spans="10:24" x14ac:dyDescent="0.15">
      <c r="J306" s="72">
        <f t="shared" si="52"/>
        <v>0</v>
      </c>
      <c r="K306" s="72"/>
      <c r="L306" s="72"/>
      <c r="N306" s="8" t="str">
        <f t="shared" si="51"/>
        <v/>
      </c>
      <c r="P306" s="72"/>
      <c r="R306" s="8" t="str">
        <f t="shared" si="50"/>
        <v/>
      </c>
      <c r="T306" s="72"/>
      <c r="V306" s="121"/>
      <c r="W306" s="8" t="str">
        <f t="shared" si="47"/>
        <v/>
      </c>
      <c r="X306" s="71" t="str">
        <f t="shared" si="46"/>
        <v/>
      </c>
    </row>
    <row r="307" spans="10:24" x14ac:dyDescent="0.15">
      <c r="J307" s="72">
        <f t="shared" si="52"/>
        <v>0</v>
      </c>
      <c r="K307" s="72"/>
      <c r="L307" s="72"/>
      <c r="N307" s="8" t="str">
        <f t="shared" si="51"/>
        <v/>
      </c>
      <c r="P307" s="72"/>
      <c r="R307" s="8" t="str">
        <f t="shared" si="50"/>
        <v/>
      </c>
      <c r="T307" s="72"/>
      <c r="V307" s="121"/>
      <c r="W307" s="8" t="str">
        <f t="shared" si="47"/>
        <v/>
      </c>
      <c r="X307" s="71" t="str">
        <f t="shared" si="46"/>
        <v/>
      </c>
    </row>
    <row r="308" spans="10:24" x14ac:dyDescent="0.15">
      <c r="J308" s="72">
        <f t="shared" si="52"/>
        <v>0</v>
      </c>
      <c r="K308" s="72"/>
      <c r="L308" s="72"/>
      <c r="N308" s="8" t="str">
        <f t="shared" si="51"/>
        <v/>
      </c>
      <c r="P308" s="72"/>
      <c r="R308" s="8" t="str">
        <f t="shared" si="50"/>
        <v/>
      </c>
      <c r="T308" s="72"/>
      <c r="V308" s="121"/>
      <c r="W308" s="8" t="str">
        <f t="shared" si="47"/>
        <v/>
      </c>
      <c r="X308" s="71" t="str">
        <f t="shared" si="46"/>
        <v/>
      </c>
    </row>
    <row r="309" spans="10:24" x14ac:dyDescent="0.15">
      <c r="J309" s="72">
        <f t="shared" si="52"/>
        <v>0</v>
      </c>
      <c r="K309" s="72"/>
      <c r="L309" s="72"/>
      <c r="N309" s="8" t="str">
        <f t="shared" si="51"/>
        <v/>
      </c>
      <c r="P309" s="72"/>
      <c r="R309" s="8" t="str">
        <f t="shared" si="50"/>
        <v/>
      </c>
      <c r="T309" s="72"/>
      <c r="V309" s="121"/>
      <c r="W309" s="8" t="str">
        <f t="shared" si="47"/>
        <v/>
      </c>
      <c r="X309" s="71" t="str">
        <f t="shared" si="46"/>
        <v/>
      </c>
    </row>
    <row r="310" spans="10:24" x14ac:dyDescent="0.15">
      <c r="J310" s="72">
        <f t="shared" si="52"/>
        <v>0</v>
      </c>
      <c r="K310" s="72"/>
      <c r="L310" s="72"/>
      <c r="N310" s="8" t="str">
        <f t="shared" si="51"/>
        <v/>
      </c>
      <c r="P310" s="72"/>
      <c r="R310" s="8" t="str">
        <f t="shared" si="50"/>
        <v/>
      </c>
      <c r="T310" s="72"/>
      <c r="V310" s="121"/>
      <c r="W310" s="8" t="str">
        <f t="shared" si="47"/>
        <v/>
      </c>
      <c r="X310" s="71" t="str">
        <f t="shared" si="46"/>
        <v/>
      </c>
    </row>
    <row r="311" spans="10:24" x14ac:dyDescent="0.15">
      <c r="J311" s="72">
        <f t="shared" si="52"/>
        <v>0</v>
      </c>
      <c r="K311" s="72"/>
      <c r="L311" s="72"/>
      <c r="N311" s="8" t="str">
        <f t="shared" si="51"/>
        <v/>
      </c>
      <c r="P311" s="72"/>
      <c r="R311" s="8" t="str">
        <f t="shared" si="50"/>
        <v/>
      </c>
      <c r="T311" s="72"/>
      <c r="V311" s="121"/>
      <c r="W311" s="8" t="str">
        <f t="shared" si="47"/>
        <v/>
      </c>
      <c r="X311" s="71" t="str">
        <f t="shared" si="46"/>
        <v/>
      </c>
    </row>
  </sheetData>
  <sheetProtection sheet="1" selectLockedCells="1"/>
  <protectedRanges>
    <protectedRange sqref="D17:D58 F17:F58 H17:I58 L17:M58 P17:Q58 C10 H10" name="入力箇所"/>
  </protectedRanges>
  <mergeCells count="42">
    <mergeCell ref="U47:U52"/>
    <mergeCell ref="U53:U58"/>
    <mergeCell ref="U14:U16"/>
    <mergeCell ref="U17:U22"/>
    <mergeCell ref="U23:U28"/>
    <mergeCell ref="U29:U34"/>
    <mergeCell ref="U35:U40"/>
    <mergeCell ref="U41:U46"/>
    <mergeCell ref="M53:M58"/>
    <mergeCell ref="Q23:Q28"/>
    <mergeCell ref="Q29:Q34"/>
    <mergeCell ref="Q35:Q40"/>
    <mergeCell ref="Q41:Q46"/>
    <mergeCell ref="Q47:Q52"/>
    <mergeCell ref="Q53:Q58"/>
    <mergeCell ref="M29:M34"/>
    <mergeCell ref="B41:B46"/>
    <mergeCell ref="B47:B52"/>
    <mergeCell ref="Q14:Q16"/>
    <mergeCell ref="I17:I22"/>
    <mergeCell ref="M17:M22"/>
    <mergeCell ref="Q17:Q22"/>
    <mergeCell ref="I23:I28"/>
    <mergeCell ref="M35:M40"/>
    <mergeCell ref="M41:M46"/>
    <mergeCell ref="M47:M52"/>
    <mergeCell ref="B53:B58"/>
    <mergeCell ref="C10:F10"/>
    <mergeCell ref="I14:I16"/>
    <mergeCell ref="M14:M16"/>
    <mergeCell ref="I35:I40"/>
    <mergeCell ref="I41:I46"/>
    <mergeCell ref="I47:I52"/>
    <mergeCell ref="I53:I58"/>
    <mergeCell ref="C13:F13"/>
    <mergeCell ref="B14:B16"/>
    <mergeCell ref="B17:B22"/>
    <mergeCell ref="B23:B28"/>
    <mergeCell ref="B29:B34"/>
    <mergeCell ref="B35:B40"/>
    <mergeCell ref="I29:I34"/>
    <mergeCell ref="M23:M28"/>
  </mergeCells>
  <phoneticPr fontId="1"/>
  <conditionalFormatting sqref="C10">
    <cfRule type="containsBlanks" dxfId="36" priority="95">
      <formula>LEN(TRIM(C10))=0</formula>
    </cfRule>
  </conditionalFormatting>
  <conditionalFormatting sqref="D14:D58 F14:F58 H14:H58 L14:L58 P14:P58">
    <cfRule type="containsBlanks" dxfId="35" priority="89">
      <formula>LEN(TRIM(D14))=0</formula>
    </cfRule>
  </conditionalFormatting>
  <conditionalFormatting sqref="H10">
    <cfRule type="containsBlanks" dxfId="34" priority="63">
      <formula>LEN(TRIM(H10))=0</formula>
    </cfRule>
  </conditionalFormatting>
  <conditionalFormatting sqref="I14">
    <cfRule type="containsBlanks" dxfId="33" priority="88">
      <formula>LEN(TRIM(I14))=0</formula>
    </cfRule>
  </conditionalFormatting>
  <conditionalFormatting sqref="I17">
    <cfRule type="containsBlanks" dxfId="32" priority="85">
      <formula>LEN(TRIM(I17))=0</formula>
    </cfRule>
  </conditionalFormatting>
  <conditionalFormatting sqref="I23">
    <cfRule type="containsBlanks" dxfId="31" priority="60">
      <formula>LEN(TRIM(I23))=0</formula>
    </cfRule>
  </conditionalFormatting>
  <conditionalFormatting sqref="I29">
    <cfRule type="containsBlanks" dxfId="30" priority="59">
      <formula>LEN(TRIM(I29))=0</formula>
    </cfRule>
  </conditionalFormatting>
  <conditionalFormatting sqref="I35">
    <cfRule type="containsBlanks" dxfId="29" priority="58">
      <formula>LEN(TRIM(I35))=0</formula>
    </cfRule>
  </conditionalFormatting>
  <conditionalFormatting sqref="I41">
    <cfRule type="containsBlanks" dxfId="28" priority="57">
      <formula>LEN(TRIM(I41))=0</formula>
    </cfRule>
  </conditionalFormatting>
  <conditionalFormatting sqref="I47">
    <cfRule type="containsBlanks" dxfId="27" priority="56">
      <formula>LEN(TRIM(I47))=0</formula>
    </cfRule>
  </conditionalFormatting>
  <conditionalFormatting sqref="I53">
    <cfRule type="containsBlanks" dxfId="26" priority="55">
      <formula>LEN(TRIM(I53))=0</formula>
    </cfRule>
  </conditionalFormatting>
  <conditionalFormatting sqref="M14">
    <cfRule type="containsBlanks" dxfId="25" priority="64">
      <formula>LEN(TRIM(M14))=0</formula>
    </cfRule>
  </conditionalFormatting>
  <conditionalFormatting sqref="M17">
    <cfRule type="containsBlanks" dxfId="24" priority="54">
      <formula>LEN(TRIM(M17))=0</formula>
    </cfRule>
  </conditionalFormatting>
  <conditionalFormatting sqref="M23">
    <cfRule type="containsBlanks" dxfId="23" priority="53">
      <formula>LEN(TRIM(M23))=0</formula>
    </cfRule>
  </conditionalFormatting>
  <conditionalFormatting sqref="M29">
    <cfRule type="containsBlanks" dxfId="22" priority="52">
      <formula>LEN(TRIM(M29))=0</formula>
    </cfRule>
  </conditionalFormatting>
  <conditionalFormatting sqref="M35">
    <cfRule type="containsBlanks" dxfId="21" priority="51">
      <formula>LEN(TRIM(M35))=0</formula>
    </cfRule>
  </conditionalFormatting>
  <conditionalFormatting sqref="M41">
    <cfRule type="containsBlanks" dxfId="20" priority="50">
      <formula>LEN(TRIM(M41))=0</formula>
    </cfRule>
  </conditionalFormatting>
  <conditionalFormatting sqref="M47">
    <cfRule type="containsBlanks" dxfId="19" priority="49">
      <formula>LEN(TRIM(M47))=0</formula>
    </cfRule>
  </conditionalFormatting>
  <conditionalFormatting sqref="M53">
    <cfRule type="containsBlanks" dxfId="18" priority="48">
      <formula>LEN(TRIM(M53))=0</formula>
    </cfRule>
  </conditionalFormatting>
  <conditionalFormatting sqref="Q14">
    <cfRule type="containsBlanks" dxfId="17" priority="86">
      <formula>LEN(TRIM(Q14))=0</formula>
    </cfRule>
  </conditionalFormatting>
  <conditionalFormatting sqref="Q17">
    <cfRule type="containsBlanks" dxfId="16" priority="47">
      <formula>LEN(TRIM(Q17))=0</formula>
    </cfRule>
  </conditionalFormatting>
  <conditionalFormatting sqref="Q23">
    <cfRule type="containsBlanks" dxfId="15" priority="46">
      <formula>LEN(TRIM(Q23))=0</formula>
    </cfRule>
  </conditionalFormatting>
  <conditionalFormatting sqref="Q29">
    <cfRule type="containsBlanks" dxfId="14" priority="45">
      <formula>LEN(TRIM(Q29))=0</formula>
    </cfRule>
  </conditionalFormatting>
  <conditionalFormatting sqref="Q35">
    <cfRule type="containsBlanks" dxfId="13" priority="44">
      <formula>LEN(TRIM(Q35))=0</formula>
    </cfRule>
  </conditionalFormatting>
  <conditionalFormatting sqref="Q41">
    <cfRule type="containsBlanks" dxfId="12" priority="43">
      <formula>LEN(TRIM(Q41))=0</formula>
    </cfRule>
  </conditionalFormatting>
  <conditionalFormatting sqref="Q47">
    <cfRule type="containsBlanks" dxfId="11" priority="42">
      <formula>LEN(TRIM(Q47))=0</formula>
    </cfRule>
  </conditionalFormatting>
  <conditionalFormatting sqref="Q53">
    <cfRule type="containsBlanks" dxfId="10" priority="41">
      <formula>LEN(TRIM(Q53))=0</formula>
    </cfRule>
  </conditionalFormatting>
  <conditionalFormatting sqref="T14:T58">
    <cfRule type="containsBlanks" dxfId="9" priority="2">
      <formula>LEN(TRIM(T14))=0</formula>
    </cfRule>
  </conditionalFormatting>
  <conditionalFormatting sqref="U14">
    <cfRule type="containsBlanks" dxfId="8" priority="40">
      <formula>LEN(TRIM(U14))=0</formula>
    </cfRule>
  </conditionalFormatting>
  <conditionalFormatting sqref="U17">
    <cfRule type="containsBlanks" dxfId="7" priority="39">
      <formula>LEN(TRIM(U17))=0</formula>
    </cfRule>
  </conditionalFormatting>
  <conditionalFormatting sqref="U23">
    <cfRule type="containsBlanks" dxfId="6" priority="18">
      <formula>LEN(TRIM(U23))=0</formula>
    </cfRule>
  </conditionalFormatting>
  <conditionalFormatting sqref="U29">
    <cfRule type="containsBlanks" dxfId="5" priority="15">
      <formula>LEN(TRIM(U29))=0</formula>
    </cfRule>
  </conditionalFormatting>
  <conditionalFormatting sqref="U35">
    <cfRule type="containsBlanks" dxfId="4" priority="12">
      <formula>LEN(TRIM(U35))=0</formula>
    </cfRule>
  </conditionalFormatting>
  <conditionalFormatting sqref="U41">
    <cfRule type="containsBlanks" dxfId="3" priority="9">
      <formula>LEN(TRIM(U41))=0</formula>
    </cfRule>
  </conditionalFormatting>
  <conditionalFormatting sqref="U47">
    <cfRule type="containsBlanks" dxfId="2" priority="6">
      <formula>LEN(TRIM(U47))=0</formula>
    </cfRule>
  </conditionalFormatting>
  <conditionalFormatting sqref="U53">
    <cfRule type="containsBlanks" dxfId="1" priority="3">
      <formula>LEN(TRIM(U53))=0</formula>
    </cfRule>
  </conditionalFormatting>
  <conditionalFormatting sqref="V14:V58">
    <cfRule type="containsBlanks" dxfId="0" priority="1">
      <formula>LEN(TRIM(V14))=0</formula>
    </cfRule>
  </conditionalFormatting>
  <dataValidations count="1">
    <dataValidation type="list" allowBlank="1" showInputMessage="1" showErrorMessage="1" sqref="C10:F10" xr:uid="{00000000-0002-0000-0200-000000000000}">
      <formula1>"保育所,幼保連携型認定こども園以外の認定こども園,幼保連携型認定こども園,小規模保育事業所"</formula1>
    </dataValidation>
  </dataValidations>
  <pageMargins left="0.39370078740157483" right="0.39370078740157483" top="0.59055118110236227" bottom="0.39370078740157483" header="0.31496062992125984" footer="0.31496062992125984"/>
  <pageSetup paperSize="9" scale="64" orientation="portrait" cellComments="asDisplayed"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事前協議様式</vt:lpstr>
      <vt:lpstr>認可基準チェックシート（一般型）</vt:lpstr>
      <vt:lpstr>認可基準チェックシート（余裕活用型）</vt:lpstr>
      <vt:lpstr>事前協議様式!Print_Area</vt:lpstr>
      <vt:lpstr>'認可基準チェックシート（一般型）'!Print_Area</vt:lpstr>
      <vt:lpstr>'認可基準チェックシート（余裕活用型）'!Print_Area</vt:lpstr>
    </vt:vector>
  </TitlesOfParts>
  <Company>尼崎市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山田</dc:creator>
  <cp:lastModifiedBy>藪内 優希</cp:lastModifiedBy>
  <cp:lastPrinted>2025-06-19T08:30:44Z</cp:lastPrinted>
  <dcterms:created xsi:type="dcterms:W3CDTF">2025-05-21T09:25:21Z</dcterms:created>
  <dcterms:modified xsi:type="dcterms:W3CDTF">2026-03-26T06:25:48Z</dcterms:modified>
</cp:coreProperties>
</file>