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70" windowHeight="12285"/>
  </bookViews>
  <sheets>
    <sheet name="別紙2"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7" i="1" l="1"/>
  <c r="G27" i="1"/>
  <c r="S17" i="1" l="1"/>
  <c r="S16" i="1"/>
  <c r="S15" i="1"/>
  <c r="S19" i="1" l="1"/>
  <c r="H27" i="1" l="1"/>
  <c r="I27" i="1"/>
  <c r="J27" i="1"/>
  <c r="K27" i="1"/>
  <c r="L27" i="1"/>
  <c r="M27" i="1"/>
  <c r="N27" i="1"/>
  <c r="O27" i="1"/>
  <c r="P27" i="1"/>
  <c r="Q27" i="1"/>
  <c r="R27" i="1"/>
  <c r="S24" i="1"/>
  <c r="S20" i="1"/>
  <c r="S25" i="1"/>
  <c r="S21" i="1"/>
  <c r="S12" i="1"/>
  <c r="S8" i="1"/>
  <c r="S7" i="1" l="1"/>
  <c r="S23" i="1" l="1"/>
  <c r="S9" i="1"/>
  <c r="S13" i="1"/>
  <c r="S11" i="1" l="1"/>
</calcChain>
</file>

<file path=xl/sharedStrings.xml><?xml version="1.0" encoding="utf-8"?>
<sst xmlns="http://schemas.openxmlformats.org/spreadsheetml/2006/main" count="70" uniqueCount="47">
  <si>
    <t>番号</t>
    <rPh sb="0" eb="2">
      <t>バンゴウ</t>
    </rPh>
    <phoneticPr fontId="1"/>
  </si>
  <si>
    <t>施設名</t>
    <rPh sb="0" eb="3">
      <t>シセツメイ</t>
    </rPh>
    <phoneticPr fontId="1"/>
  </si>
  <si>
    <t>区分</t>
    <rPh sb="0" eb="2">
      <t>クブン</t>
    </rPh>
    <phoneticPr fontId="1"/>
  </si>
  <si>
    <t>令和6年</t>
    <rPh sb="0" eb="2">
      <t>レイワ</t>
    </rPh>
    <rPh sb="3" eb="4">
      <t>ネン</t>
    </rPh>
    <phoneticPr fontId="1"/>
  </si>
  <si>
    <t>4月</t>
    <rPh sb="1" eb="2">
      <t>ガツ</t>
    </rPh>
    <phoneticPr fontId="1"/>
  </si>
  <si>
    <t>5月</t>
  </si>
  <si>
    <t>6月</t>
  </si>
  <si>
    <t>7月</t>
  </si>
  <si>
    <t>8月</t>
  </si>
  <si>
    <t>9月</t>
  </si>
  <si>
    <t>10月</t>
  </si>
  <si>
    <t>11月</t>
  </si>
  <si>
    <t>12月</t>
  </si>
  <si>
    <t>1月</t>
    <rPh sb="1" eb="2">
      <t>ガツ</t>
    </rPh>
    <phoneticPr fontId="1"/>
  </si>
  <si>
    <t>2月</t>
  </si>
  <si>
    <t>3月</t>
  </si>
  <si>
    <t>昼間時間帯</t>
    <rPh sb="0" eb="2">
      <t>ヒルマ</t>
    </rPh>
    <rPh sb="2" eb="5">
      <t>ジカンタイ</t>
    </rPh>
    <phoneticPr fontId="1"/>
  </si>
  <si>
    <t>夜間時間帯</t>
    <rPh sb="0" eb="2">
      <t>ヤカン</t>
    </rPh>
    <rPh sb="2" eb="5">
      <t>ジカンタイ</t>
    </rPh>
    <phoneticPr fontId="1"/>
  </si>
  <si>
    <t>合計</t>
    <rPh sb="0" eb="2">
      <t>ゴウケイ</t>
    </rPh>
    <phoneticPr fontId="1"/>
  </si>
  <si>
    <t>（kWh)</t>
    <phoneticPr fontId="1"/>
  </si>
  <si>
    <t>合計</t>
    <rPh sb="0" eb="2">
      <t>ゴウケイ</t>
    </rPh>
    <phoneticPr fontId="1"/>
  </si>
  <si>
    <t>常用</t>
    <rPh sb="0" eb="2">
      <t>ジョウヨウ</t>
    </rPh>
    <phoneticPr fontId="1"/>
  </si>
  <si>
    <t>予定契約電力
(kW)</t>
    <rPh sb="0" eb="2">
      <t>ヨテイ</t>
    </rPh>
    <rPh sb="2" eb="4">
      <t>ケイヤク</t>
    </rPh>
    <rPh sb="4" eb="6">
      <t>デンリョク</t>
    </rPh>
    <phoneticPr fontId="1"/>
  </si>
  <si>
    <t>尼崎市立資源リサイクルセンター</t>
    <rPh sb="0" eb="2">
      <t>アマガサキ</t>
    </rPh>
    <rPh sb="2" eb="3">
      <t>シ</t>
    </rPh>
    <rPh sb="3" eb="4">
      <t>リツ</t>
    </rPh>
    <rPh sb="4" eb="6">
      <t>シゲン</t>
    </rPh>
    <phoneticPr fontId="1"/>
  </si>
  <si>
    <t>常用：1,430
予備：1,430</t>
    <phoneticPr fontId="1"/>
  </si>
  <si>
    <t>力率(予定)
(%)</t>
    <rPh sb="0" eb="2">
      <t>リキリツ</t>
    </rPh>
    <rPh sb="3" eb="5">
      <t>ヨテイ</t>
    </rPh>
    <phoneticPr fontId="1"/>
  </si>
  <si>
    <t>備考</t>
    <rPh sb="0" eb="2">
      <t>ビコウ</t>
    </rPh>
    <phoneticPr fontId="1"/>
  </si>
  <si>
    <t>－</t>
  </si>
  <si>
    <t>－</t>
    <phoneticPr fontId="1"/>
  </si>
  <si>
    <t xml:space="preserve">注１）力率については、本案件の契約期間においては１００％を保持する予定
　　　である。なお、この表においては直近１年間の各月の実績値と合計欄に
　　　最低値を変動の参考に記載をしている。 
注２）一般送配電事業者の供給区域において一般電気事業者であった小売電気
　　　事業者との最終契約は「高圧電力ＢＬ」である。
注３）検針については、自動検針で当月１日から月末である。
</t>
    <phoneticPr fontId="1"/>
  </si>
  <si>
    <t>力率</t>
    <rPh sb="0" eb="2">
      <t>リキリツ</t>
    </rPh>
    <phoneticPr fontId="1"/>
  </si>
  <si>
    <t xml:space="preserve">注１）力率については、本案件の契約期間においては１００％を保持する予定
　　　である。なお、この表においては直近１年間の各月の実績値と合計欄に
　　　最低値を変動の参考に記載をしている。 
注２）一般送配電事業者の供給区域において一般電気事業者であった小売電気
　　　事業者との最終契約は「特別高圧電力Ａ」である。
注３）検針については、自動検針で当月１日から月末である。
</t>
    <phoneticPr fontId="1"/>
  </si>
  <si>
    <t>常用：950
予備：950</t>
    <rPh sb="0" eb="2">
      <t>ジョウヨウ</t>
    </rPh>
    <rPh sb="7" eb="9">
      <t>ヨビ</t>
    </rPh>
    <phoneticPr fontId="1"/>
  </si>
  <si>
    <t>令和5年</t>
    <rPh sb="0" eb="2">
      <t>レイワ</t>
    </rPh>
    <rPh sb="3" eb="4">
      <t>ネン</t>
    </rPh>
    <phoneticPr fontId="1"/>
  </si>
  <si>
    <t>常用：850</t>
    <rPh sb="0" eb="2">
      <t>ジョウヨウ</t>
    </rPh>
    <phoneticPr fontId="1"/>
  </si>
  <si>
    <t>常用：135
予備：135</t>
    <phoneticPr fontId="1"/>
  </si>
  <si>
    <t>常用：304
予備：304</t>
    <phoneticPr fontId="1"/>
  </si>
  <si>
    <t xml:space="preserve">注１）力率については、本案件の契約期間においては９８％を保持する予定
　　　である。なお、この表においては直近１年間の各月の実績値と合計欄に
　　　最低値を変動の参考に記載をしている。 
注２）一般送配電事業者の供給区域において一般電気事業者であった小売電気
　　　事業者との最終契約は「高圧電力ＢＳ」である。 
注３）検針については、自動検針で当月１日から月末である。
</t>
    <phoneticPr fontId="1"/>
  </si>
  <si>
    <t xml:space="preserve">注１）力率については、本案件の契約期間においては１００％を保持する予定
　　　である。なお、この表においては直近１年間の各月の実績値と合計欄に
　　　最低値を変動の参考に記載をしている。 
注２）一般送配電事業者の供給区域において一般電気事業者であった小売電気
　　　事業者との最終契約は「高圧電力ＢＳ」である。 
注３）検針については、自動検針で当月１日から月末である。
</t>
    <phoneticPr fontId="1"/>
  </si>
  <si>
    <t>重負荷時間帯</t>
    <rPh sb="0" eb="1">
      <t>ジュウ</t>
    </rPh>
    <rPh sb="1" eb="3">
      <t>フカ</t>
    </rPh>
    <rPh sb="3" eb="6">
      <t>ジカンタイ</t>
    </rPh>
    <phoneticPr fontId="1"/>
  </si>
  <si>
    <t>【別紙】2</t>
    <rPh sb="1" eb="3">
      <t>ベッシ</t>
    </rPh>
    <phoneticPr fontId="1"/>
  </si>
  <si>
    <t>月別電力使用計画（令和5年度実績）</t>
    <rPh sb="0" eb="2">
      <t>ツキベツ</t>
    </rPh>
    <rPh sb="2" eb="4">
      <t>デンリョク</t>
    </rPh>
    <rPh sb="4" eb="6">
      <t>シヨウ</t>
    </rPh>
    <rPh sb="6" eb="8">
      <t>ケイカク</t>
    </rPh>
    <rPh sb="9" eb="11">
      <t>レイワ</t>
    </rPh>
    <rPh sb="12" eb="14">
      <t>ネンド</t>
    </rPh>
    <rPh sb="14" eb="16">
      <t>ジッセキ</t>
    </rPh>
    <phoneticPr fontId="1"/>
  </si>
  <si>
    <t>尼崎市本庁舎</t>
    <rPh sb="0" eb="3">
      <t>アマガサキシ</t>
    </rPh>
    <rPh sb="3" eb="5">
      <t>ホンチョウ</t>
    </rPh>
    <rPh sb="5" eb="6">
      <t>シャ</t>
    </rPh>
    <phoneticPr fontId="1"/>
  </si>
  <si>
    <t>尼崎市神崎浄水場</t>
    <rPh sb="0" eb="3">
      <t>アマガサキシ</t>
    </rPh>
    <rPh sb="3" eb="5">
      <t>カンザキ</t>
    </rPh>
    <rPh sb="5" eb="8">
      <t>ジョウスイジョウ</t>
    </rPh>
    <phoneticPr fontId="1"/>
  </si>
  <si>
    <t xml:space="preserve">注１）力率については、本案件の契約期間においては１００％を保持する予定
　　　である。なお、この表においては直近１年間の各月の実績値と合計欄に
　　　最低値を変動の参考に記載をしている。
注２）一般送配電事業者の供給区域において一般電気事業者であった小売電気
　      事業者との最終契約は「特別高圧電力Ｂ－ＴＯＵ」である。 
注３）検針については、自動検針で当月１日から月末である。
注４）現在の電気事業者との契約は、季節別契約である。 
</t>
    <phoneticPr fontId="1"/>
  </si>
  <si>
    <t>尼崎市柴島取水場</t>
    <rPh sb="0" eb="3">
      <t>アマガサキシ</t>
    </rPh>
    <rPh sb="3" eb="5">
      <t>クニジマ</t>
    </rPh>
    <rPh sb="5" eb="7">
      <t>シュスイ</t>
    </rPh>
    <rPh sb="7" eb="8">
      <t>ジョウ</t>
    </rPh>
    <phoneticPr fontId="1"/>
  </si>
  <si>
    <t>尼崎市野間ポンプ場</t>
    <rPh sb="0" eb="3">
      <t>アマガサキシ</t>
    </rPh>
    <rPh sb="3" eb="5">
      <t>ノマ</t>
    </rPh>
    <rPh sb="8" eb="9">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</si>
</sst>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font>
      <sz val="11"/>
      <color theme="1"/>
      <name val="游ゴシック"/>
      <family val="2"/>
      <scheme val="minor"/>
    </font>
    <font>
      <sz val="6"/>
      <name val="游ゴシック"/>
      <family val="3"/>
      <charset val="128"/>
      <scheme val="minor"/>
    </font>
    <font>
      <sz val="11"/>
      <name val="ＭＳ Ｐゴシック"/>
      <family val="3"/>
      <charset val="128"/>
    </font>
    <font>
      <sz val="11"/>
      <color theme="1"/>
      <name val="ＭＳ ゴシック"/>
      <family val="2"/>
      <charset val="128"/>
    </font>
    <font>
      <sz val="8"/>
      <name val="游ゴシック"/>
      <family val="3"/>
      <charset val="128"/>
      <scheme val="minor"/>
    </font>
    <font>
      <sz val="11"/>
      <name val="游ゴシック"/>
      <family val="2"/>
      <scheme val="minor"/>
    </font>
    <font>
      <b/>
      <sz val="15"/>
      <name val="游ゴシック"/>
      <family val="2"/>
      <scheme val="minor"/>
    </font>
    <font>
      <b/>
      <sz val="15"/>
      <name val="游ゴシック"/>
      <family val="3"/>
      <charset val="128"/>
      <scheme val="minor"/>
    </font>
    <font>
      <sz val="11"/>
      <name val="游ゴシック"/>
      <family val="3"/>
      <charset val="128"/>
      <scheme val="minor"/>
    </font>
  </fonts>
  <fills count="2">
    <fill>
      <patternFill patternType="none"/>
    </fill>
    <fill>
      <patternFill patternType="gray125"/>
    </fill>
  </fills>
  <borders count="57">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top style="thin">
        <color auto="1"/>
      </top>
      <bottom style="thin">
        <color auto="1"/>
      </bottom>
      <diagonal/>
    </border>
    <border>
      <left style="thin">
        <color auto="1"/>
      </left>
      <right/>
      <top/>
      <bottom style="medium">
        <color auto="1"/>
      </bottom>
      <diagonal/>
    </border>
    <border>
      <left style="double">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medium">
        <color auto="1"/>
      </top>
      <bottom/>
      <diagonal/>
    </border>
    <border>
      <left/>
      <right style="double">
        <color auto="1"/>
      </right>
      <top style="medium">
        <color auto="1"/>
      </top>
      <bottom/>
      <diagonal/>
    </border>
    <border>
      <left style="thin">
        <color auto="1"/>
      </left>
      <right style="thin">
        <color auto="1"/>
      </right>
      <top style="double">
        <color auto="1"/>
      </top>
      <bottom/>
      <diagonal/>
    </border>
    <border>
      <left style="thin">
        <color auto="1"/>
      </left>
      <right style="thin">
        <color auto="1"/>
      </right>
      <top style="medium">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double">
        <color auto="1"/>
      </left>
      <right style="thin">
        <color auto="1"/>
      </right>
      <top style="thin">
        <color auto="1"/>
      </top>
      <bottom style="medium">
        <color indexed="64"/>
      </bottom>
      <diagonal/>
    </border>
    <border>
      <left style="thin">
        <color auto="1"/>
      </left>
      <right style="double">
        <color auto="1"/>
      </right>
      <top style="thin">
        <color auto="1"/>
      </top>
      <bottom style="medium">
        <color indexed="64"/>
      </bottom>
      <diagonal/>
    </border>
    <border>
      <left style="thin">
        <color auto="1"/>
      </left>
      <right/>
      <top/>
      <bottom/>
      <diagonal/>
    </border>
    <border>
      <left/>
      <right style="double">
        <color auto="1"/>
      </right>
      <top/>
      <bottom/>
      <diagonal/>
    </border>
    <border>
      <left/>
      <right/>
      <top style="medium">
        <color auto="1"/>
      </top>
      <bottom style="thin">
        <color auto="1"/>
      </bottom>
      <diagonal/>
    </border>
    <border>
      <left/>
      <right/>
      <top style="thin">
        <color auto="1"/>
      </top>
      <bottom/>
      <diagonal/>
    </border>
    <border>
      <left/>
      <right/>
      <top style="thin">
        <color auto="1"/>
      </top>
      <bottom style="thin">
        <color auto="1"/>
      </bottom>
      <diagonal/>
    </border>
    <border>
      <left/>
      <right/>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style="thin">
        <color auto="1"/>
      </bottom>
      <diagonal/>
    </border>
    <border>
      <left style="thin">
        <color auto="1"/>
      </left>
      <right/>
      <top style="thin">
        <color auto="1"/>
      </top>
      <bottom/>
      <diagonal/>
    </border>
    <border>
      <left/>
      <right style="thin">
        <color auto="1"/>
      </right>
      <top style="thin">
        <color indexed="64"/>
      </top>
      <bottom style="thin">
        <color auto="1"/>
      </bottom>
      <diagonal/>
    </border>
    <border>
      <left/>
      <right style="thin">
        <color auto="1"/>
      </right>
      <top style="thin">
        <color indexed="64"/>
      </top>
      <bottom style="medium">
        <color indexed="64"/>
      </bottom>
      <diagonal/>
    </border>
    <border>
      <left style="thin">
        <color auto="1"/>
      </left>
      <right/>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right/>
      <top/>
      <bottom style="thin">
        <color auto="1"/>
      </bottom>
      <diagonal/>
    </border>
    <border>
      <left/>
      <right style="thin">
        <color auto="1"/>
      </right>
      <top style="double">
        <color auto="1"/>
      </top>
      <bottom style="thin">
        <color indexed="64"/>
      </bottom>
      <diagonal/>
    </border>
    <border>
      <left style="double">
        <color auto="1"/>
      </left>
      <right style="thin">
        <color auto="1"/>
      </right>
      <top style="medium">
        <color indexed="64"/>
      </top>
      <bottom style="medium">
        <color auto="1"/>
      </bottom>
      <diagonal/>
    </border>
    <border>
      <left style="thin">
        <color auto="1"/>
      </left>
      <right style="thin">
        <color auto="1"/>
      </right>
      <top style="medium">
        <color indexed="64"/>
      </top>
      <bottom style="medium">
        <color auto="1"/>
      </bottom>
      <diagonal/>
    </border>
    <border>
      <left style="thin">
        <color auto="1"/>
      </left>
      <right style="double">
        <color auto="1"/>
      </right>
      <top style="medium">
        <color indexed="64"/>
      </top>
      <bottom style="medium">
        <color auto="1"/>
      </bottom>
      <diagonal/>
    </border>
  </borders>
  <cellStyleXfs count="3">
    <xf numFmtId="0" fontId="0" fillId="0" borderId="0"/>
    <xf numFmtId="0" fontId="2" fillId="0" borderId="0">
      <alignment vertical="center"/>
    </xf>
    <xf numFmtId="0" fontId="3" fillId="0" borderId="0">
      <alignment vertical="center"/>
    </xf>
  </cellStyleXfs>
  <cellXfs count="84">
    <xf numFmtId="0" fontId="0" fillId="0" borderId="0" xfId="0"/>
    <xf numFmtId="0" fontId="5" fillId="0" borderId="0" xfId="0" applyFont="1"/>
    <xf numFmtId="0" fontId="6" fillId="0" borderId="0" xfId="0" applyFont="1" applyAlignment="1">
      <alignment horizontal="right"/>
    </xf>
    <xf numFmtId="0" fontId="7" fillId="0" borderId="0" xfId="0" applyFont="1"/>
    <xf numFmtId="0" fontId="8" fillId="0" borderId="0" xfId="0" applyFont="1" applyAlignment="1">
      <alignment horizontal="right"/>
    </xf>
    <xf numFmtId="0" fontId="8" fillId="0" borderId="16" xfId="0" applyFont="1" applyBorder="1" applyAlignment="1">
      <alignment horizontal="center" vertical="center"/>
    </xf>
    <xf numFmtId="0" fontId="8" fillId="0" borderId="6" xfId="0" applyFont="1" applyBorder="1" applyAlignment="1">
      <alignment horizontal="center" vertical="center"/>
    </xf>
    <xf numFmtId="0" fontId="8" fillId="0" borderId="17" xfId="0" applyFont="1" applyBorder="1" applyAlignment="1">
      <alignment horizontal="center" vertical="center"/>
    </xf>
    <xf numFmtId="0" fontId="8" fillId="0" borderId="11" xfId="0" applyFont="1" applyBorder="1" applyAlignment="1">
      <alignment vertical="center"/>
    </xf>
    <xf numFmtId="176" fontId="8" fillId="0" borderId="18" xfId="0" applyNumberFormat="1" applyFont="1" applyBorder="1" applyAlignment="1">
      <alignment vertical="center"/>
    </xf>
    <xf numFmtId="176" fontId="8" fillId="0" borderId="10" xfId="0" applyNumberFormat="1" applyFont="1" applyBorder="1" applyAlignment="1">
      <alignment vertical="center"/>
    </xf>
    <xf numFmtId="176" fontId="8" fillId="0" borderId="19" xfId="0" applyNumberFormat="1" applyFont="1" applyBorder="1" applyAlignment="1">
      <alignment vertical="center"/>
    </xf>
    <xf numFmtId="176" fontId="8" fillId="0" borderId="53" xfId="0" applyNumberFormat="1" applyFont="1" applyBorder="1" applyAlignment="1">
      <alignment vertical="center"/>
    </xf>
    <xf numFmtId="0" fontId="8" fillId="0" borderId="49" xfId="0" applyFont="1" applyBorder="1" applyAlignment="1">
      <alignment vertical="center"/>
    </xf>
    <xf numFmtId="176" fontId="8" fillId="0" borderId="50" xfId="0" applyNumberFormat="1" applyFont="1" applyBorder="1" applyAlignment="1">
      <alignment vertical="center"/>
    </xf>
    <xf numFmtId="176" fontId="8" fillId="0" borderId="24" xfId="0" applyNumberFormat="1" applyFont="1" applyBorder="1" applyAlignment="1">
      <alignment vertical="center"/>
    </xf>
    <xf numFmtId="176" fontId="8" fillId="0" borderId="51" xfId="0" applyNumberFormat="1" applyFont="1" applyBorder="1" applyAlignment="1">
      <alignment vertical="center"/>
    </xf>
    <xf numFmtId="176" fontId="8" fillId="0" borderId="52" xfId="0" applyNumberFormat="1" applyFont="1" applyBorder="1" applyAlignment="1">
      <alignment vertical="center"/>
    </xf>
    <xf numFmtId="0" fontId="8" fillId="0" borderId="12" xfId="0" applyFont="1" applyBorder="1" applyAlignment="1">
      <alignment vertical="center"/>
    </xf>
    <xf numFmtId="176" fontId="8" fillId="0" borderId="20" xfId="0" applyNumberFormat="1" applyFont="1" applyBorder="1" applyAlignment="1">
      <alignment vertical="center"/>
    </xf>
    <xf numFmtId="176" fontId="8" fillId="0" borderId="1" xfId="0" applyNumberFormat="1" applyFont="1" applyBorder="1" applyAlignment="1">
      <alignment vertical="center"/>
    </xf>
    <xf numFmtId="176" fontId="8" fillId="0" borderId="21" xfId="0" applyNumberFormat="1" applyFont="1" applyBorder="1" applyAlignment="1">
      <alignment vertical="center"/>
    </xf>
    <xf numFmtId="176" fontId="8" fillId="0" borderId="38" xfId="0" applyNumberFormat="1" applyFont="1" applyBorder="1" applyAlignment="1">
      <alignment vertical="center"/>
    </xf>
    <xf numFmtId="176" fontId="8" fillId="0" borderId="38" xfId="0" applyNumberFormat="1" applyFont="1" applyBorder="1" applyAlignment="1">
      <alignment horizontal="center" vertical="center"/>
    </xf>
    <xf numFmtId="0" fontId="8" fillId="0" borderId="46" xfId="0" applyFont="1" applyBorder="1" applyAlignment="1">
      <alignment vertical="center"/>
    </xf>
    <xf numFmtId="176" fontId="8" fillId="0" borderId="16" xfId="0" applyNumberFormat="1" applyFont="1" applyBorder="1" applyAlignment="1">
      <alignment vertical="center"/>
    </xf>
    <xf numFmtId="176" fontId="8" fillId="0" borderId="6" xfId="0" applyNumberFormat="1" applyFont="1" applyBorder="1" applyAlignment="1">
      <alignment vertical="center"/>
    </xf>
    <xf numFmtId="176" fontId="8" fillId="0" borderId="17" xfId="0" applyNumberFormat="1" applyFont="1" applyBorder="1" applyAlignment="1">
      <alignment vertical="center"/>
    </xf>
    <xf numFmtId="176" fontId="8" fillId="0" borderId="47" xfId="0" applyNumberFormat="1" applyFont="1" applyBorder="1" applyAlignment="1">
      <alignment vertical="center"/>
    </xf>
    <xf numFmtId="0" fontId="8" fillId="0" borderId="31" xfId="0" applyFont="1" applyBorder="1" applyAlignment="1">
      <alignment vertical="center"/>
    </xf>
    <xf numFmtId="176" fontId="8" fillId="0" borderId="32" xfId="0" applyNumberFormat="1" applyFont="1" applyBorder="1" applyAlignment="1">
      <alignment vertical="center"/>
    </xf>
    <xf numFmtId="176" fontId="8" fillId="0" borderId="30" xfId="0" applyNumberFormat="1" applyFont="1" applyBorder="1" applyAlignment="1">
      <alignment vertical="center"/>
    </xf>
    <xf numFmtId="176" fontId="8" fillId="0" borderId="33" xfId="0" applyNumberFormat="1" applyFont="1" applyBorder="1" applyAlignment="1">
      <alignment vertical="center"/>
    </xf>
    <xf numFmtId="176" fontId="8" fillId="0" borderId="48" xfId="0" applyNumberFormat="1" applyFont="1" applyBorder="1" applyAlignment="1">
      <alignment horizontal="center" vertical="center"/>
    </xf>
    <xf numFmtId="176" fontId="8" fillId="0" borderId="54" xfId="0" applyNumberFormat="1" applyFont="1" applyBorder="1" applyAlignment="1">
      <alignment vertical="center"/>
    </xf>
    <xf numFmtId="176" fontId="8" fillId="0" borderId="55" xfId="0" applyNumberFormat="1" applyFont="1" applyBorder="1" applyAlignment="1">
      <alignment vertical="center"/>
    </xf>
    <xf numFmtId="176" fontId="8" fillId="0" borderId="56" xfId="0" applyNumberFormat="1" applyFont="1" applyBorder="1" applyAlignment="1">
      <alignment vertical="center"/>
    </xf>
    <xf numFmtId="176" fontId="8" fillId="0" borderId="39" xfId="0" applyNumberFormat="1" applyFont="1" applyBorder="1" applyAlignment="1">
      <alignment vertical="center"/>
    </xf>
    <xf numFmtId="0" fontId="8" fillId="0" borderId="40" xfId="0" applyFont="1" applyBorder="1" applyAlignment="1">
      <alignment horizontal="center" vertical="center"/>
    </xf>
    <xf numFmtId="0" fontId="8" fillId="0" borderId="6" xfId="0" applyFont="1" applyBorder="1" applyAlignment="1">
      <alignment horizontal="center" vertical="center"/>
    </xf>
    <xf numFmtId="0" fontId="8" fillId="0" borderId="23"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27" xfId="0" applyFont="1" applyBorder="1" applyAlignment="1">
      <alignment horizontal="center" vertical="center"/>
    </xf>
    <xf numFmtId="0" fontId="8" fillId="0" borderId="24"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22" xfId="0" applyFont="1" applyBorder="1" applyAlignment="1">
      <alignment horizontal="center" vertical="center"/>
    </xf>
    <xf numFmtId="0" fontId="8" fillId="0" borderId="28" xfId="0" applyFont="1" applyBorder="1" applyAlignment="1">
      <alignment horizontal="center" vertical="center" wrapText="1"/>
    </xf>
    <xf numFmtId="0" fontId="8" fillId="0" borderId="9" xfId="0" applyFont="1" applyBorder="1" applyAlignment="1">
      <alignment horizontal="center" vertical="center"/>
    </xf>
    <xf numFmtId="0" fontId="8" fillId="0" borderId="45"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right" vertical="center" wrapText="1"/>
    </xf>
    <xf numFmtId="0" fontId="8" fillId="0" borderId="24" xfId="0" applyFont="1" applyBorder="1" applyAlignment="1">
      <alignment horizontal="right" vertical="center" wrapText="1"/>
    </xf>
    <xf numFmtId="0" fontId="8" fillId="0" borderId="1" xfId="0" applyFont="1" applyBorder="1" applyAlignment="1">
      <alignment horizontal="right" vertical="center"/>
    </xf>
    <xf numFmtId="0" fontId="8" fillId="0" borderId="6" xfId="0" applyFont="1" applyBorder="1" applyAlignment="1">
      <alignment horizontal="right" vertical="center" wrapText="1"/>
    </xf>
    <xf numFmtId="0" fontId="8" fillId="0" borderId="23" xfId="0" applyFont="1" applyBorder="1" applyAlignment="1">
      <alignment horizontal="right" vertical="center" wrapText="1"/>
    </xf>
    <xf numFmtId="0" fontId="8" fillId="0" borderId="23" xfId="0" applyFont="1" applyBorder="1" applyAlignment="1">
      <alignment horizontal="right" vertical="center"/>
    </xf>
    <xf numFmtId="0" fontId="8" fillId="0" borderId="1" xfId="0" applyFont="1" applyBorder="1" applyAlignment="1">
      <alignment horizontal="right" vertical="center" wrapText="1"/>
    </xf>
    <xf numFmtId="0" fontId="8" fillId="0" borderId="6" xfId="0" applyFont="1" applyBorder="1" applyAlignment="1">
      <alignment horizontal="right"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14" xfId="0" applyFont="1" applyBorder="1" applyAlignment="1">
      <alignment horizontal="center" vertical="center"/>
    </xf>
    <xf numFmtId="0" fontId="8" fillId="0" borderId="3" xfId="0" applyFont="1" applyBorder="1" applyAlignment="1">
      <alignment horizontal="center" vertical="center"/>
    </xf>
    <xf numFmtId="0" fontId="8" fillId="0" borderId="15" xfId="0" applyFont="1" applyBorder="1" applyAlignment="1">
      <alignment horizontal="center" vertical="center"/>
    </xf>
    <xf numFmtId="0" fontId="8" fillId="0" borderId="3" xfId="0" applyFont="1" applyBorder="1" applyAlignment="1">
      <alignment horizontal="center" vertical="center" wrapText="1"/>
    </xf>
    <xf numFmtId="0" fontId="8" fillId="0" borderId="7" xfId="0" applyFont="1" applyBorder="1" applyAlignment="1">
      <alignment horizontal="center"/>
    </xf>
    <xf numFmtId="0" fontId="8" fillId="0" borderId="8" xfId="0" applyFont="1" applyBorder="1" applyAlignment="1">
      <alignment horizontal="center"/>
    </xf>
    <xf numFmtId="0" fontId="8" fillId="0" borderId="13" xfId="0" applyFont="1" applyBorder="1" applyAlignment="1">
      <alignment horizontal="center"/>
    </xf>
    <xf numFmtId="0" fontId="8" fillId="0" borderId="41" xfId="0" applyFont="1" applyBorder="1" applyAlignment="1">
      <alignment horizontal="center" vertical="center"/>
    </xf>
    <xf numFmtId="0" fontId="8" fillId="0" borderId="44" xfId="0" applyFont="1" applyBorder="1" applyAlignment="1">
      <alignment horizontal="center" vertical="center"/>
    </xf>
    <xf numFmtId="0" fontId="4" fillId="0" borderId="43" xfId="0" applyFont="1" applyBorder="1" applyAlignment="1" applyProtection="1">
      <alignment horizontal="left" vertical="top" wrapText="1"/>
      <protection locked="0"/>
    </xf>
    <xf numFmtId="0" fontId="4" fillId="0" borderId="42" xfId="0" applyFont="1" applyBorder="1" applyAlignment="1" applyProtection="1">
      <alignment horizontal="left" vertical="top" wrapText="1"/>
      <protection locked="0"/>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0" xfId="0" applyFont="1" applyBorder="1" applyAlignment="1">
      <alignment horizontal="right" vertical="center"/>
    </xf>
    <xf numFmtId="0" fontId="8" fillId="0" borderId="8" xfId="0" applyFont="1" applyBorder="1" applyAlignment="1">
      <alignment horizontal="center" vertical="center"/>
    </xf>
    <xf numFmtId="176" fontId="8" fillId="0" borderId="1" xfId="0" applyNumberFormat="1" applyFont="1" applyBorder="1" applyAlignment="1">
      <alignment horizontal="right" vertical="center" wrapText="1"/>
    </xf>
    <xf numFmtId="176" fontId="8" fillId="0" borderId="6" xfId="0" applyNumberFormat="1" applyFont="1" applyBorder="1" applyAlignment="1">
      <alignment horizontal="right" vertical="center" wrapText="1"/>
    </xf>
    <xf numFmtId="176" fontId="8" fillId="0" borderId="6" xfId="0" applyNumberFormat="1" applyFont="1" applyBorder="1" applyAlignment="1">
      <alignment horizontal="right"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tabSelected="1" view="pageBreakPreview" zoomScale="90" zoomScaleNormal="100" zoomScaleSheetLayoutView="90" workbookViewId="0">
      <selection activeCell="C15" sqref="C15:C18"/>
    </sheetView>
  </sheetViews>
  <sheetFormatPr defaultRowHeight="18.75"/>
  <cols>
    <col min="1" max="1" width="9" style="1"/>
    <col min="2" max="2" width="29.375" style="1" customWidth="1"/>
    <col min="3" max="3" width="12.375" style="1" bestFit="1" customWidth="1"/>
    <col min="4" max="4" width="9.75" style="1" customWidth="1"/>
    <col min="5" max="5" width="9" style="1"/>
    <col min="6" max="6" width="12.375" style="1" bestFit="1" customWidth="1"/>
    <col min="7" max="18" width="9.625" style="1" customWidth="1"/>
    <col min="19" max="19" width="11.625" style="1" customWidth="1"/>
    <col min="20" max="20" width="49.5" style="1" customWidth="1"/>
    <col min="21" max="16384" width="9" style="1"/>
  </cols>
  <sheetData>
    <row r="1" spans="1:20" ht="24" customHeight="1">
      <c r="S1" s="2"/>
      <c r="T1" s="2" t="s">
        <v>40</v>
      </c>
    </row>
    <row r="2" spans="1:20" ht="24.75">
      <c r="A2" s="3" t="s">
        <v>41</v>
      </c>
    </row>
    <row r="3" spans="1:20" ht="18.600000000000001" customHeight="1">
      <c r="A3" s="3"/>
    </row>
    <row r="4" spans="1:20" ht="19.5" thickBot="1">
      <c r="S4" s="4" t="s">
        <v>19</v>
      </c>
    </row>
    <row r="5" spans="1:20" ht="18" customHeight="1">
      <c r="A5" s="48" t="s">
        <v>0</v>
      </c>
      <c r="B5" s="67" t="s">
        <v>1</v>
      </c>
      <c r="C5" s="51" t="s">
        <v>22</v>
      </c>
      <c r="D5" s="69" t="s">
        <v>25</v>
      </c>
      <c r="E5" s="41" t="s">
        <v>2</v>
      </c>
      <c r="F5" s="42"/>
      <c r="G5" s="66" t="s">
        <v>33</v>
      </c>
      <c r="H5" s="67"/>
      <c r="I5" s="67"/>
      <c r="J5" s="67"/>
      <c r="K5" s="67"/>
      <c r="L5" s="67"/>
      <c r="M5" s="67"/>
      <c r="N5" s="67"/>
      <c r="O5" s="67"/>
      <c r="P5" s="67" t="s">
        <v>3</v>
      </c>
      <c r="Q5" s="67"/>
      <c r="R5" s="68"/>
      <c r="S5" s="64" t="s">
        <v>18</v>
      </c>
      <c r="T5" s="73" t="s">
        <v>26</v>
      </c>
    </row>
    <row r="6" spans="1:20" ht="19.5" thickBot="1">
      <c r="A6" s="49"/>
      <c r="B6" s="39"/>
      <c r="C6" s="40"/>
      <c r="D6" s="39"/>
      <c r="E6" s="43"/>
      <c r="F6" s="44"/>
      <c r="G6" s="5" t="s">
        <v>4</v>
      </c>
      <c r="H6" s="6" t="s">
        <v>5</v>
      </c>
      <c r="I6" s="6" t="s">
        <v>6</v>
      </c>
      <c r="J6" s="6" t="s">
        <v>7</v>
      </c>
      <c r="K6" s="6" t="s">
        <v>8</v>
      </c>
      <c r="L6" s="6" t="s">
        <v>9</v>
      </c>
      <c r="M6" s="6" t="s">
        <v>10</v>
      </c>
      <c r="N6" s="6" t="s">
        <v>11</v>
      </c>
      <c r="O6" s="6" t="s">
        <v>12</v>
      </c>
      <c r="P6" s="6" t="s">
        <v>13</v>
      </c>
      <c r="Q6" s="6" t="s">
        <v>14</v>
      </c>
      <c r="R6" s="7" t="s">
        <v>15</v>
      </c>
      <c r="S6" s="65"/>
      <c r="T6" s="74"/>
    </row>
    <row r="7" spans="1:20" ht="48.75" customHeight="1" thickTop="1">
      <c r="A7" s="52">
        <v>1</v>
      </c>
      <c r="B7" s="55" t="s">
        <v>42</v>
      </c>
      <c r="C7" s="56" t="s">
        <v>24</v>
      </c>
      <c r="D7" s="55">
        <v>100</v>
      </c>
      <c r="E7" s="45" t="s">
        <v>21</v>
      </c>
      <c r="F7" s="8" t="s">
        <v>39</v>
      </c>
      <c r="G7" s="9">
        <v>0</v>
      </c>
      <c r="H7" s="10">
        <v>0</v>
      </c>
      <c r="I7" s="10">
        <v>0</v>
      </c>
      <c r="J7" s="10">
        <v>111252</v>
      </c>
      <c r="K7" s="10">
        <v>144117</v>
      </c>
      <c r="L7" s="10">
        <v>116704</v>
      </c>
      <c r="M7" s="10">
        <v>0</v>
      </c>
      <c r="N7" s="10">
        <v>0</v>
      </c>
      <c r="O7" s="10">
        <v>0</v>
      </c>
      <c r="P7" s="10">
        <v>0</v>
      </c>
      <c r="Q7" s="10">
        <v>0</v>
      </c>
      <c r="R7" s="11">
        <v>0</v>
      </c>
      <c r="S7" s="12">
        <f>SUM(G7:R7)</f>
        <v>372073</v>
      </c>
      <c r="T7" s="75" t="s">
        <v>31</v>
      </c>
    </row>
    <row r="8" spans="1:20" ht="48.75" customHeight="1">
      <c r="A8" s="53"/>
      <c r="B8" s="46"/>
      <c r="C8" s="57"/>
      <c r="D8" s="46"/>
      <c r="E8" s="40"/>
      <c r="F8" s="13" t="s">
        <v>16</v>
      </c>
      <c r="G8" s="14">
        <v>75375</v>
      </c>
      <c r="H8" s="15">
        <v>68058</v>
      </c>
      <c r="I8" s="15">
        <v>111396</v>
      </c>
      <c r="J8" s="15">
        <v>57007</v>
      </c>
      <c r="K8" s="15">
        <v>71369</v>
      </c>
      <c r="L8" s="15">
        <v>59017</v>
      </c>
      <c r="M8" s="15">
        <v>90491</v>
      </c>
      <c r="N8" s="15">
        <v>92458</v>
      </c>
      <c r="O8" s="15">
        <v>136764</v>
      </c>
      <c r="P8" s="15">
        <v>156568</v>
      </c>
      <c r="Q8" s="15">
        <v>140131</v>
      </c>
      <c r="R8" s="16">
        <v>147980</v>
      </c>
      <c r="S8" s="17">
        <f>SUM(G8:R8)</f>
        <v>1206614</v>
      </c>
      <c r="T8" s="75"/>
    </row>
    <row r="9" spans="1:20" ht="48.75" customHeight="1">
      <c r="A9" s="53"/>
      <c r="B9" s="46"/>
      <c r="C9" s="57"/>
      <c r="D9" s="46"/>
      <c r="E9" s="40"/>
      <c r="F9" s="18" t="s">
        <v>17</v>
      </c>
      <c r="G9" s="19">
        <v>31211</v>
      </c>
      <c r="H9" s="20">
        <v>38640</v>
      </c>
      <c r="I9" s="20">
        <v>28982</v>
      </c>
      <c r="J9" s="20">
        <v>35584</v>
      </c>
      <c r="K9" s="20">
        <v>37013</v>
      </c>
      <c r="L9" s="20">
        <v>35763</v>
      </c>
      <c r="M9" s="20">
        <v>31163</v>
      </c>
      <c r="N9" s="20">
        <v>31916</v>
      </c>
      <c r="O9" s="20">
        <v>34407</v>
      </c>
      <c r="P9" s="20">
        <v>38791</v>
      </c>
      <c r="Q9" s="20">
        <v>35680</v>
      </c>
      <c r="R9" s="21">
        <v>37906</v>
      </c>
      <c r="S9" s="22">
        <f>SUM(G9:R9)</f>
        <v>417056</v>
      </c>
      <c r="T9" s="75"/>
    </row>
    <row r="10" spans="1:20" ht="48.75" customHeight="1">
      <c r="A10" s="54"/>
      <c r="B10" s="47"/>
      <c r="C10" s="58"/>
      <c r="D10" s="47"/>
      <c r="E10" s="46"/>
      <c r="F10" s="18" t="s">
        <v>30</v>
      </c>
      <c r="G10" s="19">
        <v>100</v>
      </c>
      <c r="H10" s="20">
        <v>100</v>
      </c>
      <c r="I10" s="20">
        <v>100</v>
      </c>
      <c r="J10" s="20">
        <v>100</v>
      </c>
      <c r="K10" s="20">
        <v>100</v>
      </c>
      <c r="L10" s="20">
        <v>100</v>
      </c>
      <c r="M10" s="20">
        <v>100</v>
      </c>
      <c r="N10" s="20">
        <v>100</v>
      </c>
      <c r="O10" s="20">
        <v>100</v>
      </c>
      <c r="P10" s="20">
        <v>100</v>
      </c>
      <c r="Q10" s="20">
        <v>100</v>
      </c>
      <c r="R10" s="21">
        <v>100</v>
      </c>
      <c r="S10" s="23" t="s">
        <v>28</v>
      </c>
      <c r="T10" s="76"/>
    </row>
    <row r="11" spans="1:20" ht="48.75" customHeight="1">
      <c r="A11" s="49">
        <v>2</v>
      </c>
      <c r="B11" s="39" t="s">
        <v>23</v>
      </c>
      <c r="C11" s="59" t="s">
        <v>34</v>
      </c>
      <c r="D11" s="39">
        <v>100</v>
      </c>
      <c r="E11" s="47" t="s">
        <v>21</v>
      </c>
      <c r="F11" s="18" t="s">
        <v>39</v>
      </c>
      <c r="G11" s="19">
        <v>0</v>
      </c>
      <c r="H11" s="20">
        <v>0</v>
      </c>
      <c r="I11" s="20">
        <v>0</v>
      </c>
      <c r="J11" s="20">
        <v>61139</v>
      </c>
      <c r="K11" s="20">
        <v>68853</v>
      </c>
      <c r="L11" s="20">
        <v>58572</v>
      </c>
      <c r="M11" s="20">
        <v>0</v>
      </c>
      <c r="N11" s="20">
        <v>0</v>
      </c>
      <c r="O11" s="20">
        <v>0</v>
      </c>
      <c r="P11" s="20">
        <v>0</v>
      </c>
      <c r="Q11" s="20">
        <v>0</v>
      </c>
      <c r="R11" s="21">
        <v>0</v>
      </c>
      <c r="S11" s="22">
        <f>SUM(G11:R11)</f>
        <v>188564</v>
      </c>
      <c r="T11" s="75" t="s">
        <v>29</v>
      </c>
    </row>
    <row r="12" spans="1:20" ht="48.75" customHeight="1">
      <c r="A12" s="50"/>
      <c r="B12" s="40"/>
      <c r="C12" s="60"/>
      <c r="D12" s="40"/>
      <c r="E12" s="47"/>
      <c r="F12" s="18" t="s">
        <v>16</v>
      </c>
      <c r="G12" s="19">
        <v>74942</v>
      </c>
      <c r="H12" s="20">
        <v>61236</v>
      </c>
      <c r="I12" s="20">
        <v>77800</v>
      </c>
      <c r="J12" s="20">
        <v>24929</v>
      </c>
      <c r="K12" s="20">
        <v>27693</v>
      </c>
      <c r="L12" s="20">
        <v>23997</v>
      </c>
      <c r="M12" s="20">
        <v>72939</v>
      </c>
      <c r="N12" s="20">
        <v>71115</v>
      </c>
      <c r="O12" s="20">
        <v>84186</v>
      </c>
      <c r="P12" s="20">
        <v>80375</v>
      </c>
      <c r="Q12" s="20">
        <v>86119</v>
      </c>
      <c r="R12" s="21">
        <v>84965</v>
      </c>
      <c r="S12" s="22">
        <f>SUM(G12:R12)</f>
        <v>770296</v>
      </c>
      <c r="T12" s="75"/>
    </row>
    <row r="13" spans="1:20" ht="48.75" customHeight="1">
      <c r="A13" s="50"/>
      <c r="B13" s="40"/>
      <c r="C13" s="60"/>
      <c r="D13" s="40"/>
      <c r="E13" s="47"/>
      <c r="F13" s="18" t="s">
        <v>17</v>
      </c>
      <c r="G13" s="19">
        <v>17264</v>
      </c>
      <c r="H13" s="20">
        <v>32268</v>
      </c>
      <c r="I13" s="20">
        <v>16749</v>
      </c>
      <c r="J13" s="20">
        <v>25315</v>
      </c>
      <c r="K13" s="20">
        <v>23975</v>
      </c>
      <c r="L13" s="20">
        <v>21527</v>
      </c>
      <c r="M13" s="20">
        <v>20007</v>
      </c>
      <c r="N13" s="20">
        <v>22811</v>
      </c>
      <c r="O13" s="20">
        <v>20401</v>
      </c>
      <c r="P13" s="20">
        <v>24260</v>
      </c>
      <c r="Q13" s="20">
        <v>28978</v>
      </c>
      <c r="R13" s="21">
        <v>22666</v>
      </c>
      <c r="S13" s="22">
        <f>SUM(G13:R13)</f>
        <v>276221</v>
      </c>
      <c r="T13" s="75"/>
    </row>
    <row r="14" spans="1:20" ht="48.75" customHeight="1">
      <c r="A14" s="50"/>
      <c r="B14" s="40"/>
      <c r="C14" s="61"/>
      <c r="D14" s="40"/>
      <c r="E14" s="47"/>
      <c r="F14" s="18" t="s">
        <v>30</v>
      </c>
      <c r="G14" s="19">
        <v>99</v>
      </c>
      <c r="H14" s="20">
        <v>99</v>
      </c>
      <c r="I14" s="20">
        <v>99</v>
      </c>
      <c r="J14" s="20">
        <v>99</v>
      </c>
      <c r="K14" s="20">
        <v>100</v>
      </c>
      <c r="L14" s="20">
        <v>99</v>
      </c>
      <c r="M14" s="20">
        <v>99</v>
      </c>
      <c r="N14" s="20">
        <v>99</v>
      </c>
      <c r="O14" s="20">
        <v>100</v>
      </c>
      <c r="P14" s="20">
        <v>99</v>
      </c>
      <c r="Q14" s="20">
        <v>100</v>
      </c>
      <c r="R14" s="21">
        <v>100</v>
      </c>
      <c r="S14" s="23" t="s">
        <v>28</v>
      </c>
      <c r="T14" s="76"/>
    </row>
    <row r="15" spans="1:20" ht="48.75" customHeight="1">
      <c r="A15" s="54">
        <v>3</v>
      </c>
      <c r="B15" s="47" t="s">
        <v>43</v>
      </c>
      <c r="C15" s="62" t="s">
        <v>32</v>
      </c>
      <c r="D15" s="47">
        <v>100</v>
      </c>
      <c r="E15" s="39" t="s">
        <v>21</v>
      </c>
      <c r="F15" s="18" t="s">
        <v>39</v>
      </c>
      <c r="G15" s="19">
        <v>0</v>
      </c>
      <c r="H15" s="20">
        <v>0</v>
      </c>
      <c r="I15" s="20">
        <v>0</v>
      </c>
      <c r="J15" s="20">
        <v>93620</v>
      </c>
      <c r="K15" s="20">
        <v>96931</v>
      </c>
      <c r="L15" s="20">
        <v>91945</v>
      </c>
      <c r="M15" s="20">
        <v>0</v>
      </c>
      <c r="N15" s="20">
        <v>0</v>
      </c>
      <c r="O15" s="20">
        <v>0</v>
      </c>
      <c r="P15" s="20">
        <v>0</v>
      </c>
      <c r="Q15" s="20">
        <v>0</v>
      </c>
      <c r="R15" s="21">
        <v>0</v>
      </c>
      <c r="S15" s="22">
        <f>SUM(G15:R15)</f>
        <v>282496</v>
      </c>
      <c r="T15" s="76" t="s">
        <v>44</v>
      </c>
    </row>
    <row r="16" spans="1:20" ht="48.75" customHeight="1">
      <c r="A16" s="54"/>
      <c r="B16" s="39"/>
      <c r="C16" s="59"/>
      <c r="D16" s="39"/>
      <c r="E16" s="40"/>
      <c r="F16" s="18" t="s">
        <v>16</v>
      </c>
      <c r="G16" s="19">
        <v>152644</v>
      </c>
      <c r="H16" s="20">
        <v>141046</v>
      </c>
      <c r="I16" s="20">
        <v>179685</v>
      </c>
      <c r="J16" s="20">
        <v>102472</v>
      </c>
      <c r="K16" s="20">
        <v>106965</v>
      </c>
      <c r="L16" s="20">
        <v>99427</v>
      </c>
      <c r="M16" s="20">
        <v>205719</v>
      </c>
      <c r="N16" s="20">
        <v>193565</v>
      </c>
      <c r="O16" s="20">
        <v>199871</v>
      </c>
      <c r="P16" s="20">
        <v>184090</v>
      </c>
      <c r="Q16" s="20">
        <v>183662</v>
      </c>
      <c r="R16" s="21">
        <v>197756</v>
      </c>
      <c r="S16" s="22">
        <f>SUM(G16:R16)</f>
        <v>1946902</v>
      </c>
      <c r="T16" s="76"/>
    </row>
    <row r="17" spans="1:20" ht="48.75" customHeight="1">
      <c r="A17" s="54"/>
      <c r="B17" s="39"/>
      <c r="C17" s="59"/>
      <c r="D17" s="39"/>
      <c r="E17" s="40"/>
      <c r="F17" s="18" t="s">
        <v>17</v>
      </c>
      <c r="G17" s="19">
        <v>146090</v>
      </c>
      <c r="H17" s="20">
        <v>162323</v>
      </c>
      <c r="I17" s="20">
        <v>146043</v>
      </c>
      <c r="J17" s="20">
        <v>177154</v>
      </c>
      <c r="K17" s="20">
        <v>172544</v>
      </c>
      <c r="L17" s="20">
        <v>176600</v>
      </c>
      <c r="M17" s="20">
        <v>187938</v>
      </c>
      <c r="N17" s="20">
        <v>181331</v>
      </c>
      <c r="O17" s="20">
        <v>180514</v>
      </c>
      <c r="P17" s="20">
        <v>193214</v>
      </c>
      <c r="Q17" s="20">
        <v>174991</v>
      </c>
      <c r="R17" s="21">
        <v>186279</v>
      </c>
      <c r="S17" s="22">
        <f>SUM(G17:R17)</f>
        <v>2085021</v>
      </c>
      <c r="T17" s="76"/>
    </row>
    <row r="18" spans="1:20" ht="48.75" customHeight="1">
      <c r="A18" s="54"/>
      <c r="B18" s="39"/>
      <c r="C18" s="63"/>
      <c r="D18" s="39"/>
      <c r="E18" s="40"/>
      <c r="F18" s="18" t="s">
        <v>30</v>
      </c>
      <c r="G18" s="19">
        <v>100</v>
      </c>
      <c r="H18" s="20">
        <v>100</v>
      </c>
      <c r="I18" s="20">
        <v>100</v>
      </c>
      <c r="J18" s="20">
        <v>100</v>
      </c>
      <c r="K18" s="20">
        <v>100</v>
      </c>
      <c r="L18" s="20">
        <v>100</v>
      </c>
      <c r="M18" s="20">
        <v>100</v>
      </c>
      <c r="N18" s="20">
        <v>100</v>
      </c>
      <c r="O18" s="20">
        <v>100</v>
      </c>
      <c r="P18" s="20">
        <v>100</v>
      </c>
      <c r="Q18" s="20">
        <v>100</v>
      </c>
      <c r="R18" s="21">
        <v>100</v>
      </c>
      <c r="S18" s="23" t="s">
        <v>27</v>
      </c>
      <c r="T18" s="76"/>
    </row>
    <row r="19" spans="1:20" ht="48.75" customHeight="1">
      <c r="A19" s="54">
        <v>4</v>
      </c>
      <c r="B19" s="47" t="s">
        <v>45</v>
      </c>
      <c r="C19" s="81" t="s">
        <v>35</v>
      </c>
      <c r="D19" s="47">
        <v>100</v>
      </c>
      <c r="E19" s="39" t="s">
        <v>21</v>
      </c>
      <c r="F19" s="18" t="s">
        <v>39</v>
      </c>
      <c r="G19" s="19">
        <v>0</v>
      </c>
      <c r="H19" s="20">
        <v>0</v>
      </c>
      <c r="I19" s="20">
        <v>0</v>
      </c>
      <c r="J19" s="20">
        <v>9644</v>
      </c>
      <c r="K19" s="20">
        <v>10832</v>
      </c>
      <c r="L19" s="20">
        <v>9510</v>
      </c>
      <c r="M19" s="20">
        <v>0</v>
      </c>
      <c r="N19" s="20">
        <v>0</v>
      </c>
      <c r="O19" s="20">
        <v>0</v>
      </c>
      <c r="P19" s="20">
        <v>0</v>
      </c>
      <c r="Q19" s="20">
        <v>0</v>
      </c>
      <c r="R19" s="21">
        <v>0</v>
      </c>
      <c r="S19" s="22">
        <f>SUM(G19:R19)</f>
        <v>29986</v>
      </c>
      <c r="T19" s="76" t="s">
        <v>38</v>
      </c>
    </row>
    <row r="20" spans="1:20" ht="48.75" customHeight="1">
      <c r="A20" s="49"/>
      <c r="B20" s="39"/>
      <c r="C20" s="82"/>
      <c r="D20" s="39"/>
      <c r="E20" s="40"/>
      <c r="F20" s="18" t="s">
        <v>16</v>
      </c>
      <c r="G20" s="19">
        <v>18644</v>
      </c>
      <c r="H20" s="20">
        <v>17255</v>
      </c>
      <c r="I20" s="20">
        <v>19613</v>
      </c>
      <c r="J20" s="20">
        <v>9665</v>
      </c>
      <c r="K20" s="20">
        <v>10225</v>
      </c>
      <c r="L20" s="20">
        <v>9411</v>
      </c>
      <c r="M20" s="20">
        <v>32593</v>
      </c>
      <c r="N20" s="20">
        <v>33740</v>
      </c>
      <c r="O20" s="20">
        <v>36880</v>
      </c>
      <c r="P20" s="20">
        <v>26442</v>
      </c>
      <c r="Q20" s="20">
        <v>28657</v>
      </c>
      <c r="R20" s="21">
        <v>35020</v>
      </c>
      <c r="S20" s="22">
        <f>SUM(G20:R20)</f>
        <v>278145</v>
      </c>
      <c r="T20" s="76"/>
    </row>
    <row r="21" spans="1:20" ht="48.75" customHeight="1">
      <c r="A21" s="49"/>
      <c r="B21" s="39"/>
      <c r="C21" s="82"/>
      <c r="D21" s="39"/>
      <c r="E21" s="40"/>
      <c r="F21" s="24" t="s">
        <v>17</v>
      </c>
      <c r="G21" s="25">
        <v>21104</v>
      </c>
      <c r="H21" s="26">
        <v>24082</v>
      </c>
      <c r="I21" s="26">
        <v>19315</v>
      </c>
      <c r="J21" s="26">
        <v>21521</v>
      </c>
      <c r="K21" s="26">
        <v>20890</v>
      </c>
      <c r="L21" s="26">
        <v>21162</v>
      </c>
      <c r="M21" s="26">
        <v>37095</v>
      </c>
      <c r="N21" s="26">
        <v>37989</v>
      </c>
      <c r="O21" s="26">
        <v>40631</v>
      </c>
      <c r="P21" s="26">
        <v>38406</v>
      </c>
      <c r="Q21" s="26">
        <v>33917</v>
      </c>
      <c r="R21" s="27">
        <v>39481</v>
      </c>
      <c r="S21" s="22">
        <f>SUM(G21:R21)</f>
        <v>355593</v>
      </c>
      <c r="T21" s="76"/>
    </row>
    <row r="22" spans="1:20" ht="48.75" customHeight="1">
      <c r="A22" s="49"/>
      <c r="B22" s="39"/>
      <c r="C22" s="83"/>
      <c r="D22" s="39"/>
      <c r="E22" s="40"/>
      <c r="F22" s="18" t="s">
        <v>30</v>
      </c>
      <c r="G22" s="19">
        <v>100</v>
      </c>
      <c r="H22" s="20">
        <v>100</v>
      </c>
      <c r="I22" s="20">
        <v>100</v>
      </c>
      <c r="J22" s="20">
        <v>100</v>
      </c>
      <c r="K22" s="20">
        <v>100</v>
      </c>
      <c r="L22" s="20">
        <v>100</v>
      </c>
      <c r="M22" s="20">
        <v>100</v>
      </c>
      <c r="N22" s="20">
        <v>100</v>
      </c>
      <c r="O22" s="20">
        <v>100</v>
      </c>
      <c r="P22" s="20">
        <v>100</v>
      </c>
      <c r="Q22" s="20">
        <v>100</v>
      </c>
      <c r="R22" s="21">
        <v>100</v>
      </c>
      <c r="S22" s="23" t="s">
        <v>27</v>
      </c>
      <c r="T22" s="76"/>
    </row>
    <row r="23" spans="1:20" ht="48.75" customHeight="1">
      <c r="A23" s="54">
        <v>5</v>
      </c>
      <c r="B23" s="47" t="s">
        <v>46</v>
      </c>
      <c r="C23" s="62" t="s">
        <v>36</v>
      </c>
      <c r="D23" s="47">
        <v>98</v>
      </c>
      <c r="E23" s="39" t="s">
        <v>21</v>
      </c>
      <c r="F23" s="18" t="s">
        <v>39</v>
      </c>
      <c r="G23" s="19">
        <v>0</v>
      </c>
      <c r="H23" s="20">
        <v>0</v>
      </c>
      <c r="I23" s="20">
        <v>0</v>
      </c>
      <c r="J23" s="20">
        <v>26285</v>
      </c>
      <c r="K23" s="20">
        <v>27514</v>
      </c>
      <c r="L23" s="20">
        <v>25054</v>
      </c>
      <c r="M23" s="20">
        <v>0</v>
      </c>
      <c r="N23" s="20">
        <v>0</v>
      </c>
      <c r="O23" s="20">
        <v>0</v>
      </c>
      <c r="P23" s="20">
        <v>0</v>
      </c>
      <c r="Q23" s="20">
        <v>0</v>
      </c>
      <c r="R23" s="21">
        <v>0</v>
      </c>
      <c r="S23" s="28">
        <f>SUM(G23:R23)</f>
        <v>78853</v>
      </c>
      <c r="T23" s="76" t="s">
        <v>37</v>
      </c>
    </row>
    <row r="24" spans="1:20" ht="48.75" customHeight="1">
      <c r="A24" s="49"/>
      <c r="B24" s="39"/>
      <c r="C24" s="59"/>
      <c r="D24" s="39"/>
      <c r="E24" s="40"/>
      <c r="F24" s="18" t="s">
        <v>16</v>
      </c>
      <c r="G24" s="19">
        <v>53372</v>
      </c>
      <c r="H24" s="20">
        <v>45551</v>
      </c>
      <c r="I24" s="20">
        <v>54195</v>
      </c>
      <c r="J24" s="20">
        <v>26604</v>
      </c>
      <c r="K24" s="20">
        <v>27311</v>
      </c>
      <c r="L24" s="20">
        <v>25515</v>
      </c>
      <c r="M24" s="20">
        <v>50924</v>
      </c>
      <c r="N24" s="20">
        <v>50468</v>
      </c>
      <c r="O24" s="20">
        <v>55702</v>
      </c>
      <c r="P24" s="20">
        <v>52224</v>
      </c>
      <c r="Q24" s="20">
        <v>53202</v>
      </c>
      <c r="R24" s="21">
        <v>59350</v>
      </c>
      <c r="S24" s="28">
        <f>SUM(G24:R24)</f>
        <v>554418</v>
      </c>
      <c r="T24" s="76"/>
    </row>
    <row r="25" spans="1:20" ht="48.75" customHeight="1">
      <c r="A25" s="49"/>
      <c r="B25" s="39"/>
      <c r="C25" s="59"/>
      <c r="D25" s="39"/>
      <c r="E25" s="40"/>
      <c r="F25" s="24" t="s">
        <v>17</v>
      </c>
      <c r="G25" s="25">
        <v>57290</v>
      </c>
      <c r="H25" s="26">
        <v>61622</v>
      </c>
      <c r="I25" s="26">
        <v>49979</v>
      </c>
      <c r="J25" s="26">
        <v>56761</v>
      </c>
      <c r="K25" s="26">
        <v>54256</v>
      </c>
      <c r="L25" s="26">
        <v>54844</v>
      </c>
      <c r="M25" s="26">
        <v>57065</v>
      </c>
      <c r="N25" s="26">
        <v>55587</v>
      </c>
      <c r="O25" s="26">
        <v>59384</v>
      </c>
      <c r="P25" s="26">
        <v>63813</v>
      </c>
      <c r="Q25" s="26">
        <v>56689</v>
      </c>
      <c r="R25" s="27">
        <v>59847</v>
      </c>
      <c r="S25" s="28">
        <f>SUM(G25:R25)</f>
        <v>687137</v>
      </c>
      <c r="T25" s="76"/>
    </row>
    <row r="26" spans="1:20" ht="48.75" customHeight="1" thickBot="1">
      <c r="A26" s="77"/>
      <c r="B26" s="78"/>
      <c r="C26" s="79"/>
      <c r="D26" s="78"/>
      <c r="E26" s="80"/>
      <c r="F26" s="29" t="s">
        <v>30</v>
      </c>
      <c r="G26" s="30">
        <v>98</v>
      </c>
      <c r="H26" s="31">
        <v>98</v>
      </c>
      <c r="I26" s="31">
        <v>98</v>
      </c>
      <c r="J26" s="31">
        <v>98</v>
      </c>
      <c r="K26" s="31">
        <v>98</v>
      </c>
      <c r="L26" s="31">
        <v>98</v>
      </c>
      <c r="M26" s="31">
        <v>98</v>
      </c>
      <c r="N26" s="31">
        <v>98</v>
      </c>
      <c r="O26" s="31">
        <v>98</v>
      </c>
      <c r="P26" s="31">
        <v>98</v>
      </c>
      <c r="Q26" s="31">
        <v>98</v>
      </c>
      <c r="R26" s="32">
        <v>98</v>
      </c>
      <c r="S26" s="33" t="s">
        <v>27</v>
      </c>
      <c r="T26" s="76"/>
    </row>
    <row r="27" spans="1:20" ht="48" customHeight="1" thickBot="1">
      <c r="A27" s="70" t="s">
        <v>20</v>
      </c>
      <c r="B27" s="71"/>
      <c r="C27" s="71"/>
      <c r="D27" s="71"/>
      <c r="E27" s="72"/>
      <c r="F27" s="72"/>
      <c r="G27" s="34">
        <f>G7+G8+G9+G11+G12+G13+G15+G16+G17+G19+G20+G21+G23+G24+G25</f>
        <v>647936</v>
      </c>
      <c r="H27" s="35">
        <f t="shared" ref="H27:R27" si="0">H7+H8+H9+H11+H12+H13+H15+H16+H17+H19+H20+H21+H23+H24+H25</f>
        <v>652081</v>
      </c>
      <c r="I27" s="35">
        <f t="shared" si="0"/>
        <v>703757</v>
      </c>
      <c r="J27" s="35">
        <f t="shared" si="0"/>
        <v>838952</v>
      </c>
      <c r="K27" s="35">
        <f t="shared" si="0"/>
        <v>900488</v>
      </c>
      <c r="L27" s="35">
        <f t="shared" si="0"/>
        <v>829048</v>
      </c>
      <c r="M27" s="35">
        <f t="shared" si="0"/>
        <v>785934</v>
      </c>
      <c r="N27" s="35">
        <f t="shared" si="0"/>
        <v>770980</v>
      </c>
      <c r="O27" s="35">
        <f t="shared" si="0"/>
        <v>848740</v>
      </c>
      <c r="P27" s="35">
        <f t="shared" si="0"/>
        <v>858183</v>
      </c>
      <c r="Q27" s="35">
        <f t="shared" si="0"/>
        <v>822026</v>
      </c>
      <c r="R27" s="36">
        <f t="shared" si="0"/>
        <v>871250</v>
      </c>
      <c r="S27" s="37">
        <f>SUM(S7:S26)</f>
        <v>9529375</v>
      </c>
      <c r="T27" s="38"/>
    </row>
  </sheetData>
  <mergeCells count="40">
    <mergeCell ref="A27:F27"/>
    <mergeCell ref="T5:T6"/>
    <mergeCell ref="T7:T10"/>
    <mergeCell ref="T11:T14"/>
    <mergeCell ref="T15:T18"/>
    <mergeCell ref="T19:T22"/>
    <mergeCell ref="A23:A26"/>
    <mergeCell ref="B23:B26"/>
    <mergeCell ref="C23:C26"/>
    <mergeCell ref="D23:D26"/>
    <mergeCell ref="E23:E26"/>
    <mergeCell ref="T23:T26"/>
    <mergeCell ref="A19:A22"/>
    <mergeCell ref="B19:B22"/>
    <mergeCell ref="D19:D22"/>
    <mergeCell ref="C19:C22"/>
    <mergeCell ref="S5:S6"/>
    <mergeCell ref="B7:B10"/>
    <mergeCell ref="G5:O5"/>
    <mergeCell ref="P5:R5"/>
    <mergeCell ref="D5:D6"/>
    <mergeCell ref="B5:B6"/>
    <mergeCell ref="A15:A18"/>
    <mergeCell ref="B15:B18"/>
    <mergeCell ref="D15:D18"/>
    <mergeCell ref="C7:C10"/>
    <mergeCell ref="C11:C14"/>
    <mergeCell ref="C15:C18"/>
    <mergeCell ref="A5:A6"/>
    <mergeCell ref="A11:A14"/>
    <mergeCell ref="B11:B14"/>
    <mergeCell ref="D11:D14"/>
    <mergeCell ref="C5:C6"/>
    <mergeCell ref="A7:A10"/>
    <mergeCell ref="D7:D10"/>
    <mergeCell ref="E19:E22"/>
    <mergeCell ref="E5:F6"/>
    <mergeCell ref="E7:E10"/>
    <mergeCell ref="E11:E14"/>
    <mergeCell ref="E15:E18"/>
  </mergeCells>
  <phoneticPr fontId="1"/>
  <printOptions horizontalCentered="1"/>
  <pageMargins left="0.23622047244094491" right="0.23622047244094491" top="0.74803149606299213" bottom="0.74803149606299213" header="0.31496062992125984" footer="0.31496062992125984"/>
  <pageSetup paperSize="9"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2025-04-08T05:16:27Z</dcterms:modified>
</cp:coreProperties>
</file>