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【HP】UPデータ格納庫\尼崎市の人口\R6年度\"/>
    </mc:Choice>
  </mc:AlternateContent>
  <bookViews>
    <workbookView xWindow="-15" yWindow="-15" windowWidth="11955" windowHeight="6330"/>
  </bookViews>
  <sheets>
    <sheet name="表紙・目次" sheetId="28" r:id="rId1"/>
    <sheet name="比較" sheetId="26" r:id="rId2"/>
    <sheet name="町字別全市・中央" sheetId="5" r:id="rId3"/>
    <sheet name="小田" sheetId="10" r:id="rId4"/>
    <sheet name="大庄" sheetId="13" r:id="rId5"/>
    <sheet name="立花" sheetId="15" r:id="rId6"/>
    <sheet name="武庫" sheetId="17" r:id="rId7"/>
    <sheet name="園田" sheetId="18" r:id="rId8"/>
  </sheets>
  <definedNames>
    <definedName name="_xlnm._FilterDatabase" localSheetId="7" hidden="1">園田!$L$1:$T$1</definedName>
    <definedName name="_xlnm._FilterDatabase" localSheetId="3" hidden="1">小田!$L$1:$T$1</definedName>
    <definedName name="_xlnm._FilterDatabase" localSheetId="4" hidden="1">大庄!$L$1:$T$1</definedName>
    <definedName name="_xlnm._FilterDatabase" localSheetId="2" hidden="1">町字別全市・中央!$A$1:$A$729</definedName>
    <definedName name="_xlnm._FilterDatabase" localSheetId="6" hidden="1">武庫!$L$1:$T$1</definedName>
    <definedName name="_xlnm._FilterDatabase" localSheetId="5" hidden="1">立花!$L$1:$T$1</definedName>
    <definedName name="_xlnm.Print_Area" localSheetId="7">園田!$A$1:$U$126</definedName>
    <definedName name="_xlnm.Print_Area" localSheetId="3">小田!$A$1:$U$105</definedName>
    <definedName name="_xlnm.Print_Area" localSheetId="4">大庄!$A$1:$U$123</definedName>
    <definedName name="_xlnm.Print_Area" localSheetId="2">町字別全市・中央!$A$1:$U$163</definedName>
    <definedName name="_xlnm.Print_Area" localSheetId="0">表紙・目次!$A$1:$K$181</definedName>
    <definedName name="_xlnm.Print_Area" localSheetId="6">武庫!$A$1:$U$133</definedName>
    <definedName name="_xlnm.Print_Area" localSheetId="5">立花!$A$1:$U$122</definedName>
    <definedName name="_xlnm.Print_Titles" localSheetId="7">園田!$1:$5</definedName>
    <definedName name="_xlnm.Print_Titles" localSheetId="3">小田!$1:$5</definedName>
    <definedName name="_xlnm.Print_Titles" localSheetId="4">大庄!$1:$5</definedName>
    <definedName name="_xlnm.Print_Titles" localSheetId="2">町字別全市・中央!$1:$5</definedName>
    <definedName name="_xlnm.Print_Titles" localSheetId="6">武庫!$1:$5</definedName>
    <definedName name="_xlnm.Print_Titles" localSheetId="5">立花!$1:$5</definedName>
  </definedNames>
  <calcPr calcId="162913"/>
</workbook>
</file>

<file path=xl/calcChain.xml><?xml version="1.0" encoding="utf-8"?>
<calcChain xmlns="http://schemas.openxmlformats.org/spreadsheetml/2006/main">
  <c r="E7" i="17" l="1"/>
  <c r="E7" i="15"/>
  <c r="P7" i="13"/>
  <c r="K7" i="13"/>
  <c r="P7" i="10"/>
  <c r="E40" i="13" l="1"/>
  <c r="E34" i="10"/>
  <c r="D34" i="10"/>
  <c r="C10" i="18"/>
  <c r="C11" i="18"/>
  <c r="C12" i="18"/>
  <c r="C13" i="18"/>
  <c r="C14" i="18"/>
  <c r="C15" i="18"/>
  <c r="C16" i="18"/>
  <c r="C17" i="18"/>
  <c r="C19" i="18"/>
  <c r="C20" i="18"/>
  <c r="C21" i="18"/>
  <c r="C22" i="18"/>
  <c r="C23" i="18"/>
  <c r="C24" i="18"/>
  <c r="C26" i="18"/>
  <c r="C27" i="18"/>
  <c r="C29" i="18"/>
  <c r="C30" i="18"/>
  <c r="C31" i="18"/>
  <c r="C32" i="18"/>
  <c r="C33" i="18"/>
  <c r="C34" i="18"/>
  <c r="C36" i="18"/>
  <c r="C37" i="18"/>
  <c r="C38" i="18"/>
  <c r="C40" i="18"/>
  <c r="C41" i="18"/>
  <c r="C42" i="18"/>
  <c r="C44" i="18"/>
  <c r="C45" i="18"/>
  <c r="C46" i="18"/>
  <c r="C48" i="18"/>
  <c r="C50" i="18"/>
  <c r="C51" i="18"/>
  <c r="C52" i="18"/>
  <c r="C53" i="18"/>
  <c r="C54" i="18"/>
  <c r="C57" i="18"/>
  <c r="C59" i="18"/>
  <c r="C60" i="18"/>
  <c r="C61" i="18"/>
  <c r="C63" i="18"/>
  <c r="C65" i="18"/>
  <c r="C66" i="18"/>
  <c r="C67" i="18"/>
  <c r="C69" i="18"/>
  <c r="C70" i="18"/>
  <c r="C72" i="18"/>
  <c r="C73" i="18"/>
  <c r="C75" i="18"/>
  <c r="C76" i="18"/>
  <c r="C77" i="18"/>
  <c r="C78" i="18"/>
  <c r="C79" i="18"/>
  <c r="C80" i="18"/>
  <c r="C9" i="18"/>
  <c r="C10" i="17"/>
  <c r="C11" i="17"/>
  <c r="C12" i="17"/>
  <c r="C13" i="17"/>
  <c r="C14" i="17"/>
  <c r="C15" i="17"/>
  <c r="C16" i="17"/>
  <c r="C17" i="17"/>
  <c r="C19" i="17"/>
  <c r="C20" i="17"/>
  <c r="C21" i="17"/>
  <c r="C23" i="17"/>
  <c r="C24" i="17"/>
  <c r="C26" i="17"/>
  <c r="C27" i="17"/>
  <c r="C28" i="17"/>
  <c r="C29" i="17"/>
  <c r="C31" i="17"/>
  <c r="C32" i="17"/>
  <c r="C33" i="17"/>
  <c r="C34" i="17"/>
  <c r="C36" i="17"/>
  <c r="C37" i="17"/>
  <c r="C39" i="17"/>
  <c r="C41" i="17"/>
  <c r="C42" i="17"/>
  <c r="C43" i="17"/>
  <c r="C44" i="17"/>
  <c r="C45" i="17"/>
  <c r="C46" i="17"/>
  <c r="C47" i="17"/>
  <c r="C48" i="17"/>
  <c r="C49" i="17"/>
  <c r="C50" i="17"/>
  <c r="C52" i="17"/>
  <c r="C54" i="17"/>
  <c r="C55" i="17"/>
  <c r="C56" i="17"/>
  <c r="C58" i="17"/>
  <c r="C60" i="17"/>
  <c r="C61" i="17"/>
  <c r="C63" i="17"/>
  <c r="C64" i="17"/>
  <c r="C9" i="17"/>
  <c r="B52" i="13"/>
  <c r="B34" i="10" l="1"/>
  <c r="C57" i="13" l="1"/>
  <c r="C12" i="10" l="1"/>
  <c r="C10" i="10"/>
  <c r="C9" i="10"/>
  <c r="D7" i="10"/>
  <c r="D9" i="5"/>
  <c r="B9" i="5" l="1"/>
  <c r="C16" i="15" l="1"/>
  <c r="C17" i="15"/>
  <c r="C9" i="15"/>
  <c r="C10" i="15"/>
  <c r="C34" i="5"/>
  <c r="C35" i="5"/>
  <c r="C36" i="5"/>
  <c r="C37" i="5"/>
  <c r="C38" i="5"/>
  <c r="C11" i="5" l="1"/>
  <c r="C10" i="26" l="1"/>
  <c r="C52" i="13" l="1"/>
  <c r="C50" i="10"/>
  <c r="C137" i="5"/>
  <c r="C54" i="5"/>
  <c r="E9" i="5"/>
  <c r="F7" i="18" l="1"/>
  <c r="L7" i="15"/>
  <c r="F7" i="13" l="1"/>
  <c r="C11" i="15" l="1"/>
  <c r="C12" i="15"/>
  <c r="C13" i="15"/>
  <c r="C14" i="15"/>
  <c r="C19" i="15"/>
  <c r="C20" i="15"/>
  <c r="C21" i="15"/>
  <c r="C23" i="15"/>
  <c r="C24" i="15"/>
  <c r="C26" i="15"/>
  <c r="C27" i="15"/>
  <c r="C28" i="15"/>
  <c r="C29" i="15"/>
  <c r="C31" i="15"/>
  <c r="C32" i="15"/>
  <c r="C34" i="15"/>
  <c r="C35" i="15"/>
  <c r="C36" i="15"/>
  <c r="C38" i="15"/>
  <c r="C39" i="15"/>
  <c r="C40" i="15"/>
  <c r="C42" i="15"/>
  <c r="C43" i="15"/>
  <c r="C44" i="15"/>
  <c r="C46" i="15"/>
  <c r="C47" i="15"/>
  <c r="C48" i="15"/>
  <c r="C49" i="15"/>
  <c r="C51" i="15"/>
  <c r="C52" i="15"/>
  <c r="C53" i="15"/>
  <c r="C54" i="15"/>
  <c r="C56" i="15"/>
  <c r="C58" i="15"/>
  <c r="C60" i="15"/>
  <c r="C62" i="15"/>
  <c r="C64" i="15"/>
  <c r="C65" i="15"/>
  <c r="C66" i="15"/>
  <c r="C67" i="15"/>
  <c r="C69" i="15"/>
  <c r="C70" i="15"/>
  <c r="C71" i="15"/>
  <c r="C72" i="15"/>
  <c r="C73" i="15"/>
  <c r="C74" i="15"/>
  <c r="C75" i="15"/>
  <c r="C77" i="15"/>
  <c r="C78" i="15"/>
  <c r="C79" i="15"/>
  <c r="C81" i="15"/>
  <c r="C82" i="15"/>
  <c r="C83" i="15"/>
  <c r="C85" i="15"/>
  <c r="C86" i="15"/>
  <c r="C88" i="13"/>
  <c r="C87" i="13"/>
  <c r="C86" i="13"/>
  <c r="C85" i="13"/>
  <c r="C83" i="13"/>
  <c r="C82" i="13"/>
  <c r="C81" i="13"/>
  <c r="C79" i="13"/>
  <c r="C78" i="13"/>
  <c r="C77" i="13"/>
  <c r="C76" i="13"/>
  <c r="C75" i="13"/>
  <c r="C73" i="13"/>
  <c r="C72" i="13"/>
  <c r="C71" i="13"/>
  <c r="C70" i="13"/>
  <c r="C68" i="13"/>
  <c r="C67" i="13"/>
  <c r="C66" i="13"/>
  <c r="C64" i="13"/>
  <c r="C63" i="13"/>
  <c r="C62" i="13"/>
  <c r="C61" i="13"/>
  <c r="C59" i="13"/>
  <c r="C51" i="13"/>
  <c r="C50" i="13"/>
  <c r="C49" i="13"/>
  <c r="C48" i="13"/>
  <c r="C46" i="13"/>
  <c r="C45" i="13"/>
  <c r="C44" i="13"/>
  <c r="C43" i="13"/>
  <c r="C10" i="13"/>
  <c r="C11" i="13"/>
  <c r="C12" i="13"/>
  <c r="C13" i="13"/>
  <c r="C15" i="13"/>
  <c r="C16" i="13"/>
  <c r="C17" i="13"/>
  <c r="C19" i="13"/>
  <c r="C21" i="13"/>
  <c r="C23" i="13"/>
  <c r="C25" i="13"/>
  <c r="C27" i="13"/>
  <c r="C29" i="13"/>
  <c r="C30" i="13"/>
  <c r="C31" i="13"/>
  <c r="C32" i="13"/>
  <c r="C33" i="13"/>
  <c r="C35" i="13"/>
  <c r="C36" i="13"/>
  <c r="C37" i="13"/>
  <c r="C38" i="13"/>
  <c r="C39" i="13"/>
  <c r="C9" i="13"/>
  <c r="C99" i="10"/>
  <c r="C98" i="10"/>
  <c r="C97" i="10"/>
  <c r="C95" i="10"/>
  <c r="C94" i="10"/>
  <c r="C92" i="10"/>
  <c r="C91" i="10"/>
  <c r="C89" i="10"/>
  <c r="C88" i="10"/>
  <c r="C86" i="10"/>
  <c r="C85" i="10"/>
  <c r="C84" i="10"/>
  <c r="C82" i="10"/>
  <c r="C81" i="10"/>
  <c r="C80" i="10"/>
  <c r="C78" i="10"/>
  <c r="C77" i="10"/>
  <c r="C76" i="10"/>
  <c r="C74" i="10"/>
  <c r="C72" i="10"/>
  <c r="C71" i="10"/>
  <c r="C70" i="10"/>
  <c r="C69" i="10"/>
  <c r="C67" i="10"/>
  <c r="C65" i="10"/>
  <c r="C64" i="10"/>
  <c r="C63" i="10"/>
  <c r="C61" i="10"/>
  <c r="C60" i="10"/>
  <c r="C59" i="10"/>
  <c r="C58" i="10"/>
  <c r="C56" i="10"/>
  <c r="C54" i="10"/>
  <c r="C53" i="10"/>
  <c r="C13" i="10"/>
  <c r="C14" i="10"/>
  <c r="C16" i="10"/>
  <c r="C17" i="10"/>
  <c r="C18" i="10"/>
  <c r="C19" i="10"/>
  <c r="C21" i="10"/>
  <c r="C22" i="10"/>
  <c r="C23" i="10"/>
  <c r="C24" i="10"/>
  <c r="C26" i="10"/>
  <c r="C28" i="10"/>
  <c r="C30" i="10"/>
  <c r="C31" i="10"/>
  <c r="C32" i="10"/>
  <c r="C33" i="10"/>
  <c r="C34" i="10"/>
  <c r="C36" i="10"/>
  <c r="C37" i="10"/>
  <c r="C38" i="10"/>
  <c r="C40" i="10"/>
  <c r="C42" i="10"/>
  <c r="C44" i="10"/>
  <c r="C46" i="10"/>
  <c r="C48" i="10"/>
  <c r="C49" i="10"/>
  <c r="C7" i="18" l="1"/>
  <c r="C160" i="5"/>
  <c r="C159" i="5"/>
  <c r="C157" i="5"/>
  <c r="C156" i="5"/>
  <c r="C154" i="5"/>
  <c r="C152" i="5"/>
  <c r="C150" i="5"/>
  <c r="C149" i="5"/>
  <c r="C148" i="5"/>
  <c r="C147" i="5"/>
  <c r="C146" i="5"/>
  <c r="C144" i="5"/>
  <c r="C143" i="5"/>
  <c r="C142" i="5"/>
  <c r="C141" i="5"/>
  <c r="C140" i="5"/>
  <c r="C139" i="5"/>
  <c r="C133" i="5"/>
  <c r="C131" i="5"/>
  <c r="C130" i="5"/>
  <c r="C129" i="5"/>
  <c r="C127" i="5"/>
  <c r="C126" i="5"/>
  <c r="C125" i="5"/>
  <c r="C123" i="5"/>
  <c r="C122" i="5"/>
  <c r="C121" i="5"/>
  <c r="C119" i="5"/>
  <c r="C118" i="5"/>
  <c r="C117" i="5"/>
  <c r="C115" i="5"/>
  <c r="C114" i="5"/>
  <c r="C112" i="5"/>
  <c r="C111" i="5"/>
  <c r="C110" i="5"/>
  <c r="C108" i="5"/>
  <c r="C107" i="5"/>
  <c r="C106" i="5"/>
  <c r="C105" i="5"/>
  <c r="C104" i="5"/>
  <c r="C102" i="5"/>
  <c r="C101" i="5"/>
  <c r="C100" i="5"/>
  <c r="C98" i="5"/>
  <c r="C96" i="5"/>
  <c r="C94" i="5"/>
  <c r="C92" i="5"/>
  <c r="C90" i="5"/>
  <c r="C88" i="5"/>
  <c r="C86" i="5"/>
  <c r="C85" i="5"/>
  <c r="C84" i="5"/>
  <c r="C82" i="5"/>
  <c r="C80" i="5"/>
  <c r="C78" i="5"/>
  <c r="C76" i="5"/>
  <c r="C75" i="5"/>
  <c r="C74" i="5"/>
  <c r="C73" i="5"/>
  <c r="C72" i="5"/>
  <c r="C71" i="5"/>
  <c r="C69" i="5"/>
  <c r="C68" i="5"/>
  <c r="C67" i="5"/>
  <c r="C66" i="5"/>
  <c r="C65" i="5"/>
  <c r="C64" i="5"/>
  <c r="C63" i="5"/>
  <c r="C62" i="5"/>
  <c r="C60" i="5"/>
  <c r="C59" i="5"/>
  <c r="C58" i="5"/>
  <c r="C57" i="5"/>
  <c r="C55" i="5"/>
  <c r="C53" i="5"/>
  <c r="C52" i="5"/>
  <c r="C51" i="5"/>
  <c r="C49" i="5"/>
  <c r="C48" i="5"/>
  <c r="C47" i="5"/>
  <c r="C46" i="5"/>
  <c r="C45" i="5"/>
  <c r="C44" i="5"/>
  <c r="C43" i="5"/>
  <c r="C41" i="5"/>
  <c r="C32" i="5"/>
  <c r="C13" i="5"/>
  <c r="C15" i="5"/>
  <c r="C16" i="5"/>
  <c r="C17" i="5"/>
  <c r="C18" i="5"/>
  <c r="C20" i="5"/>
  <c r="C21" i="5"/>
  <c r="C22" i="5"/>
  <c r="C23" i="5"/>
  <c r="C24" i="5"/>
  <c r="C9" i="5" l="1"/>
  <c r="C7" i="15"/>
  <c r="B7" i="10"/>
  <c r="P9" i="5" l="1"/>
  <c r="E7" i="10"/>
  <c r="E7" i="13"/>
  <c r="P7" i="15"/>
  <c r="P7" i="17"/>
  <c r="E7" i="18"/>
  <c r="P7" i="18"/>
  <c r="D25" i="26"/>
  <c r="E25" i="26"/>
  <c r="F25" i="26"/>
  <c r="G25" i="26"/>
  <c r="H25" i="26"/>
  <c r="I25" i="26"/>
  <c r="J25" i="26"/>
  <c r="K25" i="26"/>
  <c r="B10" i="26"/>
  <c r="D10" i="26"/>
  <c r="E10" i="26"/>
  <c r="F10" i="26"/>
  <c r="G10" i="26"/>
  <c r="H10" i="26"/>
  <c r="I10" i="26"/>
  <c r="J10" i="26"/>
  <c r="K10" i="26"/>
  <c r="B47" i="26"/>
  <c r="C25" i="26"/>
  <c r="D47" i="26"/>
  <c r="D42" i="26"/>
  <c r="F47" i="26"/>
  <c r="F42" i="26"/>
  <c r="H47" i="26"/>
  <c r="H42" i="26"/>
  <c r="J47" i="26"/>
  <c r="J42" i="26"/>
  <c r="K7" i="18"/>
  <c r="B7" i="17"/>
  <c r="K7" i="17"/>
  <c r="K7" i="15"/>
  <c r="K7" i="10"/>
  <c r="K9" i="5"/>
  <c r="I9" i="5" l="1"/>
  <c r="J9" i="5"/>
  <c r="H9" i="5"/>
  <c r="G9" i="5"/>
  <c r="F9" i="5"/>
  <c r="U9" i="5"/>
  <c r="T9" i="5"/>
  <c r="S9" i="5"/>
  <c r="R9" i="5"/>
  <c r="Q9" i="5"/>
  <c r="O9" i="5"/>
  <c r="N9" i="5"/>
  <c r="M9" i="5"/>
  <c r="L9" i="5"/>
  <c r="B42" i="26"/>
  <c r="C7" i="13"/>
  <c r="B25" i="26"/>
  <c r="U7" i="10"/>
  <c r="U7" i="13"/>
  <c r="U7" i="15"/>
  <c r="U7" i="17"/>
  <c r="U7" i="18"/>
  <c r="T7" i="10"/>
  <c r="T7" i="13"/>
  <c r="T7" i="15"/>
  <c r="T7" i="17"/>
  <c r="T7" i="18"/>
  <c r="S7" i="10"/>
  <c r="S7" i="13"/>
  <c r="S7" i="15"/>
  <c r="S7" i="17"/>
  <c r="S7" i="18"/>
  <c r="R7" i="10"/>
  <c r="R7" i="13"/>
  <c r="R7" i="15"/>
  <c r="R7" i="17"/>
  <c r="R7" i="18"/>
  <c r="Q7" i="10"/>
  <c r="Q7" i="13"/>
  <c r="Q7" i="15"/>
  <c r="Q7" i="17"/>
  <c r="Q7" i="18"/>
  <c r="O7" i="10"/>
  <c r="O7" i="13"/>
  <c r="O7" i="15"/>
  <c r="O7" i="17"/>
  <c r="O7" i="18"/>
  <c r="N7" i="10"/>
  <c r="N7" i="13"/>
  <c r="N7" i="15"/>
  <c r="N7" i="17"/>
  <c r="N7" i="18"/>
  <c r="M7" i="10"/>
  <c r="M7" i="13"/>
  <c r="M7" i="15"/>
  <c r="M7" i="17"/>
  <c r="M7" i="18"/>
  <c r="L7" i="10"/>
  <c r="L7" i="13"/>
  <c r="L7" i="17"/>
  <c r="L7" i="18"/>
  <c r="J7" i="10"/>
  <c r="J7" i="13"/>
  <c r="J7" i="15"/>
  <c r="J7" i="17"/>
  <c r="J7" i="18"/>
  <c r="I7" i="10"/>
  <c r="I7" i="13"/>
  <c r="I7" i="15"/>
  <c r="I7" i="17"/>
  <c r="I7" i="18"/>
  <c r="H7" i="10"/>
  <c r="H7" i="13"/>
  <c r="H7" i="15"/>
  <c r="H7" i="17"/>
  <c r="H7" i="18"/>
  <c r="G7" i="10"/>
  <c r="G7" i="13"/>
  <c r="G7" i="15"/>
  <c r="G7" i="17"/>
  <c r="G7" i="18"/>
  <c r="F7" i="10"/>
  <c r="F7" i="15"/>
  <c r="F7" i="17"/>
  <c r="D7" i="13"/>
  <c r="D7" i="15"/>
  <c r="D7" i="17"/>
  <c r="D7" i="18"/>
  <c r="C7" i="10"/>
  <c r="C7" i="17"/>
  <c r="B7" i="13"/>
  <c r="B7" i="15"/>
  <c r="B7" i="18"/>
  <c r="B7" i="5" l="1"/>
  <c r="U7" i="5"/>
  <c r="T7" i="5"/>
  <c r="E7" i="5"/>
  <c r="C7" i="5"/>
  <c r="F7" i="5"/>
  <c r="H7" i="5"/>
  <c r="J7" i="5"/>
  <c r="L7" i="5"/>
  <c r="N7" i="5"/>
  <c r="P7" i="5"/>
  <c r="R7" i="5"/>
  <c r="D7" i="5"/>
  <c r="G7" i="5"/>
  <c r="I7" i="5"/>
  <c r="K7" i="5"/>
  <c r="M7" i="5"/>
  <c r="O7" i="5"/>
  <c r="Q7" i="5"/>
  <c r="S7" i="5"/>
</calcChain>
</file>

<file path=xl/sharedStrings.xml><?xml version="1.0" encoding="utf-8"?>
<sst xmlns="http://schemas.openxmlformats.org/spreadsheetml/2006/main" count="857" uniqueCount="522">
  <si>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</si>
  <si>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</si>
  <si>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</si>
  <si>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</si>
  <si>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</si>
  <si>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</si>
  <si>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</si>
  <si>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</si>
  <si>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</si>
  <si>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</si>
  <si>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</si>
  <si>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</si>
  <si>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</si>
  <si>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</si>
  <si>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</si>
  <si>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</si>
  <si>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</si>
  <si>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</si>
  <si>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</si>
  <si>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</si>
  <si>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</si>
  <si>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</si>
  <si>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</si>
  <si>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</si>
  <si>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</si>
  <si>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</si>
  <si>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</si>
  <si>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</si>
  <si>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</si>
  <si>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</si>
  <si>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</si>
  <si>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</si>
  <si>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</si>
  <si>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</si>
  <si>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</si>
  <si>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</si>
  <si>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</si>
  <si>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</si>
  <si>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</si>
  <si>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</si>
  <si>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</si>
  <si>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</si>
  <si>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</si>
  <si>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</si>
  <si>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</si>
  <si>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</si>
  <si>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</si>
  <si>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</si>
  <si>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</si>
  <si>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</si>
  <si>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</si>
  <si>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</si>
  <si>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</si>
  <si>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</si>
  <si>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</si>
  <si>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</si>
  <si>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</si>
  <si>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</si>
  <si>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</si>
  <si>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</si>
  <si>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</si>
  <si>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</si>
  <si>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</si>
  <si>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</si>
  <si>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</si>
  <si>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</si>
  <si>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</si>
  <si>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</si>
  <si>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</si>
  <si>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</si>
  <si>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</si>
  <si>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</si>
  <si>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</si>
  <si>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</si>
  <si>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</si>
  <si>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</si>
  <si>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</si>
  <si>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</si>
  <si>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</si>
  <si>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</si>
  <si>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</si>
  <si>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</si>
  <si>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</si>
  <si>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</si>
  <si>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</si>
  <si>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</si>
  <si>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</si>
  <si>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</si>
  <si>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</si>
  <si>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</si>
  <si>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</si>
  <si>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</si>
  <si>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</si>
  <si>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</si>
  <si>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</si>
  <si>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</si>
  <si>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</si>
  <si>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</si>
  <si>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</si>
  <si>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</si>
  <si>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</si>
  <si>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</si>
  <si>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</si>
  <si>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</si>
  <si>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</si>
  <si>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</si>
  <si>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</si>
  <si>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</si>
  <si>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</si>
  <si>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</si>
  <si>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</si>
  <si>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</si>
  <si>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</si>
  <si>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</si>
  <si>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</si>
  <si>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</si>
  <si>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</si>
  <si>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</si>
  <si>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</si>
  <si>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</si>
  <si>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</si>
  <si>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</si>
  <si>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</si>
  <si>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</si>
  <si>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</si>
  <si>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</si>
  <si>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</si>
  <si>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</si>
  <si>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</si>
  <si>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</si>
  <si>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</si>
  <si>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</si>
  <si>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</si>
  <si>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</si>
  <si>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</si>
  <si>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</si>
  <si>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</si>
  <si>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</si>
  <si>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</si>
  <si>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</si>
  <si>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</si>
  <si>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</si>
  <si>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</si>
  <si>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</si>
  <si>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</si>
  <si>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</si>
  <si>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</si>
  <si>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</si>
  <si>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</si>
  <si>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</si>
  <si>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</si>
  <si>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</si>
  <si>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</si>
  <si>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</si>
  <si>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</si>
  <si>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</si>
  <si>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</si>
  <si>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</si>
  <si>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</si>
  <si>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</si>
  <si>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</si>
  <si>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</si>
  <si>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</si>
  <si>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</si>
  <si>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</si>
  <si>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</si>
  <si>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</si>
  <si>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</si>
  <si>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</si>
  <si>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</si>
  <si>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</si>
  <si>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</si>
  <si>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</si>
  <si>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</si>
  <si>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</si>
  <si>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</si>
  <si>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</si>
  <si>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</si>
  <si>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</si>
  <si>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</si>
  <si>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</si>
  <si>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</si>
  <si>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</si>
  <si>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</si>
  <si>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</si>
  <si>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</si>
  <si>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</si>
  <si>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</si>
  <si>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</si>
  <si>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</si>
  <si>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</si>
  <si>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</si>
  <si>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</si>
  <si>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</si>
  <si>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</si>
  <si>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</si>
  <si>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</si>
  <si>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</si>
  <si>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</si>
  <si>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</si>
  <si>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</si>
  <si>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</si>
  <si>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</si>
  <si>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</si>
  <si>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</si>
  <si>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</si>
  <si>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</si>
  <si>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</si>
  <si>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</si>
  <si>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</si>
  <si>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</si>
  <si>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</si>
  <si>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</si>
  <si>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</si>
  <si>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</si>
  <si>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</si>
  <si>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</si>
  <si>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</si>
  <si>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</si>
  <si>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</si>
  <si>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</si>
  <si>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</si>
  <si>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</si>
  <si>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</si>
  <si>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</si>
  <si>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</si>
  <si>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</si>
  <si>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</si>
  <si>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</si>
  <si>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</si>
  <si>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</si>
  <si>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</si>
  <si>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</si>
  <si>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</si>
  <si>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</si>
  <si>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</si>
  <si>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</si>
  <si>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</si>
  <si>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</si>
  <si>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</si>
  <si>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</si>
  <si>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</si>
  <si>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</si>
  <si>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</si>
  <si>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</si>
  <si>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</si>
  <si>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</si>
  <si>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</si>
  <si>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</si>
  <si>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</si>
  <si>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</si>
  <si>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</si>
  <si>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</si>
  <si>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</si>
  <si>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</si>
  <si>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</si>
  <si>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</si>
  <si>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</si>
  <si>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</si>
  <si>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</si>
  <si>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</si>
  <si>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</si>
  <si>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</si>
  <si>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</si>
  <si>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</si>
  <si>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</si>
  <si>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</si>
  <si>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</si>
  <si>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</si>
  <si>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</si>
  <si>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</si>
  <si>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</si>
  <si>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</si>
  <si>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</si>
  <si>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</si>
  <si>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</si>
  <si>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</si>
  <si>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</si>
  <si>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</si>
  <si>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</si>
  <si>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</si>
  <si>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</si>
  <si>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</si>
  <si>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</si>
  <si>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</si>
  <si>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</si>
  <si>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</si>
  <si>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</si>
  <si>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</si>
  <si>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</si>
  <si>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</si>
  <si>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</si>
  <si>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</si>
  <si>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</si>
  <si>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</si>
  <si>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</si>
  <si>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</si>
  <si>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</si>
  <si>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</si>
  <si>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</si>
  <si>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</si>
  <si>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</si>
  <si>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</si>
  <si>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</si>
  <si>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</si>
  <si>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</si>
  <si>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</si>
  <si>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</si>
  <si>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</si>
  <si>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</si>
  <si>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</si>
  <si>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</si>
  <si>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</si>
  <si>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</si>
  <si>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</si>
  <si>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</si>
  <si>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</si>
  <si>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</si>
  <si>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</si>
  <si>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</si>
  <si>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</si>
  <si>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</si>
  <si>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</si>
  <si>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</si>
  <si>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</si>
  <si>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</si>
  <si>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</si>
  <si>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</si>
  <si>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</si>
  <si>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</si>
  <si>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</si>
  <si>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</si>
  <si>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</si>
  <si>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</si>
  <si>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</si>
  <si>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</si>
  <si>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</si>
  <si>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</si>
  <si>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</si>
  <si>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</si>
  <si>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</si>
  <si>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</si>
  <si>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</si>
  <si>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</si>
  <si>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</si>
  <si>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</si>
  <si>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</si>
  <si>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</si>
  <si>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</si>
  <si>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</si>
  <si>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</si>
  <si>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</si>
  <si>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</si>
  <si>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</si>
  <si>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</si>
  <si>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</si>
  <si>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</si>
  <si>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</si>
  <si>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</si>
  <si>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</si>
  <si>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</si>
  <si>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</si>
  <si>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</si>
  <si>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</si>
  <si>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</si>
  <si>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</si>
  <si>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</si>
  <si>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</si>
  <si>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</si>
  <si>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</si>
  <si>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</si>
  <si>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</si>
  <si>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</si>
  <si>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</si>
  <si>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</si>
  <si>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</si>
  <si>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</si>
  <si>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</si>
  <si>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</si>
  <si>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</si>
  <si>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</si>
  <si>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</si>
  <si>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</si>
  <si>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</si>
  <si>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</si>
  <si>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</si>
  <si>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</si>
  <si>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</si>
  <si>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</si>
  <si>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</si>
  <si>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</si>
  <si>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</si>
  <si>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</si>
  <si>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</si>
  <si>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</si>
  <si>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</si>
  <si>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</si>
  <si>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</si>
  <si>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</si>
  <si>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</si>
  <si>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</si>
  <si>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</si>
  <si>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</si>
  <si>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</si>
  <si>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</si>
  <si>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</si>
  <si>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</si>
  <si>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</si>
  <si>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</si>
  <si>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</si>
  <si>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</si>
  <si>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</si>
  <si>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</si>
  <si>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</si>
  <si>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</si>
  <si>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</si>
  <si>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</si>
  <si>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</si>
  <si>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</si>
  <si>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</si>
  <si>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</si>
  <si>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</si>
  <si>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</si>
  <si>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</si>
  <si>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</si>
  <si>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</si>
  <si>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</si>
  <si>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</si>
  <si>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</si>
  <si>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</si>
  <si>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</si>
  <si>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</si>
  <si>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</si>
  <si>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</si>
  <si>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</si>
  <si>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</si>
  <si>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</si>
  <si>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</si>
  <si>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</si>
  <si>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</si>
  <si>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</si>
  <si>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</si>
  <si>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</si>
  <si>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</si>
  <si>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</si>
  <si>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</si>
  <si>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</si>
  <si>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</si>
  <si>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</si>
  <si>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</si>
  <si>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</si>
  <si>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</si>
  <si>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</si>
  <si>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</si>
  <si>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</si>
  <si>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</si>
  <si>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</si>
  <si>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</si>
  <si>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</si>
  <si>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</si>
  <si>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</si>
  <si>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</si>
  <si>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</si>
  <si>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</si>
  <si>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</si>
  <si>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</si>
  <si>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</si>
  <si>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</si>
  <si>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</si>
  <si>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</si>
  <si>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</si>
  <si>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</si>
  <si>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下坂部　４丁目(20)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</si>
  <si>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</si>
  <si>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</si>
  <si>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</si>
  <si>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</si>
  <si>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</si>
  <si>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</si>
  <si>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</si>
  <si>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</si>
  <si>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</si>
  <si>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</si>
  <si>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</si>
  <si>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</si>
  <si>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</si>
  <si>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</si>
  <si>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</si>
  <si>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</si>
  <si>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</si>
  <si>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</si>
  <si>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</si>
  <si>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</si>
  <si>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</si>
  <si>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</si>
  <si>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</si>
  <si>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</si>
  <si>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</si>
  <si>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田能　６丁目　　　　　　　　　　</t>
  </si>
  <si>
    <t>x</t>
  </si>
  <si>
    <t>x</t>
    <phoneticPr fontId="2"/>
  </si>
  <si>
    <t>下坂部　４丁目(3)　　　　　　　　　</t>
    <phoneticPr fontId="2"/>
  </si>
  <si>
    <t>東大物町　１丁目(6)　</t>
    <rPh sb="0" eb="1">
      <t>ヒガシ</t>
    </rPh>
    <rPh sb="1" eb="3">
      <t>ダイモツ</t>
    </rPh>
    <rPh sb="3" eb="4">
      <t>チョウ</t>
    </rPh>
    <rPh sb="6" eb="8">
      <t>チョウメ</t>
    </rPh>
    <phoneticPr fontId="2"/>
  </si>
  <si>
    <t>　　３　　世帯数がきわめて少数の町（丁）については、「X」で秘匿措置を講じています。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30" eb="32">
      <t>ヒトク</t>
    </rPh>
    <rPh sb="32" eb="34">
      <t>ソチ</t>
    </rPh>
    <rPh sb="35" eb="36">
      <t>コウ</t>
    </rPh>
    <phoneticPr fontId="2"/>
  </si>
  <si>
    <t>(8)　１～４丁目の全部と　５，６丁目の一部は、園田地区である。</t>
    <rPh sb="7" eb="9">
      <t>チョウメ</t>
    </rPh>
    <rPh sb="10" eb="12">
      <t>ゼンブ</t>
    </rPh>
    <rPh sb="17" eb="19">
      <t>チョウメ</t>
    </rPh>
    <rPh sb="20" eb="22">
      <t>イチブ</t>
    </rPh>
    <rPh sb="24" eb="26">
      <t>ソノダ</t>
    </rPh>
    <rPh sb="26" eb="28">
      <t>チク</t>
    </rPh>
    <phoneticPr fontId="2"/>
  </si>
  <si>
    <t>(9)　３丁目は小田地区である。</t>
    <rPh sb="5" eb="7">
      <t>チョウメ</t>
    </rPh>
    <rPh sb="8" eb="10">
      <t>オダ</t>
    </rPh>
    <rPh sb="10" eb="12">
      <t>チク</t>
    </rPh>
    <phoneticPr fontId="2"/>
  </si>
  <si>
    <t>令和２年</t>
    <rPh sb="0" eb="2">
      <t>レイワ</t>
    </rPh>
    <rPh sb="3" eb="4">
      <t>ネン</t>
    </rPh>
    <phoneticPr fontId="2"/>
  </si>
  <si>
    <t>末広町　１丁目</t>
    <rPh sb="0" eb="2">
      <t>スエヒロ</t>
    </rPh>
    <rPh sb="2" eb="3">
      <t>マチ</t>
    </rPh>
    <rPh sb="5" eb="7">
      <t>チョウメ</t>
    </rPh>
    <phoneticPr fontId="2"/>
  </si>
  <si>
    <t>大浜町　１丁目</t>
    <rPh sb="0" eb="2">
      <t>オオハマ</t>
    </rPh>
    <rPh sb="2" eb="3">
      <t>マチ</t>
    </rPh>
    <rPh sb="5" eb="7">
      <t>チョウメ</t>
    </rPh>
    <phoneticPr fontId="2"/>
  </si>
  <si>
    <t>大浜町　２丁目</t>
    <rPh sb="0" eb="2">
      <t>オオハマ</t>
    </rPh>
    <rPh sb="2" eb="3">
      <t>マチ</t>
    </rPh>
    <rPh sb="5" eb="7">
      <t>チョウメ</t>
    </rPh>
    <phoneticPr fontId="2"/>
  </si>
  <si>
    <t>平成３１年（令和元年）</t>
    <rPh sb="0" eb="2">
      <t>ヘイセイ</t>
    </rPh>
    <rPh sb="4" eb="5">
      <t>ネン</t>
    </rPh>
    <rPh sb="6" eb="8">
      <t>レイワ</t>
    </rPh>
    <rPh sb="8" eb="10">
      <t>ガンネン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</si>
  <si>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</si>
  <si>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</si>
  <si>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</si>
  <si>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（住民基本台帳人口　令和６年３月３１日）</t>
    <rPh sb="10" eb="12">
      <t>レイワ</t>
    </rPh>
    <phoneticPr fontId="2"/>
  </si>
  <si>
    <t>令和６年</t>
    <rPh sb="0" eb="2">
      <t>レイワ</t>
    </rPh>
    <rPh sb="3" eb="4">
      <t>ネン</t>
    </rPh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</si>
  <si>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</si>
  <si>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</si>
  <si>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</si>
  <si>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</si>
  <si>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　(住民基本台帳人口　令和６年３月３１日現在)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</si>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</sst>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General\)"/>
    <numFmt numFmtId="177" formatCode="\(#,##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350">
    <xf numFmtId="0" fontId="0" fillId="0" borderId="0" xfId="0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7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2" fillId="0" borderId="0" xfId="1" applyFont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9" fillId="0" borderId="0" xfId="1" applyFont="1"/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10" fillId="0" borderId="0" xfId="1" applyFont="1" applyFill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0" fillId="0" borderId="3" xfId="1" applyFont="1" applyBorder="1" applyAlignment="1"/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0" fontId="16" fillId="0" borderId="0" xfId="2" applyFont="1" applyAlignment="1">
      <alignment horizontal="center"/>
    </xf>
    <xf numFmtId="0" fontId="16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Alignment="1">
      <alignment horizontal="center"/>
    </xf>
    <xf numFmtId="38" fontId="7" fillId="0" borderId="2" xfId="1" applyFont="1" applyBorder="1"/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6" xfId="2" applyFont="1" applyBorder="1"/>
    <xf numFmtId="0" fontId="7" fillId="0" borderId="3" xfId="2" applyFont="1" applyBorder="1"/>
    <xf numFmtId="0" fontId="7" fillId="0" borderId="0" xfId="2" applyFont="1"/>
    <xf numFmtId="0" fontId="7" fillId="0" borderId="0" xfId="2" applyFont="1" applyBorder="1"/>
    <xf numFmtId="38" fontId="7" fillId="0" borderId="0" xfId="2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7" fillId="0" borderId="9" xfId="2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38" fontId="7" fillId="0" borderId="6" xfId="1" applyFont="1" applyBorder="1"/>
    <xf numFmtId="38" fontId="7" fillId="0" borderId="7" xfId="1" applyFont="1" applyBorder="1"/>
    <xf numFmtId="38" fontId="7" fillId="0" borderId="3" xfId="1" applyFont="1" applyBorder="1"/>
    <xf numFmtId="0" fontId="6" fillId="0" borderId="0" xfId="2" applyFont="1" applyBorder="1"/>
    <xf numFmtId="0" fontId="27" fillId="0" borderId="0" xfId="0" applyFont="1" applyAlignment="1">
      <alignment horizontal="left" vertical="center"/>
    </xf>
    <xf numFmtId="38" fontId="7" fillId="0" borderId="18" xfId="1" applyFont="1" applyBorder="1" applyAlignment="1">
      <alignment horizontal="center"/>
    </xf>
    <xf numFmtId="38" fontId="7" fillId="0" borderId="19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176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29" fillId="0" borderId="7" xfId="1" applyFont="1" applyBorder="1"/>
    <xf numFmtId="0" fontId="30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7" fillId="0" borderId="0" xfId="2" applyFont="1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1" fillId="0" borderId="0" xfId="1" applyFont="1"/>
    <xf numFmtId="38" fontId="32" fillId="0" borderId="0" xfId="1" applyFont="1"/>
    <xf numFmtId="38" fontId="33" fillId="0" borderId="0" xfId="1" applyFont="1" applyBorder="1" applyAlignment="1">
      <alignment vertical="center"/>
    </xf>
    <xf numFmtId="0" fontId="10" fillId="0" borderId="0" xfId="0" applyNumberFormat="1" applyFont="1"/>
    <xf numFmtId="38" fontId="31" fillId="0" borderId="4" xfId="1" applyFont="1" applyBorder="1" applyAlignment="1">
      <alignment horizontal="left" vertical="center"/>
    </xf>
    <xf numFmtId="38" fontId="31" fillId="0" borderId="0" xfId="1" applyFont="1" applyBorder="1" applyAlignment="1"/>
    <xf numFmtId="38" fontId="31" fillId="0" borderId="4" xfId="1" applyFont="1" applyBorder="1" applyAlignment="1"/>
    <xf numFmtId="38" fontId="31" fillId="0" borderId="0" xfId="1" applyFont="1" applyBorder="1"/>
    <xf numFmtId="38" fontId="31" fillId="0" borderId="0" xfId="1" applyFont="1" applyFill="1" applyBorder="1"/>
    <xf numFmtId="38" fontId="10" fillId="0" borderId="2" xfId="1" applyFont="1" applyFill="1" applyBorder="1" applyAlignment="1">
      <alignment horizontal="right"/>
    </xf>
    <xf numFmtId="176" fontId="10" fillId="0" borderId="2" xfId="1" applyNumberFormat="1" applyFont="1" applyFill="1" applyBorder="1"/>
    <xf numFmtId="38" fontId="31" fillId="0" borderId="0" xfId="1" applyFont="1" applyBorder="1" applyAlignment="1">
      <alignment horizontal="right" vertical="center"/>
    </xf>
    <xf numFmtId="38" fontId="31" fillId="0" borderId="0" xfId="1" applyFont="1" applyBorder="1" applyAlignment="1">
      <alignment horizontal="right"/>
    </xf>
    <xf numFmtId="38" fontId="31" fillId="0" borderId="4" xfId="1" applyFont="1" applyBorder="1" applyAlignment="1">
      <alignment horizontal="right"/>
    </xf>
    <xf numFmtId="38" fontId="33" fillId="0" borderId="0" xfId="1" applyFont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20" fillId="0" borderId="0" xfId="1" applyFont="1" applyBorder="1"/>
    <xf numFmtId="38" fontId="34" fillId="0" borderId="0" xfId="1" applyFont="1"/>
    <xf numFmtId="38" fontId="35" fillId="0" borderId="0" xfId="1" applyFont="1" applyBorder="1"/>
    <xf numFmtId="38" fontId="34" fillId="0" borderId="0" xfId="1" applyFont="1" applyBorder="1"/>
    <xf numFmtId="38" fontId="31" fillId="0" borderId="0" xfId="1" applyFont="1" applyAlignment="1"/>
    <xf numFmtId="38" fontId="31" fillId="0" borderId="2" xfId="1" applyFont="1" applyFill="1" applyBorder="1"/>
    <xf numFmtId="38" fontId="31" fillId="0" borderId="0" xfId="1" applyFont="1" applyAlignment="1">
      <alignment horizontal="right"/>
    </xf>
    <xf numFmtId="38" fontId="31" fillId="0" borderId="4" xfId="1" applyFont="1" applyBorder="1" applyAlignment="1">
      <alignment horizontal="left"/>
    </xf>
    <xf numFmtId="38" fontId="31" fillId="0" borderId="11" xfId="1" applyFont="1" applyBorder="1"/>
    <xf numFmtId="38" fontId="31" fillId="0" borderId="12" xfId="1" applyFont="1" applyBorder="1"/>
    <xf numFmtId="38" fontId="31" fillId="0" borderId="13" xfId="1" applyFont="1" applyBorder="1"/>
    <xf numFmtId="38" fontId="7" fillId="0" borderId="0" xfId="1" applyNumberFormat="1" applyFont="1" applyBorder="1"/>
    <xf numFmtId="0" fontId="8" fillId="0" borderId="4" xfId="1" applyNumberFormat="1" applyFont="1" applyBorder="1" applyAlignment="1">
      <alignment horizontal="left"/>
    </xf>
    <xf numFmtId="38" fontId="33" fillId="0" borderId="0" xfId="1" applyFont="1" applyBorder="1" applyAlignment="1">
      <alignment horizontal="right"/>
    </xf>
    <xf numFmtId="38" fontId="31" fillId="0" borderId="2" xfId="1" applyFont="1" applyBorder="1"/>
    <xf numFmtId="38" fontId="10" fillId="0" borderId="8" xfId="1" applyFont="1" applyBorder="1"/>
    <xf numFmtId="0" fontId="0" fillId="0" borderId="16" xfId="2" applyFont="1" applyBorder="1" applyAlignment="1">
      <alignment horizontal="center" vertical="center"/>
    </xf>
    <xf numFmtId="177" fontId="8" fillId="0" borderId="4" xfId="1" applyNumberFormat="1" applyFont="1" applyBorder="1"/>
    <xf numFmtId="177" fontId="10" fillId="0" borderId="0" xfId="1" applyNumberFormat="1" applyFont="1" applyBorder="1"/>
    <xf numFmtId="177" fontId="10" fillId="0" borderId="4" xfId="1" applyNumberFormat="1" applyFont="1" applyBorder="1"/>
    <xf numFmtId="177" fontId="10" fillId="0" borderId="0" xfId="0" applyNumberFormat="1" applyFont="1"/>
    <xf numFmtId="177" fontId="7" fillId="0" borderId="0" xfId="1" applyNumberFormat="1" applyFont="1"/>
    <xf numFmtId="38" fontId="10" fillId="0" borderId="0" xfId="0" applyNumberFormat="1" applyFont="1" applyAlignment="1">
      <alignment horizontal="right"/>
    </xf>
    <xf numFmtId="177" fontId="10" fillId="0" borderId="0" xfId="1" applyNumberFormat="1" applyFont="1" applyBorder="1" applyAlignment="1">
      <alignment vertical="center"/>
    </xf>
    <xf numFmtId="38" fontId="7" fillId="0" borderId="0" xfId="1" applyFont="1" applyAlignment="1">
      <alignment horizontal="right"/>
    </xf>
    <xf numFmtId="38" fontId="27" fillId="0" borderId="9" xfId="1" applyFont="1" applyBorder="1" applyAlignment="1">
      <alignment horizontal="left"/>
    </xf>
    <xf numFmtId="38" fontId="27" fillId="0" borderId="0" xfId="1" applyFont="1" applyBorder="1" applyAlignment="1">
      <alignment horizontal="left"/>
    </xf>
    <xf numFmtId="177" fontId="10" fillId="0" borderId="0" xfId="1" applyNumberFormat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8" fillId="0" borderId="0" xfId="1" applyFont="1" applyAlignment="1">
      <alignment horizontal="right"/>
    </xf>
    <xf numFmtId="38" fontId="27" fillId="0" borderId="0" xfId="1" applyFont="1" applyBorder="1" applyAlignment="1"/>
    <xf numFmtId="38" fontId="8" fillId="0" borderId="4" xfId="1" applyFont="1" applyBorder="1" applyAlignment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2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10" fillId="0" borderId="0" xfId="1" applyFont="1" applyFill="1" applyBorder="1" applyAlignment="1">
      <alignment vertical="center"/>
    </xf>
    <xf numFmtId="38" fontId="10" fillId="0" borderId="4" xfId="1" applyFont="1" applyFill="1" applyBorder="1" applyAlignment="1">
      <alignment horizontal="right"/>
    </xf>
    <xf numFmtId="38" fontId="31" fillId="0" borderId="0" xfId="1" applyFont="1" applyFill="1"/>
    <xf numFmtId="177" fontId="10" fillId="0" borderId="4" xfId="1" applyNumberFormat="1" applyFont="1" applyBorder="1" applyAlignment="1">
      <alignment horizontal="right"/>
    </xf>
    <xf numFmtId="38" fontId="8" fillId="0" borderId="8" xfId="1" applyFont="1" applyBorder="1"/>
    <xf numFmtId="38" fontId="10" fillId="0" borderId="3" xfId="1" applyFont="1" applyBorder="1" applyAlignment="1">
      <alignment horizontal="distributed"/>
    </xf>
    <xf numFmtId="38" fontId="10" fillId="0" borderId="9" xfId="1" applyFont="1" applyBorder="1" applyAlignment="1">
      <alignment vertical="center"/>
    </xf>
    <xf numFmtId="38" fontId="10" fillId="0" borderId="0" xfId="1" applyFont="1" applyFill="1" applyAlignment="1">
      <alignment vertical="center"/>
    </xf>
    <xf numFmtId="177" fontId="10" fillId="0" borderId="0" xfId="0" applyNumberFormat="1" applyFont="1" applyFill="1"/>
    <xf numFmtId="38" fontId="10" fillId="0" borderId="3" xfId="0" applyNumberFormat="1" applyFont="1" applyFill="1" applyBorder="1"/>
    <xf numFmtId="38" fontId="10" fillId="0" borderId="0" xfId="0" applyNumberFormat="1" applyFont="1" applyFill="1" applyBorder="1"/>
    <xf numFmtId="38" fontId="14" fillId="0" borderId="3" xfId="1" applyFont="1" applyBorder="1" applyAlignment="1"/>
    <xf numFmtId="38" fontId="31" fillId="0" borderId="0" xfId="1" applyFont="1" applyBorder="1" applyAlignment="1">
      <alignment vertical="center"/>
    </xf>
    <xf numFmtId="38" fontId="31" fillId="0" borderId="4" xfId="1" applyFont="1" applyBorder="1"/>
    <xf numFmtId="0" fontId="31" fillId="0" borderId="0" xfId="0" applyFont="1"/>
    <xf numFmtId="38" fontId="31" fillId="0" borderId="4" xfId="1" applyFont="1" applyBorder="1" applyAlignment="1">
      <alignment horizontal="center"/>
    </xf>
    <xf numFmtId="38" fontId="31" fillId="0" borderId="0" xfId="1" applyFont="1" applyBorder="1" applyAlignment="1">
      <alignment horizontal="center"/>
    </xf>
    <xf numFmtId="38" fontId="31" fillId="0" borderId="8" xfId="1" applyFont="1" applyBorder="1"/>
    <xf numFmtId="38" fontId="31" fillId="0" borderId="9" xfId="1" applyFont="1" applyBorder="1"/>
    <xf numFmtId="38" fontId="31" fillId="0" borderId="10" xfId="1" applyFont="1" applyBorder="1"/>
    <xf numFmtId="38" fontId="31" fillId="0" borderId="0" xfId="1" applyFont="1" applyAlignment="1">
      <alignment horizontal="distributed"/>
    </xf>
    <xf numFmtId="38" fontId="33" fillId="0" borderId="8" xfId="1" applyFont="1" applyBorder="1"/>
    <xf numFmtId="38" fontId="33" fillId="0" borderId="10" xfId="1" applyFont="1" applyBorder="1"/>
    <xf numFmtId="38" fontId="33" fillId="0" borderId="9" xfId="1" applyFont="1" applyBorder="1"/>
    <xf numFmtId="38" fontId="33" fillId="0" borderId="0" xfId="1" applyFont="1" applyBorder="1"/>
    <xf numFmtId="38" fontId="33" fillId="0" borderId="0" xfId="1" applyFont="1" applyBorder="1" applyAlignment="1"/>
    <xf numFmtId="38" fontId="33" fillId="0" borderId="0" xfId="1" applyFont="1" applyAlignment="1">
      <alignment horizontal="distributed"/>
    </xf>
    <xf numFmtId="38" fontId="31" fillId="0" borderId="0" xfId="1" applyFont="1" applyFill="1" applyBorder="1" applyAlignment="1"/>
    <xf numFmtId="38" fontId="31" fillId="0" borderId="0" xfId="1" applyFont="1" applyFill="1" applyAlignment="1">
      <alignment horizontal="distributed"/>
    </xf>
    <xf numFmtId="38" fontId="31" fillId="0" borderId="4" xfId="1" applyFont="1" applyBorder="1" applyAlignment="1">
      <alignment horizontal="center" vertical="center"/>
    </xf>
    <xf numFmtId="38" fontId="31" fillId="0" borderId="0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38" fontId="31" fillId="0" borderId="0" xfId="1" applyFont="1" applyFill="1" applyBorder="1" applyAlignment="1">
      <alignment horizontal="center" vertical="center"/>
    </xf>
    <xf numFmtId="38" fontId="31" fillId="0" borderId="8" xfId="1" applyFont="1" applyBorder="1" applyAlignment="1">
      <alignment horizontal="center"/>
    </xf>
    <xf numFmtId="0" fontId="10" fillId="0" borderId="0" xfId="1" applyNumberFormat="1" applyFont="1" applyBorder="1" applyAlignment="1">
      <alignment horizontal="right"/>
    </xf>
    <xf numFmtId="0" fontId="10" fillId="0" borderId="4" xfId="1" applyNumberFormat="1" applyFont="1" applyBorder="1" applyAlignment="1">
      <alignment horizontal="right"/>
    </xf>
    <xf numFmtId="0" fontId="10" fillId="0" borderId="0" xfId="1" applyNumberFormat="1" applyFont="1" applyAlignment="1">
      <alignment horizontal="right"/>
    </xf>
    <xf numFmtId="0" fontId="10" fillId="0" borderId="2" xfId="1" applyNumberFormat="1" applyFont="1" applyBorder="1"/>
    <xf numFmtId="0" fontId="8" fillId="0" borderId="0" xfId="1" applyNumberFormat="1" applyFont="1"/>
    <xf numFmtId="38" fontId="32" fillId="0" borderId="4" xfId="1" applyFont="1" applyBorder="1"/>
    <xf numFmtId="38" fontId="31" fillId="0" borderId="0" xfId="0" applyNumberFormat="1" applyFont="1"/>
    <xf numFmtId="38" fontId="31" fillId="0" borderId="0" xfId="0" applyNumberFormat="1" applyFont="1" applyFill="1"/>
    <xf numFmtId="0" fontId="31" fillId="0" borderId="0" xfId="1" applyNumberFormat="1" applyFont="1"/>
    <xf numFmtId="0" fontId="10" fillId="0" borderId="2" xfId="1" applyNumberFormat="1" applyFont="1" applyBorder="1" applyAlignment="1">
      <alignment horizontal="right"/>
    </xf>
    <xf numFmtId="0" fontId="8" fillId="0" borderId="0" xfId="1" applyNumberFormat="1" applyFont="1" applyAlignment="1">
      <alignment horizontal="right"/>
    </xf>
    <xf numFmtId="177" fontId="31" fillId="0" borderId="0" xfId="1" applyNumberFormat="1" applyFont="1"/>
    <xf numFmtId="177" fontId="10" fillId="0" borderId="2" xfId="1" applyNumberFormat="1" applyFont="1" applyBorder="1"/>
    <xf numFmtId="177" fontId="8" fillId="0" borderId="0" xfId="1" applyNumberFormat="1" applyFont="1"/>
    <xf numFmtId="38" fontId="31" fillId="0" borderId="2" xfId="1" applyFont="1" applyBorder="1" applyAlignment="1"/>
    <xf numFmtId="38" fontId="10" fillId="0" borderId="10" xfId="1" applyFont="1" applyBorder="1"/>
    <xf numFmtId="177" fontId="10" fillId="0" borderId="2" xfId="1" applyNumberFormat="1" applyFont="1" applyFill="1" applyBorder="1"/>
    <xf numFmtId="177" fontId="10" fillId="0" borderId="0" xfId="1" applyNumberFormat="1" applyFont="1" applyAlignment="1">
      <alignment horizontal="right"/>
    </xf>
    <xf numFmtId="0" fontId="1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5" fillId="0" borderId="15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0" fillId="0" borderId="15" xfId="2" applyFont="1" applyBorder="1" applyAlignment="1">
      <alignment horizontal="center" vertical="center"/>
    </xf>
    <xf numFmtId="0" fontId="0" fillId="0" borderId="20" xfId="2" applyFont="1" applyBorder="1" applyAlignment="1">
      <alignment horizontal="center" vertical="center"/>
    </xf>
    <xf numFmtId="0" fontId="0" fillId="0" borderId="21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1" fillId="0" borderId="15" xfId="2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38" fontId="7" fillId="0" borderId="0" xfId="1" applyFont="1" applyBorder="1" applyAlignment="1">
      <alignment horizont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4" fillId="0" borderId="3" xfId="1" applyFont="1" applyBorder="1" applyAlignment="1">
      <alignment horizontal="left"/>
    </xf>
    <xf numFmtId="38" fontId="27" fillId="0" borderId="0" xfId="1" applyFont="1" applyBorder="1" applyAlignment="1">
      <alignment horizontal="left"/>
    </xf>
  </cellXfs>
  <cellStyles count="7">
    <cellStyle name="桁区切り" xfId="1" builtinId="6"/>
    <cellStyle name="桁区切り 2" xfId="5"/>
    <cellStyle name="標準" xfId="0" builtinId="0"/>
    <cellStyle name="標準 2" xfId="3"/>
    <cellStyle name="標準 2 2" xfId="6"/>
    <cellStyle name="標準 3" xfId="4"/>
    <cellStyle name="標準_h12census.kaku.tyouaza." xfId="2"/>
  </cellStyles>
  <dxfs count="5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5"/>
  <sheetViews>
    <sheetView tabSelected="1" view="pageBreakPreview" zoomScaleNormal="100" zoomScaleSheetLayoutView="100" workbookViewId="0"/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/>
    <row r="4" spans="3:11" ht="13.5" customHeight="1"/>
    <row r="5" spans="3:11" ht="13.5" customHeight="1"/>
    <row r="6" spans="3:11" ht="13.5" customHeight="1">
      <c r="C6" s="308" t="s">
        <v>98</v>
      </c>
      <c r="D6" s="308"/>
      <c r="E6" s="308"/>
      <c r="F6" s="308"/>
      <c r="G6" s="308"/>
      <c r="H6" s="308"/>
      <c r="I6" s="308"/>
      <c r="J6" s="308"/>
      <c r="K6" s="122"/>
    </row>
    <row r="7" spans="3:11" ht="13.5" customHeight="1">
      <c r="C7" s="308"/>
      <c r="D7" s="308"/>
      <c r="E7" s="308"/>
      <c r="F7" s="308"/>
      <c r="G7" s="308"/>
      <c r="H7" s="308"/>
      <c r="I7" s="308"/>
      <c r="J7" s="308"/>
      <c r="K7" s="122"/>
    </row>
    <row r="8" spans="3:11" ht="13.5" customHeight="1">
      <c r="C8" s="308"/>
      <c r="D8" s="308"/>
      <c r="E8" s="308"/>
      <c r="F8" s="308"/>
      <c r="G8" s="308"/>
      <c r="H8" s="308"/>
      <c r="I8" s="308"/>
      <c r="J8" s="308"/>
      <c r="K8" s="122"/>
    </row>
    <row r="9" spans="3:11" ht="13.5" customHeight="1">
      <c r="C9" s="125"/>
      <c r="D9" s="125"/>
      <c r="E9" s="125"/>
      <c r="F9" s="125"/>
      <c r="G9" s="125"/>
      <c r="H9" s="125"/>
      <c r="I9" s="125"/>
      <c r="J9" s="125"/>
      <c r="K9" s="122"/>
    </row>
    <row r="10" spans="3:11" ht="13.5" customHeight="1">
      <c r="C10" s="125"/>
      <c r="D10" s="125"/>
      <c r="E10" s="125"/>
      <c r="F10" s="125"/>
      <c r="G10" s="125"/>
      <c r="H10" s="125"/>
      <c r="I10" s="125"/>
      <c r="J10" s="125"/>
      <c r="K10" s="122"/>
    </row>
    <row r="11" spans="3:11" ht="13.5" customHeight="1">
      <c r="D11" s="315" t="s">
        <v>514</v>
      </c>
      <c r="E11" s="315"/>
      <c r="F11" s="315"/>
      <c r="G11" s="315"/>
      <c r="H11" s="315"/>
      <c r="I11" s="315"/>
      <c r="J11" s="163"/>
    </row>
    <row r="12" spans="3:11" ht="13.5" customHeight="1">
      <c r="C12" s="163"/>
      <c r="D12" s="315"/>
      <c r="E12" s="315"/>
      <c r="F12" s="315"/>
      <c r="G12" s="315"/>
      <c r="H12" s="315"/>
      <c r="I12" s="315"/>
      <c r="J12" s="163"/>
    </row>
    <row r="13" spans="3:11" ht="13.5" customHeight="1">
      <c r="C13" s="163"/>
      <c r="D13" s="164"/>
      <c r="E13" s="164"/>
      <c r="F13" s="164"/>
      <c r="G13" s="164"/>
      <c r="H13" s="164"/>
      <c r="I13" s="164"/>
      <c r="J13" s="163"/>
    </row>
    <row r="14" spans="3:11" ht="13.5" customHeight="1">
      <c r="C14" s="163"/>
      <c r="D14" s="164"/>
      <c r="E14" s="164"/>
      <c r="F14" s="164"/>
      <c r="G14" s="164"/>
      <c r="H14" s="164"/>
      <c r="I14" s="164"/>
      <c r="J14" s="163"/>
    </row>
    <row r="15" spans="3:11" ht="13.5" customHeight="1">
      <c r="C15" s="163"/>
      <c r="D15" s="163"/>
      <c r="E15" s="163"/>
      <c r="F15" s="163"/>
      <c r="G15" s="163"/>
      <c r="H15" s="163"/>
      <c r="I15" s="163"/>
      <c r="J15" s="163"/>
    </row>
    <row r="16" spans="3:11" ht="13.5" customHeight="1"/>
    <row r="17" spans="3:11" ht="13.5" customHeight="1"/>
    <row r="18" spans="3:11" ht="13.5" customHeight="1">
      <c r="C18" s="313" t="s">
        <v>61</v>
      </c>
      <c r="D18" s="312" t="s">
        <v>58</v>
      </c>
      <c r="E18" s="312"/>
      <c r="F18" s="312"/>
      <c r="G18" s="312"/>
      <c r="H18" s="312"/>
      <c r="I18" s="312"/>
    </row>
    <row r="19" spans="3:11" ht="13.5" customHeight="1">
      <c r="C19" s="314"/>
      <c r="D19" s="312"/>
      <c r="E19" s="312"/>
      <c r="F19" s="312"/>
      <c r="G19" s="312"/>
      <c r="H19" s="312"/>
      <c r="I19" s="312"/>
    </row>
    <row r="20" spans="3:11" ht="13.5" customHeight="1">
      <c r="C20" s="155"/>
      <c r="D20" s="154"/>
      <c r="E20" s="154"/>
      <c r="F20" s="154"/>
      <c r="G20" s="154"/>
      <c r="H20" s="154"/>
      <c r="I20" s="154"/>
    </row>
    <row r="21" spans="3:11" ht="13.5" customHeight="1">
      <c r="C21" s="313" t="s">
        <v>62</v>
      </c>
      <c r="D21" s="312" t="s">
        <v>59</v>
      </c>
      <c r="E21" s="312"/>
      <c r="F21" s="312"/>
      <c r="G21" s="312"/>
      <c r="H21" s="312"/>
      <c r="I21" s="312"/>
    </row>
    <row r="22" spans="3:11" ht="13.5" customHeight="1">
      <c r="C22" s="314"/>
      <c r="D22" s="312"/>
      <c r="E22" s="312"/>
      <c r="F22" s="312"/>
      <c r="G22" s="312"/>
      <c r="H22" s="312"/>
      <c r="I22" s="312"/>
      <c r="K22" s="123"/>
    </row>
    <row r="23" spans="3:11" ht="13.5" customHeight="1">
      <c r="C23" s="155"/>
      <c r="D23" s="124"/>
      <c r="E23" s="124"/>
      <c r="F23" s="124"/>
      <c r="G23" s="124"/>
      <c r="H23" s="124"/>
      <c r="I23" s="124"/>
      <c r="K23" s="123"/>
    </row>
    <row r="24" spans="3:11" ht="13.5" customHeight="1">
      <c r="C24" s="313" t="s">
        <v>63</v>
      </c>
      <c r="D24" s="312" t="s">
        <v>60</v>
      </c>
      <c r="E24" s="312"/>
      <c r="F24" s="312"/>
      <c r="G24" s="312"/>
      <c r="H24" s="312"/>
      <c r="I24" s="312"/>
      <c r="K24" s="123"/>
    </row>
    <row r="25" spans="3:11" ht="13.5" customHeight="1">
      <c r="C25" s="314"/>
      <c r="D25" s="312"/>
      <c r="E25" s="312"/>
      <c r="F25" s="312"/>
      <c r="G25" s="312"/>
      <c r="H25" s="312"/>
      <c r="I25" s="312"/>
    </row>
    <row r="26" spans="3:11" ht="13.5" customHeight="1">
      <c r="K26" s="123"/>
    </row>
    <row r="27" spans="3:11" ht="13.5" customHeight="1">
      <c r="K27" s="123"/>
    </row>
    <row r="28" spans="3:11" ht="13.5" customHeight="1">
      <c r="K28" s="123"/>
    </row>
    <row r="29" spans="3:11" ht="13.5" customHeight="1">
      <c r="K29" s="123"/>
    </row>
    <row r="30" spans="3:11" ht="13.5" customHeight="1">
      <c r="K30" s="123"/>
    </row>
    <row r="31" spans="3:11" ht="13.5" customHeight="1">
      <c r="K31" s="123"/>
    </row>
    <row r="32" spans="3:11" ht="13.5" customHeight="1">
      <c r="K32" s="123"/>
    </row>
    <row r="33" spans="3:10" ht="13.5" customHeight="1"/>
    <row r="34" spans="3:10" ht="13.5" customHeight="1"/>
    <row r="35" spans="3:10" ht="13.5" customHeight="1"/>
    <row r="36" spans="3:10" ht="13.5" customHeight="1"/>
    <row r="37" spans="3:10" ht="13.5" customHeight="1"/>
    <row r="38" spans="3:10" ht="13.5" customHeight="1">
      <c r="C38" s="153"/>
      <c r="D38" s="153"/>
      <c r="E38" s="153"/>
      <c r="F38" s="153"/>
      <c r="G38" s="153"/>
      <c r="H38" s="153"/>
      <c r="I38" s="153"/>
      <c r="J38" s="153"/>
    </row>
    <row r="39" spans="3:10" ht="13.5" customHeight="1">
      <c r="C39" s="153"/>
      <c r="D39" s="153"/>
      <c r="E39" s="153"/>
      <c r="F39" s="153"/>
      <c r="G39" s="153"/>
      <c r="H39" s="153"/>
      <c r="I39" s="153"/>
      <c r="J39" s="153"/>
    </row>
    <row r="40" spans="3:10" ht="13.5" customHeight="1">
      <c r="C40" s="153"/>
      <c r="D40" s="153"/>
      <c r="E40" s="153"/>
      <c r="F40" s="153"/>
      <c r="G40" s="153"/>
      <c r="H40" s="153"/>
      <c r="I40" s="153"/>
      <c r="J40" s="153"/>
    </row>
    <row r="41" spans="3:10" ht="13.5" customHeight="1"/>
    <row r="42" spans="3:10" ht="13.5" customHeight="1"/>
    <row r="43" spans="3:10" ht="13.5" customHeight="1"/>
    <row r="44" spans="3:10" ht="13.5" customHeight="1"/>
    <row r="45" spans="3:10" ht="13.5" customHeight="1"/>
    <row r="46" spans="3:10" ht="13.5" customHeight="1"/>
    <row r="47" spans="3:10" ht="13.5" customHeight="1"/>
    <row r="48" spans="3:10" ht="13.5" customHeight="1"/>
    <row r="49" spans="4:9" ht="13.5" customHeight="1"/>
    <row r="50" spans="4:9" ht="13.5" customHeight="1">
      <c r="D50" s="125"/>
      <c r="E50" s="125"/>
      <c r="F50" s="125"/>
      <c r="G50" s="125"/>
      <c r="H50" s="125"/>
      <c r="I50" s="125"/>
    </row>
    <row r="51" spans="4:9" ht="13.5" customHeight="1">
      <c r="D51" s="125"/>
      <c r="E51" s="309" t="s">
        <v>54</v>
      </c>
      <c r="F51" s="309"/>
      <c r="G51" s="309"/>
      <c r="H51" s="309"/>
      <c r="I51" s="125"/>
    </row>
    <row r="52" spans="4:9" ht="13.5" customHeight="1">
      <c r="D52" s="125"/>
      <c r="E52" s="309"/>
      <c r="F52" s="309"/>
      <c r="G52" s="309"/>
      <c r="H52" s="309"/>
      <c r="I52" s="125"/>
    </row>
    <row r="53" spans="4:9" ht="13.5" customHeight="1">
      <c r="D53" s="125"/>
      <c r="E53" s="309"/>
      <c r="F53" s="309"/>
      <c r="G53" s="309"/>
      <c r="H53" s="309"/>
      <c r="I53" s="125"/>
    </row>
    <row r="54" spans="4:9" ht="13.5" customHeight="1">
      <c r="D54" s="125"/>
      <c r="E54" s="309"/>
      <c r="F54" s="309"/>
      <c r="G54" s="309"/>
      <c r="H54" s="309"/>
      <c r="I54" s="125"/>
    </row>
    <row r="55" spans="4:9" ht="13.5" customHeight="1">
      <c r="D55" s="125"/>
      <c r="E55" s="125"/>
      <c r="F55" s="125"/>
      <c r="G55" s="125"/>
      <c r="H55" s="125"/>
      <c r="I55" s="125"/>
    </row>
    <row r="56" spans="4:9" ht="13.5" customHeight="1"/>
    <row r="57" spans="4:9" ht="13.5" customHeight="1"/>
    <row r="58" spans="4:9" ht="13.5" customHeight="1"/>
    <row r="59" spans="4:9" ht="13.5" customHeight="1"/>
    <row r="60" spans="4:9" ht="13.5" customHeight="1"/>
    <row r="61" spans="4:9" ht="13.5" customHeight="1"/>
    <row r="62" spans="4:9" ht="13.5" customHeight="1"/>
    <row r="63" spans="4:9" ht="13.5" customHeight="1"/>
    <row r="64" spans="4:9" ht="13.5" customHeight="1">
      <c r="E64" s="311" t="s">
        <v>97</v>
      </c>
      <c r="F64" s="311"/>
      <c r="G64" s="311"/>
      <c r="H64" s="311"/>
      <c r="I64" s="153"/>
    </row>
    <row r="65" spans="1:11" ht="13.5" customHeight="1">
      <c r="D65" s="153"/>
      <c r="E65" s="311"/>
      <c r="F65" s="311"/>
      <c r="G65" s="311"/>
      <c r="H65" s="311"/>
      <c r="I65" s="153"/>
    </row>
    <row r="66" spans="1:11" ht="18.75" customHeight="1">
      <c r="B66" s="127"/>
      <c r="C66" s="127"/>
      <c r="D66" s="153"/>
      <c r="E66" s="153"/>
      <c r="F66" s="153"/>
      <c r="G66" s="153"/>
      <c r="H66" s="153"/>
      <c r="I66" s="153"/>
      <c r="J66" s="127"/>
      <c r="K66" s="127"/>
    </row>
    <row r="67" spans="1:11" ht="15" customHeight="1">
      <c r="B67" s="127"/>
      <c r="C67" s="127"/>
      <c r="D67" s="126"/>
      <c r="E67" s="126"/>
      <c r="F67" s="126"/>
      <c r="G67" s="126"/>
      <c r="H67" s="126"/>
      <c r="I67" s="126"/>
      <c r="J67" s="127"/>
      <c r="K67" s="127"/>
    </row>
    <row r="68" spans="1:11" ht="15" customHeight="1"/>
    <row r="69" spans="1:11" ht="15" customHeight="1"/>
    <row r="70" spans="1:11" ht="18.75" customHeight="1">
      <c r="A70" s="310" t="s">
        <v>114</v>
      </c>
      <c r="B70" s="310"/>
      <c r="C70" s="310"/>
      <c r="D70" s="310"/>
      <c r="E70" s="310"/>
      <c r="F70" s="310"/>
      <c r="G70" s="310"/>
      <c r="H70" s="310"/>
      <c r="I70" s="310"/>
      <c r="J70" s="310"/>
      <c r="K70" s="310"/>
    </row>
    <row r="71" spans="1:11" ht="13.5" customHeight="1">
      <c r="A71" s="128"/>
      <c r="B71" s="128"/>
      <c r="C71" s="128"/>
      <c r="D71" s="128"/>
      <c r="E71" s="128"/>
      <c r="F71" s="128"/>
      <c r="G71" s="128"/>
      <c r="H71" s="128"/>
      <c r="I71" s="128"/>
      <c r="J71" s="128"/>
      <c r="K71" s="128"/>
    </row>
    <row r="72" spans="1:11" ht="18.75" customHeight="1">
      <c r="A72" s="310" t="s">
        <v>95</v>
      </c>
      <c r="B72" s="310"/>
      <c r="C72" s="310"/>
      <c r="D72" s="310"/>
      <c r="E72" s="310"/>
      <c r="F72" s="310"/>
      <c r="G72" s="310"/>
      <c r="H72" s="310"/>
      <c r="I72" s="310"/>
      <c r="J72" s="310"/>
      <c r="K72" s="310"/>
    </row>
    <row r="73" spans="1:11" ht="13.5" customHeight="1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127"/>
    </row>
    <row r="74" spans="1:11" ht="13.5" customHeight="1"/>
    <row r="75" spans="1:11" ht="18.75" customHeight="1">
      <c r="A75" s="310" t="s">
        <v>94</v>
      </c>
      <c r="B75" s="310"/>
      <c r="C75" s="310"/>
      <c r="D75" s="310"/>
      <c r="E75" s="310"/>
      <c r="F75" s="310"/>
      <c r="G75" s="310"/>
      <c r="H75" s="310"/>
      <c r="I75" s="310"/>
      <c r="J75" s="310"/>
      <c r="K75" s="310"/>
    </row>
    <row r="76" spans="1:11" ht="13.5" customHeight="1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</row>
    <row r="77" spans="1:11" ht="18.75" customHeight="1">
      <c r="A77" s="310" t="s">
        <v>99</v>
      </c>
      <c r="B77" s="310"/>
      <c r="C77" s="310"/>
      <c r="D77" s="310"/>
      <c r="E77" s="310"/>
      <c r="F77" s="310"/>
      <c r="G77" s="310"/>
      <c r="H77" s="310"/>
      <c r="I77" s="310"/>
      <c r="J77" s="310"/>
      <c r="K77" s="310"/>
    </row>
    <row r="78" spans="1:11" ht="13.5" customHeight="1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128"/>
    </row>
    <row r="79" spans="1:11" ht="13.5" customHeight="1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</row>
    <row r="80" spans="1:11" ht="18.75" customHeight="1">
      <c r="A80" s="310" t="s">
        <v>503</v>
      </c>
      <c r="B80" s="310"/>
      <c r="C80" s="310"/>
      <c r="D80" s="310"/>
      <c r="E80" s="310"/>
      <c r="F80" s="310"/>
      <c r="G80" s="310"/>
      <c r="H80" s="310"/>
      <c r="I80" s="310"/>
      <c r="J80" s="310"/>
      <c r="K80" s="310"/>
    </row>
    <row r="81" spans="1:11" ht="13.5" customHeight="1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</row>
    <row r="82" spans="1:11" ht="18.75" customHeight="1">
      <c r="A82" s="310" t="s">
        <v>100</v>
      </c>
      <c r="B82" s="310"/>
      <c r="C82" s="310"/>
      <c r="D82" s="310"/>
      <c r="E82" s="310"/>
      <c r="F82" s="310"/>
      <c r="G82" s="310"/>
      <c r="H82" s="310"/>
      <c r="I82" s="310"/>
      <c r="J82" s="310"/>
      <c r="K82" s="310"/>
    </row>
    <row r="83" spans="1:11" ht="13.5" customHeight="1"/>
    <row r="84" spans="1:11" ht="18.75" customHeight="1">
      <c r="A84" s="306"/>
      <c r="B84" s="306"/>
      <c r="C84" s="306"/>
      <c r="D84" s="306"/>
      <c r="E84" s="306"/>
      <c r="F84" s="306"/>
      <c r="G84" s="306"/>
      <c r="H84" s="306"/>
      <c r="I84" s="306"/>
      <c r="J84" s="306"/>
      <c r="K84" s="306"/>
    </row>
    <row r="85" spans="1:11" ht="18.75" customHeight="1">
      <c r="B85" s="128"/>
      <c r="C85" s="128"/>
      <c r="D85" s="128"/>
      <c r="E85" s="128"/>
      <c r="F85" s="128"/>
      <c r="G85" s="128"/>
      <c r="H85" s="128"/>
      <c r="I85" s="128"/>
      <c r="J85" s="128"/>
      <c r="K85" s="128"/>
    </row>
    <row r="86" spans="1:11" ht="13.5" customHeight="1">
      <c r="B86" s="132"/>
      <c r="C86" s="132"/>
      <c r="D86" s="132"/>
      <c r="E86" s="132"/>
      <c r="F86" s="132"/>
      <c r="G86" s="132"/>
      <c r="H86" s="132"/>
      <c r="I86" s="132"/>
      <c r="J86" s="132"/>
      <c r="K86" s="132"/>
    </row>
    <row r="87" spans="1:11" s="120" customFormat="1" ht="18.75" customHeight="1">
      <c r="A87"/>
      <c r="B87"/>
      <c r="C87"/>
      <c r="D87"/>
      <c r="E87"/>
      <c r="F87"/>
      <c r="G87"/>
      <c r="H87"/>
      <c r="I87"/>
      <c r="J87"/>
      <c r="K87"/>
    </row>
    <row r="88" spans="1:11" s="120" customFormat="1" ht="13.5" customHeight="1">
      <c r="A88" s="133"/>
      <c r="B88" s="133"/>
      <c r="C88" s="133"/>
      <c r="D88" s="133"/>
      <c r="E88" s="133"/>
      <c r="F88" s="133"/>
      <c r="G88" s="133"/>
      <c r="H88" s="133"/>
      <c r="I88" s="133"/>
      <c r="J88" s="133"/>
      <c r="K88" s="133"/>
    </row>
    <row r="89" spans="1:11" s="133" customFormat="1" ht="18.75" customHeight="1">
      <c r="A89" s="127" t="s">
        <v>56</v>
      </c>
      <c r="B89" s="127"/>
      <c r="C89" s="127"/>
      <c r="D89" s="127"/>
      <c r="E89" s="127"/>
      <c r="F89" s="127"/>
      <c r="G89" s="127"/>
      <c r="H89" s="127"/>
      <c r="I89" s="127"/>
      <c r="J89" s="127"/>
      <c r="K89" s="127"/>
    </row>
    <row r="90" spans="1:11" s="120" customFormat="1" ht="13.5" customHeight="1"/>
    <row r="91" spans="1:11" ht="13.5" customHeight="1"/>
    <row r="92" spans="1:11" ht="13.5" customHeight="1"/>
    <row r="93" spans="1:11" ht="13.5" customHeight="1"/>
    <row r="94" spans="1:11" ht="13.5" customHeight="1"/>
    <row r="95" spans="1:11" ht="13.5" customHeight="1"/>
    <row r="96" spans="1:1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2:11" ht="13.5" customHeight="1"/>
    <row r="114" spans="2:11" ht="13.5" customHeight="1"/>
    <row r="115" spans="2:11" ht="13.5" customHeight="1"/>
    <row r="116" spans="2:11" ht="13.5" customHeight="1"/>
    <row r="117" spans="2:11" ht="13.5" customHeight="1"/>
    <row r="118" spans="2:11" ht="13.5" customHeight="1"/>
    <row r="119" spans="2:11" ht="13.5" customHeight="1"/>
    <row r="120" spans="2:11" ht="13.5" customHeight="1"/>
    <row r="121" spans="2:11" ht="13.5" customHeight="1">
      <c r="F121" s="307" t="s">
        <v>55</v>
      </c>
      <c r="G121" s="307"/>
    </row>
    <row r="122" spans="2:11" ht="13.5" customHeight="1">
      <c r="F122" s="307"/>
      <c r="G122" s="307"/>
    </row>
    <row r="123" spans="2:11" ht="13.5" customHeight="1">
      <c r="F123" s="134"/>
      <c r="G123" s="134"/>
    </row>
    <row r="124" spans="2:11" ht="13.5" customHeight="1">
      <c r="C124" s="133"/>
      <c r="F124" s="134"/>
      <c r="G124" s="134"/>
    </row>
    <row r="125" spans="2:11" ht="18" customHeight="1">
      <c r="F125" s="134"/>
      <c r="G125" s="134"/>
      <c r="K125" s="135"/>
    </row>
    <row r="126" spans="2:11" ht="15" customHeight="1">
      <c r="F126" s="134"/>
      <c r="G126" s="134"/>
      <c r="K126" s="136"/>
    </row>
    <row r="127" spans="2:11" ht="20.100000000000001" customHeight="1">
      <c r="B127" s="304" t="s">
        <v>120</v>
      </c>
      <c r="C127" s="304"/>
      <c r="D127" s="304"/>
      <c r="E127" s="304"/>
      <c r="F127" s="304"/>
      <c r="G127" s="304"/>
      <c r="H127" s="304"/>
      <c r="I127" s="304"/>
      <c r="J127" s="304"/>
      <c r="K127" s="165"/>
    </row>
    <row r="128" spans="2:11" ht="17.100000000000001" customHeight="1">
      <c r="B128" s="149"/>
      <c r="C128" s="137"/>
      <c r="D128" s="138"/>
      <c r="F128" s="134"/>
      <c r="G128" s="134"/>
      <c r="K128" s="136"/>
    </row>
    <row r="129" spans="1:11" ht="18" customHeight="1">
      <c r="B129" s="303" t="s">
        <v>117</v>
      </c>
      <c r="C129" s="303"/>
      <c r="D129" s="303"/>
      <c r="E129" s="303"/>
      <c r="F129" s="303"/>
      <c r="G129" s="303"/>
      <c r="H129" s="303"/>
      <c r="I129" s="303"/>
      <c r="J129" s="303"/>
      <c r="K129" s="136">
        <v>1</v>
      </c>
    </row>
    <row r="130" spans="1:11" ht="18" customHeight="1">
      <c r="B130" s="303" t="s">
        <v>118</v>
      </c>
      <c r="C130" s="303"/>
      <c r="D130" s="303"/>
      <c r="E130" s="303"/>
      <c r="F130" s="303"/>
      <c r="G130" s="303"/>
      <c r="H130" s="303"/>
      <c r="I130" s="303"/>
      <c r="J130" s="303"/>
      <c r="K130" s="136">
        <v>1</v>
      </c>
    </row>
    <row r="131" spans="1:11" ht="18" customHeight="1">
      <c r="B131" s="303" t="s">
        <v>119</v>
      </c>
      <c r="C131" s="303"/>
      <c r="D131" s="303"/>
      <c r="E131" s="303"/>
      <c r="F131" s="303"/>
      <c r="G131" s="303"/>
      <c r="H131" s="303"/>
      <c r="I131" s="303"/>
      <c r="J131" s="303"/>
      <c r="K131" s="136">
        <v>1</v>
      </c>
    </row>
    <row r="132" spans="1:11" ht="15" customHeight="1">
      <c r="B132" s="139"/>
      <c r="C132" s="139"/>
      <c r="D132" s="138"/>
      <c r="F132" s="134"/>
      <c r="G132" s="134"/>
      <c r="K132" s="136"/>
    </row>
    <row r="133" spans="1:11" ht="18.95" customHeight="1">
      <c r="B133" s="139"/>
      <c r="C133" s="139"/>
      <c r="D133" s="138"/>
      <c r="F133" s="134"/>
      <c r="G133" s="134"/>
      <c r="K133" s="136"/>
    </row>
    <row r="134" spans="1:11" ht="20.100000000000001" customHeight="1">
      <c r="A134" s="140"/>
      <c r="B134" s="304" t="s">
        <v>115</v>
      </c>
      <c r="C134" s="304"/>
      <c r="D134" s="304"/>
      <c r="E134" s="304"/>
      <c r="F134" s="304"/>
      <c r="G134" s="304"/>
      <c r="H134" s="304"/>
      <c r="I134" s="304"/>
      <c r="J134" s="304"/>
      <c r="K134" s="136"/>
    </row>
    <row r="135" spans="1:11" ht="17.100000000000001" customHeight="1">
      <c r="B135" s="141"/>
      <c r="C135" s="141"/>
      <c r="D135" s="141"/>
      <c r="E135" s="141"/>
      <c r="F135" s="141"/>
      <c r="G135" s="141"/>
      <c r="H135" s="141"/>
      <c r="I135" s="141"/>
      <c r="J135" s="141"/>
      <c r="K135" s="142"/>
    </row>
    <row r="136" spans="1:11" ht="18" customHeight="1">
      <c r="B136" s="303" t="s">
        <v>116</v>
      </c>
      <c r="C136" s="303"/>
      <c r="D136" s="303"/>
      <c r="E136" s="303"/>
      <c r="F136" s="303"/>
      <c r="G136" s="303"/>
      <c r="H136" s="303"/>
      <c r="I136" s="303"/>
      <c r="J136" s="303"/>
      <c r="K136" s="136">
        <v>2</v>
      </c>
    </row>
    <row r="137" spans="1:11" ht="18" customHeight="1">
      <c r="B137" s="303" t="s">
        <v>101</v>
      </c>
      <c r="C137" s="303"/>
      <c r="D137" s="303"/>
      <c r="E137" s="303"/>
      <c r="F137" s="303"/>
      <c r="G137" s="303"/>
      <c r="H137" s="303"/>
      <c r="I137" s="303"/>
      <c r="J137" s="303"/>
      <c r="K137" s="136">
        <v>8</v>
      </c>
    </row>
    <row r="138" spans="1:11" ht="18" customHeight="1">
      <c r="B138" s="303" t="s">
        <v>102</v>
      </c>
      <c r="C138" s="303"/>
      <c r="D138" s="303"/>
      <c r="E138" s="303"/>
      <c r="F138" s="303"/>
      <c r="G138" s="303"/>
      <c r="H138" s="303"/>
      <c r="I138" s="303"/>
      <c r="J138" s="303"/>
      <c r="K138" s="136">
        <v>12</v>
      </c>
    </row>
    <row r="139" spans="1:11" ht="18" customHeight="1">
      <c r="B139" s="303" t="s">
        <v>103</v>
      </c>
      <c r="C139" s="303"/>
      <c r="D139" s="303"/>
      <c r="E139" s="303"/>
      <c r="F139" s="303"/>
      <c r="G139" s="303"/>
      <c r="H139" s="303"/>
      <c r="I139" s="303"/>
      <c r="J139" s="303"/>
      <c r="K139" s="136">
        <v>16</v>
      </c>
    </row>
    <row r="140" spans="1:11" ht="18" customHeight="1">
      <c r="B140" s="303" t="s">
        <v>104</v>
      </c>
      <c r="C140" s="303"/>
      <c r="D140" s="303"/>
      <c r="E140" s="303"/>
      <c r="F140" s="303"/>
      <c r="G140" s="303"/>
      <c r="H140" s="303"/>
      <c r="I140" s="303"/>
      <c r="J140" s="303"/>
      <c r="K140" s="136">
        <v>20</v>
      </c>
    </row>
    <row r="141" spans="1:11" ht="18" customHeight="1">
      <c r="B141" s="303" t="s">
        <v>105</v>
      </c>
      <c r="C141" s="303"/>
      <c r="D141" s="303"/>
      <c r="E141" s="303"/>
      <c r="F141" s="303"/>
      <c r="G141" s="303"/>
      <c r="H141" s="303"/>
      <c r="I141" s="303"/>
      <c r="J141" s="303"/>
      <c r="K141" s="136">
        <v>24</v>
      </c>
    </row>
    <row r="142" spans="1:11" ht="18" customHeight="1"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</row>
    <row r="143" spans="1:11" ht="15" customHeight="1">
      <c r="B143" s="143"/>
      <c r="C143" s="143"/>
      <c r="D143" s="143"/>
      <c r="E143" s="143"/>
      <c r="F143" s="143"/>
      <c r="G143" s="143"/>
      <c r="H143" s="143"/>
      <c r="I143" s="143"/>
      <c r="J143" s="143"/>
      <c r="K143" s="136"/>
    </row>
    <row r="144" spans="1:11" ht="20.100000000000001" customHeight="1">
      <c r="B144" s="305" t="s">
        <v>96</v>
      </c>
      <c r="C144" s="305"/>
      <c r="D144" s="305"/>
      <c r="E144" s="305"/>
      <c r="F144" s="305"/>
      <c r="G144" s="305"/>
      <c r="H144" s="305"/>
      <c r="I144" s="305"/>
      <c r="J144" s="305"/>
      <c r="K144" s="136"/>
    </row>
    <row r="145" spans="1:11" ht="17.100000000000001" customHeight="1">
      <c r="B145" s="143"/>
      <c r="C145" s="143"/>
      <c r="D145" s="143"/>
      <c r="E145" s="143"/>
      <c r="F145" s="143"/>
      <c r="G145" s="143"/>
      <c r="H145" s="143"/>
      <c r="I145" s="143"/>
      <c r="J145" s="143"/>
      <c r="K145" s="136"/>
    </row>
    <row r="146" spans="1:11" ht="18" customHeight="1">
      <c r="B146" s="303" t="s">
        <v>107</v>
      </c>
      <c r="C146" s="303"/>
      <c r="D146" s="303"/>
      <c r="E146" s="303"/>
      <c r="F146" s="303"/>
      <c r="G146" s="303"/>
      <c r="H146" s="303"/>
      <c r="I146" s="303"/>
      <c r="J146" s="303"/>
      <c r="K146" s="136">
        <v>28</v>
      </c>
    </row>
    <row r="147" spans="1:11" ht="18" customHeight="1">
      <c r="B147" s="303" t="s">
        <v>108</v>
      </c>
      <c r="C147" s="303"/>
      <c r="D147" s="303"/>
      <c r="E147" s="303"/>
      <c r="F147" s="303"/>
      <c r="G147" s="303"/>
      <c r="H147" s="303"/>
      <c r="I147" s="303"/>
      <c r="J147" s="303"/>
      <c r="K147" s="136">
        <v>30</v>
      </c>
    </row>
    <row r="148" spans="1:11" ht="18" customHeight="1">
      <c r="B148" s="303" t="s">
        <v>109</v>
      </c>
      <c r="C148" s="303"/>
      <c r="D148" s="303"/>
      <c r="E148" s="303"/>
      <c r="F148" s="303"/>
      <c r="G148" s="303"/>
      <c r="H148" s="303"/>
      <c r="I148" s="303"/>
      <c r="J148" s="303"/>
      <c r="K148" s="136">
        <v>32</v>
      </c>
    </row>
    <row r="149" spans="1:11" ht="18" customHeight="1">
      <c r="B149" s="303" t="s">
        <v>110</v>
      </c>
      <c r="C149" s="303"/>
      <c r="D149" s="303"/>
      <c r="E149" s="303"/>
      <c r="F149" s="303"/>
      <c r="G149" s="303"/>
      <c r="H149" s="303"/>
      <c r="I149" s="303"/>
      <c r="J149" s="303"/>
      <c r="K149" s="141">
        <v>34</v>
      </c>
    </row>
    <row r="150" spans="1:11" ht="18" customHeight="1">
      <c r="B150" s="303" t="s">
        <v>111</v>
      </c>
      <c r="C150" s="303"/>
      <c r="D150" s="303"/>
      <c r="E150" s="303"/>
      <c r="F150" s="303"/>
      <c r="G150" s="303"/>
      <c r="H150" s="303"/>
      <c r="I150" s="303"/>
      <c r="J150" s="303"/>
      <c r="K150" s="141">
        <v>36</v>
      </c>
    </row>
    <row r="151" spans="1:11" ht="18" customHeight="1">
      <c r="B151" s="303" t="s">
        <v>112</v>
      </c>
      <c r="C151" s="303"/>
      <c r="D151" s="303"/>
      <c r="E151" s="303"/>
      <c r="F151" s="303"/>
      <c r="G151" s="303"/>
      <c r="H151" s="303"/>
      <c r="I151" s="303"/>
      <c r="J151" s="303"/>
      <c r="K151" s="141">
        <v>38</v>
      </c>
    </row>
    <row r="152" spans="1:11" ht="18" customHeight="1">
      <c r="B152" s="303" t="s">
        <v>113</v>
      </c>
      <c r="C152" s="303"/>
      <c r="D152" s="303"/>
      <c r="E152" s="303"/>
      <c r="F152" s="303"/>
      <c r="G152" s="303"/>
      <c r="H152" s="303"/>
      <c r="I152" s="303"/>
      <c r="J152" s="303"/>
      <c r="K152" s="136">
        <v>40</v>
      </c>
    </row>
    <row r="153" spans="1:11" ht="18" customHeight="1">
      <c r="B153" s="131"/>
      <c r="C153" s="131"/>
      <c r="D153" s="131"/>
      <c r="E153" s="131"/>
      <c r="F153" s="131"/>
      <c r="G153" s="131"/>
      <c r="H153" s="131"/>
      <c r="I153" s="131"/>
      <c r="J153" s="131"/>
      <c r="K153" s="136"/>
    </row>
    <row r="154" spans="1:11" ht="18" customHeight="1">
      <c r="B154" s="131"/>
      <c r="C154" s="131"/>
      <c r="D154" s="131"/>
      <c r="E154" s="131"/>
      <c r="F154" s="131"/>
      <c r="G154" s="131"/>
      <c r="H154" s="131"/>
      <c r="I154" s="131"/>
      <c r="J154" s="131"/>
      <c r="K154" s="136"/>
    </row>
    <row r="155" spans="1:11" ht="20.100000000000001" customHeight="1">
      <c r="A155" s="140"/>
      <c r="B155" s="304" t="s">
        <v>106</v>
      </c>
      <c r="C155" s="304"/>
      <c r="D155" s="304"/>
      <c r="E155" s="304"/>
      <c r="F155" s="304"/>
      <c r="G155" s="304"/>
      <c r="H155" s="304"/>
      <c r="I155" s="304"/>
      <c r="J155" s="304"/>
      <c r="K155" s="136">
        <v>42</v>
      </c>
    </row>
    <row r="156" spans="1:11" ht="16.5" customHeight="1">
      <c r="B156" s="143"/>
      <c r="C156" s="143"/>
      <c r="D156" s="143"/>
      <c r="E156" s="143"/>
      <c r="F156" s="143"/>
      <c r="G156" s="143"/>
      <c r="H156" s="143"/>
      <c r="I156" s="143"/>
      <c r="J156" s="143"/>
      <c r="K156" s="136"/>
    </row>
    <row r="157" spans="1:11" ht="13.5" customHeight="1"/>
    <row r="158" spans="1:11" ht="13.5" customHeight="1"/>
    <row r="159" spans="1:11" ht="13.5" customHeight="1"/>
    <row r="160" spans="1:11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</sheetData>
  <mergeCells count="38"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  <mergeCell ref="A84:K84"/>
    <mergeCell ref="B134:J134"/>
    <mergeCell ref="B136:J136"/>
    <mergeCell ref="F121:G122"/>
    <mergeCell ref="B129:J129"/>
    <mergeCell ref="B130:J130"/>
    <mergeCell ref="B127:J127"/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zoomScaleSheetLayoutView="100" workbookViewId="0"/>
  </sheetViews>
  <sheetFormatPr defaultRowHeight="13.5"/>
  <cols>
    <col min="1" max="1" width="8.125" customWidth="1"/>
    <col min="2" max="11" width="8.625" customWidth="1"/>
  </cols>
  <sheetData>
    <row r="1" spans="1:13" ht="13.5" customHeight="1"/>
    <row r="2" spans="1:13" ht="21" customHeight="1">
      <c r="A2" s="324" t="s">
        <v>37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</row>
    <row r="3" spans="1:13" ht="13.5" customHeight="1">
      <c r="A3" s="94"/>
      <c r="B3" s="95"/>
      <c r="C3" s="95"/>
      <c r="D3" s="95"/>
      <c r="E3" s="95"/>
      <c r="F3" s="95"/>
      <c r="G3" s="95"/>
      <c r="H3" s="95"/>
      <c r="I3" s="95"/>
      <c r="J3" s="95"/>
    </row>
    <row r="4" spans="1:13" ht="13.5" customHeight="1">
      <c r="A4" s="94"/>
      <c r="B4" s="95"/>
      <c r="C4" s="95"/>
      <c r="D4" s="95"/>
      <c r="E4" s="95"/>
      <c r="F4" s="95"/>
      <c r="G4" s="95"/>
      <c r="H4" s="95"/>
      <c r="I4" s="95"/>
      <c r="J4" s="95"/>
    </row>
    <row r="5" spans="1:13" ht="17.25" customHeight="1">
      <c r="A5" s="323" t="s">
        <v>38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</row>
    <row r="6" spans="1:13" ht="15" customHeight="1">
      <c r="A6" s="94"/>
      <c r="B6" s="95"/>
      <c r="C6" s="95"/>
      <c r="D6" s="95"/>
      <c r="E6" s="95"/>
      <c r="F6" s="95"/>
      <c r="G6" s="95"/>
      <c r="H6" s="95"/>
      <c r="I6" s="95"/>
      <c r="J6" s="95"/>
    </row>
    <row r="7" spans="1:13" ht="18" customHeight="1">
      <c r="A7" s="325" t="s">
        <v>39</v>
      </c>
      <c r="B7" s="327" t="s">
        <v>515</v>
      </c>
      <c r="C7" s="328"/>
      <c r="D7" s="320" t="s">
        <v>513</v>
      </c>
      <c r="E7" s="321"/>
      <c r="F7" s="320" t="s">
        <v>512</v>
      </c>
      <c r="G7" s="321"/>
      <c r="H7" s="320" t="s">
        <v>511</v>
      </c>
      <c r="I7" s="321"/>
      <c r="J7" s="320" t="s">
        <v>506</v>
      </c>
      <c r="K7" s="322"/>
      <c r="L7" s="101"/>
      <c r="M7" s="101"/>
    </row>
    <row r="8" spans="1:13" ht="18" customHeight="1">
      <c r="A8" s="326"/>
      <c r="B8" s="99" t="s">
        <v>34</v>
      </c>
      <c r="C8" s="100" t="s">
        <v>40</v>
      </c>
      <c r="D8" s="99" t="s">
        <v>34</v>
      </c>
      <c r="E8" s="100" t="s">
        <v>40</v>
      </c>
      <c r="F8" s="99" t="s">
        <v>34</v>
      </c>
      <c r="G8" s="100" t="s">
        <v>40</v>
      </c>
      <c r="H8" s="99" t="s">
        <v>34</v>
      </c>
      <c r="I8" s="100" t="s">
        <v>40</v>
      </c>
      <c r="J8" s="99" t="s">
        <v>34</v>
      </c>
      <c r="K8" s="100" t="s">
        <v>40</v>
      </c>
    </row>
    <row r="9" spans="1:13" ht="12.95" customHeight="1">
      <c r="A9" s="101"/>
      <c r="B9" s="102"/>
      <c r="C9" s="103"/>
      <c r="D9" s="103"/>
      <c r="E9" s="103"/>
      <c r="F9" s="103"/>
      <c r="G9" s="103"/>
      <c r="H9" s="103"/>
      <c r="I9" s="103"/>
      <c r="J9" s="103"/>
      <c r="K9" s="103"/>
    </row>
    <row r="10" spans="1:13" ht="18" customHeight="1">
      <c r="A10" s="106" t="s">
        <v>41</v>
      </c>
      <c r="B10" s="105">
        <f t="shared" ref="B10:G10" si="0">SUM(B11:B16)</f>
        <v>242851</v>
      </c>
      <c r="C10" s="26">
        <f>SUM(C11:C16)</f>
        <v>457237</v>
      </c>
      <c r="D10" s="26">
        <f t="shared" si="0"/>
        <v>240821</v>
      </c>
      <c r="E10" s="26">
        <f t="shared" si="0"/>
        <v>458313</v>
      </c>
      <c r="F10" s="26">
        <f t="shared" si="0"/>
        <v>238754</v>
      </c>
      <c r="G10" s="26">
        <f t="shared" si="0"/>
        <v>459261</v>
      </c>
      <c r="H10" s="26">
        <f t="shared" ref="H10:K10" si="1">SUM(H11:H16)</f>
        <v>238433</v>
      </c>
      <c r="I10" s="26">
        <f t="shared" si="1"/>
        <v>461988</v>
      </c>
      <c r="J10" s="26">
        <f t="shared" si="1"/>
        <v>236606</v>
      </c>
      <c r="K10" s="26">
        <f t="shared" si="1"/>
        <v>463236</v>
      </c>
    </row>
    <row r="11" spans="1:13" ht="18" customHeight="1">
      <c r="A11" s="106" t="s">
        <v>42</v>
      </c>
      <c r="B11" s="105">
        <v>30364</v>
      </c>
      <c r="C11" s="26">
        <v>51774</v>
      </c>
      <c r="D11" s="26">
        <v>30222</v>
      </c>
      <c r="E11" s="26">
        <v>52116</v>
      </c>
      <c r="F11" s="26">
        <v>29937</v>
      </c>
      <c r="G11" s="26">
        <v>52346</v>
      </c>
      <c r="H11" s="26">
        <v>29864</v>
      </c>
      <c r="I11" s="26">
        <v>52752</v>
      </c>
      <c r="J11" s="26">
        <v>29534</v>
      </c>
      <c r="K11" s="26">
        <v>52847</v>
      </c>
    </row>
    <row r="12" spans="1:13" ht="18" customHeight="1">
      <c r="A12" s="106" t="s">
        <v>43</v>
      </c>
      <c r="B12" s="105">
        <v>39412</v>
      </c>
      <c r="C12" s="26">
        <v>74239</v>
      </c>
      <c r="D12" s="26">
        <v>39157</v>
      </c>
      <c r="E12" s="26">
        <v>74408</v>
      </c>
      <c r="F12" s="26">
        <v>38681</v>
      </c>
      <c r="G12" s="26">
        <v>74207</v>
      </c>
      <c r="H12" s="26">
        <v>38698</v>
      </c>
      <c r="I12" s="26">
        <v>74787</v>
      </c>
      <c r="J12" s="26">
        <v>38665</v>
      </c>
      <c r="K12" s="26">
        <v>75378</v>
      </c>
    </row>
    <row r="13" spans="1:13" ht="18" customHeight="1">
      <c r="A13" s="106" t="s">
        <v>44</v>
      </c>
      <c r="B13" s="105">
        <v>27770</v>
      </c>
      <c r="C13" s="26">
        <v>51053</v>
      </c>
      <c r="D13" s="26">
        <v>27628</v>
      </c>
      <c r="E13" s="26">
        <v>51425</v>
      </c>
      <c r="F13" s="26">
        <v>27625</v>
      </c>
      <c r="G13" s="26">
        <v>52003</v>
      </c>
      <c r="H13" s="26">
        <v>27789</v>
      </c>
      <c r="I13" s="26">
        <v>52891</v>
      </c>
      <c r="J13" s="26">
        <v>27697</v>
      </c>
      <c r="K13" s="26">
        <v>53147</v>
      </c>
    </row>
    <row r="14" spans="1:13" ht="18" customHeight="1">
      <c r="A14" s="106" t="s">
        <v>45</v>
      </c>
      <c r="B14" s="105">
        <v>57081</v>
      </c>
      <c r="C14" s="26">
        <v>106966</v>
      </c>
      <c r="D14" s="26">
        <v>56492</v>
      </c>
      <c r="E14" s="26">
        <v>107051</v>
      </c>
      <c r="F14" s="26">
        <v>56116</v>
      </c>
      <c r="G14" s="26">
        <v>107473</v>
      </c>
      <c r="H14" s="26">
        <v>55928</v>
      </c>
      <c r="I14" s="26">
        <v>107996</v>
      </c>
      <c r="J14" s="26">
        <v>55359</v>
      </c>
      <c r="K14" s="26">
        <v>108129</v>
      </c>
    </row>
    <row r="15" spans="1:13" ht="18" customHeight="1">
      <c r="A15" s="106" t="s">
        <v>46</v>
      </c>
      <c r="B15" s="105">
        <v>37994</v>
      </c>
      <c r="C15" s="26">
        <v>75154</v>
      </c>
      <c r="D15" s="26">
        <v>37695</v>
      </c>
      <c r="E15" s="26">
        <v>75397</v>
      </c>
      <c r="F15" s="26">
        <v>37498</v>
      </c>
      <c r="G15" s="26">
        <v>75766</v>
      </c>
      <c r="H15" s="26">
        <v>37499</v>
      </c>
      <c r="I15" s="26">
        <v>76218</v>
      </c>
      <c r="J15" s="26">
        <v>37238</v>
      </c>
      <c r="K15" s="26">
        <v>76501</v>
      </c>
    </row>
    <row r="16" spans="1:13" ht="18" customHeight="1">
      <c r="A16" s="106" t="s">
        <v>47</v>
      </c>
      <c r="B16" s="105">
        <v>50230</v>
      </c>
      <c r="C16" s="26">
        <v>98051</v>
      </c>
      <c r="D16" s="26">
        <v>49627</v>
      </c>
      <c r="E16" s="26">
        <v>97916</v>
      </c>
      <c r="F16" s="26">
        <v>48897</v>
      </c>
      <c r="G16" s="26">
        <v>97466</v>
      </c>
      <c r="H16" s="26">
        <v>48655</v>
      </c>
      <c r="I16" s="26">
        <v>97344</v>
      </c>
      <c r="J16" s="26">
        <v>48113</v>
      </c>
      <c r="K16" s="26">
        <v>97234</v>
      </c>
    </row>
    <row r="17" spans="1:11" ht="12.95" customHeight="1">
      <c r="A17" s="107"/>
      <c r="B17" s="108"/>
      <c r="C17" s="109"/>
      <c r="D17" s="109"/>
      <c r="E17" s="109"/>
      <c r="F17" s="109"/>
      <c r="G17" s="109"/>
      <c r="H17" s="109"/>
      <c r="I17" s="109"/>
      <c r="J17" s="109"/>
      <c r="K17" s="109"/>
    </row>
    <row r="18" spans="1:11" s="178" customFormat="1" ht="18" customHeight="1">
      <c r="A18" s="175"/>
      <c r="B18" s="176"/>
      <c r="C18" s="176"/>
      <c r="D18" s="176"/>
      <c r="E18" s="176"/>
      <c r="F18" s="176"/>
      <c r="G18" s="176"/>
      <c r="H18" s="176"/>
      <c r="I18" s="176"/>
      <c r="J18" s="176"/>
      <c r="K18" s="177"/>
    </row>
    <row r="19" spans="1:11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7"/>
    </row>
    <row r="20" spans="1:11" ht="17.25" customHeight="1">
      <c r="A20" s="329" t="s">
        <v>48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29"/>
    </row>
    <row r="21" spans="1:11" ht="15" customHeight="1">
      <c r="A21" s="106"/>
      <c r="B21" s="111"/>
      <c r="C21" s="111"/>
      <c r="D21" s="111"/>
      <c r="E21" s="111"/>
      <c r="F21" s="111"/>
      <c r="G21" s="111"/>
      <c r="H21" s="111"/>
      <c r="I21" s="111"/>
      <c r="J21" s="111"/>
      <c r="K21" s="114"/>
    </row>
    <row r="22" spans="1:11" ht="18" customHeight="1">
      <c r="A22" s="325" t="s">
        <v>39</v>
      </c>
      <c r="B22" s="327" t="s">
        <v>515</v>
      </c>
      <c r="C22" s="328"/>
      <c r="D22" s="320" t="s">
        <v>513</v>
      </c>
      <c r="E22" s="321"/>
      <c r="F22" s="320" t="s">
        <v>512</v>
      </c>
      <c r="G22" s="321"/>
      <c r="H22" s="320" t="s">
        <v>511</v>
      </c>
      <c r="I22" s="321"/>
      <c r="J22" s="320" t="s">
        <v>506</v>
      </c>
      <c r="K22" s="322"/>
    </row>
    <row r="23" spans="1:11" ht="18" customHeight="1">
      <c r="A23" s="326"/>
      <c r="B23" s="97" t="s">
        <v>35</v>
      </c>
      <c r="C23" s="98" t="s">
        <v>36</v>
      </c>
      <c r="D23" s="97" t="s">
        <v>35</v>
      </c>
      <c r="E23" s="98" t="s">
        <v>36</v>
      </c>
      <c r="F23" s="97" t="s">
        <v>35</v>
      </c>
      <c r="G23" s="98" t="s">
        <v>36</v>
      </c>
      <c r="H23" s="97" t="s">
        <v>35</v>
      </c>
      <c r="I23" s="97" t="s">
        <v>36</v>
      </c>
      <c r="J23" s="99" t="s">
        <v>35</v>
      </c>
      <c r="K23" s="100" t="s">
        <v>36</v>
      </c>
    </row>
    <row r="24" spans="1:11" ht="12.95" customHeight="1">
      <c r="A24" s="101"/>
      <c r="B24" s="102"/>
      <c r="C24" s="106"/>
      <c r="D24" s="103"/>
      <c r="E24" s="106"/>
      <c r="F24" s="103"/>
      <c r="G24" s="106"/>
      <c r="H24" s="103"/>
      <c r="I24" s="106"/>
      <c r="J24" s="103"/>
      <c r="K24" s="103"/>
    </row>
    <row r="25" spans="1:11" ht="18" customHeight="1">
      <c r="A25" s="106" t="s">
        <v>41</v>
      </c>
      <c r="B25" s="105">
        <f t="shared" ref="B25:H25" si="2">SUM(B26:B31)</f>
        <v>221853</v>
      </c>
      <c r="C25" s="226">
        <f t="shared" si="2"/>
        <v>235384</v>
      </c>
      <c r="D25" s="26">
        <f t="shared" si="2"/>
        <v>222368</v>
      </c>
      <c r="E25" s="226">
        <f t="shared" si="2"/>
        <v>235945</v>
      </c>
      <c r="F25" s="26">
        <f t="shared" si="2"/>
        <v>222922</v>
      </c>
      <c r="G25" s="26">
        <f t="shared" si="2"/>
        <v>236339</v>
      </c>
      <c r="H25" s="26">
        <f t="shared" si="2"/>
        <v>224538</v>
      </c>
      <c r="I25" s="26">
        <f t="shared" ref="I25" si="3">SUM(I26:I31)</f>
        <v>237450</v>
      </c>
      <c r="J25" s="26">
        <f t="shared" ref="J25:K25" si="4">SUM(J26:J31)</f>
        <v>225295</v>
      </c>
      <c r="K25" s="26">
        <f t="shared" si="4"/>
        <v>237941</v>
      </c>
    </row>
    <row r="26" spans="1:11" ht="18" customHeight="1">
      <c r="A26" s="106" t="s">
        <v>42</v>
      </c>
      <c r="B26" s="105">
        <v>25953</v>
      </c>
      <c r="C26" s="226">
        <v>25821</v>
      </c>
      <c r="D26" s="26">
        <v>26077</v>
      </c>
      <c r="E26" s="226">
        <v>26039</v>
      </c>
      <c r="F26" s="26">
        <v>26170</v>
      </c>
      <c r="G26" s="226">
        <v>26176</v>
      </c>
      <c r="H26" s="26">
        <v>26362</v>
      </c>
      <c r="I26" s="226">
        <v>26390</v>
      </c>
      <c r="J26" s="26">
        <v>26324</v>
      </c>
      <c r="K26" s="26">
        <v>26523</v>
      </c>
    </row>
    <row r="27" spans="1:11" ht="18" customHeight="1">
      <c r="A27" s="106" t="s">
        <v>43</v>
      </c>
      <c r="B27" s="105">
        <v>36037</v>
      </c>
      <c r="C27" s="226">
        <v>38202</v>
      </c>
      <c r="D27" s="26">
        <v>36119</v>
      </c>
      <c r="E27" s="226">
        <v>38289</v>
      </c>
      <c r="F27" s="26">
        <v>36021</v>
      </c>
      <c r="G27" s="226">
        <v>38186</v>
      </c>
      <c r="H27" s="26">
        <v>36374</v>
      </c>
      <c r="I27" s="226">
        <v>38413</v>
      </c>
      <c r="J27" s="26">
        <v>36666</v>
      </c>
      <c r="K27" s="26">
        <v>38712</v>
      </c>
    </row>
    <row r="28" spans="1:11" ht="18" customHeight="1">
      <c r="A28" s="106" t="s">
        <v>44</v>
      </c>
      <c r="B28" s="105">
        <v>25178</v>
      </c>
      <c r="C28" s="226">
        <v>25875</v>
      </c>
      <c r="D28" s="26">
        <v>25319</v>
      </c>
      <c r="E28" s="226">
        <v>26106</v>
      </c>
      <c r="F28" s="26">
        <v>25605</v>
      </c>
      <c r="G28" s="226">
        <v>26398</v>
      </c>
      <c r="H28" s="26">
        <v>26102</v>
      </c>
      <c r="I28" s="226">
        <v>26789</v>
      </c>
      <c r="J28" s="26">
        <v>26301</v>
      </c>
      <c r="K28" s="26">
        <v>26846</v>
      </c>
    </row>
    <row r="29" spans="1:11" ht="18" customHeight="1">
      <c r="A29" s="106" t="s">
        <v>45</v>
      </c>
      <c r="B29" s="105">
        <v>51354</v>
      </c>
      <c r="C29" s="226">
        <v>55612</v>
      </c>
      <c r="D29" s="26">
        <v>51418</v>
      </c>
      <c r="E29" s="226">
        <v>55633</v>
      </c>
      <c r="F29" s="26">
        <v>51613</v>
      </c>
      <c r="G29" s="226">
        <v>55860</v>
      </c>
      <c r="H29" s="26">
        <v>51914</v>
      </c>
      <c r="I29" s="226">
        <v>56082</v>
      </c>
      <c r="J29" s="26">
        <v>52045</v>
      </c>
      <c r="K29" s="26">
        <v>56084</v>
      </c>
    </row>
    <row r="30" spans="1:11" ht="18" customHeight="1">
      <c r="A30" s="106" t="s">
        <v>46</v>
      </c>
      <c r="B30" s="105">
        <v>35558</v>
      </c>
      <c r="C30" s="226">
        <v>39596</v>
      </c>
      <c r="D30" s="26">
        <v>35721</v>
      </c>
      <c r="E30" s="226">
        <v>39676</v>
      </c>
      <c r="F30" s="26">
        <v>35979</v>
      </c>
      <c r="G30" s="226">
        <v>39787</v>
      </c>
      <c r="H30" s="26">
        <v>36235</v>
      </c>
      <c r="I30" s="226">
        <v>39983</v>
      </c>
      <c r="J30" s="26">
        <v>36424</v>
      </c>
      <c r="K30" s="26">
        <v>40077</v>
      </c>
    </row>
    <row r="31" spans="1:11" ht="18" customHeight="1">
      <c r="A31" s="106" t="s">
        <v>47</v>
      </c>
      <c r="B31" s="105">
        <v>47773</v>
      </c>
      <c r="C31" s="226">
        <v>50278</v>
      </c>
      <c r="D31" s="26">
        <v>47714</v>
      </c>
      <c r="E31" s="226">
        <v>50202</v>
      </c>
      <c r="F31" s="26">
        <v>47534</v>
      </c>
      <c r="G31" s="226">
        <v>49932</v>
      </c>
      <c r="H31" s="26">
        <v>47551</v>
      </c>
      <c r="I31" s="226">
        <v>49793</v>
      </c>
      <c r="J31" s="26">
        <v>47535</v>
      </c>
      <c r="K31" s="26">
        <v>49699</v>
      </c>
    </row>
    <row r="32" spans="1:11" ht="12.95" customHeight="1">
      <c r="A32" s="107"/>
      <c r="B32" s="108"/>
      <c r="C32" s="109"/>
      <c r="D32" s="109"/>
      <c r="E32" s="109"/>
      <c r="F32" s="109"/>
      <c r="G32" s="109"/>
      <c r="H32" s="109"/>
      <c r="I32" s="109"/>
      <c r="J32" s="144"/>
      <c r="K32" s="109"/>
    </row>
    <row r="33" spans="1:12" s="178" customFormat="1" ht="18" customHeight="1">
      <c r="A33" s="175"/>
      <c r="B33" s="179"/>
      <c r="C33" s="179"/>
      <c r="D33" s="179"/>
      <c r="E33" s="179"/>
      <c r="F33" s="179"/>
      <c r="G33" s="179"/>
      <c r="H33" s="179"/>
      <c r="I33" s="179"/>
      <c r="J33" s="176"/>
    </row>
    <row r="34" spans="1:12">
      <c r="A34" s="104"/>
      <c r="B34" s="110"/>
      <c r="C34" s="110"/>
      <c r="D34" s="110"/>
      <c r="E34" s="110"/>
      <c r="F34" s="110"/>
      <c r="G34" s="110"/>
      <c r="H34" s="110"/>
      <c r="I34" s="110"/>
      <c r="J34" s="112"/>
    </row>
    <row r="35" spans="1:12" ht="17.25">
      <c r="A35" s="323" t="s">
        <v>49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</row>
    <row r="36" spans="1:12" ht="15.95" customHeight="1">
      <c r="A36" s="104"/>
      <c r="B36" s="110"/>
      <c r="C36" s="110"/>
      <c r="D36" s="110"/>
      <c r="E36" s="110"/>
      <c r="F36" s="110"/>
      <c r="G36" s="110"/>
      <c r="H36" s="110"/>
      <c r="I36" s="110"/>
      <c r="J36" s="110"/>
      <c r="K36" s="113" t="s">
        <v>50</v>
      </c>
    </row>
    <row r="37" spans="1:12" ht="18" customHeight="1">
      <c r="A37" s="325"/>
      <c r="B37" s="327" t="s">
        <v>513</v>
      </c>
      <c r="C37" s="332"/>
      <c r="D37" s="332" t="s">
        <v>512</v>
      </c>
      <c r="E37" s="333"/>
      <c r="F37" s="316" t="s">
        <v>511</v>
      </c>
      <c r="G37" s="317"/>
      <c r="H37" s="316" t="s">
        <v>506</v>
      </c>
      <c r="I37" s="317"/>
      <c r="J37" s="318" t="s">
        <v>510</v>
      </c>
      <c r="K37" s="319"/>
      <c r="L37" s="114"/>
    </row>
    <row r="38" spans="1:12" ht="18" customHeight="1">
      <c r="A38" s="326"/>
      <c r="B38" s="97" t="s">
        <v>35</v>
      </c>
      <c r="C38" s="97" t="s">
        <v>36</v>
      </c>
      <c r="D38" s="214" t="s">
        <v>35</v>
      </c>
      <c r="E38" s="214" t="s">
        <v>36</v>
      </c>
      <c r="F38" s="214" t="s">
        <v>35</v>
      </c>
      <c r="G38" s="214" t="s">
        <v>36</v>
      </c>
      <c r="H38" s="214" t="s">
        <v>35</v>
      </c>
      <c r="I38" s="214" t="s">
        <v>36</v>
      </c>
      <c r="J38" s="231" t="s">
        <v>35</v>
      </c>
      <c r="K38" s="100" t="s">
        <v>36</v>
      </c>
      <c r="L38" s="114"/>
    </row>
    <row r="39" spans="1:12" ht="12.95" customHeight="1">
      <c r="A39" s="101"/>
      <c r="B39" s="100"/>
      <c r="C39" s="96"/>
      <c r="D39" s="100"/>
      <c r="E39" s="213"/>
      <c r="F39" s="100"/>
      <c r="G39" s="213"/>
      <c r="H39" s="100"/>
      <c r="I39" s="213"/>
      <c r="J39" s="115"/>
      <c r="K39" s="115"/>
      <c r="L39" s="114"/>
    </row>
    <row r="40" spans="1:12" ht="18" customHeight="1">
      <c r="A40" s="101" t="s">
        <v>51</v>
      </c>
      <c r="B40" s="116">
        <v>10330</v>
      </c>
      <c r="C40" s="117">
        <v>9225</v>
      </c>
      <c r="D40" s="247">
        <v>10412</v>
      </c>
      <c r="E40" s="248">
        <v>9233</v>
      </c>
      <c r="F40" s="247">
        <v>9271</v>
      </c>
      <c r="G40" s="248">
        <v>8126</v>
      </c>
      <c r="H40" s="247">
        <v>10009</v>
      </c>
      <c r="I40" s="248">
        <v>8487</v>
      </c>
      <c r="J40" s="249">
        <v>10199</v>
      </c>
      <c r="K40" s="250">
        <v>9004</v>
      </c>
      <c r="L40" s="114"/>
    </row>
    <row r="41" spans="1:12" ht="18" customHeight="1">
      <c r="A41" s="104"/>
      <c r="B41" s="116"/>
      <c r="C41" s="117"/>
      <c r="D41" s="211"/>
      <c r="E41" s="212"/>
      <c r="F41" s="211"/>
      <c r="G41" s="212"/>
      <c r="H41" s="211"/>
      <c r="I41" s="212"/>
      <c r="J41" s="249"/>
      <c r="K41" s="250"/>
      <c r="L41" s="114"/>
    </row>
    <row r="42" spans="1:12" ht="18" customHeight="1">
      <c r="A42" s="104" t="s">
        <v>52</v>
      </c>
      <c r="B42" s="330">
        <f>SUM(B40:C40)</f>
        <v>19555</v>
      </c>
      <c r="C42" s="331"/>
      <c r="D42" s="330">
        <f>SUM(D40:E40)</f>
        <v>19645</v>
      </c>
      <c r="E42" s="331"/>
      <c r="F42" s="330">
        <f>SUM(F40:G40)</f>
        <v>17397</v>
      </c>
      <c r="G42" s="331"/>
      <c r="H42" s="330">
        <f>SUM(H40:I40)</f>
        <v>18496</v>
      </c>
      <c r="I42" s="331"/>
      <c r="J42" s="330">
        <f>SUM(J40:K40)</f>
        <v>19203</v>
      </c>
      <c r="K42" s="334"/>
      <c r="L42" s="114"/>
    </row>
    <row r="43" spans="1:12" ht="18" customHeight="1">
      <c r="A43" s="104"/>
      <c r="B43" s="116"/>
      <c r="C43" s="117"/>
      <c r="D43" s="211"/>
      <c r="E43" s="212"/>
      <c r="F43" s="211"/>
      <c r="G43" s="212"/>
      <c r="H43" s="211"/>
      <c r="I43" s="212"/>
      <c r="J43" s="249"/>
      <c r="K43" s="250"/>
      <c r="L43" s="114"/>
    </row>
    <row r="44" spans="1:12" s="114" customFormat="1" ht="12.95" customHeight="1">
      <c r="A44" s="118"/>
      <c r="B44" s="150"/>
      <c r="C44" s="151"/>
      <c r="D44" s="150"/>
      <c r="E44" s="151"/>
      <c r="F44" s="150"/>
      <c r="G44" s="151"/>
      <c r="H44" s="150"/>
      <c r="I44" s="151"/>
      <c r="J44" s="150"/>
      <c r="K44" s="152"/>
    </row>
    <row r="45" spans="1:12" ht="18" customHeight="1">
      <c r="A45" s="106" t="s">
        <v>53</v>
      </c>
      <c r="B45" s="116">
        <v>9503</v>
      </c>
      <c r="C45" s="117">
        <v>8287</v>
      </c>
      <c r="D45" s="247">
        <v>9779</v>
      </c>
      <c r="E45" s="248">
        <v>8541</v>
      </c>
      <c r="F45" s="247">
        <v>9659</v>
      </c>
      <c r="G45" s="248">
        <v>8417</v>
      </c>
      <c r="H45" s="247">
        <v>9378</v>
      </c>
      <c r="I45" s="248">
        <v>8023</v>
      </c>
      <c r="J45" s="249">
        <v>9386</v>
      </c>
      <c r="K45" s="250">
        <v>8300</v>
      </c>
      <c r="L45" s="114"/>
    </row>
    <row r="46" spans="1:12" ht="18" customHeight="1">
      <c r="A46" s="104"/>
      <c r="B46" s="116"/>
      <c r="C46" s="117"/>
      <c r="D46" s="211"/>
      <c r="E46" s="212"/>
      <c r="F46" s="211"/>
      <c r="G46" s="212"/>
      <c r="H46" s="211"/>
      <c r="I46" s="212"/>
      <c r="J46" s="249"/>
      <c r="K46" s="250"/>
      <c r="L46" s="114"/>
    </row>
    <row r="47" spans="1:12" ht="18" customHeight="1">
      <c r="A47" s="104" t="s">
        <v>52</v>
      </c>
      <c r="B47" s="330">
        <f>SUM(B45:C45)</f>
        <v>17790</v>
      </c>
      <c r="C47" s="331"/>
      <c r="D47" s="330">
        <f>SUM(D45:E45)</f>
        <v>18320</v>
      </c>
      <c r="E47" s="331"/>
      <c r="F47" s="330">
        <f>SUM(F45:G45)</f>
        <v>18076</v>
      </c>
      <c r="G47" s="331"/>
      <c r="H47" s="330">
        <f>SUM(H45:I45)</f>
        <v>17401</v>
      </c>
      <c r="I47" s="331"/>
      <c r="J47" s="330">
        <f>SUM(J45:K45)</f>
        <v>17686</v>
      </c>
      <c r="K47" s="334"/>
      <c r="L47" s="114"/>
    </row>
    <row r="48" spans="1:12" ht="18" customHeight="1">
      <c r="A48" s="107"/>
      <c r="B48" s="145"/>
      <c r="C48" s="146"/>
      <c r="D48" s="145"/>
      <c r="E48" s="146"/>
      <c r="F48" s="145"/>
      <c r="G48" s="146"/>
      <c r="H48" s="145"/>
      <c r="I48" s="146"/>
      <c r="J48" s="145"/>
      <c r="K48" s="147"/>
    </row>
    <row r="49" spans="1:11" ht="18" customHeight="1">
      <c r="A49" s="175" t="s">
        <v>497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ht="10.5" customHeight="1">
      <c r="A50" s="106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 ht="10.5" customHeight="1">
      <c r="A51" s="10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 s="121" customFormat="1" ht="14.25">
      <c r="B52" s="148"/>
      <c r="C52" s="148"/>
      <c r="D52" s="148"/>
      <c r="E52" s="148"/>
      <c r="F52" s="148"/>
      <c r="G52" s="148"/>
      <c r="H52" s="148"/>
      <c r="I52" s="148"/>
      <c r="J52" s="148"/>
    </row>
    <row r="53" spans="1:11">
      <c r="A53" s="119"/>
      <c r="B53" s="119"/>
      <c r="C53" s="119"/>
      <c r="D53" s="119"/>
      <c r="E53" s="119"/>
      <c r="F53" s="119"/>
      <c r="G53" s="119"/>
      <c r="H53" s="119"/>
      <c r="I53" s="119"/>
      <c r="J53" s="119"/>
    </row>
    <row r="54" spans="1:11">
      <c r="A54" s="119"/>
      <c r="B54" s="119"/>
      <c r="C54" s="119"/>
      <c r="D54" s="119"/>
      <c r="E54" s="119"/>
      <c r="F54" s="119"/>
      <c r="G54" s="119"/>
      <c r="H54" s="119"/>
      <c r="I54" s="119"/>
      <c r="J54" s="119"/>
    </row>
    <row r="55" spans="1:11">
      <c r="A55" s="119"/>
      <c r="B55" s="119"/>
      <c r="C55" s="119"/>
      <c r="D55" s="119"/>
      <c r="E55" s="119"/>
      <c r="F55" s="119"/>
      <c r="G55" s="119"/>
      <c r="H55" s="119"/>
      <c r="I55" s="119"/>
      <c r="J55" s="119"/>
    </row>
    <row r="56" spans="1:11">
      <c r="A56" s="119"/>
      <c r="B56" s="119"/>
      <c r="C56" s="119"/>
      <c r="D56" s="119"/>
      <c r="E56" s="119"/>
      <c r="F56" s="119"/>
      <c r="G56" s="119"/>
      <c r="H56" s="119"/>
      <c r="I56" s="119"/>
      <c r="J56" s="119"/>
    </row>
    <row r="57" spans="1:11">
      <c r="A57" s="119"/>
      <c r="B57" s="119"/>
      <c r="C57" s="119"/>
      <c r="D57" s="119"/>
      <c r="E57" s="119"/>
      <c r="F57" s="119"/>
      <c r="G57" s="119"/>
      <c r="H57" s="119"/>
      <c r="I57" s="119"/>
      <c r="J57" s="119"/>
    </row>
    <row r="58" spans="1:11">
      <c r="A58" s="119"/>
      <c r="B58" s="119"/>
      <c r="C58" s="119"/>
      <c r="D58" s="119"/>
      <c r="E58" s="119"/>
      <c r="F58" s="119"/>
      <c r="G58" s="119"/>
      <c r="H58" s="119"/>
      <c r="I58" s="119"/>
      <c r="J58" s="119"/>
    </row>
    <row r="59" spans="1:11">
      <c r="A59" s="119"/>
      <c r="B59" s="119"/>
      <c r="C59" s="119"/>
      <c r="D59" s="119"/>
      <c r="E59" s="119"/>
      <c r="F59" s="119"/>
      <c r="G59" s="119"/>
      <c r="H59" s="119"/>
      <c r="I59" s="119"/>
      <c r="J59" s="119"/>
    </row>
    <row r="60" spans="1:11">
      <c r="A60" s="119"/>
      <c r="B60" s="119"/>
      <c r="C60" s="119"/>
      <c r="D60" s="119"/>
      <c r="E60" s="119"/>
      <c r="F60" s="119"/>
      <c r="G60" s="119"/>
      <c r="H60" s="119"/>
      <c r="I60" s="119"/>
      <c r="J60" s="119"/>
    </row>
  </sheetData>
  <mergeCells count="32">
    <mergeCell ref="F47:G47"/>
    <mergeCell ref="H47:I47"/>
    <mergeCell ref="J47:K47"/>
    <mergeCell ref="F42:G42"/>
    <mergeCell ref="H42:I42"/>
    <mergeCell ref="J42:K42"/>
    <mergeCell ref="D47:E47"/>
    <mergeCell ref="D42:E42"/>
    <mergeCell ref="B42:C42"/>
    <mergeCell ref="A37:A38"/>
    <mergeCell ref="B37:C37"/>
    <mergeCell ref="B47:C47"/>
    <mergeCell ref="D37:E37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H7:I7"/>
    <mergeCell ref="J7:K7"/>
    <mergeCell ref="A20:K20"/>
    <mergeCell ref="F37:G37"/>
    <mergeCell ref="H37:I37"/>
    <mergeCell ref="J37:K37"/>
    <mergeCell ref="H22:I22"/>
    <mergeCell ref="J22:K22"/>
    <mergeCell ref="A35:K35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29"/>
  <sheetViews>
    <sheetView zoomScale="60" zoomScaleNormal="60" workbookViewId="0">
      <pane ySplit="9" topLeftCell="A10" activePane="bottomLeft" state="frozen"/>
      <selection activeCell="F21" sqref="F21"/>
      <selection pane="bottomLeft"/>
    </sheetView>
  </sheetViews>
  <sheetFormatPr defaultRowHeight="21"/>
  <cols>
    <col min="1" max="1" width="25.625" style="63" customWidth="1"/>
    <col min="2" max="5" width="12.625" style="29" customWidth="1"/>
    <col min="6" max="12" width="12.125" style="29" customWidth="1"/>
    <col min="13" max="13" width="12.125" style="48" customWidth="1"/>
    <col min="14" max="14" width="12.125" style="29" customWidth="1"/>
    <col min="15" max="21" width="12.125" style="32" customWidth="1"/>
    <col min="22" max="22" width="14.75" style="197" customWidth="1"/>
    <col min="23" max="16384" width="9" style="22"/>
  </cols>
  <sheetData>
    <row r="1" spans="1:22" ht="24.6" customHeight="1">
      <c r="B1" s="339" t="s">
        <v>57</v>
      </c>
      <c r="C1" s="339"/>
      <c r="D1" s="339"/>
      <c r="E1" s="339"/>
      <c r="F1" s="339"/>
      <c r="G1" s="339"/>
      <c r="H1" s="339"/>
      <c r="I1" s="339"/>
      <c r="K1" s="64"/>
      <c r="L1" s="64"/>
      <c r="M1" s="64"/>
      <c r="N1" s="64"/>
      <c r="O1" s="33"/>
      <c r="P1" s="65"/>
      <c r="Q1" s="65"/>
      <c r="R1" s="65"/>
      <c r="S1" s="65"/>
      <c r="T1" s="65"/>
      <c r="U1" s="65"/>
    </row>
    <row r="2" spans="1:22" ht="12.95" customHeight="1"/>
    <row r="3" spans="1:22" ht="24.95" customHeight="1">
      <c r="A3" s="81" t="s">
        <v>12</v>
      </c>
      <c r="B3" s="167"/>
      <c r="C3" s="23"/>
      <c r="D3" s="23"/>
      <c r="E3" s="258" t="s">
        <v>520</v>
      </c>
      <c r="F3" s="23"/>
      <c r="L3" s="23"/>
      <c r="U3" s="38"/>
    </row>
    <row r="4" spans="1:22" ht="23.1" customHeight="1">
      <c r="A4" s="342" t="s">
        <v>4</v>
      </c>
      <c r="B4" s="340" t="s">
        <v>34</v>
      </c>
      <c r="C4" s="340" t="s">
        <v>9</v>
      </c>
      <c r="D4" s="340" t="s">
        <v>35</v>
      </c>
      <c r="E4" s="340" t="s">
        <v>36</v>
      </c>
      <c r="F4" s="340" t="s">
        <v>18</v>
      </c>
      <c r="G4" s="340" t="s">
        <v>19</v>
      </c>
      <c r="H4" s="340" t="s">
        <v>20</v>
      </c>
      <c r="I4" s="340" t="s">
        <v>21</v>
      </c>
      <c r="J4" s="340" t="s">
        <v>22</v>
      </c>
      <c r="K4" s="340" t="s">
        <v>23</v>
      </c>
      <c r="L4" s="340" t="s">
        <v>24</v>
      </c>
      <c r="M4" s="340" t="s">
        <v>25</v>
      </c>
      <c r="N4" s="340" t="s">
        <v>26</v>
      </c>
      <c r="O4" s="335" t="s">
        <v>27</v>
      </c>
      <c r="P4" s="335" t="s">
        <v>28</v>
      </c>
      <c r="Q4" s="335" t="s">
        <v>29</v>
      </c>
      <c r="R4" s="335" t="s">
        <v>30</v>
      </c>
      <c r="S4" s="335" t="s">
        <v>31</v>
      </c>
      <c r="T4" s="335" t="s">
        <v>32</v>
      </c>
      <c r="U4" s="337" t="s">
        <v>17</v>
      </c>
    </row>
    <row r="5" spans="1:22" ht="17.100000000000001" customHeight="1">
      <c r="A5" s="343"/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36"/>
      <c r="P5" s="336"/>
      <c r="Q5" s="336"/>
      <c r="R5" s="336"/>
      <c r="S5" s="336"/>
      <c r="T5" s="336"/>
      <c r="U5" s="338"/>
    </row>
    <row r="6" spans="1:22" s="216" customFormat="1" ht="21.95" customHeight="1">
      <c r="A6" s="280"/>
      <c r="B6" s="281"/>
      <c r="C6" s="281"/>
      <c r="D6" s="281"/>
      <c r="E6" s="282"/>
      <c r="F6" s="281"/>
      <c r="G6" s="281"/>
      <c r="H6" s="281"/>
      <c r="I6" s="281"/>
      <c r="J6" s="281"/>
      <c r="K6" s="281"/>
      <c r="L6" s="281"/>
      <c r="M6" s="281"/>
      <c r="N6" s="281"/>
      <c r="O6" s="283"/>
      <c r="P6" s="283"/>
      <c r="Q6" s="283"/>
      <c r="R6" s="283"/>
      <c r="S6" s="283"/>
      <c r="T6" s="283"/>
      <c r="U6" s="283"/>
      <c r="V6" s="197"/>
    </row>
    <row r="7" spans="1:22" ht="27" customHeight="1" thickBot="1">
      <c r="A7" s="79" t="s">
        <v>3</v>
      </c>
      <c r="B7" s="3">
        <f>B9+小田!B7+大庄!B7+立花!B7+武庫!B7+園田!B7</f>
        <v>242851</v>
      </c>
      <c r="C7" s="3">
        <f>C9+小田!C7+大庄!C7+立花!C7+武庫!C7+園田!C7</f>
        <v>457237</v>
      </c>
      <c r="D7" s="3">
        <f>D9+小田!D7+大庄!D7+立花!D7+武庫!D7+園田!D7</f>
        <v>221853</v>
      </c>
      <c r="E7" s="18">
        <f>E9+小田!E7+大庄!E7+立花!E7+武庫!E7+園田!E7</f>
        <v>235384</v>
      </c>
      <c r="F7" s="3">
        <f>F9+小田!F7+大庄!F7+立花!F7+武庫!F7+園田!F7</f>
        <v>16370</v>
      </c>
      <c r="G7" s="3">
        <f>G9+小田!G7+大庄!G7+立花!G7+武庫!G7+園田!G7</f>
        <v>16664</v>
      </c>
      <c r="H7" s="3">
        <f>H9+小田!H7+大庄!H7+立花!H7+武庫!H7+園田!H7</f>
        <v>17617</v>
      </c>
      <c r="I7" s="3">
        <f>I9+小田!I7+大庄!I7+立花!I7+武庫!I7+園田!I7</f>
        <v>18547</v>
      </c>
      <c r="J7" s="3">
        <f>J9+小田!J7+大庄!J7+立花!J7+武庫!J7+園田!J7</f>
        <v>22531</v>
      </c>
      <c r="K7" s="3">
        <f>K9+小田!K7+大庄!K7+立花!K7+武庫!K7+園田!K7</f>
        <v>27560</v>
      </c>
      <c r="L7" s="3">
        <f>L9+小田!L7+大庄!L7+立花!L7+武庫!L7+園田!L7</f>
        <v>27059</v>
      </c>
      <c r="M7" s="3">
        <f>M9+小田!M7+大庄!M7+立花!M7+武庫!M7+園田!M7</f>
        <v>26696</v>
      </c>
      <c r="N7" s="3">
        <f>N9+小田!N7+大庄!N7+立花!N7+武庫!N7+園田!N7</f>
        <v>28311</v>
      </c>
      <c r="O7" s="3">
        <f>O9+小田!O7+大庄!O7+立花!O7+武庫!O7+園田!O7</f>
        <v>33500</v>
      </c>
      <c r="P7" s="3">
        <f>P9+小田!P7+大庄!P7+立花!P7+武庫!P7+園田!P7</f>
        <v>38536</v>
      </c>
      <c r="Q7" s="3">
        <f>Q9+小田!Q7+大庄!Q7+立花!Q7+武庫!Q7+園田!Q7</f>
        <v>32432</v>
      </c>
      <c r="R7" s="3">
        <f>R9+小田!R7+大庄!R7+立花!R7+武庫!R7+園田!R7</f>
        <v>26330</v>
      </c>
      <c r="S7" s="3">
        <f>S9+小田!S7+大庄!S7+立花!S7+武庫!S7+園田!S7</f>
        <v>23160</v>
      </c>
      <c r="T7" s="3">
        <f>T9+小田!T7+大庄!T7+立花!T7+武庫!T7+園田!T7</f>
        <v>28426</v>
      </c>
      <c r="U7" s="3">
        <f>U9+小田!U7+大庄!U7+立花!U7+武庫!U7+園田!U7</f>
        <v>73498</v>
      </c>
      <c r="V7" s="198"/>
    </row>
    <row r="8" spans="1:22" s="216" customFormat="1" ht="21.95" customHeight="1" thickTop="1">
      <c r="A8" s="222"/>
      <c r="B8" s="223"/>
      <c r="C8" s="224"/>
      <c r="D8" s="224"/>
      <c r="E8" s="225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198"/>
    </row>
    <row r="9" spans="1:22" s="29" customFormat="1" ht="24.95" customHeight="1">
      <c r="A9" s="45" t="s">
        <v>6</v>
      </c>
      <c r="B9" s="2">
        <f>SUBTOTAL(9,B11:B160)</f>
        <v>30364</v>
      </c>
      <c r="C9" s="2">
        <f>SUBTOTAL(9,C11:C160)</f>
        <v>51774</v>
      </c>
      <c r="D9" s="2">
        <f>SUBTOTAL(9,D11:D160)</f>
        <v>25953</v>
      </c>
      <c r="E9" s="19">
        <f>SUBTOTAL(9,E11:E55,E57:E108,E110:E160)</f>
        <v>25821</v>
      </c>
      <c r="F9" s="4">
        <f t="shared" ref="F9:U9" si="0">SUBTOTAL(9,F11:F55,F57:F108,F110:F160)</f>
        <v>1267</v>
      </c>
      <c r="G9" s="4">
        <f t="shared" si="0"/>
        <v>1414</v>
      </c>
      <c r="H9" s="4">
        <f t="shared" si="0"/>
        <v>1590</v>
      </c>
      <c r="I9" s="4">
        <f t="shared" si="0"/>
        <v>1947</v>
      </c>
      <c r="J9" s="4">
        <f t="shared" si="0"/>
        <v>2884</v>
      </c>
      <c r="K9" s="4">
        <f t="shared" si="0"/>
        <v>3203</v>
      </c>
      <c r="L9" s="4">
        <f t="shared" si="0"/>
        <v>2909</v>
      </c>
      <c r="M9" s="4">
        <f t="shared" si="0"/>
        <v>2693</v>
      </c>
      <c r="N9" s="4">
        <f t="shared" si="0"/>
        <v>2894</v>
      </c>
      <c r="O9" s="4">
        <f t="shared" si="0"/>
        <v>3731</v>
      </c>
      <c r="P9" s="4">
        <f t="shared" si="0"/>
        <v>4602</v>
      </c>
      <c r="Q9" s="4">
        <f t="shared" si="0"/>
        <v>3821</v>
      </c>
      <c r="R9" s="4">
        <f t="shared" si="0"/>
        <v>3208</v>
      </c>
      <c r="S9" s="4">
        <f t="shared" si="0"/>
        <v>2930</v>
      </c>
      <c r="T9" s="4">
        <f t="shared" si="0"/>
        <v>3576</v>
      </c>
      <c r="U9" s="4">
        <f t="shared" si="0"/>
        <v>9105</v>
      </c>
      <c r="V9" s="198"/>
    </row>
    <row r="10" spans="1:22" s="196" customFormat="1" ht="21.95" customHeight="1">
      <c r="A10" s="200"/>
      <c r="B10" s="299"/>
      <c r="C10" s="201"/>
      <c r="D10" s="201"/>
      <c r="E10" s="202"/>
      <c r="F10" s="203"/>
      <c r="G10" s="203"/>
      <c r="H10" s="203"/>
      <c r="I10" s="203"/>
      <c r="J10" s="203"/>
      <c r="K10" s="203"/>
      <c r="L10" s="203"/>
      <c r="M10" s="203"/>
      <c r="N10" s="203"/>
      <c r="O10" s="204"/>
      <c r="P10" s="204"/>
      <c r="Q10" s="204"/>
      <c r="R10" s="204"/>
      <c r="S10" s="204"/>
      <c r="T10" s="204"/>
      <c r="U10" s="203"/>
      <c r="V10" s="198"/>
    </row>
    <row r="11" spans="1:22" s="21" customFormat="1" ht="24">
      <c r="A11" s="166" t="s">
        <v>64</v>
      </c>
      <c r="B11" s="158">
        <v>200</v>
      </c>
      <c r="C11" s="21">
        <f>D11+E11</f>
        <v>295</v>
      </c>
      <c r="D11" s="21">
        <v>157</v>
      </c>
      <c r="E11" s="159">
        <v>138</v>
      </c>
      <c r="F11" s="21">
        <v>5</v>
      </c>
      <c r="G11" s="21">
        <v>6</v>
      </c>
      <c r="H11" s="21">
        <v>7</v>
      </c>
      <c r="I11" s="21">
        <v>7</v>
      </c>
      <c r="J11" s="21">
        <v>15</v>
      </c>
      <c r="K11" s="21">
        <v>22</v>
      </c>
      <c r="L11" s="21">
        <v>18</v>
      </c>
      <c r="M11" s="21">
        <v>21</v>
      </c>
      <c r="N11" s="21">
        <v>17</v>
      </c>
      <c r="O11" s="21">
        <v>18</v>
      </c>
      <c r="P11" s="21">
        <v>18</v>
      </c>
      <c r="Q11" s="21">
        <v>22</v>
      </c>
      <c r="R11" s="21">
        <v>17</v>
      </c>
      <c r="S11" s="21">
        <v>15</v>
      </c>
      <c r="T11" s="21">
        <v>24</v>
      </c>
      <c r="U11" s="21">
        <v>63</v>
      </c>
      <c r="V11" s="198"/>
    </row>
    <row r="12" spans="1:22" ht="20.100000000000001" customHeight="1">
      <c r="A12" s="47"/>
      <c r="B12" s="229"/>
      <c r="C12" s="263"/>
      <c r="D12" s="203"/>
      <c r="E12" s="264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198"/>
    </row>
    <row r="13" spans="1:22" ht="20.100000000000001" customHeight="1">
      <c r="A13" s="47" t="s">
        <v>65</v>
      </c>
      <c r="B13" s="6">
        <v>345</v>
      </c>
      <c r="C13" s="21">
        <f t="shared" ref="C13:C24" si="1">D13+E13</f>
        <v>630</v>
      </c>
      <c r="D13" s="4">
        <v>318</v>
      </c>
      <c r="E13" s="19">
        <v>312</v>
      </c>
      <c r="F13" s="88">
        <v>25</v>
      </c>
      <c r="G13" s="88">
        <v>26</v>
      </c>
      <c r="H13" s="88">
        <v>23</v>
      </c>
      <c r="I13" s="88">
        <v>27</v>
      </c>
      <c r="J13" s="88">
        <v>22</v>
      </c>
      <c r="K13" s="88">
        <v>41</v>
      </c>
      <c r="L13" s="88">
        <v>38</v>
      </c>
      <c r="M13" s="88">
        <v>43</v>
      </c>
      <c r="N13" s="88">
        <v>31</v>
      </c>
      <c r="O13" s="88">
        <v>39</v>
      </c>
      <c r="P13" s="88">
        <v>54</v>
      </c>
      <c r="Q13" s="88">
        <v>44</v>
      </c>
      <c r="R13" s="88">
        <v>39</v>
      </c>
      <c r="S13" s="88">
        <v>26</v>
      </c>
      <c r="T13" s="88">
        <v>42</v>
      </c>
      <c r="U13" s="88">
        <v>110</v>
      </c>
      <c r="V13" s="198"/>
    </row>
    <row r="14" spans="1:22" ht="20.100000000000001" customHeight="1">
      <c r="A14" s="47"/>
      <c r="B14" s="6"/>
      <c r="C14" s="21"/>
      <c r="D14" s="4"/>
      <c r="E14" s="19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198"/>
    </row>
    <row r="15" spans="1:22" ht="20.100000000000001" customHeight="1">
      <c r="A15" s="47" t="s">
        <v>121</v>
      </c>
      <c r="B15" s="6">
        <v>85</v>
      </c>
      <c r="C15" s="21">
        <f t="shared" si="1"/>
        <v>143</v>
      </c>
      <c r="D15" s="4">
        <v>73</v>
      </c>
      <c r="E15" s="19">
        <v>70</v>
      </c>
      <c r="F15" s="88">
        <v>3</v>
      </c>
      <c r="G15" s="88">
        <v>1</v>
      </c>
      <c r="H15" s="88">
        <v>4</v>
      </c>
      <c r="I15" s="88">
        <v>4</v>
      </c>
      <c r="J15" s="88">
        <v>8</v>
      </c>
      <c r="K15" s="88">
        <v>5</v>
      </c>
      <c r="L15" s="88">
        <v>11</v>
      </c>
      <c r="M15" s="88">
        <v>8</v>
      </c>
      <c r="N15" s="88">
        <v>5</v>
      </c>
      <c r="O15" s="88">
        <v>11</v>
      </c>
      <c r="P15" s="88">
        <v>16</v>
      </c>
      <c r="Q15" s="88">
        <v>12</v>
      </c>
      <c r="R15" s="88">
        <v>5</v>
      </c>
      <c r="S15" s="88">
        <v>6</v>
      </c>
      <c r="T15" s="88">
        <v>12</v>
      </c>
      <c r="U15" s="88">
        <v>32</v>
      </c>
      <c r="V15" s="198"/>
    </row>
    <row r="16" spans="1:22" ht="20.100000000000001" customHeight="1">
      <c r="A16" s="47" t="s">
        <v>122</v>
      </c>
      <c r="B16" s="6">
        <v>182</v>
      </c>
      <c r="C16" s="21">
        <f t="shared" si="1"/>
        <v>302</v>
      </c>
      <c r="D16" s="4">
        <v>150</v>
      </c>
      <c r="E16" s="19">
        <v>152</v>
      </c>
      <c r="F16" s="88">
        <v>6</v>
      </c>
      <c r="G16" s="88">
        <v>7</v>
      </c>
      <c r="H16" s="88">
        <v>8</v>
      </c>
      <c r="I16" s="88">
        <v>7</v>
      </c>
      <c r="J16" s="88">
        <v>21</v>
      </c>
      <c r="K16" s="88">
        <v>35</v>
      </c>
      <c r="L16" s="88">
        <v>16</v>
      </c>
      <c r="M16" s="88">
        <v>22</v>
      </c>
      <c r="N16" s="88">
        <v>15</v>
      </c>
      <c r="O16" s="88">
        <v>20</v>
      </c>
      <c r="P16" s="88">
        <v>23</v>
      </c>
      <c r="Q16" s="88">
        <v>28</v>
      </c>
      <c r="R16" s="88">
        <v>14</v>
      </c>
      <c r="S16" s="88">
        <v>11</v>
      </c>
      <c r="T16" s="88">
        <v>24</v>
      </c>
      <c r="U16" s="88">
        <v>45</v>
      </c>
      <c r="V16" s="198"/>
    </row>
    <row r="17" spans="1:22" ht="20.100000000000001" customHeight="1">
      <c r="A17" s="47" t="s">
        <v>123</v>
      </c>
      <c r="B17" s="6">
        <v>138</v>
      </c>
      <c r="C17" s="21">
        <f t="shared" si="1"/>
        <v>229</v>
      </c>
      <c r="D17" s="4">
        <v>123</v>
      </c>
      <c r="E17" s="19">
        <v>106</v>
      </c>
      <c r="F17" s="88">
        <v>3</v>
      </c>
      <c r="G17" s="88">
        <v>1</v>
      </c>
      <c r="H17" s="88">
        <v>2</v>
      </c>
      <c r="I17" s="88">
        <v>7</v>
      </c>
      <c r="J17" s="88">
        <v>9</v>
      </c>
      <c r="K17" s="88">
        <v>18</v>
      </c>
      <c r="L17" s="199">
        <v>26</v>
      </c>
      <c r="M17" s="88">
        <v>8</v>
      </c>
      <c r="N17" s="88">
        <v>7</v>
      </c>
      <c r="O17" s="88">
        <v>6</v>
      </c>
      <c r="P17" s="88">
        <v>16</v>
      </c>
      <c r="Q17" s="88">
        <v>22</v>
      </c>
      <c r="R17" s="88">
        <v>13</v>
      </c>
      <c r="S17" s="88">
        <v>13</v>
      </c>
      <c r="T17" s="88">
        <v>19</v>
      </c>
      <c r="U17" s="88">
        <v>59</v>
      </c>
      <c r="V17" s="198"/>
    </row>
    <row r="18" spans="1:22" s="87" customFormat="1" ht="20.100000000000001" customHeight="1">
      <c r="A18" s="86" t="s">
        <v>124</v>
      </c>
      <c r="B18" s="288">
        <v>380</v>
      </c>
      <c r="C18" s="21">
        <f t="shared" si="1"/>
        <v>570</v>
      </c>
      <c r="D18" s="84">
        <v>296</v>
      </c>
      <c r="E18" s="160">
        <v>274</v>
      </c>
      <c r="F18" s="84">
        <v>5</v>
      </c>
      <c r="G18" s="84">
        <v>14</v>
      </c>
      <c r="H18" s="84">
        <v>9</v>
      </c>
      <c r="I18" s="84">
        <v>13</v>
      </c>
      <c r="J18" s="84">
        <v>41</v>
      </c>
      <c r="K18" s="84">
        <v>53</v>
      </c>
      <c r="L18" s="84">
        <v>37</v>
      </c>
      <c r="M18" s="84">
        <v>27</v>
      </c>
      <c r="N18" s="84">
        <v>31</v>
      </c>
      <c r="O18" s="84">
        <v>33</v>
      </c>
      <c r="P18" s="84">
        <v>58</v>
      </c>
      <c r="Q18" s="84">
        <v>42</v>
      </c>
      <c r="R18" s="84">
        <v>42</v>
      </c>
      <c r="S18" s="84">
        <v>30</v>
      </c>
      <c r="T18" s="84">
        <v>31</v>
      </c>
      <c r="U18" s="84">
        <v>104</v>
      </c>
      <c r="V18" s="198"/>
    </row>
    <row r="19" spans="1:22" ht="20.100000000000001" customHeight="1">
      <c r="A19" s="47"/>
      <c r="B19" s="6"/>
      <c r="C19" s="21"/>
      <c r="D19" s="4"/>
      <c r="E19" s="19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198"/>
    </row>
    <row r="20" spans="1:22" s="87" customFormat="1" ht="20.100000000000001" customHeight="1">
      <c r="A20" s="86" t="s">
        <v>125</v>
      </c>
      <c r="B20" s="6">
        <v>57</v>
      </c>
      <c r="C20" s="21">
        <f t="shared" si="1"/>
        <v>130</v>
      </c>
      <c r="D20" s="4">
        <v>62</v>
      </c>
      <c r="E20" s="19">
        <v>68</v>
      </c>
      <c r="F20" s="84">
        <v>4</v>
      </c>
      <c r="G20" s="84">
        <v>1</v>
      </c>
      <c r="H20" s="84">
        <v>10</v>
      </c>
      <c r="I20" s="84">
        <v>11</v>
      </c>
      <c r="J20" s="84">
        <v>6</v>
      </c>
      <c r="K20" s="84">
        <v>8</v>
      </c>
      <c r="L20" s="84">
        <v>6</v>
      </c>
      <c r="M20" s="84">
        <v>8</v>
      </c>
      <c r="N20" s="84">
        <v>6</v>
      </c>
      <c r="O20" s="84">
        <v>15</v>
      </c>
      <c r="P20" s="84">
        <v>15</v>
      </c>
      <c r="Q20" s="84">
        <v>10</v>
      </c>
      <c r="R20" s="84">
        <v>7</v>
      </c>
      <c r="S20" s="84">
        <v>2</v>
      </c>
      <c r="T20" s="84">
        <v>4</v>
      </c>
      <c r="U20" s="84">
        <v>17</v>
      </c>
      <c r="V20" s="198"/>
    </row>
    <row r="21" spans="1:22" ht="20.100000000000001" customHeight="1">
      <c r="A21" s="47" t="s">
        <v>126</v>
      </c>
      <c r="B21" s="6">
        <v>181</v>
      </c>
      <c r="C21" s="21">
        <f t="shared" si="1"/>
        <v>351</v>
      </c>
      <c r="D21" s="4">
        <v>177</v>
      </c>
      <c r="E21" s="19">
        <v>174</v>
      </c>
      <c r="F21" s="4">
        <v>9</v>
      </c>
      <c r="G21" s="4">
        <v>15</v>
      </c>
      <c r="H21" s="4">
        <v>13</v>
      </c>
      <c r="I21" s="4">
        <v>22</v>
      </c>
      <c r="J21" s="4">
        <v>15</v>
      </c>
      <c r="K21" s="4">
        <v>21</v>
      </c>
      <c r="L21" s="4">
        <v>23</v>
      </c>
      <c r="M21" s="4">
        <v>23</v>
      </c>
      <c r="N21" s="4">
        <v>23</v>
      </c>
      <c r="O21" s="5">
        <v>29</v>
      </c>
      <c r="P21" s="5">
        <v>27</v>
      </c>
      <c r="Q21" s="5">
        <v>25</v>
      </c>
      <c r="R21" s="5">
        <v>28</v>
      </c>
      <c r="S21" s="5">
        <v>14</v>
      </c>
      <c r="T21" s="5">
        <v>19</v>
      </c>
      <c r="U21" s="4">
        <v>45</v>
      </c>
      <c r="V21" s="198"/>
    </row>
    <row r="22" spans="1:22" ht="20.100000000000001" customHeight="1">
      <c r="A22" s="47" t="s">
        <v>127</v>
      </c>
      <c r="B22" s="6">
        <v>190</v>
      </c>
      <c r="C22" s="21">
        <f t="shared" si="1"/>
        <v>343</v>
      </c>
      <c r="D22" s="4">
        <v>159</v>
      </c>
      <c r="E22" s="19">
        <v>184</v>
      </c>
      <c r="F22" s="4">
        <v>10</v>
      </c>
      <c r="G22" s="4">
        <v>13</v>
      </c>
      <c r="H22" s="4">
        <v>19</v>
      </c>
      <c r="I22" s="4">
        <v>19</v>
      </c>
      <c r="J22" s="4">
        <v>12</v>
      </c>
      <c r="K22" s="4">
        <v>11</v>
      </c>
      <c r="L22" s="4">
        <v>13</v>
      </c>
      <c r="M22" s="4">
        <v>15</v>
      </c>
      <c r="N22" s="4">
        <v>17</v>
      </c>
      <c r="O22" s="5">
        <v>15</v>
      </c>
      <c r="P22" s="5">
        <v>23</v>
      </c>
      <c r="Q22" s="5">
        <v>15</v>
      </c>
      <c r="R22" s="5">
        <v>25</v>
      </c>
      <c r="S22" s="5">
        <v>23</v>
      </c>
      <c r="T22" s="5">
        <v>32</v>
      </c>
      <c r="U22" s="4">
        <v>81</v>
      </c>
      <c r="V22" s="198"/>
    </row>
    <row r="23" spans="1:22" ht="20.100000000000001" customHeight="1">
      <c r="A23" s="47" t="s">
        <v>128</v>
      </c>
      <c r="B23" s="6">
        <v>204</v>
      </c>
      <c r="C23" s="21">
        <f t="shared" si="1"/>
        <v>363</v>
      </c>
      <c r="D23" s="4">
        <v>163</v>
      </c>
      <c r="E23" s="19">
        <v>200</v>
      </c>
      <c r="F23" s="4">
        <v>13</v>
      </c>
      <c r="G23" s="4">
        <v>18</v>
      </c>
      <c r="H23" s="4">
        <v>18</v>
      </c>
      <c r="I23" s="4">
        <v>29</v>
      </c>
      <c r="J23" s="4">
        <v>10</v>
      </c>
      <c r="K23" s="4">
        <v>9</v>
      </c>
      <c r="L23" s="4">
        <v>21</v>
      </c>
      <c r="M23" s="4">
        <v>15</v>
      </c>
      <c r="N23" s="4">
        <v>21</v>
      </c>
      <c r="O23" s="5">
        <v>23</v>
      </c>
      <c r="P23" s="5">
        <v>34</v>
      </c>
      <c r="Q23" s="5">
        <v>18</v>
      </c>
      <c r="R23" s="5">
        <v>21</v>
      </c>
      <c r="S23" s="5">
        <v>22</v>
      </c>
      <c r="T23" s="5">
        <v>21</v>
      </c>
      <c r="U23" s="4">
        <v>70</v>
      </c>
      <c r="V23" s="198"/>
    </row>
    <row r="24" spans="1:22" ht="20.100000000000001" customHeight="1">
      <c r="A24" s="47" t="s">
        <v>129</v>
      </c>
      <c r="B24" s="288">
        <v>264</v>
      </c>
      <c r="C24" s="21">
        <f t="shared" si="1"/>
        <v>457</v>
      </c>
      <c r="D24" s="84">
        <v>242</v>
      </c>
      <c r="E24" s="160">
        <v>215</v>
      </c>
      <c r="F24" s="84">
        <v>13</v>
      </c>
      <c r="G24" s="84">
        <v>16</v>
      </c>
      <c r="H24" s="84">
        <v>25</v>
      </c>
      <c r="I24" s="84">
        <v>21</v>
      </c>
      <c r="J24" s="84">
        <v>21</v>
      </c>
      <c r="K24" s="84">
        <v>28</v>
      </c>
      <c r="L24" s="84">
        <v>19</v>
      </c>
      <c r="M24" s="84">
        <v>32</v>
      </c>
      <c r="N24" s="84">
        <v>30</v>
      </c>
      <c r="O24" s="84">
        <v>28</v>
      </c>
      <c r="P24" s="84">
        <v>47</v>
      </c>
      <c r="Q24" s="84">
        <v>34</v>
      </c>
      <c r="R24" s="84">
        <v>27</v>
      </c>
      <c r="S24" s="84">
        <v>27</v>
      </c>
      <c r="T24" s="84">
        <v>21</v>
      </c>
      <c r="U24" s="84">
        <v>68</v>
      </c>
      <c r="V24" s="198"/>
    </row>
    <row r="25" spans="1:22" ht="20.100000000000001" customHeight="1">
      <c r="A25" s="47"/>
      <c r="B25" s="6"/>
      <c r="C25" s="4"/>
      <c r="D25" s="4"/>
      <c r="E25" s="19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198"/>
    </row>
    <row r="26" spans="1:22" s="236" customFormat="1" ht="20.100000000000001" customHeight="1">
      <c r="A26" s="232" t="s">
        <v>66</v>
      </c>
      <c r="B26" s="205" t="s">
        <v>519</v>
      </c>
      <c r="C26" s="12" t="s">
        <v>519</v>
      </c>
      <c r="D26" s="12" t="s">
        <v>519</v>
      </c>
      <c r="E26" s="252" t="s">
        <v>519</v>
      </c>
      <c r="F26" s="12" t="s">
        <v>499</v>
      </c>
      <c r="G26" s="12" t="s">
        <v>499</v>
      </c>
      <c r="H26" s="12" t="s">
        <v>499</v>
      </c>
      <c r="I26" s="12" t="s">
        <v>499</v>
      </c>
      <c r="J26" s="12" t="s">
        <v>499</v>
      </c>
      <c r="K26" s="12" t="s">
        <v>519</v>
      </c>
      <c r="L26" s="12" t="s">
        <v>519</v>
      </c>
      <c r="M26" s="12" t="s">
        <v>519</v>
      </c>
      <c r="N26" s="12" t="s">
        <v>519</v>
      </c>
      <c r="O26" s="12" t="s">
        <v>519</v>
      </c>
      <c r="P26" s="12" t="s">
        <v>519</v>
      </c>
      <c r="Q26" s="12" t="s">
        <v>519</v>
      </c>
      <c r="R26" s="12" t="s">
        <v>519</v>
      </c>
      <c r="S26" s="12" t="s">
        <v>519</v>
      </c>
      <c r="T26" s="12" t="s">
        <v>519</v>
      </c>
      <c r="U26" s="12" t="s">
        <v>519</v>
      </c>
      <c r="V26" s="198"/>
    </row>
    <row r="27" spans="1:22" s="87" customFormat="1" ht="20.100000000000001" customHeight="1">
      <c r="A27" s="86"/>
      <c r="B27" s="243"/>
      <c r="C27" s="4"/>
      <c r="D27" s="4"/>
      <c r="E27" s="19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198"/>
    </row>
    <row r="28" spans="1:22" s="239" customFormat="1" ht="20.100000000000001" customHeight="1">
      <c r="A28" s="53" t="s">
        <v>67</v>
      </c>
      <c r="B28" s="205" t="s">
        <v>516</v>
      </c>
      <c r="C28" s="12" t="s">
        <v>500</v>
      </c>
      <c r="D28" s="12" t="s">
        <v>517</v>
      </c>
      <c r="E28" s="252" t="s">
        <v>517</v>
      </c>
      <c r="F28" s="12" t="s">
        <v>518</v>
      </c>
      <c r="G28" s="12" t="s">
        <v>518</v>
      </c>
      <c r="H28" s="12" t="s">
        <v>518</v>
      </c>
      <c r="I28" s="12" t="s">
        <v>518</v>
      </c>
      <c r="J28" s="12" t="s">
        <v>518</v>
      </c>
      <c r="K28" s="12" t="s">
        <v>518</v>
      </c>
      <c r="L28" s="12" t="s">
        <v>518</v>
      </c>
      <c r="M28" s="12" t="s">
        <v>518</v>
      </c>
      <c r="N28" s="12" t="s">
        <v>518</v>
      </c>
      <c r="O28" s="12" t="s">
        <v>518</v>
      </c>
      <c r="P28" s="12" t="s">
        <v>518</v>
      </c>
      <c r="Q28" s="12" t="s">
        <v>518</v>
      </c>
      <c r="R28" s="12" t="s">
        <v>518</v>
      </c>
      <c r="S28" s="12" t="s">
        <v>518</v>
      </c>
      <c r="T28" s="12" t="s">
        <v>518</v>
      </c>
      <c r="U28" s="12" t="s">
        <v>518</v>
      </c>
      <c r="V28" s="198"/>
    </row>
    <row r="29" spans="1:22" ht="19.5" customHeight="1">
      <c r="A29" s="47"/>
      <c r="B29" s="205"/>
      <c r="C29" s="12"/>
      <c r="D29" s="12"/>
      <c r="E29" s="25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98"/>
    </row>
    <row r="30" spans="1:22" s="236" customFormat="1" ht="20.100000000000001" customHeight="1">
      <c r="A30" s="232" t="s">
        <v>68</v>
      </c>
      <c r="B30" s="297">
        <v>285</v>
      </c>
      <c r="C30" s="238">
        <v>341</v>
      </c>
      <c r="D30" s="233">
        <v>248</v>
      </c>
      <c r="E30" s="234">
        <v>93</v>
      </c>
      <c r="F30" s="233">
        <v>4</v>
      </c>
      <c r="G30" s="233">
        <v>3</v>
      </c>
      <c r="H30" s="233">
        <v>2</v>
      </c>
      <c r="I30" s="233">
        <v>14</v>
      </c>
      <c r="J30" s="233">
        <v>7</v>
      </c>
      <c r="K30" s="233">
        <v>18</v>
      </c>
      <c r="L30" s="233">
        <v>17</v>
      </c>
      <c r="M30" s="233">
        <v>24</v>
      </c>
      <c r="N30" s="233">
        <v>22</v>
      </c>
      <c r="O30" s="168">
        <v>18</v>
      </c>
      <c r="P30" s="168">
        <v>20</v>
      </c>
      <c r="Q30" s="168">
        <v>25</v>
      </c>
      <c r="R30" s="168">
        <v>19</v>
      </c>
      <c r="S30" s="168">
        <v>32</v>
      </c>
      <c r="T30" s="168">
        <v>42</v>
      </c>
      <c r="U30" s="168">
        <v>74</v>
      </c>
      <c r="V30" s="198"/>
    </row>
    <row r="31" spans="1:22" ht="20.100000000000001" customHeight="1">
      <c r="A31" s="47"/>
      <c r="B31" s="6"/>
      <c r="C31" s="21"/>
      <c r="D31" s="4"/>
      <c r="E31" s="19"/>
      <c r="F31" s="4"/>
      <c r="G31" s="4"/>
      <c r="H31" s="4"/>
      <c r="I31" s="4"/>
      <c r="J31" s="4"/>
      <c r="K31" s="4"/>
      <c r="L31" s="4"/>
      <c r="M31" s="4"/>
      <c r="N31" s="4"/>
      <c r="O31" s="5"/>
      <c r="P31" s="5"/>
      <c r="Q31" s="5"/>
      <c r="R31" s="5"/>
      <c r="S31" s="5"/>
      <c r="T31" s="5"/>
      <c r="U31" s="5"/>
      <c r="V31" s="198"/>
    </row>
    <row r="32" spans="1:22" ht="20.100000000000001" customHeight="1">
      <c r="A32" s="47" t="s">
        <v>69</v>
      </c>
      <c r="B32" s="6">
        <v>88</v>
      </c>
      <c r="C32" s="21">
        <f>D32+E32</f>
        <v>187</v>
      </c>
      <c r="D32" s="4">
        <v>96</v>
      </c>
      <c r="E32" s="19">
        <v>91</v>
      </c>
      <c r="F32" s="4">
        <v>15</v>
      </c>
      <c r="G32" s="4">
        <v>18</v>
      </c>
      <c r="H32" s="4">
        <v>6</v>
      </c>
      <c r="I32" s="4">
        <v>7</v>
      </c>
      <c r="J32" s="4">
        <v>8</v>
      </c>
      <c r="K32" s="4">
        <v>3</v>
      </c>
      <c r="L32" s="4">
        <v>13</v>
      </c>
      <c r="M32" s="4">
        <v>15</v>
      </c>
      <c r="N32" s="4">
        <v>15</v>
      </c>
      <c r="O32" s="5">
        <v>14</v>
      </c>
      <c r="P32" s="5">
        <v>18</v>
      </c>
      <c r="Q32" s="5">
        <v>3</v>
      </c>
      <c r="R32" s="5">
        <v>6</v>
      </c>
      <c r="S32" s="5">
        <v>10</v>
      </c>
      <c r="T32" s="5">
        <v>8</v>
      </c>
      <c r="U32" s="5">
        <v>28</v>
      </c>
      <c r="V32" s="198"/>
    </row>
    <row r="33" spans="1:22" ht="20.100000000000001" customHeight="1">
      <c r="A33" s="47"/>
      <c r="B33" s="6"/>
      <c r="C33" s="21"/>
      <c r="D33" s="4"/>
      <c r="E33" s="4"/>
      <c r="F33" s="6"/>
      <c r="G33" s="4"/>
      <c r="H33" s="4"/>
      <c r="I33" s="4"/>
      <c r="J33" s="4"/>
      <c r="K33" s="4"/>
      <c r="L33" s="4"/>
      <c r="M33" s="4"/>
      <c r="N33" s="4"/>
      <c r="O33" s="5"/>
      <c r="P33" s="5"/>
      <c r="Q33" s="5"/>
      <c r="R33" s="5"/>
      <c r="S33" s="5"/>
      <c r="T33" s="5"/>
      <c r="U33" s="5"/>
      <c r="V33" s="198"/>
    </row>
    <row r="34" spans="1:22" ht="19.5" customHeight="1">
      <c r="A34" s="47" t="s">
        <v>130</v>
      </c>
      <c r="B34" s="6">
        <v>739</v>
      </c>
      <c r="C34" s="21">
        <f t="shared" ref="C34:C38" si="2">D34+E34</f>
        <v>1221</v>
      </c>
      <c r="D34" s="4">
        <v>648</v>
      </c>
      <c r="E34" s="4">
        <v>573</v>
      </c>
      <c r="F34" s="6">
        <v>25</v>
      </c>
      <c r="G34" s="4">
        <v>47</v>
      </c>
      <c r="H34" s="4">
        <v>45</v>
      </c>
      <c r="I34" s="4">
        <v>46</v>
      </c>
      <c r="J34" s="4">
        <v>69</v>
      </c>
      <c r="K34" s="4">
        <v>94</v>
      </c>
      <c r="L34" s="4">
        <v>77</v>
      </c>
      <c r="M34" s="4">
        <v>83</v>
      </c>
      <c r="N34" s="4">
        <v>74</v>
      </c>
      <c r="O34" s="5">
        <v>98</v>
      </c>
      <c r="P34" s="5">
        <v>87</v>
      </c>
      <c r="Q34" s="5">
        <v>82</v>
      </c>
      <c r="R34" s="5">
        <v>57</v>
      </c>
      <c r="S34" s="5">
        <v>55</v>
      </c>
      <c r="T34" s="5">
        <v>73</v>
      </c>
      <c r="U34" s="4">
        <v>209</v>
      </c>
      <c r="V34" s="198"/>
    </row>
    <row r="35" spans="1:22" s="195" customFormat="1" ht="20.100000000000001" customHeight="1">
      <c r="A35" s="192" t="s">
        <v>131</v>
      </c>
      <c r="B35" s="194">
        <v>634</v>
      </c>
      <c r="C35" s="21">
        <f t="shared" si="2"/>
        <v>1039</v>
      </c>
      <c r="D35" s="193">
        <v>501</v>
      </c>
      <c r="E35" s="193">
        <v>538</v>
      </c>
      <c r="F35" s="194">
        <v>21</v>
      </c>
      <c r="G35" s="193">
        <v>22</v>
      </c>
      <c r="H35" s="193">
        <v>29</v>
      </c>
      <c r="I35" s="193">
        <v>31</v>
      </c>
      <c r="J35" s="193">
        <v>71</v>
      </c>
      <c r="K35" s="193">
        <v>55</v>
      </c>
      <c r="L35" s="193">
        <v>57</v>
      </c>
      <c r="M35" s="193">
        <v>49</v>
      </c>
      <c r="N35" s="193">
        <v>48</v>
      </c>
      <c r="O35" s="193">
        <v>76</v>
      </c>
      <c r="P35" s="193">
        <v>92</v>
      </c>
      <c r="Q35" s="193">
        <v>78</v>
      </c>
      <c r="R35" s="193">
        <v>84</v>
      </c>
      <c r="S35" s="193">
        <v>74</v>
      </c>
      <c r="T35" s="193">
        <v>86</v>
      </c>
      <c r="U35" s="193">
        <v>166</v>
      </c>
      <c r="V35" s="198"/>
    </row>
    <row r="36" spans="1:22" ht="20.100000000000001" customHeight="1">
      <c r="A36" s="47" t="s">
        <v>132</v>
      </c>
      <c r="B36" s="6">
        <v>272</v>
      </c>
      <c r="C36" s="21">
        <f t="shared" si="2"/>
        <v>334</v>
      </c>
      <c r="D36" s="4">
        <v>169</v>
      </c>
      <c r="E36" s="4">
        <v>165</v>
      </c>
      <c r="F36" s="6">
        <v>3</v>
      </c>
      <c r="G36" s="4">
        <v>6</v>
      </c>
      <c r="H36" s="4">
        <v>0</v>
      </c>
      <c r="I36" s="4">
        <v>3</v>
      </c>
      <c r="J36" s="4">
        <v>14</v>
      </c>
      <c r="K36" s="4">
        <v>46</v>
      </c>
      <c r="L36" s="4">
        <v>38</v>
      </c>
      <c r="M36" s="4">
        <v>23</v>
      </c>
      <c r="N36" s="4">
        <v>18</v>
      </c>
      <c r="O36" s="5">
        <v>22</v>
      </c>
      <c r="P36" s="5">
        <v>26</v>
      </c>
      <c r="Q36" s="5">
        <v>31</v>
      </c>
      <c r="R36" s="5">
        <v>19</v>
      </c>
      <c r="S36" s="5">
        <v>15</v>
      </c>
      <c r="T36" s="5">
        <v>18</v>
      </c>
      <c r="U36" s="4">
        <v>52</v>
      </c>
      <c r="V36" s="198"/>
    </row>
    <row r="37" spans="1:22" ht="20.100000000000001" customHeight="1">
      <c r="A37" s="47" t="s">
        <v>133</v>
      </c>
      <c r="B37" s="6">
        <v>335</v>
      </c>
      <c r="C37" s="21">
        <f t="shared" si="2"/>
        <v>380</v>
      </c>
      <c r="D37" s="4">
        <v>221</v>
      </c>
      <c r="E37" s="4">
        <v>159</v>
      </c>
      <c r="F37" s="6">
        <v>2</v>
      </c>
      <c r="G37" s="4">
        <v>5</v>
      </c>
      <c r="H37" s="4">
        <v>2</v>
      </c>
      <c r="I37" s="4">
        <v>8</v>
      </c>
      <c r="J37" s="4">
        <v>73</v>
      </c>
      <c r="K37" s="4">
        <v>83</v>
      </c>
      <c r="L37" s="4">
        <v>43</v>
      </c>
      <c r="M37" s="4">
        <v>35</v>
      </c>
      <c r="N37" s="4">
        <v>17</v>
      </c>
      <c r="O37" s="5">
        <v>16</v>
      </c>
      <c r="P37" s="5">
        <v>23</v>
      </c>
      <c r="Q37" s="5">
        <v>11</v>
      </c>
      <c r="R37" s="5">
        <v>20</v>
      </c>
      <c r="S37" s="5">
        <v>17</v>
      </c>
      <c r="T37" s="5">
        <v>9</v>
      </c>
      <c r="U37" s="4">
        <v>16</v>
      </c>
      <c r="V37" s="198"/>
    </row>
    <row r="38" spans="1:22" ht="20.100000000000001" customHeight="1">
      <c r="A38" s="47" t="s">
        <v>134</v>
      </c>
      <c r="B38" s="6">
        <v>191</v>
      </c>
      <c r="C38" s="21">
        <f t="shared" si="2"/>
        <v>374</v>
      </c>
      <c r="D38" s="4">
        <v>180</v>
      </c>
      <c r="E38" s="19">
        <v>194</v>
      </c>
      <c r="F38" s="4">
        <v>5</v>
      </c>
      <c r="G38" s="4">
        <v>4</v>
      </c>
      <c r="H38" s="4">
        <v>9</v>
      </c>
      <c r="I38" s="4">
        <v>18</v>
      </c>
      <c r="J38" s="4">
        <v>31</v>
      </c>
      <c r="K38" s="4">
        <v>22</v>
      </c>
      <c r="L38" s="4">
        <v>14</v>
      </c>
      <c r="M38" s="4">
        <v>16</v>
      </c>
      <c r="N38" s="4">
        <v>11</v>
      </c>
      <c r="O38" s="5">
        <v>32</v>
      </c>
      <c r="P38" s="5">
        <v>57</v>
      </c>
      <c r="Q38" s="5">
        <v>56</v>
      </c>
      <c r="R38" s="5">
        <v>29</v>
      </c>
      <c r="S38" s="5">
        <v>15</v>
      </c>
      <c r="T38" s="5">
        <v>21</v>
      </c>
      <c r="U38" s="4">
        <v>34</v>
      </c>
      <c r="V38" s="198"/>
    </row>
    <row r="39" spans="1:22" ht="20.100000000000001" customHeight="1">
      <c r="A39" s="47" t="s">
        <v>135</v>
      </c>
      <c r="B39" s="205" t="s">
        <v>499</v>
      </c>
      <c r="C39" s="13" t="s">
        <v>499</v>
      </c>
      <c r="D39" s="12" t="s">
        <v>499</v>
      </c>
      <c r="E39" s="12" t="s">
        <v>499</v>
      </c>
      <c r="F39" s="205" t="s">
        <v>499</v>
      </c>
      <c r="G39" s="12" t="s">
        <v>499</v>
      </c>
      <c r="H39" s="12" t="s">
        <v>499</v>
      </c>
      <c r="I39" s="12" t="s">
        <v>499</v>
      </c>
      <c r="J39" s="12" t="s">
        <v>499</v>
      </c>
      <c r="K39" s="12" t="s">
        <v>499</v>
      </c>
      <c r="L39" s="12" t="s">
        <v>499</v>
      </c>
      <c r="M39" s="12" t="s">
        <v>499</v>
      </c>
      <c r="N39" s="12" t="s">
        <v>499</v>
      </c>
      <c r="O39" s="12" t="s">
        <v>499</v>
      </c>
      <c r="P39" s="12" t="s">
        <v>499</v>
      </c>
      <c r="Q39" s="12" t="s">
        <v>499</v>
      </c>
      <c r="R39" s="12" t="s">
        <v>499</v>
      </c>
      <c r="S39" s="12" t="s">
        <v>499</v>
      </c>
      <c r="T39" s="12" t="s">
        <v>499</v>
      </c>
      <c r="U39" s="12" t="s">
        <v>519</v>
      </c>
      <c r="V39" s="198"/>
    </row>
    <row r="40" spans="1:22" s="87" customFormat="1" ht="20.100000000000001" customHeight="1">
      <c r="A40" s="86" t="s">
        <v>136</v>
      </c>
      <c r="B40" s="233">
        <v>105</v>
      </c>
      <c r="C40" s="233">
        <v>133</v>
      </c>
      <c r="D40" s="233">
        <v>60</v>
      </c>
      <c r="E40" s="234">
        <v>73</v>
      </c>
      <c r="F40" s="233">
        <v>2</v>
      </c>
      <c r="G40" s="233">
        <v>1</v>
      </c>
      <c r="H40" s="233">
        <v>1</v>
      </c>
      <c r="I40" s="233">
        <v>3</v>
      </c>
      <c r="J40" s="233">
        <v>24</v>
      </c>
      <c r="K40" s="233">
        <v>17</v>
      </c>
      <c r="L40" s="233">
        <v>8</v>
      </c>
      <c r="M40" s="233">
        <v>5</v>
      </c>
      <c r="N40" s="233">
        <v>9</v>
      </c>
      <c r="O40" s="233">
        <v>12</v>
      </c>
      <c r="P40" s="233">
        <v>5</v>
      </c>
      <c r="Q40" s="233">
        <v>9</v>
      </c>
      <c r="R40" s="233">
        <v>5</v>
      </c>
      <c r="S40" s="233">
        <v>2</v>
      </c>
      <c r="T40" s="233">
        <v>9</v>
      </c>
      <c r="U40" s="233">
        <v>21</v>
      </c>
      <c r="V40" s="198"/>
    </row>
    <row r="41" spans="1:22" ht="20.100000000000001" customHeight="1">
      <c r="A41" s="47" t="s">
        <v>137</v>
      </c>
      <c r="B41" s="6">
        <v>65</v>
      </c>
      <c r="C41" s="21">
        <f>D41+E41</f>
        <v>89</v>
      </c>
      <c r="D41" s="4">
        <v>45</v>
      </c>
      <c r="E41" s="19">
        <v>44</v>
      </c>
      <c r="F41" s="4">
        <v>3</v>
      </c>
      <c r="G41" s="4">
        <v>1</v>
      </c>
      <c r="H41" s="4">
        <v>0</v>
      </c>
      <c r="I41" s="4">
        <v>0</v>
      </c>
      <c r="J41" s="4">
        <v>7</v>
      </c>
      <c r="K41" s="4">
        <v>3</v>
      </c>
      <c r="L41" s="4">
        <v>6</v>
      </c>
      <c r="M41" s="4">
        <v>6</v>
      </c>
      <c r="N41" s="4">
        <v>1</v>
      </c>
      <c r="O41" s="5">
        <v>5</v>
      </c>
      <c r="P41" s="5">
        <v>10</v>
      </c>
      <c r="Q41" s="5">
        <v>11</v>
      </c>
      <c r="R41" s="5">
        <v>7</v>
      </c>
      <c r="S41" s="5">
        <v>2</v>
      </c>
      <c r="T41" s="5">
        <v>4</v>
      </c>
      <c r="U41" s="4">
        <v>23</v>
      </c>
      <c r="V41" s="198"/>
    </row>
    <row r="42" spans="1:22" ht="20.100000000000001" customHeight="1">
      <c r="A42" s="47"/>
      <c r="B42" s="6"/>
      <c r="C42" s="21"/>
      <c r="D42" s="4"/>
      <c r="E42" s="19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  <c r="U42" s="4"/>
      <c r="V42" s="198"/>
    </row>
    <row r="43" spans="1:22" ht="20.100000000000001" customHeight="1">
      <c r="A43" s="47" t="s">
        <v>138</v>
      </c>
      <c r="B43" s="6">
        <v>97</v>
      </c>
      <c r="C43" s="21">
        <f t="shared" ref="C43:C49" si="3">D43+E43</f>
        <v>108</v>
      </c>
      <c r="D43" s="4">
        <v>65</v>
      </c>
      <c r="E43" s="19">
        <v>43</v>
      </c>
      <c r="F43" s="4">
        <v>0</v>
      </c>
      <c r="G43" s="4">
        <v>0</v>
      </c>
      <c r="H43" s="4">
        <v>0</v>
      </c>
      <c r="I43" s="4">
        <v>0</v>
      </c>
      <c r="J43" s="4">
        <v>9</v>
      </c>
      <c r="K43" s="4">
        <v>23</v>
      </c>
      <c r="L43" s="4">
        <v>16</v>
      </c>
      <c r="M43" s="4">
        <v>12</v>
      </c>
      <c r="N43" s="4">
        <v>5</v>
      </c>
      <c r="O43" s="5">
        <v>8</v>
      </c>
      <c r="P43" s="5">
        <v>10</v>
      </c>
      <c r="Q43" s="5">
        <v>5</v>
      </c>
      <c r="R43" s="5">
        <v>4</v>
      </c>
      <c r="S43" s="5">
        <v>4</v>
      </c>
      <c r="T43" s="5">
        <v>3</v>
      </c>
      <c r="U43" s="4">
        <v>9</v>
      </c>
      <c r="V43" s="198"/>
    </row>
    <row r="44" spans="1:22" ht="20.100000000000001" customHeight="1">
      <c r="A44" s="47" t="s">
        <v>139</v>
      </c>
      <c r="B44" s="6">
        <v>156</v>
      </c>
      <c r="C44" s="21">
        <f t="shared" si="3"/>
        <v>198</v>
      </c>
      <c r="D44" s="4">
        <v>109</v>
      </c>
      <c r="E44" s="19">
        <v>89</v>
      </c>
      <c r="F44" s="4">
        <v>0</v>
      </c>
      <c r="G44" s="4">
        <v>2</v>
      </c>
      <c r="H44" s="4">
        <v>5</v>
      </c>
      <c r="I44" s="4">
        <v>6</v>
      </c>
      <c r="J44" s="4">
        <v>9</v>
      </c>
      <c r="K44" s="4">
        <v>19</v>
      </c>
      <c r="L44" s="4">
        <v>16</v>
      </c>
      <c r="M44" s="4">
        <v>7</v>
      </c>
      <c r="N44" s="4">
        <v>13</v>
      </c>
      <c r="O44" s="5">
        <v>13</v>
      </c>
      <c r="P44" s="5">
        <v>26</v>
      </c>
      <c r="Q44" s="5">
        <v>30</v>
      </c>
      <c r="R44" s="5">
        <v>8</v>
      </c>
      <c r="S44" s="5">
        <v>10</v>
      </c>
      <c r="T44" s="5">
        <v>18</v>
      </c>
      <c r="U44" s="4">
        <v>16</v>
      </c>
      <c r="V44" s="198"/>
    </row>
    <row r="45" spans="1:22" ht="20.100000000000001" customHeight="1">
      <c r="A45" s="47" t="s">
        <v>140</v>
      </c>
      <c r="B45" s="6">
        <v>190</v>
      </c>
      <c r="C45" s="21">
        <f t="shared" si="3"/>
        <v>226</v>
      </c>
      <c r="D45" s="4">
        <v>119</v>
      </c>
      <c r="E45" s="19">
        <v>107</v>
      </c>
      <c r="F45" s="4">
        <v>1</v>
      </c>
      <c r="G45" s="4">
        <v>2</v>
      </c>
      <c r="H45" s="4">
        <v>3</v>
      </c>
      <c r="I45" s="4">
        <v>6</v>
      </c>
      <c r="J45" s="4">
        <v>24</v>
      </c>
      <c r="K45" s="4">
        <v>28</v>
      </c>
      <c r="L45" s="4">
        <v>13</v>
      </c>
      <c r="M45" s="4">
        <v>15</v>
      </c>
      <c r="N45" s="4">
        <v>15</v>
      </c>
      <c r="O45" s="5">
        <v>22</v>
      </c>
      <c r="P45" s="5">
        <v>31</v>
      </c>
      <c r="Q45" s="5">
        <v>18</v>
      </c>
      <c r="R45" s="5">
        <v>19</v>
      </c>
      <c r="S45" s="5">
        <v>9</v>
      </c>
      <c r="T45" s="5">
        <v>5</v>
      </c>
      <c r="U45" s="4">
        <v>15</v>
      </c>
      <c r="V45" s="198"/>
    </row>
    <row r="46" spans="1:22" ht="20.100000000000001" customHeight="1">
      <c r="A46" s="47" t="s">
        <v>141</v>
      </c>
      <c r="B46" s="6">
        <v>123</v>
      </c>
      <c r="C46" s="21">
        <f t="shared" si="3"/>
        <v>147</v>
      </c>
      <c r="D46" s="4">
        <v>80</v>
      </c>
      <c r="E46" s="19">
        <v>67</v>
      </c>
      <c r="F46" s="4">
        <v>1</v>
      </c>
      <c r="G46" s="4">
        <v>0</v>
      </c>
      <c r="H46" s="4">
        <v>1</v>
      </c>
      <c r="I46" s="4">
        <v>2</v>
      </c>
      <c r="J46" s="4">
        <v>9</v>
      </c>
      <c r="K46" s="4">
        <v>19</v>
      </c>
      <c r="L46" s="4">
        <v>20</v>
      </c>
      <c r="M46" s="4">
        <v>19</v>
      </c>
      <c r="N46" s="4">
        <v>11</v>
      </c>
      <c r="O46" s="5">
        <v>6</v>
      </c>
      <c r="P46" s="5">
        <v>11</v>
      </c>
      <c r="Q46" s="5">
        <v>10</v>
      </c>
      <c r="R46" s="5">
        <v>11</v>
      </c>
      <c r="S46" s="5">
        <v>3</v>
      </c>
      <c r="T46" s="5">
        <v>3</v>
      </c>
      <c r="U46" s="4">
        <v>21</v>
      </c>
      <c r="V46" s="198"/>
    </row>
    <row r="47" spans="1:22" ht="20.100000000000001" customHeight="1">
      <c r="A47" s="47" t="s">
        <v>142</v>
      </c>
      <c r="B47" s="6">
        <v>86</v>
      </c>
      <c r="C47" s="21">
        <f t="shared" si="3"/>
        <v>117</v>
      </c>
      <c r="D47" s="4">
        <v>60</v>
      </c>
      <c r="E47" s="19">
        <v>57</v>
      </c>
      <c r="F47" s="4">
        <v>2</v>
      </c>
      <c r="G47" s="4">
        <v>4</v>
      </c>
      <c r="H47" s="4">
        <v>2</v>
      </c>
      <c r="I47" s="4">
        <v>1</v>
      </c>
      <c r="J47" s="4">
        <v>7</v>
      </c>
      <c r="K47" s="4">
        <v>6</v>
      </c>
      <c r="L47" s="4">
        <v>6</v>
      </c>
      <c r="M47" s="4">
        <v>4</v>
      </c>
      <c r="N47" s="4">
        <v>9</v>
      </c>
      <c r="O47" s="5">
        <v>7</v>
      </c>
      <c r="P47" s="5">
        <v>4</v>
      </c>
      <c r="Q47" s="5">
        <v>11</v>
      </c>
      <c r="R47" s="5">
        <v>7</v>
      </c>
      <c r="S47" s="5">
        <v>11</v>
      </c>
      <c r="T47" s="5">
        <v>9</v>
      </c>
      <c r="U47" s="4">
        <v>27</v>
      </c>
      <c r="V47" s="198"/>
    </row>
    <row r="48" spans="1:22" ht="20.100000000000001" customHeight="1">
      <c r="A48" s="47" t="s">
        <v>143</v>
      </c>
      <c r="B48" s="6">
        <v>213</v>
      </c>
      <c r="C48" s="21">
        <f t="shared" si="3"/>
        <v>346</v>
      </c>
      <c r="D48" s="4">
        <v>175</v>
      </c>
      <c r="E48" s="19">
        <v>171</v>
      </c>
      <c r="F48" s="4">
        <v>6</v>
      </c>
      <c r="G48" s="4">
        <v>7</v>
      </c>
      <c r="H48" s="4">
        <v>14</v>
      </c>
      <c r="I48" s="4">
        <v>12</v>
      </c>
      <c r="J48" s="4">
        <v>13</v>
      </c>
      <c r="K48" s="4">
        <v>20</v>
      </c>
      <c r="L48" s="4">
        <v>14</v>
      </c>
      <c r="M48" s="4">
        <v>20</v>
      </c>
      <c r="N48" s="4">
        <v>26</v>
      </c>
      <c r="O48" s="5">
        <v>22</v>
      </c>
      <c r="P48" s="5">
        <v>30</v>
      </c>
      <c r="Q48" s="5">
        <v>31</v>
      </c>
      <c r="R48" s="5">
        <v>14</v>
      </c>
      <c r="S48" s="5">
        <v>24</v>
      </c>
      <c r="T48" s="5">
        <v>23</v>
      </c>
      <c r="U48" s="4">
        <v>70</v>
      </c>
      <c r="V48" s="198"/>
    </row>
    <row r="49" spans="1:22" s="26" customFormat="1" ht="20.100000000000001" customHeight="1">
      <c r="A49" s="47" t="s">
        <v>144</v>
      </c>
      <c r="B49" s="6">
        <v>145</v>
      </c>
      <c r="C49" s="21">
        <f t="shared" si="3"/>
        <v>246</v>
      </c>
      <c r="D49" s="4">
        <v>132</v>
      </c>
      <c r="E49" s="19">
        <v>114</v>
      </c>
      <c r="F49" s="4">
        <v>9</v>
      </c>
      <c r="G49" s="4">
        <v>8</v>
      </c>
      <c r="H49" s="4">
        <v>4</v>
      </c>
      <c r="I49" s="4">
        <v>4</v>
      </c>
      <c r="J49" s="4">
        <v>16</v>
      </c>
      <c r="K49" s="4">
        <v>17</v>
      </c>
      <c r="L49" s="4">
        <v>16</v>
      </c>
      <c r="M49" s="4">
        <v>13</v>
      </c>
      <c r="N49" s="4">
        <v>13</v>
      </c>
      <c r="O49" s="5">
        <v>20</v>
      </c>
      <c r="P49" s="5">
        <v>24</v>
      </c>
      <c r="Q49" s="5">
        <v>12</v>
      </c>
      <c r="R49" s="5">
        <v>13</v>
      </c>
      <c r="S49" s="5">
        <v>20</v>
      </c>
      <c r="T49" s="5">
        <v>19</v>
      </c>
      <c r="U49" s="4">
        <v>38</v>
      </c>
      <c r="V49" s="198"/>
    </row>
    <row r="50" spans="1:22" s="26" customFormat="1" ht="20.100000000000001" customHeight="1">
      <c r="A50" s="47"/>
      <c r="B50" s="6"/>
      <c r="C50" s="21"/>
      <c r="D50" s="4"/>
      <c r="E50" s="19"/>
      <c r="F50" s="4"/>
      <c r="G50" s="4"/>
      <c r="H50" s="4"/>
      <c r="I50" s="4"/>
      <c r="J50" s="4"/>
      <c r="K50" s="4"/>
      <c r="L50" s="4"/>
      <c r="M50" s="4"/>
      <c r="N50" s="4"/>
      <c r="O50" s="5"/>
      <c r="P50" s="5"/>
      <c r="Q50" s="5"/>
      <c r="R50" s="5"/>
      <c r="S50" s="5"/>
      <c r="T50" s="5"/>
      <c r="U50" s="4"/>
      <c r="V50" s="198"/>
    </row>
    <row r="51" spans="1:22" ht="20.100000000000001" customHeight="1">
      <c r="A51" s="66" t="s">
        <v>145</v>
      </c>
      <c r="B51" s="6">
        <v>94</v>
      </c>
      <c r="C51" s="21">
        <f>D51+E51</f>
        <v>103</v>
      </c>
      <c r="D51" s="4">
        <v>48</v>
      </c>
      <c r="E51" s="19">
        <v>55</v>
      </c>
      <c r="F51" s="4">
        <v>1</v>
      </c>
      <c r="G51" s="4">
        <v>0</v>
      </c>
      <c r="H51" s="4">
        <v>0</v>
      </c>
      <c r="I51" s="4">
        <v>0</v>
      </c>
      <c r="J51" s="4">
        <v>4</v>
      </c>
      <c r="K51" s="4">
        <v>7</v>
      </c>
      <c r="L51" s="4">
        <v>7</v>
      </c>
      <c r="M51" s="4">
        <v>3</v>
      </c>
      <c r="N51" s="4">
        <v>2</v>
      </c>
      <c r="O51" s="5">
        <v>3</v>
      </c>
      <c r="P51" s="5">
        <v>5</v>
      </c>
      <c r="Q51" s="5">
        <v>3</v>
      </c>
      <c r="R51" s="5">
        <v>1</v>
      </c>
      <c r="S51" s="5">
        <v>2</v>
      </c>
      <c r="T51" s="5">
        <v>7</v>
      </c>
      <c r="U51" s="4">
        <v>58</v>
      </c>
      <c r="V51" s="198"/>
    </row>
    <row r="52" spans="1:22" ht="20.100000000000001" customHeight="1">
      <c r="A52" s="47" t="s">
        <v>146</v>
      </c>
      <c r="B52" s="6">
        <v>29</v>
      </c>
      <c r="C52" s="21">
        <f>D52+E52</f>
        <v>39</v>
      </c>
      <c r="D52" s="4">
        <v>19</v>
      </c>
      <c r="E52" s="19">
        <v>20</v>
      </c>
      <c r="F52" s="4">
        <v>1</v>
      </c>
      <c r="G52" s="4">
        <v>0</v>
      </c>
      <c r="H52" s="4">
        <v>0</v>
      </c>
      <c r="I52" s="4">
        <v>0</v>
      </c>
      <c r="J52" s="4">
        <v>3</v>
      </c>
      <c r="K52" s="4">
        <v>5</v>
      </c>
      <c r="L52" s="4">
        <v>3</v>
      </c>
      <c r="M52" s="4">
        <v>2</v>
      </c>
      <c r="N52" s="4">
        <v>3</v>
      </c>
      <c r="O52" s="5">
        <v>2</v>
      </c>
      <c r="P52" s="5">
        <v>5</v>
      </c>
      <c r="Q52" s="5">
        <v>3</v>
      </c>
      <c r="R52" s="5">
        <v>4</v>
      </c>
      <c r="S52" s="5">
        <v>3</v>
      </c>
      <c r="T52" s="5">
        <v>1</v>
      </c>
      <c r="U52" s="4">
        <v>4</v>
      </c>
      <c r="V52" s="198"/>
    </row>
    <row r="53" spans="1:22" ht="20.100000000000001" customHeight="1">
      <c r="A53" s="47" t="s">
        <v>147</v>
      </c>
      <c r="B53" s="6">
        <v>36</v>
      </c>
      <c r="C53" s="21">
        <f>D53+E53</f>
        <v>47</v>
      </c>
      <c r="D53" s="4">
        <v>30</v>
      </c>
      <c r="E53" s="19">
        <v>17</v>
      </c>
      <c r="F53" s="4">
        <v>0</v>
      </c>
      <c r="G53" s="4">
        <v>0</v>
      </c>
      <c r="H53" s="4">
        <v>0</v>
      </c>
      <c r="I53" s="4">
        <v>1</v>
      </c>
      <c r="J53" s="4">
        <v>2</v>
      </c>
      <c r="K53" s="4">
        <v>0</v>
      </c>
      <c r="L53" s="4">
        <v>2</v>
      </c>
      <c r="M53" s="4">
        <v>2</v>
      </c>
      <c r="N53" s="4">
        <v>6</v>
      </c>
      <c r="O53" s="5">
        <v>4</v>
      </c>
      <c r="P53" s="5">
        <v>7</v>
      </c>
      <c r="Q53" s="5">
        <v>1</v>
      </c>
      <c r="R53" s="5">
        <v>4</v>
      </c>
      <c r="S53" s="5">
        <v>4</v>
      </c>
      <c r="T53" s="5">
        <v>3</v>
      </c>
      <c r="U53" s="4">
        <v>11</v>
      </c>
      <c r="V53" s="198"/>
    </row>
    <row r="54" spans="1:22" ht="19.5" customHeight="1">
      <c r="A54" s="47" t="s">
        <v>148</v>
      </c>
      <c r="B54" s="6">
        <v>227</v>
      </c>
      <c r="C54" s="21">
        <f>D54+E54</f>
        <v>381</v>
      </c>
      <c r="D54" s="4">
        <v>184</v>
      </c>
      <c r="E54" s="19">
        <v>197</v>
      </c>
      <c r="F54" s="4">
        <v>9</v>
      </c>
      <c r="G54" s="4">
        <v>8</v>
      </c>
      <c r="H54" s="4">
        <v>10</v>
      </c>
      <c r="I54" s="4">
        <v>9</v>
      </c>
      <c r="J54" s="4">
        <v>17</v>
      </c>
      <c r="K54" s="4">
        <v>10</v>
      </c>
      <c r="L54" s="4">
        <v>19</v>
      </c>
      <c r="M54" s="4">
        <v>12</v>
      </c>
      <c r="N54" s="4">
        <v>32</v>
      </c>
      <c r="O54" s="5">
        <v>30</v>
      </c>
      <c r="P54" s="5">
        <v>54</v>
      </c>
      <c r="Q54" s="5">
        <v>52</v>
      </c>
      <c r="R54" s="5">
        <v>23</v>
      </c>
      <c r="S54" s="5">
        <v>18</v>
      </c>
      <c r="T54" s="5">
        <v>22</v>
      </c>
      <c r="U54" s="4">
        <v>56</v>
      </c>
      <c r="V54" s="198"/>
    </row>
    <row r="55" spans="1:22" ht="20.100000000000001" customHeight="1">
      <c r="A55" s="47" t="s">
        <v>149</v>
      </c>
      <c r="B55" s="6">
        <v>31</v>
      </c>
      <c r="C55" s="21">
        <f>D55+E55</f>
        <v>38</v>
      </c>
      <c r="D55" s="4">
        <v>26</v>
      </c>
      <c r="E55" s="19">
        <v>12</v>
      </c>
      <c r="F55" s="4">
        <v>0</v>
      </c>
      <c r="G55" s="4">
        <v>1</v>
      </c>
      <c r="H55" s="4">
        <v>0</v>
      </c>
      <c r="I55" s="4">
        <v>0</v>
      </c>
      <c r="J55" s="4">
        <v>0</v>
      </c>
      <c r="K55" s="4">
        <v>2</v>
      </c>
      <c r="L55" s="4">
        <v>1</v>
      </c>
      <c r="M55" s="4">
        <v>2</v>
      </c>
      <c r="N55" s="4">
        <v>3</v>
      </c>
      <c r="O55" s="5">
        <v>5</v>
      </c>
      <c r="P55" s="5">
        <v>2</v>
      </c>
      <c r="Q55" s="5">
        <v>3</v>
      </c>
      <c r="R55" s="5">
        <v>2</v>
      </c>
      <c r="S55" s="5">
        <v>4</v>
      </c>
      <c r="T55" s="5">
        <v>6</v>
      </c>
      <c r="U55" s="4">
        <v>7</v>
      </c>
      <c r="V55" s="198"/>
    </row>
    <row r="56" spans="1:22" ht="19.5" customHeight="1">
      <c r="A56" s="52"/>
      <c r="B56" s="20"/>
      <c r="C56" s="83"/>
      <c r="D56" s="8"/>
      <c r="E56" s="57"/>
      <c r="F56" s="8"/>
      <c r="G56" s="8"/>
      <c r="H56" s="8"/>
      <c r="I56" s="8"/>
      <c r="J56" s="8"/>
      <c r="K56" s="8"/>
      <c r="L56" s="8"/>
      <c r="M56" s="8"/>
      <c r="N56" s="8"/>
      <c r="O56" s="9"/>
      <c r="P56" s="9"/>
      <c r="Q56" s="9"/>
      <c r="R56" s="9"/>
      <c r="S56" s="9"/>
      <c r="T56" s="9"/>
      <c r="U56" s="8"/>
      <c r="V56" s="198"/>
    </row>
    <row r="57" spans="1:22" ht="20.100000000000001" customHeight="1">
      <c r="A57" s="255" t="s">
        <v>150</v>
      </c>
      <c r="B57" s="300">
        <v>232</v>
      </c>
      <c r="C57" s="257">
        <f>D57+E57</f>
        <v>306</v>
      </c>
      <c r="D57" s="161">
        <v>158</v>
      </c>
      <c r="E57" s="230">
        <v>148</v>
      </c>
      <c r="F57" s="161">
        <v>6</v>
      </c>
      <c r="G57" s="161">
        <v>6</v>
      </c>
      <c r="H57" s="161">
        <v>3</v>
      </c>
      <c r="I57" s="161">
        <v>1</v>
      </c>
      <c r="J57" s="161">
        <v>31</v>
      </c>
      <c r="K57" s="161">
        <v>32</v>
      </c>
      <c r="L57" s="161">
        <v>24</v>
      </c>
      <c r="M57" s="161">
        <v>16</v>
      </c>
      <c r="N57" s="161">
        <v>14</v>
      </c>
      <c r="O57" s="162">
        <v>15</v>
      </c>
      <c r="P57" s="162">
        <v>31</v>
      </c>
      <c r="Q57" s="162">
        <v>20</v>
      </c>
      <c r="R57" s="162">
        <v>19</v>
      </c>
      <c r="S57" s="162">
        <v>19</v>
      </c>
      <c r="T57" s="162">
        <v>24</v>
      </c>
      <c r="U57" s="161">
        <v>45</v>
      </c>
      <c r="V57" s="198"/>
    </row>
    <row r="58" spans="1:22" ht="20.100000000000001" customHeight="1">
      <c r="A58" s="47" t="s">
        <v>151</v>
      </c>
      <c r="B58" s="6">
        <v>45</v>
      </c>
      <c r="C58" s="21">
        <f>D58+E58</f>
        <v>73</v>
      </c>
      <c r="D58" s="4">
        <v>35</v>
      </c>
      <c r="E58" s="19">
        <v>38</v>
      </c>
      <c r="F58" s="4">
        <v>3</v>
      </c>
      <c r="G58" s="4">
        <v>1</v>
      </c>
      <c r="H58" s="4">
        <v>2</v>
      </c>
      <c r="I58" s="4">
        <v>2</v>
      </c>
      <c r="J58" s="4">
        <v>2</v>
      </c>
      <c r="K58" s="4">
        <v>2</v>
      </c>
      <c r="L58" s="4">
        <v>5</v>
      </c>
      <c r="M58" s="4">
        <v>8</v>
      </c>
      <c r="N58" s="4">
        <v>3</v>
      </c>
      <c r="O58" s="5">
        <v>4</v>
      </c>
      <c r="P58" s="5">
        <v>2</v>
      </c>
      <c r="Q58" s="5">
        <v>4</v>
      </c>
      <c r="R58" s="5">
        <v>5</v>
      </c>
      <c r="S58" s="5">
        <v>2</v>
      </c>
      <c r="T58" s="5">
        <v>12</v>
      </c>
      <c r="U58" s="4">
        <v>16</v>
      </c>
      <c r="V58" s="198"/>
    </row>
    <row r="59" spans="1:22" ht="20.100000000000001" customHeight="1">
      <c r="A59" s="47" t="s">
        <v>152</v>
      </c>
      <c r="B59" s="6">
        <v>44</v>
      </c>
      <c r="C59" s="21">
        <f>D59+E59</f>
        <v>88</v>
      </c>
      <c r="D59" s="4">
        <v>40</v>
      </c>
      <c r="E59" s="19">
        <v>48</v>
      </c>
      <c r="F59" s="4">
        <v>4</v>
      </c>
      <c r="G59" s="4">
        <v>0</v>
      </c>
      <c r="H59" s="4">
        <v>2</v>
      </c>
      <c r="I59" s="4">
        <v>2</v>
      </c>
      <c r="J59" s="4">
        <v>7</v>
      </c>
      <c r="K59" s="4">
        <v>2</v>
      </c>
      <c r="L59" s="4">
        <v>1</v>
      </c>
      <c r="M59" s="4">
        <v>5</v>
      </c>
      <c r="N59" s="4">
        <v>3</v>
      </c>
      <c r="O59" s="5">
        <v>3</v>
      </c>
      <c r="P59" s="5">
        <v>14</v>
      </c>
      <c r="Q59" s="5">
        <v>3</v>
      </c>
      <c r="R59" s="5">
        <v>4</v>
      </c>
      <c r="S59" s="5">
        <v>9</v>
      </c>
      <c r="T59" s="5">
        <v>5</v>
      </c>
      <c r="U59" s="4">
        <v>24</v>
      </c>
      <c r="V59" s="198"/>
    </row>
    <row r="60" spans="1:22" ht="20.100000000000001" customHeight="1">
      <c r="A60" s="47" t="s">
        <v>153</v>
      </c>
      <c r="B60" s="6">
        <v>133</v>
      </c>
      <c r="C60" s="21">
        <f>D60+E60</f>
        <v>237</v>
      </c>
      <c r="D60" s="4">
        <v>123</v>
      </c>
      <c r="E60" s="19">
        <v>114</v>
      </c>
      <c r="F60" s="4">
        <v>13</v>
      </c>
      <c r="G60" s="4">
        <v>6</v>
      </c>
      <c r="H60" s="4">
        <v>7</v>
      </c>
      <c r="I60" s="4">
        <v>9</v>
      </c>
      <c r="J60" s="4">
        <v>9</v>
      </c>
      <c r="K60" s="4">
        <v>6</v>
      </c>
      <c r="L60" s="4">
        <v>17</v>
      </c>
      <c r="M60" s="4">
        <v>12</v>
      </c>
      <c r="N60" s="4">
        <v>12</v>
      </c>
      <c r="O60" s="5">
        <v>13</v>
      </c>
      <c r="P60" s="5">
        <v>19</v>
      </c>
      <c r="Q60" s="5">
        <v>14</v>
      </c>
      <c r="R60" s="5">
        <v>19</v>
      </c>
      <c r="S60" s="5">
        <v>19</v>
      </c>
      <c r="T60" s="5">
        <v>15</v>
      </c>
      <c r="U60" s="4">
        <v>47</v>
      </c>
      <c r="V60" s="198"/>
    </row>
    <row r="61" spans="1:22" ht="20.100000000000001" customHeight="1">
      <c r="A61" s="47"/>
      <c r="B61" s="6"/>
      <c r="C61" s="21"/>
      <c r="D61" s="4"/>
      <c r="E61" s="19"/>
      <c r="F61" s="4"/>
      <c r="G61" s="4"/>
      <c r="H61" s="4"/>
      <c r="I61" s="4"/>
      <c r="J61" s="4"/>
      <c r="K61" s="4"/>
      <c r="L61" s="4"/>
      <c r="M61" s="4"/>
      <c r="N61" s="4"/>
      <c r="O61" s="5"/>
      <c r="P61" s="5"/>
      <c r="Q61" s="5"/>
      <c r="R61" s="5"/>
      <c r="S61" s="5"/>
      <c r="T61" s="5"/>
      <c r="U61" s="4"/>
      <c r="V61" s="198"/>
    </row>
    <row r="62" spans="1:22" ht="20.100000000000001" customHeight="1">
      <c r="A62" s="47" t="s">
        <v>154</v>
      </c>
      <c r="B62" s="6">
        <v>11</v>
      </c>
      <c r="C62" s="21">
        <f t="shared" ref="C62:C69" si="4">D62+E62</f>
        <v>19</v>
      </c>
      <c r="D62" s="4">
        <v>10</v>
      </c>
      <c r="E62" s="19">
        <v>9</v>
      </c>
      <c r="F62" s="4">
        <v>0</v>
      </c>
      <c r="G62" s="4">
        <v>0</v>
      </c>
      <c r="H62" s="4">
        <v>0</v>
      </c>
      <c r="I62" s="4">
        <v>0</v>
      </c>
      <c r="J62" s="4">
        <v>1</v>
      </c>
      <c r="K62" s="4">
        <v>1</v>
      </c>
      <c r="L62" s="4">
        <v>2</v>
      </c>
      <c r="M62" s="4">
        <v>4</v>
      </c>
      <c r="N62" s="4">
        <v>0</v>
      </c>
      <c r="O62" s="5">
        <v>1</v>
      </c>
      <c r="P62" s="5">
        <v>3</v>
      </c>
      <c r="Q62" s="5">
        <v>2</v>
      </c>
      <c r="R62" s="5">
        <v>1</v>
      </c>
      <c r="S62" s="5">
        <v>1</v>
      </c>
      <c r="T62" s="5">
        <v>0</v>
      </c>
      <c r="U62" s="4">
        <v>3</v>
      </c>
      <c r="V62" s="198"/>
    </row>
    <row r="63" spans="1:22" ht="20.100000000000001" customHeight="1">
      <c r="A63" s="47" t="s">
        <v>155</v>
      </c>
      <c r="B63" s="6">
        <v>116</v>
      </c>
      <c r="C63" s="21">
        <f t="shared" si="4"/>
        <v>157</v>
      </c>
      <c r="D63" s="4">
        <v>91</v>
      </c>
      <c r="E63" s="19">
        <v>66</v>
      </c>
      <c r="F63" s="4">
        <v>0</v>
      </c>
      <c r="G63" s="4">
        <v>2</v>
      </c>
      <c r="H63" s="4">
        <v>3</v>
      </c>
      <c r="I63" s="4">
        <v>4</v>
      </c>
      <c r="J63" s="4">
        <v>8</v>
      </c>
      <c r="K63" s="4">
        <v>9</v>
      </c>
      <c r="L63" s="4">
        <v>6</v>
      </c>
      <c r="M63" s="4">
        <v>3</v>
      </c>
      <c r="N63" s="4">
        <v>4</v>
      </c>
      <c r="O63" s="5">
        <v>12</v>
      </c>
      <c r="P63" s="5">
        <v>18</v>
      </c>
      <c r="Q63" s="5">
        <v>13</v>
      </c>
      <c r="R63" s="5">
        <v>9</v>
      </c>
      <c r="S63" s="5">
        <v>11</v>
      </c>
      <c r="T63" s="5">
        <v>18</v>
      </c>
      <c r="U63" s="4">
        <v>37</v>
      </c>
      <c r="V63" s="198"/>
    </row>
    <row r="64" spans="1:22" ht="20.100000000000001" customHeight="1">
      <c r="A64" s="47" t="s">
        <v>156</v>
      </c>
      <c r="B64" s="6">
        <v>20</v>
      </c>
      <c r="C64" s="21">
        <f t="shared" si="4"/>
        <v>36</v>
      </c>
      <c r="D64" s="4">
        <v>16</v>
      </c>
      <c r="E64" s="19">
        <v>20</v>
      </c>
      <c r="F64" s="4">
        <v>0</v>
      </c>
      <c r="G64" s="4">
        <v>1</v>
      </c>
      <c r="H64" s="4">
        <v>1</v>
      </c>
      <c r="I64" s="4">
        <v>2</v>
      </c>
      <c r="J64" s="4">
        <v>1</v>
      </c>
      <c r="K64" s="4">
        <v>1</v>
      </c>
      <c r="L64" s="4">
        <v>2</v>
      </c>
      <c r="M64" s="4">
        <v>2</v>
      </c>
      <c r="N64" s="4">
        <v>2</v>
      </c>
      <c r="O64" s="5">
        <v>2</v>
      </c>
      <c r="P64" s="5">
        <v>4</v>
      </c>
      <c r="Q64" s="5">
        <v>1</v>
      </c>
      <c r="R64" s="5">
        <v>4</v>
      </c>
      <c r="S64" s="5">
        <v>2</v>
      </c>
      <c r="T64" s="5">
        <v>2</v>
      </c>
      <c r="U64" s="4">
        <v>9</v>
      </c>
      <c r="V64" s="198"/>
    </row>
    <row r="65" spans="1:22" ht="20.100000000000001" customHeight="1">
      <c r="A65" s="47" t="s">
        <v>157</v>
      </c>
      <c r="B65" s="6">
        <v>27</v>
      </c>
      <c r="C65" s="21">
        <f t="shared" si="4"/>
        <v>40</v>
      </c>
      <c r="D65" s="4">
        <v>20</v>
      </c>
      <c r="E65" s="19">
        <v>20</v>
      </c>
      <c r="F65" s="4">
        <v>0</v>
      </c>
      <c r="G65" s="4">
        <v>0</v>
      </c>
      <c r="H65" s="4">
        <v>1</v>
      </c>
      <c r="I65" s="4">
        <v>3</v>
      </c>
      <c r="J65" s="4">
        <v>0</v>
      </c>
      <c r="K65" s="4">
        <v>2</v>
      </c>
      <c r="L65" s="4">
        <v>1</v>
      </c>
      <c r="M65" s="4">
        <v>3</v>
      </c>
      <c r="N65" s="4">
        <v>1</v>
      </c>
      <c r="O65" s="5">
        <v>4</v>
      </c>
      <c r="P65" s="5">
        <v>2</v>
      </c>
      <c r="Q65" s="5">
        <v>3</v>
      </c>
      <c r="R65" s="5">
        <v>4</v>
      </c>
      <c r="S65" s="5">
        <v>3</v>
      </c>
      <c r="T65" s="5">
        <v>3</v>
      </c>
      <c r="U65" s="4">
        <v>10</v>
      </c>
      <c r="V65" s="198"/>
    </row>
    <row r="66" spans="1:22" ht="20.100000000000001" customHeight="1">
      <c r="A66" s="47" t="s">
        <v>158</v>
      </c>
      <c r="B66" s="6">
        <v>26</v>
      </c>
      <c r="C66" s="21">
        <f t="shared" si="4"/>
        <v>50</v>
      </c>
      <c r="D66" s="4">
        <v>23</v>
      </c>
      <c r="E66" s="19">
        <v>27</v>
      </c>
      <c r="F66" s="4">
        <v>0</v>
      </c>
      <c r="G66" s="4">
        <v>1</v>
      </c>
      <c r="H66" s="4">
        <v>4</v>
      </c>
      <c r="I66" s="4">
        <v>5</v>
      </c>
      <c r="J66" s="4">
        <v>0</v>
      </c>
      <c r="K66" s="4">
        <v>1</v>
      </c>
      <c r="L66" s="4">
        <v>0</v>
      </c>
      <c r="M66" s="4">
        <v>1</v>
      </c>
      <c r="N66" s="4">
        <v>2</v>
      </c>
      <c r="O66" s="5">
        <v>5</v>
      </c>
      <c r="P66" s="5">
        <v>3</v>
      </c>
      <c r="Q66" s="5">
        <v>4</v>
      </c>
      <c r="R66" s="5">
        <v>6</v>
      </c>
      <c r="S66" s="5">
        <v>3</v>
      </c>
      <c r="T66" s="5">
        <v>2</v>
      </c>
      <c r="U66" s="4">
        <v>13</v>
      </c>
      <c r="V66" s="198"/>
    </row>
    <row r="67" spans="1:22" ht="20.100000000000001" customHeight="1">
      <c r="A67" s="47" t="s">
        <v>159</v>
      </c>
      <c r="B67" s="6">
        <v>102</v>
      </c>
      <c r="C67" s="21">
        <f t="shared" si="4"/>
        <v>194</v>
      </c>
      <c r="D67" s="4">
        <v>91</v>
      </c>
      <c r="E67" s="19">
        <v>103</v>
      </c>
      <c r="F67" s="4">
        <v>4</v>
      </c>
      <c r="G67" s="4">
        <v>3</v>
      </c>
      <c r="H67" s="4">
        <v>5</v>
      </c>
      <c r="I67" s="4">
        <v>4</v>
      </c>
      <c r="J67" s="4">
        <v>4</v>
      </c>
      <c r="K67" s="4">
        <v>12</v>
      </c>
      <c r="L67" s="4">
        <v>12</v>
      </c>
      <c r="M67" s="4">
        <v>6</v>
      </c>
      <c r="N67" s="4">
        <v>11</v>
      </c>
      <c r="O67" s="5">
        <v>6</v>
      </c>
      <c r="P67" s="5">
        <v>25</v>
      </c>
      <c r="Q67" s="5">
        <v>24</v>
      </c>
      <c r="R67" s="5">
        <v>21</v>
      </c>
      <c r="S67" s="5">
        <v>19</v>
      </c>
      <c r="T67" s="5">
        <v>10</v>
      </c>
      <c r="U67" s="4">
        <v>28</v>
      </c>
      <c r="V67" s="198"/>
    </row>
    <row r="68" spans="1:22" ht="20.100000000000001" customHeight="1">
      <c r="A68" s="47" t="s">
        <v>160</v>
      </c>
      <c r="B68" s="6">
        <v>90</v>
      </c>
      <c r="C68" s="21">
        <f t="shared" si="4"/>
        <v>147</v>
      </c>
      <c r="D68" s="4">
        <v>72</v>
      </c>
      <c r="E68" s="19">
        <v>75</v>
      </c>
      <c r="F68" s="4">
        <v>5</v>
      </c>
      <c r="G68" s="4">
        <v>2</v>
      </c>
      <c r="H68" s="4">
        <v>4</v>
      </c>
      <c r="I68" s="4">
        <v>4</v>
      </c>
      <c r="J68" s="4">
        <v>3</v>
      </c>
      <c r="K68" s="4">
        <v>18</v>
      </c>
      <c r="L68" s="4">
        <v>21</v>
      </c>
      <c r="M68" s="4">
        <v>3</v>
      </c>
      <c r="N68" s="4">
        <v>7</v>
      </c>
      <c r="O68" s="5">
        <v>6</v>
      </c>
      <c r="P68" s="5">
        <v>8</v>
      </c>
      <c r="Q68" s="5">
        <v>6</v>
      </c>
      <c r="R68" s="5">
        <v>13</v>
      </c>
      <c r="S68" s="5">
        <v>8</v>
      </c>
      <c r="T68" s="5">
        <v>9</v>
      </c>
      <c r="U68" s="4">
        <v>30</v>
      </c>
      <c r="V68" s="198"/>
    </row>
    <row r="69" spans="1:22" ht="20.100000000000001" customHeight="1">
      <c r="A69" s="47" t="s">
        <v>161</v>
      </c>
      <c r="B69" s="6">
        <v>109</v>
      </c>
      <c r="C69" s="21">
        <f t="shared" si="4"/>
        <v>178</v>
      </c>
      <c r="D69" s="4">
        <v>93</v>
      </c>
      <c r="E69" s="19">
        <v>85</v>
      </c>
      <c r="F69" s="4">
        <v>5</v>
      </c>
      <c r="G69" s="4">
        <v>5</v>
      </c>
      <c r="H69" s="4">
        <v>6</v>
      </c>
      <c r="I69" s="4">
        <v>4</v>
      </c>
      <c r="J69" s="4">
        <v>7</v>
      </c>
      <c r="K69" s="4">
        <v>10</v>
      </c>
      <c r="L69" s="4">
        <v>10</v>
      </c>
      <c r="M69" s="4">
        <v>9</v>
      </c>
      <c r="N69" s="4">
        <v>5</v>
      </c>
      <c r="O69" s="5">
        <v>13</v>
      </c>
      <c r="P69" s="5">
        <v>7</v>
      </c>
      <c r="Q69" s="5">
        <v>12</v>
      </c>
      <c r="R69" s="5">
        <v>16</v>
      </c>
      <c r="S69" s="5">
        <v>12</v>
      </c>
      <c r="T69" s="5">
        <v>20</v>
      </c>
      <c r="U69" s="4">
        <v>37</v>
      </c>
      <c r="V69" s="198"/>
    </row>
    <row r="70" spans="1:22" ht="20.100000000000001" customHeight="1">
      <c r="A70" s="47"/>
      <c r="B70" s="6"/>
      <c r="C70" s="21"/>
      <c r="D70" s="4"/>
      <c r="E70" s="19"/>
      <c r="F70" s="4"/>
      <c r="G70" s="4"/>
      <c r="H70" s="4"/>
      <c r="I70" s="4"/>
      <c r="J70" s="4"/>
      <c r="K70" s="4"/>
      <c r="L70" s="4"/>
      <c r="M70" s="4"/>
      <c r="N70" s="4"/>
      <c r="O70" s="5"/>
      <c r="P70" s="5"/>
      <c r="Q70" s="5"/>
      <c r="R70" s="5"/>
      <c r="S70" s="5"/>
      <c r="T70" s="5"/>
      <c r="U70" s="4"/>
      <c r="V70" s="198"/>
    </row>
    <row r="71" spans="1:22" ht="20.100000000000001" customHeight="1">
      <c r="A71" s="47" t="s">
        <v>162</v>
      </c>
      <c r="B71" s="6">
        <v>214</v>
      </c>
      <c r="C71" s="21">
        <f t="shared" ref="C71:C76" si="5">D71+E71</f>
        <v>281</v>
      </c>
      <c r="D71" s="4">
        <v>160</v>
      </c>
      <c r="E71" s="19">
        <v>121</v>
      </c>
      <c r="F71" s="4">
        <v>4</v>
      </c>
      <c r="G71" s="4">
        <v>3</v>
      </c>
      <c r="H71" s="4">
        <v>7</v>
      </c>
      <c r="I71" s="4">
        <v>3</v>
      </c>
      <c r="J71" s="4">
        <v>10</v>
      </c>
      <c r="K71" s="4">
        <v>14</v>
      </c>
      <c r="L71" s="4">
        <v>12</v>
      </c>
      <c r="M71" s="4">
        <v>17</v>
      </c>
      <c r="N71" s="4">
        <v>16</v>
      </c>
      <c r="O71" s="5">
        <v>16</v>
      </c>
      <c r="P71" s="5">
        <v>26</v>
      </c>
      <c r="Q71" s="5">
        <v>26</v>
      </c>
      <c r="R71" s="5">
        <v>20</v>
      </c>
      <c r="S71" s="5">
        <v>24</v>
      </c>
      <c r="T71" s="5">
        <v>29</v>
      </c>
      <c r="U71" s="4">
        <v>54</v>
      </c>
      <c r="V71" s="198"/>
    </row>
    <row r="72" spans="1:22" ht="20.100000000000001" customHeight="1">
      <c r="A72" s="47" t="s">
        <v>163</v>
      </c>
      <c r="B72" s="6">
        <v>117</v>
      </c>
      <c r="C72" s="21">
        <f t="shared" si="5"/>
        <v>127</v>
      </c>
      <c r="D72" s="4">
        <v>85</v>
      </c>
      <c r="E72" s="19">
        <v>42</v>
      </c>
      <c r="F72" s="4">
        <v>0</v>
      </c>
      <c r="G72" s="4">
        <v>0</v>
      </c>
      <c r="H72" s="4">
        <v>0</v>
      </c>
      <c r="I72" s="4">
        <v>2</v>
      </c>
      <c r="J72" s="4">
        <v>12</v>
      </c>
      <c r="K72" s="4">
        <v>23</v>
      </c>
      <c r="L72" s="4">
        <v>17</v>
      </c>
      <c r="M72" s="4">
        <v>14</v>
      </c>
      <c r="N72" s="4">
        <v>13</v>
      </c>
      <c r="O72" s="5">
        <v>11</v>
      </c>
      <c r="P72" s="5">
        <v>7</v>
      </c>
      <c r="Q72" s="5">
        <v>6</v>
      </c>
      <c r="R72" s="5">
        <v>2</v>
      </c>
      <c r="S72" s="5">
        <v>5</v>
      </c>
      <c r="T72" s="5">
        <v>3</v>
      </c>
      <c r="U72" s="4">
        <v>12</v>
      </c>
      <c r="V72" s="198"/>
    </row>
    <row r="73" spans="1:22" ht="20.100000000000001" customHeight="1">
      <c r="A73" s="47" t="s">
        <v>164</v>
      </c>
      <c r="B73" s="6">
        <v>117</v>
      </c>
      <c r="C73" s="21">
        <f t="shared" si="5"/>
        <v>211</v>
      </c>
      <c r="D73" s="4">
        <v>101</v>
      </c>
      <c r="E73" s="19">
        <v>110</v>
      </c>
      <c r="F73" s="4">
        <v>3</v>
      </c>
      <c r="G73" s="4">
        <v>3</v>
      </c>
      <c r="H73" s="4">
        <v>4</v>
      </c>
      <c r="I73" s="4">
        <v>9</v>
      </c>
      <c r="J73" s="4">
        <v>14</v>
      </c>
      <c r="K73" s="4">
        <v>13</v>
      </c>
      <c r="L73" s="4">
        <v>5</v>
      </c>
      <c r="M73" s="4">
        <v>10</v>
      </c>
      <c r="N73" s="4">
        <v>9</v>
      </c>
      <c r="O73" s="5">
        <v>23</v>
      </c>
      <c r="P73" s="5">
        <v>22</v>
      </c>
      <c r="Q73" s="5">
        <v>14</v>
      </c>
      <c r="R73" s="5">
        <v>23</v>
      </c>
      <c r="S73" s="5">
        <v>18</v>
      </c>
      <c r="T73" s="5">
        <v>11</v>
      </c>
      <c r="U73" s="4">
        <v>30</v>
      </c>
      <c r="V73" s="198"/>
    </row>
    <row r="74" spans="1:22" ht="20.100000000000001" customHeight="1">
      <c r="A74" s="47" t="s">
        <v>165</v>
      </c>
      <c r="B74" s="6">
        <v>35</v>
      </c>
      <c r="C74" s="21">
        <f t="shared" si="5"/>
        <v>65</v>
      </c>
      <c r="D74" s="4">
        <v>29</v>
      </c>
      <c r="E74" s="19">
        <v>36</v>
      </c>
      <c r="F74" s="4">
        <v>0</v>
      </c>
      <c r="G74" s="4">
        <v>3</v>
      </c>
      <c r="H74" s="4">
        <v>2</v>
      </c>
      <c r="I74" s="4">
        <v>2</v>
      </c>
      <c r="J74" s="4">
        <v>5</v>
      </c>
      <c r="K74" s="4">
        <v>3</v>
      </c>
      <c r="L74" s="4">
        <v>1</v>
      </c>
      <c r="M74" s="4">
        <v>3</v>
      </c>
      <c r="N74" s="4">
        <v>4</v>
      </c>
      <c r="O74" s="5">
        <v>2</v>
      </c>
      <c r="P74" s="5">
        <v>5</v>
      </c>
      <c r="Q74" s="5">
        <v>6</v>
      </c>
      <c r="R74" s="5">
        <v>5</v>
      </c>
      <c r="S74" s="5">
        <v>4</v>
      </c>
      <c r="T74" s="5">
        <v>7</v>
      </c>
      <c r="U74" s="4">
        <v>13</v>
      </c>
      <c r="V74" s="198"/>
    </row>
    <row r="75" spans="1:22" ht="20.100000000000001" customHeight="1">
      <c r="A75" s="47" t="s">
        <v>166</v>
      </c>
      <c r="B75" s="6">
        <v>119</v>
      </c>
      <c r="C75" s="21">
        <f t="shared" si="5"/>
        <v>188</v>
      </c>
      <c r="D75" s="4">
        <v>98</v>
      </c>
      <c r="E75" s="19">
        <v>90</v>
      </c>
      <c r="F75" s="4">
        <v>3</v>
      </c>
      <c r="G75" s="4">
        <v>6</v>
      </c>
      <c r="H75" s="4">
        <v>4</v>
      </c>
      <c r="I75" s="4">
        <v>6</v>
      </c>
      <c r="J75" s="4">
        <v>14</v>
      </c>
      <c r="K75" s="4">
        <v>17</v>
      </c>
      <c r="L75" s="4">
        <v>12</v>
      </c>
      <c r="M75" s="4">
        <v>14</v>
      </c>
      <c r="N75" s="4">
        <v>9</v>
      </c>
      <c r="O75" s="5">
        <v>11</v>
      </c>
      <c r="P75" s="5">
        <v>12</v>
      </c>
      <c r="Q75" s="5">
        <v>6</v>
      </c>
      <c r="R75" s="5">
        <v>3</v>
      </c>
      <c r="S75" s="5">
        <v>13</v>
      </c>
      <c r="T75" s="5">
        <v>19</v>
      </c>
      <c r="U75" s="4">
        <v>39</v>
      </c>
      <c r="V75" s="198"/>
    </row>
    <row r="76" spans="1:22" ht="20.100000000000001" customHeight="1">
      <c r="A76" s="47" t="s">
        <v>167</v>
      </c>
      <c r="B76" s="6">
        <v>120</v>
      </c>
      <c r="C76" s="21">
        <f t="shared" si="5"/>
        <v>226</v>
      </c>
      <c r="D76" s="4">
        <v>122</v>
      </c>
      <c r="E76" s="19">
        <v>104</v>
      </c>
      <c r="F76" s="4">
        <v>8</v>
      </c>
      <c r="G76" s="4">
        <v>6</v>
      </c>
      <c r="H76" s="4">
        <v>9</v>
      </c>
      <c r="I76" s="4">
        <v>12</v>
      </c>
      <c r="J76" s="4">
        <v>14</v>
      </c>
      <c r="K76" s="4">
        <v>14</v>
      </c>
      <c r="L76" s="4">
        <v>14</v>
      </c>
      <c r="M76" s="4">
        <v>12</v>
      </c>
      <c r="N76" s="4">
        <v>19</v>
      </c>
      <c r="O76" s="5">
        <v>13</v>
      </c>
      <c r="P76" s="5">
        <v>20</v>
      </c>
      <c r="Q76" s="5">
        <v>16</v>
      </c>
      <c r="R76" s="5">
        <v>12</v>
      </c>
      <c r="S76" s="5">
        <v>10</v>
      </c>
      <c r="T76" s="5">
        <v>16</v>
      </c>
      <c r="U76" s="4">
        <v>31</v>
      </c>
      <c r="V76" s="198"/>
    </row>
    <row r="77" spans="1:22" ht="20.100000000000001" customHeight="1">
      <c r="A77" s="47"/>
      <c r="B77" s="6"/>
      <c r="C77" s="21"/>
      <c r="D77" s="4"/>
      <c r="E77" s="19"/>
      <c r="F77" s="4"/>
      <c r="G77" s="4"/>
      <c r="H77" s="4"/>
      <c r="I77" s="4"/>
      <c r="J77" s="4"/>
      <c r="K77" s="4"/>
      <c r="L77" s="4"/>
      <c r="M77" s="4"/>
      <c r="N77" s="4"/>
      <c r="O77" s="5"/>
      <c r="P77" s="5"/>
      <c r="Q77" s="5"/>
      <c r="R77" s="5"/>
      <c r="S77" s="5"/>
      <c r="T77" s="5"/>
      <c r="U77" s="4"/>
      <c r="V77" s="198"/>
    </row>
    <row r="78" spans="1:22" ht="19.5" customHeight="1">
      <c r="A78" s="47" t="s">
        <v>70</v>
      </c>
      <c r="B78" s="6">
        <v>544</v>
      </c>
      <c r="C78" s="21">
        <f>D78+E78</f>
        <v>896</v>
      </c>
      <c r="D78" s="4">
        <v>414</v>
      </c>
      <c r="E78" s="19">
        <v>482</v>
      </c>
      <c r="F78" s="4">
        <v>24</v>
      </c>
      <c r="G78" s="4">
        <v>29</v>
      </c>
      <c r="H78" s="4">
        <v>28</v>
      </c>
      <c r="I78" s="4">
        <v>13</v>
      </c>
      <c r="J78" s="4">
        <v>15</v>
      </c>
      <c r="K78" s="4">
        <v>48</v>
      </c>
      <c r="L78" s="4">
        <v>57</v>
      </c>
      <c r="M78" s="4">
        <v>35</v>
      </c>
      <c r="N78" s="4">
        <v>56</v>
      </c>
      <c r="O78" s="5">
        <v>102</v>
      </c>
      <c r="P78" s="5">
        <v>101</v>
      </c>
      <c r="Q78" s="5">
        <v>95</v>
      </c>
      <c r="R78" s="5">
        <v>75</v>
      </c>
      <c r="S78" s="5">
        <v>58</v>
      </c>
      <c r="T78" s="5">
        <v>41</v>
      </c>
      <c r="U78" s="5">
        <v>119</v>
      </c>
      <c r="V78" s="198"/>
    </row>
    <row r="79" spans="1:22" ht="20.100000000000001" customHeight="1">
      <c r="A79" s="47"/>
      <c r="B79" s="6"/>
      <c r="C79" s="21"/>
      <c r="D79" s="4"/>
      <c r="E79" s="19"/>
      <c r="F79" s="4"/>
      <c r="G79" s="4"/>
      <c r="H79" s="4"/>
      <c r="I79" s="4"/>
      <c r="J79" s="4"/>
      <c r="K79" s="4"/>
      <c r="L79" s="4"/>
      <c r="M79" s="4"/>
      <c r="N79" s="4"/>
      <c r="O79" s="5"/>
      <c r="P79" s="5"/>
      <c r="Q79" s="5"/>
      <c r="R79" s="5"/>
      <c r="S79" s="5"/>
      <c r="T79" s="5"/>
      <c r="U79" s="5"/>
      <c r="V79" s="198"/>
    </row>
    <row r="80" spans="1:22" ht="20.100000000000001" customHeight="1">
      <c r="A80" s="47" t="s">
        <v>71</v>
      </c>
      <c r="B80" s="6">
        <v>139</v>
      </c>
      <c r="C80" s="21">
        <f>D80+E80</f>
        <v>197</v>
      </c>
      <c r="D80" s="4">
        <v>118</v>
      </c>
      <c r="E80" s="19">
        <v>79</v>
      </c>
      <c r="F80" s="4">
        <v>1</v>
      </c>
      <c r="G80" s="4">
        <v>2</v>
      </c>
      <c r="H80" s="4">
        <v>1</v>
      </c>
      <c r="I80" s="4">
        <v>2</v>
      </c>
      <c r="J80" s="4">
        <v>10</v>
      </c>
      <c r="K80" s="4">
        <v>13</v>
      </c>
      <c r="L80" s="4">
        <v>10</v>
      </c>
      <c r="M80" s="4">
        <v>9</v>
      </c>
      <c r="N80" s="4">
        <v>9</v>
      </c>
      <c r="O80" s="5">
        <v>11</v>
      </c>
      <c r="P80" s="5">
        <v>12</v>
      </c>
      <c r="Q80" s="5">
        <v>20</v>
      </c>
      <c r="R80" s="5">
        <v>12</v>
      </c>
      <c r="S80" s="5">
        <v>11</v>
      </c>
      <c r="T80" s="5">
        <v>29</v>
      </c>
      <c r="U80" s="5">
        <v>45</v>
      </c>
      <c r="V80" s="198"/>
    </row>
    <row r="81" spans="1:22" ht="20.100000000000001" customHeight="1">
      <c r="A81" s="47"/>
      <c r="B81" s="6"/>
      <c r="C81" s="21"/>
      <c r="D81" s="4"/>
      <c r="E81" s="19"/>
      <c r="F81" s="4"/>
      <c r="G81" s="4"/>
      <c r="H81" s="4"/>
      <c r="I81" s="4"/>
      <c r="J81" s="4"/>
      <c r="K81" s="4"/>
      <c r="L81" s="4"/>
      <c r="M81" s="4"/>
      <c r="N81" s="4"/>
      <c r="O81" s="5"/>
      <c r="P81" s="5"/>
      <c r="Q81" s="5"/>
      <c r="R81" s="5"/>
      <c r="S81" s="5"/>
      <c r="T81" s="5"/>
      <c r="U81" s="5"/>
      <c r="V81" s="198"/>
    </row>
    <row r="82" spans="1:22" ht="19.5" customHeight="1">
      <c r="A82" s="47" t="s">
        <v>72</v>
      </c>
      <c r="B82" s="6">
        <v>602</v>
      </c>
      <c r="C82" s="21">
        <f>D82+E82</f>
        <v>835</v>
      </c>
      <c r="D82" s="4">
        <v>440</v>
      </c>
      <c r="E82" s="19">
        <v>395</v>
      </c>
      <c r="F82" s="4">
        <v>16</v>
      </c>
      <c r="G82" s="4">
        <v>15</v>
      </c>
      <c r="H82" s="4">
        <v>11</v>
      </c>
      <c r="I82" s="4">
        <v>17</v>
      </c>
      <c r="J82" s="4">
        <v>41</v>
      </c>
      <c r="K82" s="4">
        <v>52</v>
      </c>
      <c r="L82" s="4">
        <v>49</v>
      </c>
      <c r="M82" s="4">
        <v>26</v>
      </c>
      <c r="N82" s="4">
        <v>38</v>
      </c>
      <c r="O82" s="5">
        <v>70</v>
      </c>
      <c r="P82" s="5">
        <v>77</v>
      </c>
      <c r="Q82" s="5">
        <v>65</v>
      </c>
      <c r="R82" s="5">
        <v>46</v>
      </c>
      <c r="S82" s="5">
        <v>49</v>
      </c>
      <c r="T82" s="5">
        <v>66</v>
      </c>
      <c r="U82" s="5">
        <v>197</v>
      </c>
      <c r="V82" s="198"/>
    </row>
    <row r="83" spans="1:22" ht="20.100000000000001" customHeight="1">
      <c r="A83" s="47"/>
      <c r="B83" s="6"/>
      <c r="C83" s="21"/>
      <c r="D83" s="4"/>
      <c r="E83" s="19"/>
      <c r="F83" s="4"/>
      <c r="G83" s="4"/>
      <c r="H83" s="4"/>
      <c r="I83" s="4"/>
      <c r="J83" s="4"/>
      <c r="K83" s="4"/>
      <c r="L83" s="4"/>
      <c r="M83" s="4"/>
      <c r="N83" s="4"/>
      <c r="O83" s="5"/>
      <c r="P83" s="5"/>
      <c r="Q83" s="5"/>
      <c r="R83" s="5"/>
      <c r="S83" s="5"/>
      <c r="T83" s="5"/>
      <c r="U83" s="5"/>
      <c r="V83" s="198"/>
    </row>
    <row r="84" spans="1:22" ht="20.100000000000001" customHeight="1">
      <c r="A84" s="47" t="s">
        <v>168</v>
      </c>
      <c r="B84" s="6">
        <v>208</v>
      </c>
      <c r="C84" s="21">
        <f>D84+E84</f>
        <v>394</v>
      </c>
      <c r="D84" s="4">
        <v>195</v>
      </c>
      <c r="E84" s="19">
        <v>199</v>
      </c>
      <c r="F84" s="4">
        <v>13</v>
      </c>
      <c r="G84" s="4">
        <v>8</v>
      </c>
      <c r="H84" s="4">
        <v>12</v>
      </c>
      <c r="I84" s="4">
        <v>13</v>
      </c>
      <c r="J84" s="4">
        <v>14</v>
      </c>
      <c r="K84" s="4">
        <v>21</v>
      </c>
      <c r="L84" s="4">
        <v>17</v>
      </c>
      <c r="M84" s="4">
        <v>22</v>
      </c>
      <c r="N84" s="4">
        <v>19</v>
      </c>
      <c r="O84" s="5">
        <v>29</v>
      </c>
      <c r="P84" s="5">
        <v>31</v>
      </c>
      <c r="Q84" s="5">
        <v>18</v>
      </c>
      <c r="R84" s="5">
        <v>25</v>
      </c>
      <c r="S84" s="5">
        <v>28</v>
      </c>
      <c r="T84" s="5">
        <v>37</v>
      </c>
      <c r="U84" s="4">
        <v>87</v>
      </c>
      <c r="V84" s="198"/>
    </row>
    <row r="85" spans="1:22" ht="20.100000000000001" customHeight="1">
      <c r="A85" s="47" t="s">
        <v>169</v>
      </c>
      <c r="B85" s="6">
        <v>289</v>
      </c>
      <c r="C85" s="21">
        <f>D85+E85</f>
        <v>381</v>
      </c>
      <c r="D85" s="4">
        <v>229</v>
      </c>
      <c r="E85" s="19">
        <v>152</v>
      </c>
      <c r="F85" s="4">
        <v>13</v>
      </c>
      <c r="G85" s="4">
        <v>5</v>
      </c>
      <c r="H85" s="4">
        <v>0</v>
      </c>
      <c r="I85" s="4">
        <v>1</v>
      </c>
      <c r="J85" s="4">
        <v>28</v>
      </c>
      <c r="K85" s="4">
        <v>45</v>
      </c>
      <c r="L85" s="4">
        <v>37</v>
      </c>
      <c r="M85" s="4">
        <v>40</v>
      </c>
      <c r="N85" s="4">
        <v>27</v>
      </c>
      <c r="O85" s="5">
        <v>29</v>
      </c>
      <c r="P85" s="5">
        <v>30</v>
      </c>
      <c r="Q85" s="5">
        <v>23</v>
      </c>
      <c r="R85" s="5">
        <v>21</v>
      </c>
      <c r="S85" s="5">
        <v>15</v>
      </c>
      <c r="T85" s="5">
        <v>22</v>
      </c>
      <c r="U85" s="4">
        <v>45</v>
      </c>
      <c r="V85" s="198"/>
    </row>
    <row r="86" spans="1:22" ht="20.100000000000001" customHeight="1">
      <c r="A86" s="47" t="s">
        <v>170</v>
      </c>
      <c r="B86" s="6">
        <v>56</v>
      </c>
      <c r="C86" s="21">
        <f>D86+E86</f>
        <v>95</v>
      </c>
      <c r="D86" s="4">
        <v>51</v>
      </c>
      <c r="E86" s="19">
        <v>44</v>
      </c>
      <c r="F86" s="4">
        <v>2</v>
      </c>
      <c r="G86" s="4">
        <v>4</v>
      </c>
      <c r="H86" s="4">
        <v>5</v>
      </c>
      <c r="I86" s="4">
        <v>3</v>
      </c>
      <c r="J86" s="4">
        <v>2</v>
      </c>
      <c r="K86" s="4">
        <v>8</v>
      </c>
      <c r="L86" s="4">
        <v>6</v>
      </c>
      <c r="M86" s="4">
        <v>9</v>
      </c>
      <c r="N86" s="4">
        <v>9</v>
      </c>
      <c r="O86" s="5">
        <v>6</v>
      </c>
      <c r="P86" s="5">
        <v>8</v>
      </c>
      <c r="Q86" s="5">
        <v>5</v>
      </c>
      <c r="R86" s="5">
        <v>3</v>
      </c>
      <c r="S86" s="5">
        <v>2</v>
      </c>
      <c r="T86" s="5">
        <v>10</v>
      </c>
      <c r="U86" s="4">
        <v>13</v>
      </c>
      <c r="V86" s="198"/>
    </row>
    <row r="87" spans="1:22" ht="20.100000000000001" customHeight="1">
      <c r="A87" s="47"/>
      <c r="B87" s="6"/>
      <c r="C87" s="21"/>
      <c r="D87" s="4"/>
      <c r="E87" s="19"/>
      <c r="F87" s="4"/>
      <c r="G87" s="4"/>
      <c r="H87" s="4"/>
      <c r="I87" s="4"/>
      <c r="J87" s="4"/>
      <c r="K87" s="4"/>
      <c r="L87" s="4"/>
      <c r="M87" s="4"/>
      <c r="N87" s="4"/>
      <c r="O87" s="5"/>
      <c r="P87" s="5"/>
      <c r="Q87" s="5"/>
      <c r="R87" s="5"/>
      <c r="S87" s="5"/>
      <c r="T87" s="5"/>
      <c r="U87" s="4"/>
      <c r="V87" s="198"/>
    </row>
    <row r="88" spans="1:22" ht="19.5" customHeight="1">
      <c r="A88" s="47" t="s">
        <v>73</v>
      </c>
      <c r="B88" s="6">
        <v>53</v>
      </c>
      <c r="C88" s="21">
        <f>D88+E88</f>
        <v>99</v>
      </c>
      <c r="D88" s="4">
        <v>48</v>
      </c>
      <c r="E88" s="19">
        <v>51</v>
      </c>
      <c r="F88" s="4">
        <v>0</v>
      </c>
      <c r="G88" s="4">
        <v>1</v>
      </c>
      <c r="H88" s="4">
        <v>4</v>
      </c>
      <c r="I88" s="4">
        <v>3</v>
      </c>
      <c r="J88" s="4">
        <v>3</v>
      </c>
      <c r="K88" s="4">
        <v>4</v>
      </c>
      <c r="L88" s="4">
        <v>6</v>
      </c>
      <c r="M88" s="4">
        <v>4</v>
      </c>
      <c r="N88" s="4">
        <v>2</v>
      </c>
      <c r="O88" s="5">
        <v>7</v>
      </c>
      <c r="P88" s="5">
        <v>10</v>
      </c>
      <c r="Q88" s="5">
        <v>7</v>
      </c>
      <c r="R88" s="5">
        <v>7</v>
      </c>
      <c r="S88" s="5">
        <v>7</v>
      </c>
      <c r="T88" s="5">
        <v>8</v>
      </c>
      <c r="U88" s="5">
        <v>26</v>
      </c>
      <c r="V88" s="198"/>
    </row>
    <row r="89" spans="1:22" ht="20.100000000000001" customHeight="1">
      <c r="A89" s="47"/>
      <c r="B89" s="6"/>
      <c r="C89" s="21"/>
      <c r="D89" s="4"/>
      <c r="E89" s="19"/>
      <c r="F89" s="4"/>
      <c r="G89" s="4"/>
      <c r="H89" s="4"/>
      <c r="I89" s="4"/>
      <c r="J89" s="4"/>
      <c r="K89" s="4"/>
      <c r="L89" s="4"/>
      <c r="M89" s="4"/>
      <c r="N89" s="4"/>
      <c r="O89" s="5"/>
      <c r="P89" s="5"/>
      <c r="Q89" s="5"/>
      <c r="R89" s="5"/>
      <c r="S89" s="5"/>
      <c r="T89" s="5"/>
      <c r="U89" s="5"/>
      <c r="V89" s="198"/>
    </row>
    <row r="90" spans="1:22" ht="20.100000000000001" customHeight="1">
      <c r="A90" s="47" t="s">
        <v>74</v>
      </c>
      <c r="B90" s="6">
        <v>319</v>
      </c>
      <c r="C90" s="21">
        <f>D90+E90</f>
        <v>503</v>
      </c>
      <c r="D90" s="4">
        <v>265</v>
      </c>
      <c r="E90" s="19">
        <v>238</v>
      </c>
      <c r="F90" s="4">
        <v>9</v>
      </c>
      <c r="G90" s="4">
        <v>9</v>
      </c>
      <c r="H90" s="4">
        <v>13</v>
      </c>
      <c r="I90" s="4">
        <v>13</v>
      </c>
      <c r="J90" s="4">
        <v>29</v>
      </c>
      <c r="K90" s="4">
        <v>55</v>
      </c>
      <c r="L90" s="4">
        <v>29</v>
      </c>
      <c r="M90" s="4">
        <v>28</v>
      </c>
      <c r="N90" s="4">
        <v>22</v>
      </c>
      <c r="O90" s="5">
        <v>34</v>
      </c>
      <c r="P90" s="5">
        <v>45</v>
      </c>
      <c r="Q90" s="5">
        <v>38</v>
      </c>
      <c r="R90" s="5">
        <v>35</v>
      </c>
      <c r="S90" s="5">
        <v>29</v>
      </c>
      <c r="T90" s="5">
        <v>27</v>
      </c>
      <c r="U90" s="5">
        <v>88</v>
      </c>
      <c r="V90" s="198"/>
    </row>
    <row r="91" spans="1:22" ht="20.100000000000001" customHeight="1">
      <c r="A91" s="47"/>
      <c r="B91" s="6"/>
      <c r="C91" s="21"/>
      <c r="D91" s="4"/>
      <c r="E91" s="19"/>
      <c r="F91" s="4"/>
      <c r="G91" s="4"/>
      <c r="H91" s="4"/>
      <c r="I91" s="4"/>
      <c r="J91" s="4"/>
      <c r="K91" s="4"/>
      <c r="L91" s="4"/>
      <c r="M91" s="4"/>
      <c r="N91" s="4"/>
      <c r="O91" s="5"/>
      <c r="P91" s="5"/>
      <c r="Q91" s="5"/>
      <c r="R91" s="5"/>
      <c r="S91" s="5"/>
      <c r="T91" s="5"/>
      <c r="U91" s="5"/>
      <c r="V91" s="198"/>
    </row>
    <row r="92" spans="1:22" ht="20.100000000000001" customHeight="1">
      <c r="A92" s="47" t="s">
        <v>75</v>
      </c>
      <c r="B92" s="6">
        <v>283</v>
      </c>
      <c r="C92" s="21">
        <f>D92+E92</f>
        <v>426</v>
      </c>
      <c r="D92" s="4">
        <v>218</v>
      </c>
      <c r="E92" s="19">
        <v>208</v>
      </c>
      <c r="F92" s="4">
        <v>7</v>
      </c>
      <c r="G92" s="4">
        <v>8</v>
      </c>
      <c r="H92" s="4">
        <v>11</v>
      </c>
      <c r="I92" s="4">
        <v>10</v>
      </c>
      <c r="J92" s="4">
        <v>24</v>
      </c>
      <c r="K92" s="4">
        <v>17</v>
      </c>
      <c r="L92" s="4">
        <v>15</v>
      </c>
      <c r="M92" s="4">
        <v>17</v>
      </c>
      <c r="N92" s="4">
        <v>17</v>
      </c>
      <c r="O92" s="5">
        <v>27</v>
      </c>
      <c r="P92" s="5">
        <v>32</v>
      </c>
      <c r="Q92" s="5">
        <v>25</v>
      </c>
      <c r="R92" s="5">
        <v>30</v>
      </c>
      <c r="S92" s="5">
        <v>26</v>
      </c>
      <c r="T92" s="5">
        <v>45</v>
      </c>
      <c r="U92" s="5">
        <v>115</v>
      </c>
      <c r="V92" s="198"/>
    </row>
    <row r="93" spans="1:22" ht="20.100000000000001" customHeight="1">
      <c r="A93" s="47"/>
      <c r="B93" s="6"/>
      <c r="C93" s="21"/>
      <c r="D93" s="4"/>
      <c r="E93" s="19"/>
      <c r="F93" s="4"/>
      <c r="G93" s="4"/>
      <c r="H93" s="4"/>
      <c r="I93" s="4"/>
      <c r="J93" s="4"/>
      <c r="K93" s="4"/>
      <c r="L93" s="4"/>
      <c r="M93" s="4"/>
      <c r="N93" s="4"/>
      <c r="O93" s="5"/>
      <c r="P93" s="5"/>
      <c r="Q93" s="5"/>
      <c r="R93" s="5"/>
      <c r="S93" s="5"/>
      <c r="T93" s="5"/>
      <c r="U93" s="5"/>
      <c r="V93" s="198"/>
    </row>
    <row r="94" spans="1:22" ht="20.100000000000001" customHeight="1">
      <c r="A94" s="47" t="s">
        <v>76</v>
      </c>
      <c r="B94" s="6">
        <v>231</v>
      </c>
      <c r="C94" s="21">
        <f>D94+E94</f>
        <v>328</v>
      </c>
      <c r="D94" s="5">
        <v>182</v>
      </c>
      <c r="E94" s="19">
        <v>146</v>
      </c>
      <c r="F94" s="4">
        <v>6</v>
      </c>
      <c r="G94" s="4">
        <v>3</v>
      </c>
      <c r="H94" s="4">
        <v>11</v>
      </c>
      <c r="I94" s="4">
        <v>13</v>
      </c>
      <c r="J94" s="4">
        <v>10</v>
      </c>
      <c r="K94" s="4">
        <v>24</v>
      </c>
      <c r="L94" s="4">
        <v>24</v>
      </c>
      <c r="M94" s="4">
        <v>16</v>
      </c>
      <c r="N94" s="4">
        <v>18</v>
      </c>
      <c r="O94" s="5">
        <v>27</v>
      </c>
      <c r="P94" s="5">
        <v>12</v>
      </c>
      <c r="Q94" s="5">
        <v>21</v>
      </c>
      <c r="R94" s="5">
        <v>19</v>
      </c>
      <c r="S94" s="5">
        <v>14</v>
      </c>
      <c r="T94" s="5">
        <v>33</v>
      </c>
      <c r="U94" s="5">
        <v>77</v>
      </c>
      <c r="V94" s="198"/>
    </row>
    <row r="95" spans="1:22" ht="20.100000000000001" customHeight="1">
      <c r="A95" s="47"/>
      <c r="B95" s="6"/>
      <c r="C95" s="21"/>
      <c r="D95" s="4"/>
      <c r="E95" s="19"/>
      <c r="F95" s="4"/>
      <c r="G95" s="4"/>
      <c r="H95" s="4"/>
      <c r="I95" s="4"/>
      <c r="J95" s="4"/>
      <c r="K95" s="4"/>
      <c r="L95" s="4"/>
      <c r="M95" s="4"/>
      <c r="N95" s="4"/>
      <c r="O95" s="5"/>
      <c r="P95" s="5"/>
      <c r="Q95" s="5"/>
      <c r="R95" s="5"/>
      <c r="S95" s="5"/>
      <c r="T95" s="5"/>
      <c r="U95" s="5"/>
      <c r="V95" s="198"/>
    </row>
    <row r="96" spans="1:22" ht="20.100000000000001" customHeight="1">
      <c r="A96" s="47" t="s">
        <v>77</v>
      </c>
      <c r="B96" s="6">
        <v>309</v>
      </c>
      <c r="C96" s="21">
        <f>D96+E96</f>
        <v>510</v>
      </c>
      <c r="D96" s="4">
        <v>224</v>
      </c>
      <c r="E96" s="19">
        <v>286</v>
      </c>
      <c r="F96" s="4">
        <v>5</v>
      </c>
      <c r="G96" s="4">
        <v>4</v>
      </c>
      <c r="H96" s="4">
        <v>8</v>
      </c>
      <c r="I96" s="4">
        <v>9</v>
      </c>
      <c r="J96" s="4">
        <v>17</v>
      </c>
      <c r="K96" s="4">
        <v>13</v>
      </c>
      <c r="L96" s="4">
        <v>14</v>
      </c>
      <c r="M96" s="4">
        <v>14</v>
      </c>
      <c r="N96" s="4">
        <v>21</v>
      </c>
      <c r="O96" s="5">
        <v>31</v>
      </c>
      <c r="P96" s="5">
        <v>49</v>
      </c>
      <c r="Q96" s="5">
        <v>30</v>
      </c>
      <c r="R96" s="5">
        <v>36</v>
      </c>
      <c r="S96" s="5">
        <v>59</v>
      </c>
      <c r="T96" s="5">
        <v>50</v>
      </c>
      <c r="U96" s="5">
        <v>150</v>
      </c>
      <c r="V96" s="198"/>
    </row>
    <row r="97" spans="1:22" ht="20.100000000000001" customHeight="1">
      <c r="A97" s="47"/>
      <c r="B97" s="6"/>
      <c r="C97" s="21"/>
      <c r="D97" s="4"/>
      <c r="E97" s="19"/>
      <c r="V97" s="198"/>
    </row>
    <row r="98" spans="1:22" ht="20.100000000000001" customHeight="1">
      <c r="A98" s="47" t="s">
        <v>78</v>
      </c>
      <c r="B98" s="6">
        <v>38</v>
      </c>
      <c r="C98" s="21">
        <f>D98+E98</f>
        <v>59</v>
      </c>
      <c r="D98" s="4">
        <v>30</v>
      </c>
      <c r="E98" s="19">
        <v>29</v>
      </c>
      <c r="F98" s="4">
        <v>0</v>
      </c>
      <c r="G98" s="4">
        <v>1</v>
      </c>
      <c r="H98" s="4">
        <v>0</v>
      </c>
      <c r="I98" s="4">
        <v>1</v>
      </c>
      <c r="J98" s="4">
        <v>1</v>
      </c>
      <c r="K98" s="4">
        <v>6</v>
      </c>
      <c r="L98" s="4">
        <v>6</v>
      </c>
      <c r="M98" s="4">
        <v>5</v>
      </c>
      <c r="N98" s="4">
        <v>1</v>
      </c>
      <c r="O98" s="5">
        <v>6</v>
      </c>
      <c r="P98" s="5">
        <v>3</v>
      </c>
      <c r="Q98" s="5">
        <v>1</v>
      </c>
      <c r="R98" s="5">
        <v>5</v>
      </c>
      <c r="S98" s="5">
        <v>6</v>
      </c>
      <c r="T98" s="5">
        <v>5</v>
      </c>
      <c r="U98" s="5">
        <v>12</v>
      </c>
      <c r="V98" s="198"/>
    </row>
    <row r="99" spans="1:22" ht="20.100000000000001" customHeight="1">
      <c r="A99" s="47"/>
      <c r="B99" s="6"/>
      <c r="C99" s="21"/>
      <c r="D99" s="4"/>
      <c r="E99" s="19"/>
      <c r="F99" s="4"/>
      <c r="G99" s="4"/>
      <c r="H99" s="4"/>
      <c r="I99" s="4"/>
      <c r="J99" s="4"/>
      <c r="K99" s="4"/>
      <c r="L99" s="4"/>
      <c r="M99" s="4"/>
      <c r="N99" s="4"/>
      <c r="O99" s="5"/>
      <c r="P99" s="5"/>
      <c r="Q99" s="5"/>
      <c r="R99" s="5"/>
      <c r="S99" s="5"/>
      <c r="T99" s="5"/>
      <c r="U99" s="5"/>
      <c r="V99" s="198"/>
    </row>
    <row r="100" spans="1:22" ht="20.100000000000001" customHeight="1">
      <c r="A100" s="47" t="s">
        <v>171</v>
      </c>
      <c r="B100" s="6">
        <v>9</v>
      </c>
      <c r="C100" s="21">
        <f>D100+E100</f>
        <v>19</v>
      </c>
      <c r="D100" s="4">
        <v>12</v>
      </c>
      <c r="E100" s="19">
        <v>7</v>
      </c>
      <c r="F100" s="4">
        <v>0</v>
      </c>
      <c r="G100" s="4">
        <v>5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4</v>
      </c>
      <c r="N100" s="4">
        <v>3</v>
      </c>
      <c r="O100" s="5">
        <v>3</v>
      </c>
      <c r="P100" s="5">
        <v>2</v>
      </c>
      <c r="Q100" s="5">
        <v>0</v>
      </c>
      <c r="R100" s="5">
        <v>1</v>
      </c>
      <c r="S100" s="5">
        <v>0</v>
      </c>
      <c r="T100" s="5">
        <v>0</v>
      </c>
      <c r="U100" s="4">
        <v>1</v>
      </c>
      <c r="V100" s="198"/>
    </row>
    <row r="101" spans="1:22" ht="20.100000000000001" customHeight="1">
      <c r="A101" s="47" t="s">
        <v>172</v>
      </c>
      <c r="B101" s="6">
        <v>83</v>
      </c>
      <c r="C101" s="21">
        <f>D101+E101</f>
        <v>121</v>
      </c>
      <c r="D101" s="4">
        <v>60</v>
      </c>
      <c r="E101" s="19">
        <v>61</v>
      </c>
      <c r="F101" s="4">
        <v>4</v>
      </c>
      <c r="G101" s="4">
        <v>3</v>
      </c>
      <c r="H101" s="4">
        <v>0</v>
      </c>
      <c r="I101" s="4">
        <v>1</v>
      </c>
      <c r="J101" s="4">
        <v>11</v>
      </c>
      <c r="K101" s="4">
        <v>17</v>
      </c>
      <c r="L101" s="4">
        <v>4</v>
      </c>
      <c r="M101" s="4">
        <v>11</v>
      </c>
      <c r="N101" s="4">
        <v>6</v>
      </c>
      <c r="O101" s="5">
        <v>7</v>
      </c>
      <c r="P101" s="5">
        <v>16</v>
      </c>
      <c r="Q101" s="5">
        <v>10</v>
      </c>
      <c r="R101" s="5">
        <v>6</v>
      </c>
      <c r="S101" s="5">
        <v>5</v>
      </c>
      <c r="T101" s="5">
        <v>5</v>
      </c>
      <c r="U101" s="4">
        <v>15</v>
      </c>
      <c r="V101" s="198"/>
    </row>
    <row r="102" spans="1:22" ht="20.100000000000001" customHeight="1">
      <c r="A102" s="47" t="s">
        <v>173</v>
      </c>
      <c r="B102" s="6">
        <v>102</v>
      </c>
      <c r="C102" s="21">
        <f>D102+E102</f>
        <v>171</v>
      </c>
      <c r="D102" s="4">
        <v>86</v>
      </c>
      <c r="E102" s="19">
        <v>85</v>
      </c>
      <c r="F102" s="4">
        <v>5</v>
      </c>
      <c r="G102" s="4">
        <v>4</v>
      </c>
      <c r="H102" s="4">
        <v>6</v>
      </c>
      <c r="I102" s="4">
        <v>5</v>
      </c>
      <c r="J102" s="4">
        <v>6</v>
      </c>
      <c r="K102" s="4">
        <v>17</v>
      </c>
      <c r="L102" s="4">
        <v>8</v>
      </c>
      <c r="M102" s="4">
        <v>13</v>
      </c>
      <c r="N102" s="4">
        <v>2</v>
      </c>
      <c r="O102" s="5">
        <v>9</v>
      </c>
      <c r="P102" s="5">
        <v>13</v>
      </c>
      <c r="Q102" s="5">
        <v>13</v>
      </c>
      <c r="R102" s="5">
        <v>13</v>
      </c>
      <c r="S102" s="5">
        <v>13</v>
      </c>
      <c r="T102" s="5">
        <v>12</v>
      </c>
      <c r="U102" s="4">
        <v>32</v>
      </c>
      <c r="V102" s="198"/>
    </row>
    <row r="103" spans="1:22" ht="20.100000000000001" customHeight="1">
      <c r="A103" s="47"/>
      <c r="B103" s="6"/>
      <c r="C103" s="21"/>
      <c r="D103" s="4"/>
      <c r="E103" s="19"/>
      <c r="F103" s="4"/>
      <c r="G103" s="4"/>
      <c r="H103" s="4"/>
      <c r="I103" s="4"/>
      <c r="J103" s="4"/>
      <c r="K103" s="4"/>
      <c r="L103" s="4"/>
      <c r="M103" s="4"/>
      <c r="N103" s="4"/>
      <c r="O103" s="5"/>
      <c r="P103" s="5"/>
      <c r="Q103" s="5"/>
      <c r="R103" s="5"/>
      <c r="S103" s="5"/>
      <c r="T103" s="5"/>
      <c r="U103" s="4"/>
      <c r="V103" s="198"/>
    </row>
    <row r="104" spans="1:22" ht="20.100000000000001" customHeight="1">
      <c r="A104" s="47" t="s">
        <v>174</v>
      </c>
      <c r="B104" s="6">
        <v>81</v>
      </c>
      <c r="C104" s="21">
        <f>D104+E104</f>
        <v>133</v>
      </c>
      <c r="D104" s="4">
        <v>63</v>
      </c>
      <c r="E104" s="19">
        <v>70</v>
      </c>
      <c r="F104" s="4">
        <v>2</v>
      </c>
      <c r="G104" s="4">
        <v>3</v>
      </c>
      <c r="H104" s="4">
        <v>4</v>
      </c>
      <c r="I104" s="4">
        <v>10</v>
      </c>
      <c r="J104" s="4">
        <v>9</v>
      </c>
      <c r="K104" s="4">
        <v>12</v>
      </c>
      <c r="L104" s="4">
        <v>6</v>
      </c>
      <c r="M104" s="4">
        <v>2</v>
      </c>
      <c r="N104" s="4">
        <v>7</v>
      </c>
      <c r="O104" s="5">
        <v>12</v>
      </c>
      <c r="P104" s="5">
        <v>10</v>
      </c>
      <c r="Q104" s="5">
        <v>11</v>
      </c>
      <c r="R104" s="5">
        <v>11</v>
      </c>
      <c r="S104" s="5">
        <v>4</v>
      </c>
      <c r="T104" s="5">
        <v>13</v>
      </c>
      <c r="U104" s="4">
        <v>17</v>
      </c>
      <c r="V104" s="198"/>
    </row>
    <row r="105" spans="1:22" ht="20.100000000000001" customHeight="1">
      <c r="A105" s="47" t="s">
        <v>175</v>
      </c>
      <c r="B105" s="6">
        <v>213</v>
      </c>
      <c r="C105" s="21">
        <f>D105+E105</f>
        <v>337</v>
      </c>
      <c r="D105" s="4">
        <v>188</v>
      </c>
      <c r="E105" s="19">
        <v>149</v>
      </c>
      <c r="F105" s="4">
        <v>17</v>
      </c>
      <c r="G105" s="4">
        <v>6</v>
      </c>
      <c r="H105" s="4">
        <v>5</v>
      </c>
      <c r="I105" s="4">
        <v>4</v>
      </c>
      <c r="J105" s="4">
        <v>14</v>
      </c>
      <c r="K105" s="4">
        <v>33</v>
      </c>
      <c r="L105" s="4">
        <v>31</v>
      </c>
      <c r="M105" s="4">
        <v>26</v>
      </c>
      <c r="N105" s="4">
        <v>25</v>
      </c>
      <c r="O105" s="5">
        <v>30</v>
      </c>
      <c r="P105" s="5">
        <v>21</v>
      </c>
      <c r="Q105" s="5">
        <v>27</v>
      </c>
      <c r="R105" s="5">
        <v>22</v>
      </c>
      <c r="S105" s="5">
        <v>19</v>
      </c>
      <c r="T105" s="5">
        <v>19</v>
      </c>
      <c r="U105" s="4">
        <v>38</v>
      </c>
      <c r="V105" s="198"/>
    </row>
    <row r="106" spans="1:22" s="59" customFormat="1" ht="20.100000000000001" customHeight="1">
      <c r="A106" s="66" t="s">
        <v>176</v>
      </c>
      <c r="B106" s="10">
        <v>190</v>
      </c>
      <c r="C106" s="21">
        <f>D106+E106</f>
        <v>272</v>
      </c>
      <c r="D106" s="5">
        <v>145</v>
      </c>
      <c r="E106" s="91">
        <v>127</v>
      </c>
      <c r="F106" s="5">
        <v>2</v>
      </c>
      <c r="G106" s="5">
        <v>4</v>
      </c>
      <c r="H106" s="5">
        <v>7</v>
      </c>
      <c r="I106" s="5">
        <v>6</v>
      </c>
      <c r="J106" s="5">
        <v>12</v>
      </c>
      <c r="K106" s="5">
        <v>20</v>
      </c>
      <c r="L106" s="5">
        <v>12</v>
      </c>
      <c r="M106" s="5">
        <v>15</v>
      </c>
      <c r="N106" s="5">
        <v>17</v>
      </c>
      <c r="O106" s="5">
        <v>23</v>
      </c>
      <c r="P106" s="5">
        <v>28</v>
      </c>
      <c r="Q106" s="5">
        <v>29</v>
      </c>
      <c r="R106" s="5">
        <v>16</v>
      </c>
      <c r="S106" s="5">
        <v>20</v>
      </c>
      <c r="T106" s="5">
        <v>22</v>
      </c>
      <c r="U106" s="5">
        <v>39</v>
      </c>
      <c r="V106" s="198"/>
    </row>
    <row r="107" spans="1:22" ht="20.100000000000001" customHeight="1">
      <c r="A107" s="47" t="s">
        <v>177</v>
      </c>
      <c r="B107" s="6">
        <v>41</v>
      </c>
      <c r="C107" s="21">
        <f>D107+E107</f>
        <v>65</v>
      </c>
      <c r="D107" s="4">
        <v>38</v>
      </c>
      <c r="E107" s="19">
        <v>27</v>
      </c>
      <c r="F107" s="4">
        <v>3</v>
      </c>
      <c r="G107" s="4">
        <v>1</v>
      </c>
      <c r="H107" s="4">
        <v>0</v>
      </c>
      <c r="I107" s="4">
        <v>0</v>
      </c>
      <c r="J107" s="4">
        <v>3</v>
      </c>
      <c r="K107" s="4">
        <v>0</v>
      </c>
      <c r="L107" s="4">
        <v>2</v>
      </c>
      <c r="M107" s="4">
        <v>5</v>
      </c>
      <c r="N107" s="4">
        <v>2</v>
      </c>
      <c r="O107" s="5">
        <v>3</v>
      </c>
      <c r="P107" s="5">
        <v>9</v>
      </c>
      <c r="Q107" s="5">
        <v>5</v>
      </c>
      <c r="R107" s="5">
        <v>5</v>
      </c>
      <c r="S107" s="5">
        <v>5</v>
      </c>
      <c r="T107" s="5">
        <v>7</v>
      </c>
      <c r="U107" s="4">
        <v>15</v>
      </c>
      <c r="V107" s="198"/>
    </row>
    <row r="108" spans="1:22" ht="20.100000000000001" customHeight="1">
      <c r="A108" s="47" t="s">
        <v>178</v>
      </c>
      <c r="B108" s="6">
        <v>81</v>
      </c>
      <c r="C108" s="21">
        <f>D108+E108</f>
        <v>129</v>
      </c>
      <c r="D108" s="4">
        <v>60</v>
      </c>
      <c r="E108" s="19">
        <v>69</v>
      </c>
      <c r="F108" s="4">
        <v>0</v>
      </c>
      <c r="G108" s="4">
        <v>3</v>
      </c>
      <c r="H108" s="4">
        <v>5</v>
      </c>
      <c r="I108" s="4">
        <v>8</v>
      </c>
      <c r="J108" s="4">
        <v>2</v>
      </c>
      <c r="K108" s="4">
        <v>3</v>
      </c>
      <c r="L108" s="4">
        <v>8</v>
      </c>
      <c r="M108" s="4">
        <v>2</v>
      </c>
      <c r="N108" s="4">
        <v>5</v>
      </c>
      <c r="O108" s="5">
        <v>6</v>
      </c>
      <c r="P108" s="5">
        <v>5</v>
      </c>
      <c r="Q108" s="5">
        <v>2</v>
      </c>
      <c r="R108" s="5">
        <v>9</v>
      </c>
      <c r="S108" s="5">
        <v>14</v>
      </c>
      <c r="T108" s="5">
        <v>14</v>
      </c>
      <c r="U108" s="4">
        <v>43</v>
      </c>
      <c r="V108" s="198"/>
    </row>
    <row r="109" spans="1:22" ht="20.100000000000001" customHeight="1">
      <c r="A109" s="52"/>
      <c r="B109" s="20"/>
      <c r="C109" s="83"/>
      <c r="D109" s="8"/>
      <c r="E109" s="57"/>
      <c r="F109" s="8"/>
      <c r="G109" s="8"/>
      <c r="H109" s="8"/>
      <c r="I109" s="8"/>
      <c r="J109" s="8"/>
      <c r="K109" s="8"/>
      <c r="L109" s="8"/>
      <c r="M109" s="8"/>
      <c r="N109" s="8"/>
      <c r="O109" s="9"/>
      <c r="P109" s="9"/>
      <c r="Q109" s="9"/>
      <c r="R109" s="9"/>
      <c r="S109" s="9"/>
      <c r="T109" s="9"/>
      <c r="U109" s="8"/>
      <c r="V109" s="198"/>
    </row>
    <row r="110" spans="1:22" ht="20.100000000000001" customHeight="1">
      <c r="A110" s="47" t="s">
        <v>179</v>
      </c>
      <c r="B110" s="6">
        <v>36</v>
      </c>
      <c r="C110" s="21">
        <f>D110+E110</f>
        <v>70</v>
      </c>
      <c r="D110" s="4">
        <v>35</v>
      </c>
      <c r="E110" s="19">
        <v>35</v>
      </c>
      <c r="F110" s="4">
        <v>1</v>
      </c>
      <c r="G110" s="4">
        <v>6</v>
      </c>
      <c r="H110" s="4">
        <v>4</v>
      </c>
      <c r="I110" s="4">
        <v>1</v>
      </c>
      <c r="J110" s="4">
        <v>6</v>
      </c>
      <c r="K110" s="4">
        <v>8</v>
      </c>
      <c r="L110" s="4">
        <v>1</v>
      </c>
      <c r="M110" s="4">
        <v>1</v>
      </c>
      <c r="N110" s="4">
        <v>2</v>
      </c>
      <c r="O110" s="5">
        <v>7</v>
      </c>
      <c r="P110" s="5">
        <v>9</v>
      </c>
      <c r="Q110" s="5">
        <v>5</v>
      </c>
      <c r="R110" s="5">
        <v>6</v>
      </c>
      <c r="S110" s="5">
        <v>5</v>
      </c>
      <c r="T110" s="5">
        <v>3</v>
      </c>
      <c r="U110" s="4">
        <v>5</v>
      </c>
      <c r="V110" s="198"/>
    </row>
    <row r="111" spans="1:22" ht="19.5" customHeight="1">
      <c r="A111" s="47" t="s">
        <v>180</v>
      </c>
      <c r="B111" s="6">
        <v>129</v>
      </c>
      <c r="C111" s="21">
        <f>D111+E111</f>
        <v>230</v>
      </c>
      <c r="D111" s="4">
        <v>115</v>
      </c>
      <c r="E111" s="19">
        <v>115</v>
      </c>
      <c r="F111" s="4">
        <v>9</v>
      </c>
      <c r="G111" s="4">
        <v>4</v>
      </c>
      <c r="H111" s="4">
        <v>6</v>
      </c>
      <c r="I111" s="4">
        <v>5</v>
      </c>
      <c r="J111" s="4">
        <v>14</v>
      </c>
      <c r="K111" s="4">
        <v>12</v>
      </c>
      <c r="L111" s="4">
        <v>13</v>
      </c>
      <c r="M111" s="4">
        <v>15</v>
      </c>
      <c r="N111" s="4">
        <v>6</v>
      </c>
      <c r="O111" s="5">
        <v>8</v>
      </c>
      <c r="P111" s="5">
        <v>16</v>
      </c>
      <c r="Q111" s="5">
        <v>18</v>
      </c>
      <c r="R111" s="5">
        <v>14</v>
      </c>
      <c r="S111" s="5">
        <v>23</v>
      </c>
      <c r="T111" s="5">
        <v>18</v>
      </c>
      <c r="U111" s="4">
        <v>49</v>
      </c>
      <c r="V111" s="198"/>
    </row>
    <row r="112" spans="1:22" ht="20.100000000000001" customHeight="1">
      <c r="A112" s="47" t="s">
        <v>181</v>
      </c>
      <c r="B112" s="6">
        <v>373</v>
      </c>
      <c r="C112" s="21">
        <f>D112+E112</f>
        <v>458</v>
      </c>
      <c r="D112" s="4">
        <v>280</v>
      </c>
      <c r="E112" s="19">
        <v>178</v>
      </c>
      <c r="F112" s="4">
        <v>1</v>
      </c>
      <c r="G112" s="4">
        <v>5</v>
      </c>
      <c r="H112" s="4">
        <v>3</v>
      </c>
      <c r="I112" s="4">
        <v>5</v>
      </c>
      <c r="J112" s="4">
        <v>32</v>
      </c>
      <c r="K112" s="4">
        <v>49</v>
      </c>
      <c r="L112" s="4">
        <v>26</v>
      </c>
      <c r="M112" s="4">
        <v>31</v>
      </c>
      <c r="N112" s="4">
        <v>21</v>
      </c>
      <c r="O112" s="5">
        <v>36</v>
      </c>
      <c r="P112" s="5">
        <v>40</v>
      </c>
      <c r="Q112" s="5">
        <v>30</v>
      </c>
      <c r="R112" s="5">
        <v>35</v>
      </c>
      <c r="S112" s="5">
        <v>31</v>
      </c>
      <c r="T112" s="5">
        <v>43</v>
      </c>
      <c r="U112" s="4">
        <v>70</v>
      </c>
      <c r="V112" s="198"/>
    </row>
    <row r="113" spans="1:22" ht="20.100000000000001" customHeight="1">
      <c r="A113" s="47"/>
      <c r="B113" s="6"/>
      <c r="C113" s="21"/>
      <c r="D113" s="4"/>
      <c r="E113" s="19"/>
      <c r="F113" s="4"/>
      <c r="G113" s="4"/>
      <c r="H113" s="4"/>
      <c r="I113" s="4"/>
      <c r="J113" s="4"/>
      <c r="K113" s="4"/>
      <c r="L113" s="4"/>
      <c r="M113" s="4"/>
      <c r="N113" s="4"/>
      <c r="O113" s="5"/>
      <c r="P113" s="5"/>
      <c r="Q113" s="5"/>
      <c r="R113" s="5"/>
      <c r="S113" s="5"/>
      <c r="T113" s="5"/>
      <c r="U113" s="4"/>
      <c r="V113" s="198"/>
    </row>
    <row r="114" spans="1:22" ht="20.100000000000001" customHeight="1">
      <c r="A114" s="47" t="s">
        <v>182</v>
      </c>
      <c r="B114" s="6">
        <v>72</v>
      </c>
      <c r="C114" s="21">
        <f>D114+E114</f>
        <v>102</v>
      </c>
      <c r="D114" s="4">
        <v>60</v>
      </c>
      <c r="E114" s="19">
        <v>42</v>
      </c>
      <c r="F114" s="4">
        <v>1</v>
      </c>
      <c r="G114" s="4">
        <v>1</v>
      </c>
      <c r="H114" s="4">
        <v>0</v>
      </c>
      <c r="I114" s="4">
        <v>5</v>
      </c>
      <c r="J114" s="4">
        <v>12</v>
      </c>
      <c r="K114" s="4">
        <v>10</v>
      </c>
      <c r="L114" s="4">
        <v>5</v>
      </c>
      <c r="M114" s="4">
        <v>4</v>
      </c>
      <c r="N114" s="4">
        <v>10</v>
      </c>
      <c r="O114" s="5">
        <v>10</v>
      </c>
      <c r="P114" s="5">
        <v>7</v>
      </c>
      <c r="Q114" s="5">
        <v>10</v>
      </c>
      <c r="R114" s="5">
        <v>3</v>
      </c>
      <c r="S114" s="5">
        <v>8</v>
      </c>
      <c r="T114" s="5">
        <v>5</v>
      </c>
      <c r="U114" s="4">
        <v>11</v>
      </c>
      <c r="V114" s="198"/>
    </row>
    <row r="115" spans="1:22" ht="20.100000000000001" customHeight="1">
      <c r="A115" s="47" t="s">
        <v>183</v>
      </c>
      <c r="B115" s="6">
        <v>52</v>
      </c>
      <c r="C115" s="21">
        <f>D115+E115</f>
        <v>76</v>
      </c>
      <c r="D115" s="4">
        <v>39</v>
      </c>
      <c r="E115" s="19">
        <v>37</v>
      </c>
      <c r="F115" s="4">
        <v>1</v>
      </c>
      <c r="G115" s="4">
        <v>1</v>
      </c>
      <c r="H115" s="4">
        <v>0</v>
      </c>
      <c r="I115" s="4">
        <v>1</v>
      </c>
      <c r="J115" s="4">
        <v>7</v>
      </c>
      <c r="K115" s="4">
        <v>3</v>
      </c>
      <c r="L115" s="4">
        <v>7</v>
      </c>
      <c r="M115" s="4">
        <v>5</v>
      </c>
      <c r="N115" s="4">
        <v>4</v>
      </c>
      <c r="O115" s="5">
        <v>5</v>
      </c>
      <c r="P115" s="5">
        <v>3</v>
      </c>
      <c r="Q115" s="5">
        <v>9</v>
      </c>
      <c r="R115" s="5">
        <v>5</v>
      </c>
      <c r="S115" s="5">
        <v>4</v>
      </c>
      <c r="T115" s="5">
        <v>9</v>
      </c>
      <c r="U115" s="4">
        <v>12</v>
      </c>
      <c r="V115" s="198"/>
    </row>
    <row r="116" spans="1:22" ht="20.100000000000001" customHeight="1">
      <c r="A116" s="47"/>
      <c r="B116" s="6"/>
      <c r="C116" s="21"/>
      <c r="D116" s="4"/>
      <c r="E116" s="19"/>
      <c r="F116" s="4"/>
      <c r="G116" s="4"/>
      <c r="H116" s="4"/>
      <c r="I116" s="4"/>
      <c r="J116" s="4"/>
      <c r="K116" s="4"/>
      <c r="L116" s="4"/>
      <c r="M116" s="4"/>
      <c r="N116" s="4"/>
      <c r="O116" s="5"/>
      <c r="P116" s="5"/>
      <c r="Q116" s="5"/>
      <c r="R116" s="5"/>
      <c r="S116" s="5"/>
      <c r="T116" s="5"/>
      <c r="U116" s="4"/>
      <c r="V116" s="198"/>
    </row>
    <row r="117" spans="1:22" ht="20.100000000000001" customHeight="1">
      <c r="A117" s="47" t="s">
        <v>184</v>
      </c>
      <c r="B117" s="6">
        <v>94</v>
      </c>
      <c r="C117" s="21">
        <f>D117+E117</f>
        <v>239</v>
      </c>
      <c r="D117" s="4">
        <v>110</v>
      </c>
      <c r="E117" s="19">
        <v>129</v>
      </c>
      <c r="F117" s="4">
        <v>24</v>
      </c>
      <c r="G117" s="4">
        <v>26</v>
      </c>
      <c r="H117" s="4">
        <v>14</v>
      </c>
      <c r="I117" s="4">
        <v>6</v>
      </c>
      <c r="J117" s="4">
        <v>4</v>
      </c>
      <c r="K117" s="4">
        <v>11</v>
      </c>
      <c r="L117" s="4">
        <v>16</v>
      </c>
      <c r="M117" s="4">
        <v>27</v>
      </c>
      <c r="N117" s="4">
        <v>23</v>
      </c>
      <c r="O117" s="5">
        <v>23</v>
      </c>
      <c r="P117" s="5">
        <v>19</v>
      </c>
      <c r="Q117" s="5">
        <v>12</v>
      </c>
      <c r="R117" s="5">
        <v>5</v>
      </c>
      <c r="S117" s="5">
        <v>10</v>
      </c>
      <c r="T117" s="5">
        <v>4</v>
      </c>
      <c r="U117" s="4">
        <v>15</v>
      </c>
      <c r="V117" s="198"/>
    </row>
    <row r="118" spans="1:22" ht="20.100000000000001" customHeight="1">
      <c r="A118" s="47" t="s">
        <v>185</v>
      </c>
      <c r="B118" s="6">
        <v>110</v>
      </c>
      <c r="C118" s="21">
        <f>D118+E118</f>
        <v>211</v>
      </c>
      <c r="D118" s="4">
        <v>97</v>
      </c>
      <c r="E118" s="19">
        <v>114</v>
      </c>
      <c r="F118" s="4">
        <v>5</v>
      </c>
      <c r="G118" s="4">
        <v>7</v>
      </c>
      <c r="H118" s="4">
        <v>8</v>
      </c>
      <c r="I118" s="4">
        <v>6</v>
      </c>
      <c r="J118" s="4">
        <v>15</v>
      </c>
      <c r="K118" s="4">
        <v>21</v>
      </c>
      <c r="L118" s="4">
        <v>11</v>
      </c>
      <c r="M118" s="4">
        <v>15</v>
      </c>
      <c r="N118" s="4">
        <v>16</v>
      </c>
      <c r="O118" s="5">
        <v>8</v>
      </c>
      <c r="P118" s="5">
        <v>18</v>
      </c>
      <c r="Q118" s="5">
        <v>15</v>
      </c>
      <c r="R118" s="5">
        <v>12</v>
      </c>
      <c r="S118" s="5">
        <v>8</v>
      </c>
      <c r="T118" s="5">
        <v>8</v>
      </c>
      <c r="U118" s="4">
        <v>38</v>
      </c>
      <c r="V118" s="198"/>
    </row>
    <row r="119" spans="1:22" ht="20.100000000000001" customHeight="1">
      <c r="A119" s="47" t="s">
        <v>186</v>
      </c>
      <c r="B119" s="6">
        <v>121</v>
      </c>
      <c r="C119" s="21">
        <f>D119+E119</f>
        <v>208</v>
      </c>
      <c r="D119" s="4">
        <v>105</v>
      </c>
      <c r="E119" s="19">
        <v>103</v>
      </c>
      <c r="F119" s="4">
        <v>6</v>
      </c>
      <c r="G119" s="4">
        <v>7</v>
      </c>
      <c r="H119" s="4">
        <v>13</v>
      </c>
      <c r="I119" s="4">
        <v>10</v>
      </c>
      <c r="J119" s="4">
        <v>20</v>
      </c>
      <c r="K119" s="4">
        <v>21</v>
      </c>
      <c r="L119" s="4">
        <v>16</v>
      </c>
      <c r="M119" s="4">
        <v>9</v>
      </c>
      <c r="N119" s="4">
        <v>8</v>
      </c>
      <c r="O119" s="5">
        <v>15</v>
      </c>
      <c r="P119" s="5">
        <v>14</v>
      </c>
      <c r="Q119" s="5">
        <v>14</v>
      </c>
      <c r="R119" s="5">
        <v>8</v>
      </c>
      <c r="S119" s="5">
        <v>12</v>
      </c>
      <c r="T119" s="5">
        <v>6</v>
      </c>
      <c r="U119" s="4">
        <v>29</v>
      </c>
      <c r="V119" s="198"/>
    </row>
    <row r="120" spans="1:22" ht="20.100000000000001" customHeight="1">
      <c r="A120" s="47"/>
      <c r="B120" s="6"/>
      <c r="C120" s="21"/>
      <c r="D120" s="4"/>
      <c r="E120" s="19"/>
      <c r="F120" s="4"/>
      <c r="G120" s="4"/>
      <c r="H120" s="4"/>
      <c r="I120" s="4"/>
      <c r="J120" s="4"/>
      <c r="K120" s="4"/>
      <c r="L120" s="4"/>
      <c r="M120" s="4"/>
      <c r="N120" s="4"/>
      <c r="O120" s="5"/>
      <c r="P120" s="5"/>
      <c r="Q120" s="5"/>
      <c r="R120" s="5"/>
      <c r="S120" s="5"/>
      <c r="T120" s="5"/>
      <c r="U120" s="4"/>
      <c r="V120" s="198"/>
    </row>
    <row r="121" spans="1:22" ht="20.100000000000001" customHeight="1">
      <c r="A121" s="47" t="s">
        <v>187</v>
      </c>
      <c r="B121" s="6">
        <v>180</v>
      </c>
      <c r="C121" s="21">
        <f>D121+E121</f>
        <v>254</v>
      </c>
      <c r="D121" s="4">
        <v>133</v>
      </c>
      <c r="E121" s="19">
        <v>121</v>
      </c>
      <c r="F121" s="4">
        <v>7</v>
      </c>
      <c r="G121" s="4">
        <v>2</v>
      </c>
      <c r="H121" s="4">
        <v>0</v>
      </c>
      <c r="I121" s="4">
        <v>9</v>
      </c>
      <c r="J121" s="4">
        <v>9</v>
      </c>
      <c r="K121" s="4">
        <v>15</v>
      </c>
      <c r="L121" s="4">
        <v>27</v>
      </c>
      <c r="M121" s="4">
        <v>17</v>
      </c>
      <c r="N121" s="4">
        <v>18</v>
      </c>
      <c r="O121" s="5">
        <v>13</v>
      </c>
      <c r="P121" s="5">
        <v>13</v>
      </c>
      <c r="Q121" s="5">
        <v>12</v>
      </c>
      <c r="R121" s="5">
        <v>11</v>
      </c>
      <c r="S121" s="5">
        <v>17</v>
      </c>
      <c r="T121" s="5">
        <v>27</v>
      </c>
      <c r="U121" s="4">
        <v>57</v>
      </c>
      <c r="V121" s="198"/>
    </row>
    <row r="122" spans="1:22" ht="20.100000000000001" customHeight="1">
      <c r="A122" s="47" t="s">
        <v>188</v>
      </c>
      <c r="B122" s="6">
        <v>340</v>
      </c>
      <c r="C122" s="21">
        <f>D122+E122</f>
        <v>540</v>
      </c>
      <c r="D122" s="4">
        <v>283</v>
      </c>
      <c r="E122" s="19">
        <v>257</v>
      </c>
      <c r="F122" s="4">
        <v>5</v>
      </c>
      <c r="G122" s="4">
        <v>4</v>
      </c>
      <c r="H122" s="4">
        <v>7</v>
      </c>
      <c r="I122" s="4">
        <v>29</v>
      </c>
      <c r="J122" s="4">
        <v>24</v>
      </c>
      <c r="K122" s="4">
        <v>28</v>
      </c>
      <c r="L122" s="4">
        <v>28</v>
      </c>
      <c r="M122" s="4">
        <v>33</v>
      </c>
      <c r="N122" s="4">
        <v>33</v>
      </c>
      <c r="O122" s="5">
        <v>29</v>
      </c>
      <c r="P122" s="5">
        <v>48</v>
      </c>
      <c r="Q122" s="5">
        <v>43</v>
      </c>
      <c r="R122" s="5">
        <v>37</v>
      </c>
      <c r="S122" s="5">
        <v>45</v>
      </c>
      <c r="T122" s="5">
        <v>46</v>
      </c>
      <c r="U122" s="4">
        <v>101</v>
      </c>
      <c r="V122" s="198"/>
    </row>
    <row r="123" spans="1:22" ht="20.100000000000001" customHeight="1">
      <c r="A123" s="47" t="s">
        <v>189</v>
      </c>
      <c r="B123" s="6">
        <v>88</v>
      </c>
      <c r="C123" s="21">
        <f>D123+E123</f>
        <v>178</v>
      </c>
      <c r="D123" s="4">
        <v>86</v>
      </c>
      <c r="E123" s="19">
        <v>92</v>
      </c>
      <c r="F123" s="4">
        <v>6</v>
      </c>
      <c r="G123" s="4">
        <v>5</v>
      </c>
      <c r="H123" s="4">
        <v>6</v>
      </c>
      <c r="I123" s="4">
        <v>5</v>
      </c>
      <c r="J123" s="4">
        <v>12</v>
      </c>
      <c r="K123" s="4">
        <v>22</v>
      </c>
      <c r="L123" s="4">
        <v>13</v>
      </c>
      <c r="M123" s="4">
        <v>5</v>
      </c>
      <c r="N123" s="4">
        <v>8</v>
      </c>
      <c r="O123" s="5">
        <v>10</v>
      </c>
      <c r="P123" s="5">
        <v>19</v>
      </c>
      <c r="Q123" s="5">
        <v>15</v>
      </c>
      <c r="R123" s="5">
        <v>12</v>
      </c>
      <c r="S123" s="5">
        <v>9</v>
      </c>
      <c r="T123" s="5">
        <v>13</v>
      </c>
      <c r="U123" s="4">
        <v>18</v>
      </c>
      <c r="V123" s="198"/>
    </row>
    <row r="124" spans="1:22" ht="20.100000000000001" customHeight="1">
      <c r="A124" s="47"/>
      <c r="B124" s="6"/>
      <c r="C124" s="21"/>
      <c r="D124" s="4"/>
      <c r="E124" s="19"/>
      <c r="F124" s="4"/>
      <c r="G124" s="4"/>
      <c r="H124" s="4"/>
      <c r="I124" s="4"/>
      <c r="J124" s="4"/>
      <c r="K124" s="4"/>
      <c r="L124" s="4"/>
      <c r="M124" s="4"/>
      <c r="N124" s="4"/>
      <c r="O124" s="5"/>
      <c r="P124" s="5"/>
      <c r="Q124" s="5"/>
      <c r="R124" s="5"/>
      <c r="S124" s="5"/>
      <c r="T124" s="5"/>
      <c r="U124" s="4"/>
      <c r="V124" s="198"/>
    </row>
    <row r="125" spans="1:22" ht="20.100000000000001" customHeight="1">
      <c r="A125" s="47" t="s">
        <v>190</v>
      </c>
      <c r="B125" s="6">
        <v>147</v>
      </c>
      <c r="C125" s="21">
        <f>D125+E125</f>
        <v>175</v>
      </c>
      <c r="D125" s="4">
        <v>92</v>
      </c>
      <c r="E125" s="19">
        <v>83</v>
      </c>
      <c r="F125" s="4">
        <v>1</v>
      </c>
      <c r="G125" s="4">
        <v>1</v>
      </c>
      <c r="H125" s="4">
        <v>2</v>
      </c>
      <c r="I125" s="4">
        <v>3</v>
      </c>
      <c r="J125" s="4">
        <v>17</v>
      </c>
      <c r="K125" s="4">
        <v>42</v>
      </c>
      <c r="L125" s="4">
        <v>15</v>
      </c>
      <c r="M125" s="4">
        <v>6</v>
      </c>
      <c r="N125" s="4">
        <v>11</v>
      </c>
      <c r="O125" s="5">
        <v>12</v>
      </c>
      <c r="P125" s="5">
        <v>13</v>
      </c>
      <c r="Q125" s="5">
        <v>11</v>
      </c>
      <c r="R125" s="5">
        <v>5</v>
      </c>
      <c r="S125" s="5">
        <v>11</v>
      </c>
      <c r="T125" s="5">
        <v>8</v>
      </c>
      <c r="U125" s="4">
        <v>17</v>
      </c>
      <c r="V125" s="198"/>
    </row>
    <row r="126" spans="1:22" ht="20.100000000000001" customHeight="1">
      <c r="A126" s="47" t="s">
        <v>191</v>
      </c>
      <c r="B126" s="6">
        <v>112</v>
      </c>
      <c r="C126" s="21">
        <f>D126+E126</f>
        <v>197</v>
      </c>
      <c r="D126" s="4">
        <v>84</v>
      </c>
      <c r="E126" s="19">
        <v>113</v>
      </c>
      <c r="F126" s="4">
        <v>1</v>
      </c>
      <c r="G126" s="4">
        <v>5</v>
      </c>
      <c r="H126" s="4">
        <v>3</v>
      </c>
      <c r="I126" s="4">
        <v>8</v>
      </c>
      <c r="J126" s="4">
        <v>5</v>
      </c>
      <c r="K126" s="4">
        <v>6</v>
      </c>
      <c r="L126" s="4">
        <v>7</v>
      </c>
      <c r="M126" s="4">
        <v>4</v>
      </c>
      <c r="N126" s="4">
        <v>8</v>
      </c>
      <c r="O126" s="5">
        <v>10</v>
      </c>
      <c r="P126" s="5">
        <v>10</v>
      </c>
      <c r="Q126" s="5">
        <v>28</v>
      </c>
      <c r="R126" s="5">
        <v>25</v>
      </c>
      <c r="S126" s="5">
        <v>13</v>
      </c>
      <c r="T126" s="5">
        <v>13</v>
      </c>
      <c r="U126" s="4">
        <v>51</v>
      </c>
      <c r="V126" s="198"/>
    </row>
    <row r="127" spans="1:22" ht="20.100000000000001" customHeight="1">
      <c r="A127" s="47" t="s">
        <v>192</v>
      </c>
      <c r="B127" s="6">
        <v>138</v>
      </c>
      <c r="C127" s="21">
        <f>D127+E127</f>
        <v>228</v>
      </c>
      <c r="D127" s="4">
        <v>112</v>
      </c>
      <c r="E127" s="19">
        <v>116</v>
      </c>
      <c r="F127" s="4">
        <v>2</v>
      </c>
      <c r="G127" s="4">
        <v>5</v>
      </c>
      <c r="H127" s="4">
        <v>9</v>
      </c>
      <c r="I127" s="4">
        <v>5</v>
      </c>
      <c r="J127" s="4">
        <v>5</v>
      </c>
      <c r="K127" s="4">
        <v>3</v>
      </c>
      <c r="L127" s="4">
        <v>9</v>
      </c>
      <c r="M127" s="4">
        <v>5</v>
      </c>
      <c r="N127" s="4">
        <v>17</v>
      </c>
      <c r="O127" s="5">
        <v>8</v>
      </c>
      <c r="P127" s="5">
        <v>18</v>
      </c>
      <c r="Q127" s="5">
        <v>20</v>
      </c>
      <c r="R127" s="5">
        <v>11</v>
      </c>
      <c r="S127" s="5">
        <v>14</v>
      </c>
      <c r="T127" s="5">
        <v>29</v>
      </c>
      <c r="U127" s="4">
        <v>68</v>
      </c>
      <c r="V127" s="198"/>
    </row>
    <row r="128" spans="1:22" ht="20.100000000000001" customHeight="1">
      <c r="A128" s="47"/>
      <c r="B128" s="6"/>
      <c r="C128" s="21"/>
      <c r="D128" s="4"/>
      <c r="E128" s="19"/>
      <c r="F128" s="4"/>
      <c r="G128" s="4"/>
      <c r="H128" s="4"/>
      <c r="I128" s="4"/>
      <c r="J128" s="4"/>
      <c r="K128" s="4"/>
      <c r="L128" s="4"/>
      <c r="M128" s="4"/>
      <c r="N128" s="4"/>
      <c r="O128" s="5"/>
      <c r="P128" s="5"/>
      <c r="Q128" s="5"/>
      <c r="R128" s="5"/>
      <c r="S128" s="5"/>
      <c r="T128" s="5"/>
      <c r="U128" s="4"/>
      <c r="V128" s="198"/>
    </row>
    <row r="129" spans="1:22" ht="20.100000000000001" customHeight="1">
      <c r="A129" s="47" t="s">
        <v>193</v>
      </c>
      <c r="B129" s="6">
        <v>152</v>
      </c>
      <c r="C129" s="21">
        <f>D129+E129</f>
        <v>242</v>
      </c>
      <c r="D129" s="4">
        <v>123</v>
      </c>
      <c r="E129" s="19">
        <v>119</v>
      </c>
      <c r="F129" s="4">
        <v>6</v>
      </c>
      <c r="G129" s="4">
        <v>7</v>
      </c>
      <c r="H129" s="4">
        <v>5</v>
      </c>
      <c r="I129" s="4">
        <v>16</v>
      </c>
      <c r="J129" s="4">
        <v>15</v>
      </c>
      <c r="K129" s="4">
        <v>10</v>
      </c>
      <c r="L129" s="4">
        <v>14</v>
      </c>
      <c r="M129" s="4">
        <v>7</v>
      </c>
      <c r="N129" s="4">
        <v>21</v>
      </c>
      <c r="O129" s="5">
        <v>18</v>
      </c>
      <c r="P129" s="5">
        <v>25</v>
      </c>
      <c r="Q129" s="5">
        <v>17</v>
      </c>
      <c r="R129" s="5">
        <v>10</v>
      </c>
      <c r="S129" s="5">
        <v>15</v>
      </c>
      <c r="T129" s="5">
        <v>9</v>
      </c>
      <c r="U129" s="4">
        <v>47</v>
      </c>
      <c r="V129" s="198"/>
    </row>
    <row r="130" spans="1:22" ht="20.100000000000001" customHeight="1">
      <c r="A130" s="47" t="s">
        <v>194</v>
      </c>
      <c r="B130" s="6">
        <v>315</v>
      </c>
      <c r="C130" s="21">
        <f>D130+E130</f>
        <v>444</v>
      </c>
      <c r="D130" s="4">
        <v>257</v>
      </c>
      <c r="E130" s="19">
        <v>187</v>
      </c>
      <c r="F130" s="4">
        <v>9</v>
      </c>
      <c r="G130" s="4">
        <v>12</v>
      </c>
      <c r="H130" s="4">
        <v>9</v>
      </c>
      <c r="I130" s="4">
        <v>11</v>
      </c>
      <c r="J130" s="4">
        <v>29</v>
      </c>
      <c r="K130" s="4">
        <v>43</v>
      </c>
      <c r="L130" s="4">
        <v>36</v>
      </c>
      <c r="M130" s="4">
        <v>25</v>
      </c>
      <c r="N130" s="4">
        <v>28</v>
      </c>
      <c r="O130" s="5">
        <v>34</v>
      </c>
      <c r="P130" s="5">
        <v>40</v>
      </c>
      <c r="Q130" s="5">
        <v>34</v>
      </c>
      <c r="R130" s="5">
        <v>39</v>
      </c>
      <c r="S130" s="5">
        <v>27</v>
      </c>
      <c r="T130" s="5">
        <v>22</v>
      </c>
      <c r="U130" s="4">
        <v>46</v>
      </c>
      <c r="V130" s="198"/>
    </row>
    <row r="131" spans="1:22" ht="20.100000000000001" customHeight="1">
      <c r="A131" s="47" t="s">
        <v>195</v>
      </c>
      <c r="B131" s="6">
        <v>255</v>
      </c>
      <c r="C131" s="21">
        <f>D131+E131</f>
        <v>549</v>
      </c>
      <c r="D131" s="4">
        <v>283</v>
      </c>
      <c r="E131" s="19">
        <v>266</v>
      </c>
      <c r="F131" s="4">
        <v>27</v>
      </c>
      <c r="G131" s="4">
        <v>42</v>
      </c>
      <c r="H131" s="4">
        <v>38</v>
      </c>
      <c r="I131" s="4">
        <v>23</v>
      </c>
      <c r="J131" s="4">
        <v>20</v>
      </c>
      <c r="K131" s="4">
        <v>23</v>
      </c>
      <c r="L131" s="4">
        <v>32</v>
      </c>
      <c r="M131" s="4">
        <v>39</v>
      </c>
      <c r="N131" s="4">
        <v>66</v>
      </c>
      <c r="O131" s="5">
        <v>63</v>
      </c>
      <c r="P131" s="5">
        <v>52</v>
      </c>
      <c r="Q131" s="5">
        <v>46</v>
      </c>
      <c r="R131" s="5">
        <v>22</v>
      </c>
      <c r="S131" s="5">
        <v>24</v>
      </c>
      <c r="T131" s="5">
        <v>13</v>
      </c>
      <c r="U131" s="4">
        <v>19</v>
      </c>
      <c r="V131" s="198"/>
    </row>
    <row r="132" spans="1:22" ht="20.100000000000001" customHeight="1">
      <c r="A132" s="47"/>
      <c r="B132" s="6"/>
      <c r="C132" s="21"/>
      <c r="D132" s="4"/>
      <c r="E132" s="19"/>
      <c r="F132" s="4"/>
      <c r="G132" s="4"/>
      <c r="H132" s="4"/>
      <c r="I132" s="4"/>
      <c r="J132" s="4"/>
      <c r="K132" s="4"/>
      <c r="L132" s="4"/>
      <c r="M132" s="4"/>
      <c r="N132" s="4"/>
      <c r="O132" s="5"/>
      <c r="P132" s="5"/>
      <c r="Q132" s="5"/>
      <c r="R132" s="5"/>
      <c r="S132" s="5"/>
      <c r="T132" s="5"/>
      <c r="U132" s="4"/>
      <c r="V132" s="198"/>
    </row>
    <row r="133" spans="1:22" ht="20.100000000000001" customHeight="1">
      <c r="A133" s="47" t="s">
        <v>79</v>
      </c>
      <c r="B133" s="6">
        <v>62</v>
      </c>
      <c r="C133" s="21">
        <f>D133+E133</f>
        <v>99</v>
      </c>
      <c r="D133" s="4">
        <v>51</v>
      </c>
      <c r="E133" s="19">
        <v>48</v>
      </c>
      <c r="F133" s="4">
        <v>1</v>
      </c>
      <c r="G133" s="4">
        <v>0</v>
      </c>
      <c r="H133" s="4">
        <v>4</v>
      </c>
      <c r="I133" s="4">
        <v>0</v>
      </c>
      <c r="J133" s="4">
        <v>5</v>
      </c>
      <c r="K133" s="4">
        <v>4</v>
      </c>
      <c r="L133" s="4">
        <v>5</v>
      </c>
      <c r="M133" s="4">
        <v>3</v>
      </c>
      <c r="N133" s="4">
        <v>6</v>
      </c>
      <c r="O133" s="5">
        <v>4</v>
      </c>
      <c r="P133" s="5">
        <v>8</v>
      </c>
      <c r="Q133" s="5">
        <v>4</v>
      </c>
      <c r="R133" s="5">
        <v>12</v>
      </c>
      <c r="S133" s="5">
        <v>9</v>
      </c>
      <c r="T133" s="5">
        <v>12</v>
      </c>
      <c r="U133" s="5">
        <v>22</v>
      </c>
      <c r="V133" s="198"/>
    </row>
    <row r="134" spans="1:22" ht="20.100000000000001" customHeight="1">
      <c r="A134" s="47"/>
      <c r="B134" s="6"/>
      <c r="C134" s="4"/>
      <c r="D134" s="4"/>
      <c r="E134" s="19"/>
      <c r="F134" s="4"/>
      <c r="G134" s="4"/>
      <c r="H134" s="4"/>
      <c r="I134" s="4"/>
      <c r="J134" s="4"/>
      <c r="K134" s="4"/>
      <c r="L134" s="4"/>
      <c r="M134" s="4"/>
      <c r="N134" s="4"/>
      <c r="O134" s="5"/>
      <c r="P134" s="5"/>
      <c r="Q134" s="5"/>
      <c r="R134" s="5"/>
      <c r="S134" s="5"/>
      <c r="T134" s="5"/>
      <c r="U134" s="5"/>
      <c r="V134" s="198"/>
    </row>
    <row r="135" spans="1:22" s="35" customFormat="1" ht="19.5" customHeight="1">
      <c r="A135" s="66" t="s">
        <v>80</v>
      </c>
      <c r="B135" s="205" t="s">
        <v>516</v>
      </c>
      <c r="C135" s="12" t="s">
        <v>500</v>
      </c>
      <c r="D135" s="12" t="s">
        <v>517</v>
      </c>
      <c r="E135" s="12" t="s">
        <v>517</v>
      </c>
      <c r="F135" s="205" t="s">
        <v>518</v>
      </c>
      <c r="G135" s="12" t="s">
        <v>518</v>
      </c>
      <c r="H135" s="12" t="s">
        <v>518</v>
      </c>
      <c r="I135" s="12" t="s">
        <v>518</v>
      </c>
      <c r="J135" s="12" t="s">
        <v>518</v>
      </c>
      <c r="K135" s="12" t="s">
        <v>518</v>
      </c>
      <c r="L135" s="12" t="s">
        <v>518</v>
      </c>
      <c r="M135" s="12" t="s">
        <v>518</v>
      </c>
      <c r="N135" s="12" t="s">
        <v>518</v>
      </c>
      <c r="O135" s="12" t="s">
        <v>518</v>
      </c>
      <c r="P135" s="12" t="s">
        <v>518</v>
      </c>
      <c r="Q135" s="12" t="s">
        <v>518</v>
      </c>
      <c r="R135" s="12" t="s">
        <v>518</v>
      </c>
      <c r="S135" s="12" t="s">
        <v>518</v>
      </c>
      <c r="T135" s="12" t="s">
        <v>518</v>
      </c>
      <c r="U135" s="12" t="s">
        <v>518</v>
      </c>
      <c r="V135" s="198"/>
    </row>
    <row r="136" spans="1:22" ht="19.5" customHeight="1">
      <c r="A136" s="47"/>
      <c r="B136" s="6"/>
      <c r="C136" s="4"/>
      <c r="D136" s="4"/>
      <c r="E136" s="4"/>
      <c r="F136" s="6"/>
      <c r="G136" s="4"/>
      <c r="H136" s="4"/>
      <c r="I136" s="4"/>
      <c r="J136" s="4"/>
      <c r="K136" s="4"/>
      <c r="L136" s="4"/>
      <c r="M136" s="4"/>
      <c r="N136" s="4"/>
      <c r="O136" s="5"/>
      <c r="P136" s="5"/>
      <c r="Q136" s="5"/>
      <c r="R136" s="5"/>
      <c r="S136" s="5"/>
      <c r="T136" s="5"/>
      <c r="U136" s="5"/>
      <c r="V136" s="198"/>
    </row>
    <row r="137" spans="1:22" ht="19.5" customHeight="1">
      <c r="A137" s="47" t="s">
        <v>81</v>
      </c>
      <c r="B137" s="301">
        <v>9</v>
      </c>
      <c r="C137" s="238">
        <f t="shared" ref="C137:C160" si="6">D137+E137</f>
        <v>9</v>
      </c>
      <c r="D137" s="168">
        <v>9</v>
      </c>
      <c r="E137" s="168">
        <v>0</v>
      </c>
      <c r="F137" s="206">
        <v>0</v>
      </c>
      <c r="G137" s="169">
        <v>0</v>
      </c>
      <c r="H137" s="169">
        <v>0</v>
      </c>
      <c r="I137" s="169">
        <v>0</v>
      </c>
      <c r="J137" s="169">
        <v>1</v>
      </c>
      <c r="K137" s="169">
        <v>0</v>
      </c>
      <c r="L137" s="169">
        <v>3</v>
      </c>
      <c r="M137" s="169">
        <v>1</v>
      </c>
      <c r="N137" s="169">
        <v>3</v>
      </c>
      <c r="O137" s="169">
        <v>0</v>
      </c>
      <c r="P137" s="169">
        <v>0</v>
      </c>
      <c r="Q137" s="169">
        <v>0</v>
      </c>
      <c r="R137" s="169">
        <v>0</v>
      </c>
      <c r="S137" s="169">
        <v>1</v>
      </c>
      <c r="T137" s="169">
        <v>0</v>
      </c>
      <c r="U137" s="169">
        <v>0</v>
      </c>
      <c r="V137" s="198"/>
    </row>
    <row r="138" spans="1:22" ht="19.5" customHeight="1">
      <c r="A138" s="47"/>
      <c r="B138" s="6"/>
      <c r="F138" s="6"/>
      <c r="V138" s="198"/>
    </row>
    <row r="139" spans="1:22" ht="19.5" customHeight="1">
      <c r="A139" s="47" t="s">
        <v>196</v>
      </c>
      <c r="B139" s="6">
        <v>1051</v>
      </c>
      <c r="C139" s="21">
        <f t="shared" si="6"/>
        <v>1949</v>
      </c>
      <c r="D139" s="4">
        <v>976</v>
      </c>
      <c r="E139" s="4">
        <v>973</v>
      </c>
      <c r="F139" s="6">
        <v>66</v>
      </c>
      <c r="G139" s="4">
        <v>86</v>
      </c>
      <c r="H139" s="4">
        <v>82</v>
      </c>
      <c r="I139" s="4">
        <v>65</v>
      </c>
      <c r="J139" s="4">
        <v>84</v>
      </c>
      <c r="K139" s="4">
        <v>106</v>
      </c>
      <c r="L139" s="4">
        <v>113</v>
      </c>
      <c r="M139" s="4">
        <v>101</v>
      </c>
      <c r="N139" s="4">
        <v>114</v>
      </c>
      <c r="O139" s="5">
        <v>118</v>
      </c>
      <c r="P139" s="5">
        <v>138</v>
      </c>
      <c r="Q139" s="5">
        <v>135</v>
      </c>
      <c r="R139" s="5">
        <v>128</v>
      </c>
      <c r="S139" s="5">
        <v>112</v>
      </c>
      <c r="T139" s="5">
        <v>150</v>
      </c>
      <c r="U139" s="4">
        <v>351</v>
      </c>
      <c r="V139" s="198"/>
    </row>
    <row r="140" spans="1:22" ht="20.100000000000001" customHeight="1">
      <c r="A140" s="47" t="s">
        <v>197</v>
      </c>
      <c r="B140" s="6">
        <v>969</v>
      </c>
      <c r="C140" s="21">
        <f t="shared" si="6"/>
        <v>1801</v>
      </c>
      <c r="D140" s="4">
        <v>864</v>
      </c>
      <c r="E140" s="4">
        <v>937</v>
      </c>
      <c r="F140" s="6">
        <v>49</v>
      </c>
      <c r="G140" s="4">
        <v>41</v>
      </c>
      <c r="H140" s="4">
        <v>64</v>
      </c>
      <c r="I140" s="4">
        <v>56</v>
      </c>
      <c r="J140" s="4">
        <v>80</v>
      </c>
      <c r="K140" s="4">
        <v>95</v>
      </c>
      <c r="L140" s="4">
        <v>86</v>
      </c>
      <c r="M140" s="4">
        <v>63</v>
      </c>
      <c r="N140" s="4">
        <v>123</v>
      </c>
      <c r="O140" s="5">
        <v>101</v>
      </c>
      <c r="P140" s="5">
        <v>156</v>
      </c>
      <c r="Q140" s="5">
        <v>111</v>
      </c>
      <c r="R140" s="5">
        <v>100</v>
      </c>
      <c r="S140" s="5">
        <v>117</v>
      </c>
      <c r="T140" s="5">
        <v>134</v>
      </c>
      <c r="U140" s="4">
        <v>425</v>
      </c>
      <c r="V140" s="198"/>
    </row>
    <row r="141" spans="1:22" ht="20.100000000000001" customHeight="1">
      <c r="A141" s="47" t="s">
        <v>198</v>
      </c>
      <c r="B141" s="6">
        <v>641</v>
      </c>
      <c r="C141" s="21">
        <f t="shared" si="6"/>
        <v>1157</v>
      </c>
      <c r="D141" s="4">
        <v>574</v>
      </c>
      <c r="E141" s="19">
        <v>583</v>
      </c>
      <c r="F141" s="4">
        <v>28</v>
      </c>
      <c r="G141" s="4">
        <v>34</v>
      </c>
      <c r="H141" s="4">
        <v>42</v>
      </c>
      <c r="I141" s="4">
        <v>47</v>
      </c>
      <c r="J141" s="4">
        <v>45</v>
      </c>
      <c r="K141" s="4">
        <v>38</v>
      </c>
      <c r="L141" s="4">
        <v>48</v>
      </c>
      <c r="M141" s="4">
        <v>49</v>
      </c>
      <c r="N141" s="4">
        <v>66</v>
      </c>
      <c r="O141" s="5">
        <v>84</v>
      </c>
      <c r="P141" s="5">
        <v>85</v>
      </c>
      <c r="Q141" s="5">
        <v>83</v>
      </c>
      <c r="R141" s="5">
        <v>79</v>
      </c>
      <c r="S141" s="5">
        <v>72</v>
      </c>
      <c r="T141" s="5">
        <v>91</v>
      </c>
      <c r="U141" s="4">
        <v>266</v>
      </c>
      <c r="V141" s="198"/>
    </row>
    <row r="142" spans="1:22" ht="20.100000000000001" customHeight="1">
      <c r="A142" s="47" t="s">
        <v>199</v>
      </c>
      <c r="B142" s="6">
        <v>1097</v>
      </c>
      <c r="C142" s="21">
        <f t="shared" si="6"/>
        <v>2069</v>
      </c>
      <c r="D142" s="4">
        <v>972</v>
      </c>
      <c r="E142" s="19">
        <v>1097</v>
      </c>
      <c r="F142" s="4">
        <v>41</v>
      </c>
      <c r="G142" s="4">
        <v>42</v>
      </c>
      <c r="H142" s="4">
        <v>60</v>
      </c>
      <c r="I142" s="4">
        <v>114</v>
      </c>
      <c r="J142" s="4">
        <v>127</v>
      </c>
      <c r="K142" s="4">
        <v>87</v>
      </c>
      <c r="L142" s="4">
        <v>76</v>
      </c>
      <c r="M142" s="4">
        <v>78</v>
      </c>
      <c r="N142" s="4">
        <v>78</v>
      </c>
      <c r="O142" s="5">
        <v>155</v>
      </c>
      <c r="P142" s="5">
        <v>251</v>
      </c>
      <c r="Q142" s="5">
        <v>193</v>
      </c>
      <c r="R142" s="5">
        <v>174</v>
      </c>
      <c r="S142" s="5">
        <v>110</v>
      </c>
      <c r="T142" s="5">
        <v>117</v>
      </c>
      <c r="U142" s="4">
        <v>366</v>
      </c>
      <c r="V142" s="198"/>
    </row>
    <row r="143" spans="1:22" ht="20.100000000000001" customHeight="1">
      <c r="A143" s="47" t="s">
        <v>200</v>
      </c>
      <c r="B143" s="6">
        <v>708</v>
      </c>
      <c r="C143" s="21">
        <f t="shared" si="6"/>
        <v>1383</v>
      </c>
      <c r="D143" s="4">
        <v>659</v>
      </c>
      <c r="E143" s="19">
        <v>724</v>
      </c>
      <c r="F143" s="4">
        <v>53</v>
      </c>
      <c r="G143" s="4">
        <v>44</v>
      </c>
      <c r="H143" s="4">
        <v>53</v>
      </c>
      <c r="I143" s="4">
        <v>66</v>
      </c>
      <c r="J143" s="4">
        <v>81</v>
      </c>
      <c r="K143" s="4">
        <v>80</v>
      </c>
      <c r="L143" s="4">
        <v>73</v>
      </c>
      <c r="M143" s="4">
        <v>73</v>
      </c>
      <c r="N143" s="4">
        <v>80</v>
      </c>
      <c r="O143" s="5">
        <v>103</v>
      </c>
      <c r="P143" s="5">
        <v>94</v>
      </c>
      <c r="Q143" s="5">
        <v>110</v>
      </c>
      <c r="R143" s="5">
        <v>79</v>
      </c>
      <c r="S143" s="5">
        <v>67</v>
      </c>
      <c r="T143" s="5">
        <v>80</v>
      </c>
      <c r="U143" s="4">
        <v>247</v>
      </c>
      <c r="V143" s="198"/>
    </row>
    <row r="144" spans="1:22" ht="20.100000000000001" customHeight="1">
      <c r="A144" s="47" t="s">
        <v>201</v>
      </c>
      <c r="B144" s="6">
        <v>590</v>
      </c>
      <c r="C144" s="21">
        <f t="shared" si="6"/>
        <v>1226</v>
      </c>
      <c r="D144" s="4">
        <v>569</v>
      </c>
      <c r="E144" s="19">
        <v>657</v>
      </c>
      <c r="F144" s="4">
        <v>34</v>
      </c>
      <c r="G144" s="4">
        <v>75</v>
      </c>
      <c r="H144" s="4">
        <v>74</v>
      </c>
      <c r="I144" s="4">
        <v>63</v>
      </c>
      <c r="J144" s="4">
        <v>57</v>
      </c>
      <c r="K144" s="4">
        <v>40</v>
      </c>
      <c r="L144" s="4">
        <v>58</v>
      </c>
      <c r="M144" s="4">
        <v>67</v>
      </c>
      <c r="N144" s="4">
        <v>77</v>
      </c>
      <c r="O144" s="5">
        <v>105</v>
      </c>
      <c r="P144" s="5">
        <v>82</v>
      </c>
      <c r="Q144" s="5">
        <v>71</v>
      </c>
      <c r="R144" s="5">
        <v>51</v>
      </c>
      <c r="S144" s="5">
        <v>62</v>
      </c>
      <c r="T144" s="5">
        <v>78</v>
      </c>
      <c r="U144" s="4">
        <v>232</v>
      </c>
      <c r="V144" s="198"/>
    </row>
    <row r="145" spans="1:22" ht="20.100000000000001" customHeight="1">
      <c r="A145" s="47"/>
      <c r="B145" s="6"/>
      <c r="C145" s="21"/>
      <c r="D145" s="4"/>
      <c r="E145" s="19"/>
      <c r="F145" s="4"/>
      <c r="G145" s="4"/>
      <c r="H145" s="4"/>
      <c r="I145" s="4"/>
      <c r="J145" s="4"/>
      <c r="K145" s="4"/>
      <c r="L145" s="4"/>
      <c r="M145" s="4"/>
      <c r="N145" s="4"/>
      <c r="O145" s="5"/>
      <c r="P145" s="5"/>
      <c r="Q145" s="5"/>
      <c r="R145" s="5"/>
      <c r="S145" s="5"/>
      <c r="T145" s="5"/>
      <c r="U145" s="4"/>
      <c r="V145" s="198"/>
    </row>
    <row r="146" spans="1:22" ht="20.100000000000001" customHeight="1">
      <c r="A146" s="47" t="s">
        <v>202</v>
      </c>
      <c r="B146" s="6">
        <v>1212</v>
      </c>
      <c r="C146" s="21">
        <f t="shared" si="6"/>
        <v>2385</v>
      </c>
      <c r="D146" s="4">
        <v>1051</v>
      </c>
      <c r="E146" s="19">
        <v>1334</v>
      </c>
      <c r="F146" s="4">
        <v>32</v>
      </c>
      <c r="G146" s="4">
        <v>47</v>
      </c>
      <c r="H146" s="4">
        <v>66</v>
      </c>
      <c r="I146" s="4">
        <v>97</v>
      </c>
      <c r="J146" s="4">
        <v>117</v>
      </c>
      <c r="K146" s="4">
        <v>72</v>
      </c>
      <c r="L146" s="4">
        <v>66</v>
      </c>
      <c r="M146" s="4">
        <v>82</v>
      </c>
      <c r="N146" s="4">
        <v>109</v>
      </c>
      <c r="O146" s="5">
        <v>175</v>
      </c>
      <c r="P146" s="5">
        <v>210</v>
      </c>
      <c r="Q146" s="5">
        <v>171</v>
      </c>
      <c r="R146" s="5">
        <v>142</v>
      </c>
      <c r="S146" s="5">
        <v>145</v>
      </c>
      <c r="T146" s="5">
        <v>271</v>
      </c>
      <c r="U146" s="4">
        <v>583</v>
      </c>
      <c r="V146" s="198"/>
    </row>
    <row r="147" spans="1:22" ht="20.100000000000001" customHeight="1">
      <c r="A147" s="47" t="s">
        <v>203</v>
      </c>
      <c r="B147" s="6">
        <v>1148</v>
      </c>
      <c r="C147" s="21">
        <f t="shared" si="6"/>
        <v>2261</v>
      </c>
      <c r="D147" s="4">
        <v>1150</v>
      </c>
      <c r="E147" s="19">
        <v>1111</v>
      </c>
      <c r="F147" s="4">
        <v>33</v>
      </c>
      <c r="G147" s="4">
        <v>75</v>
      </c>
      <c r="H147" s="4">
        <v>105</v>
      </c>
      <c r="I147" s="4">
        <v>197</v>
      </c>
      <c r="J147" s="4">
        <v>299</v>
      </c>
      <c r="K147" s="4">
        <v>153</v>
      </c>
      <c r="L147" s="4">
        <v>99</v>
      </c>
      <c r="M147" s="4">
        <v>88</v>
      </c>
      <c r="N147" s="4">
        <v>105</v>
      </c>
      <c r="O147" s="5">
        <v>242</v>
      </c>
      <c r="P147" s="5">
        <v>241</v>
      </c>
      <c r="Q147" s="5">
        <v>147</v>
      </c>
      <c r="R147" s="5">
        <v>99</v>
      </c>
      <c r="S147" s="5">
        <v>78</v>
      </c>
      <c r="T147" s="5">
        <v>93</v>
      </c>
      <c r="U147" s="4">
        <v>207</v>
      </c>
      <c r="V147" s="198"/>
    </row>
    <row r="148" spans="1:22" ht="20.100000000000001" customHeight="1">
      <c r="A148" s="47" t="s">
        <v>204</v>
      </c>
      <c r="B148" s="6">
        <v>1668</v>
      </c>
      <c r="C148" s="21">
        <f t="shared" si="6"/>
        <v>2903</v>
      </c>
      <c r="D148" s="4">
        <v>1456</v>
      </c>
      <c r="E148" s="19">
        <v>1447</v>
      </c>
      <c r="F148" s="4">
        <v>74</v>
      </c>
      <c r="G148" s="4">
        <v>97</v>
      </c>
      <c r="H148" s="4">
        <v>95</v>
      </c>
      <c r="I148" s="4">
        <v>105</v>
      </c>
      <c r="J148" s="4">
        <v>124</v>
      </c>
      <c r="K148" s="4">
        <v>162</v>
      </c>
      <c r="L148" s="4">
        <v>154</v>
      </c>
      <c r="M148" s="4">
        <v>161</v>
      </c>
      <c r="N148" s="4">
        <v>162</v>
      </c>
      <c r="O148" s="5">
        <v>170</v>
      </c>
      <c r="P148" s="5">
        <v>248</v>
      </c>
      <c r="Q148" s="5">
        <v>193</v>
      </c>
      <c r="R148" s="5">
        <v>171</v>
      </c>
      <c r="S148" s="5">
        <v>166</v>
      </c>
      <c r="T148" s="5">
        <v>225</v>
      </c>
      <c r="U148" s="4">
        <v>596</v>
      </c>
      <c r="V148" s="198"/>
    </row>
    <row r="149" spans="1:22" ht="20.100000000000001" customHeight="1">
      <c r="A149" s="47" t="s">
        <v>205</v>
      </c>
      <c r="B149" s="6">
        <v>1764</v>
      </c>
      <c r="C149" s="21">
        <f t="shared" si="6"/>
        <v>3418</v>
      </c>
      <c r="D149" s="4">
        <v>1659</v>
      </c>
      <c r="E149" s="19">
        <v>1759</v>
      </c>
      <c r="F149" s="4">
        <v>121</v>
      </c>
      <c r="G149" s="4">
        <v>124</v>
      </c>
      <c r="H149" s="4">
        <v>138</v>
      </c>
      <c r="I149" s="4">
        <v>117</v>
      </c>
      <c r="J149" s="4">
        <v>159</v>
      </c>
      <c r="K149" s="4">
        <v>161</v>
      </c>
      <c r="L149" s="4">
        <v>198</v>
      </c>
      <c r="M149" s="4">
        <v>177</v>
      </c>
      <c r="N149" s="4">
        <v>220</v>
      </c>
      <c r="O149" s="5">
        <v>255</v>
      </c>
      <c r="P149" s="5">
        <v>306</v>
      </c>
      <c r="Q149" s="5">
        <v>242</v>
      </c>
      <c r="R149" s="5">
        <v>227</v>
      </c>
      <c r="S149" s="5">
        <v>210</v>
      </c>
      <c r="T149" s="5">
        <v>210</v>
      </c>
      <c r="U149" s="4">
        <v>553</v>
      </c>
      <c r="V149" s="198"/>
    </row>
    <row r="150" spans="1:22" ht="20.100000000000001" customHeight="1">
      <c r="A150" s="47" t="s">
        <v>206</v>
      </c>
      <c r="B150" s="6">
        <v>1826</v>
      </c>
      <c r="C150" s="21">
        <f t="shared" si="6"/>
        <v>2609</v>
      </c>
      <c r="D150" s="4">
        <v>1386</v>
      </c>
      <c r="E150" s="19">
        <v>1223</v>
      </c>
      <c r="F150" s="4">
        <v>50</v>
      </c>
      <c r="G150" s="4">
        <v>31</v>
      </c>
      <c r="H150" s="4">
        <v>42</v>
      </c>
      <c r="I150" s="4">
        <v>73</v>
      </c>
      <c r="J150" s="4">
        <v>159</v>
      </c>
      <c r="K150" s="4">
        <v>255</v>
      </c>
      <c r="L150" s="4">
        <v>229</v>
      </c>
      <c r="M150" s="4">
        <v>167</v>
      </c>
      <c r="N150" s="4">
        <v>152</v>
      </c>
      <c r="O150" s="5">
        <v>211</v>
      </c>
      <c r="P150" s="5">
        <v>249</v>
      </c>
      <c r="Q150" s="5">
        <v>186</v>
      </c>
      <c r="R150" s="5">
        <v>153</v>
      </c>
      <c r="S150" s="5">
        <v>117</v>
      </c>
      <c r="T150" s="5">
        <v>172</v>
      </c>
      <c r="U150" s="4">
        <v>363</v>
      </c>
      <c r="V150" s="198"/>
    </row>
    <row r="151" spans="1:22" ht="20.100000000000001" customHeight="1">
      <c r="A151" s="47"/>
      <c r="B151" s="6"/>
      <c r="C151" s="21"/>
      <c r="D151" s="4"/>
      <c r="E151" s="19"/>
      <c r="F151" s="4"/>
      <c r="G151" s="4"/>
      <c r="H151" s="4"/>
      <c r="I151" s="4"/>
      <c r="J151" s="4"/>
      <c r="K151" s="4"/>
      <c r="L151" s="4"/>
      <c r="M151" s="4"/>
      <c r="N151" s="4"/>
      <c r="O151" s="5"/>
      <c r="P151" s="5"/>
      <c r="Q151" s="5"/>
      <c r="R151" s="5"/>
      <c r="S151" s="5"/>
      <c r="T151" s="5"/>
      <c r="U151" s="4"/>
      <c r="V151" s="198"/>
    </row>
    <row r="152" spans="1:22" ht="20.100000000000001" customHeight="1">
      <c r="A152" s="47" t="s">
        <v>82</v>
      </c>
      <c r="B152" s="6">
        <v>727</v>
      </c>
      <c r="C152" s="21">
        <f t="shared" si="6"/>
        <v>1509</v>
      </c>
      <c r="D152" s="4">
        <v>726</v>
      </c>
      <c r="E152" s="19">
        <v>783</v>
      </c>
      <c r="F152" s="4">
        <v>51</v>
      </c>
      <c r="G152" s="4">
        <v>60</v>
      </c>
      <c r="H152" s="4">
        <v>63</v>
      </c>
      <c r="I152" s="4">
        <v>68</v>
      </c>
      <c r="J152" s="4">
        <v>97</v>
      </c>
      <c r="K152" s="4">
        <v>59</v>
      </c>
      <c r="L152" s="4">
        <v>74</v>
      </c>
      <c r="M152" s="4">
        <v>83</v>
      </c>
      <c r="N152" s="4">
        <v>87</v>
      </c>
      <c r="O152" s="5">
        <v>98</v>
      </c>
      <c r="P152" s="5">
        <v>139</v>
      </c>
      <c r="Q152" s="5">
        <v>124</v>
      </c>
      <c r="R152" s="5">
        <v>89</v>
      </c>
      <c r="S152" s="5">
        <v>78</v>
      </c>
      <c r="T152" s="5">
        <v>94</v>
      </c>
      <c r="U152" s="5">
        <v>245</v>
      </c>
      <c r="V152" s="198"/>
    </row>
    <row r="153" spans="1:22" ht="20.100000000000001" customHeight="1">
      <c r="A153" s="47"/>
      <c r="B153" s="6"/>
      <c r="C153" s="21"/>
      <c r="D153" s="4"/>
      <c r="E153" s="19"/>
      <c r="F153" s="4"/>
      <c r="G153" s="4"/>
      <c r="H153" s="4"/>
      <c r="I153" s="4"/>
      <c r="J153" s="4"/>
      <c r="K153" s="4"/>
      <c r="L153" s="4"/>
      <c r="M153" s="4"/>
      <c r="N153" s="4"/>
      <c r="O153" s="5"/>
      <c r="P153" s="5"/>
      <c r="Q153" s="5"/>
      <c r="R153" s="5"/>
      <c r="S153" s="5"/>
      <c r="T153" s="5"/>
      <c r="U153" s="5"/>
      <c r="V153" s="198"/>
    </row>
    <row r="154" spans="1:22" ht="20.100000000000001" customHeight="1">
      <c r="A154" s="47" t="s">
        <v>83</v>
      </c>
      <c r="B154" s="6">
        <v>1144</v>
      </c>
      <c r="C154" s="21">
        <f t="shared" si="6"/>
        <v>2162</v>
      </c>
      <c r="D154" s="4">
        <v>1035</v>
      </c>
      <c r="E154" s="19">
        <v>1127</v>
      </c>
      <c r="F154" s="4">
        <v>80</v>
      </c>
      <c r="G154" s="4">
        <v>42</v>
      </c>
      <c r="H154" s="4">
        <v>59</v>
      </c>
      <c r="I154" s="4">
        <v>113</v>
      </c>
      <c r="J154" s="4">
        <v>105</v>
      </c>
      <c r="K154" s="4">
        <v>88</v>
      </c>
      <c r="L154" s="4">
        <v>107</v>
      </c>
      <c r="M154" s="4">
        <v>108</v>
      </c>
      <c r="N154" s="4">
        <v>123</v>
      </c>
      <c r="O154" s="5">
        <v>177</v>
      </c>
      <c r="P154" s="5">
        <v>241</v>
      </c>
      <c r="Q154" s="5">
        <v>178</v>
      </c>
      <c r="R154" s="5">
        <v>143</v>
      </c>
      <c r="S154" s="5">
        <v>116</v>
      </c>
      <c r="T154" s="5">
        <v>138</v>
      </c>
      <c r="U154" s="5">
        <v>344</v>
      </c>
      <c r="V154" s="198"/>
    </row>
    <row r="155" spans="1:22" ht="20.100000000000001" customHeight="1">
      <c r="A155" s="47"/>
      <c r="B155" s="6"/>
      <c r="C155" s="21"/>
      <c r="D155" s="4"/>
      <c r="E155" s="19"/>
      <c r="F155" s="4"/>
      <c r="G155" s="4"/>
      <c r="H155" s="4"/>
      <c r="I155" s="4"/>
      <c r="J155" s="4"/>
      <c r="K155" s="4"/>
      <c r="L155" s="4"/>
      <c r="M155" s="4"/>
      <c r="N155" s="4"/>
      <c r="O155" s="5"/>
      <c r="P155" s="5"/>
      <c r="Q155" s="5"/>
      <c r="R155" s="5"/>
      <c r="S155" s="5"/>
      <c r="T155" s="5"/>
      <c r="U155" s="5"/>
      <c r="V155" s="198"/>
    </row>
    <row r="156" spans="1:22" ht="20.100000000000001" customHeight="1">
      <c r="A156" s="47" t="s">
        <v>207</v>
      </c>
      <c r="B156" s="6">
        <v>297</v>
      </c>
      <c r="C156" s="21">
        <f t="shared" si="6"/>
        <v>516</v>
      </c>
      <c r="D156" s="4">
        <v>261</v>
      </c>
      <c r="E156" s="19">
        <v>255</v>
      </c>
      <c r="F156" s="4">
        <v>8</v>
      </c>
      <c r="G156" s="4">
        <v>16</v>
      </c>
      <c r="H156" s="4">
        <v>14</v>
      </c>
      <c r="I156" s="4">
        <v>23</v>
      </c>
      <c r="J156" s="4">
        <v>34</v>
      </c>
      <c r="K156" s="4">
        <v>39</v>
      </c>
      <c r="L156" s="4">
        <v>25</v>
      </c>
      <c r="M156" s="4">
        <v>26</v>
      </c>
      <c r="N156" s="4">
        <v>33</v>
      </c>
      <c r="O156" s="5">
        <v>30</v>
      </c>
      <c r="P156" s="5">
        <v>50</v>
      </c>
      <c r="Q156" s="5">
        <v>41</v>
      </c>
      <c r="R156" s="5">
        <v>27</v>
      </c>
      <c r="S156" s="5">
        <v>22</v>
      </c>
      <c r="T156" s="5">
        <v>38</v>
      </c>
      <c r="U156" s="4">
        <v>90</v>
      </c>
      <c r="V156" s="198"/>
    </row>
    <row r="157" spans="1:22" ht="20.100000000000001" customHeight="1">
      <c r="A157" s="47" t="s">
        <v>208</v>
      </c>
      <c r="B157" s="6">
        <v>328</v>
      </c>
      <c r="C157" s="21">
        <f t="shared" si="6"/>
        <v>599</v>
      </c>
      <c r="D157" s="4">
        <v>280</v>
      </c>
      <c r="E157" s="19">
        <v>319</v>
      </c>
      <c r="F157" s="4">
        <v>23</v>
      </c>
      <c r="G157" s="4">
        <v>17</v>
      </c>
      <c r="H157" s="4">
        <v>15</v>
      </c>
      <c r="I157" s="4">
        <v>21</v>
      </c>
      <c r="J157" s="4">
        <v>32</v>
      </c>
      <c r="K157" s="4">
        <v>47</v>
      </c>
      <c r="L157" s="4">
        <v>38</v>
      </c>
      <c r="M157" s="4">
        <v>30</v>
      </c>
      <c r="N157" s="4">
        <v>21</v>
      </c>
      <c r="O157" s="5">
        <v>28</v>
      </c>
      <c r="P157" s="5">
        <v>54</v>
      </c>
      <c r="Q157" s="5">
        <v>54</v>
      </c>
      <c r="R157" s="5">
        <v>43</v>
      </c>
      <c r="S157" s="5">
        <v>41</v>
      </c>
      <c r="T157" s="5">
        <v>30</v>
      </c>
      <c r="U157" s="4">
        <v>105</v>
      </c>
      <c r="V157" s="198"/>
    </row>
    <row r="158" spans="1:22" ht="20.100000000000001" customHeight="1">
      <c r="A158" s="47"/>
      <c r="B158" s="6"/>
      <c r="C158" s="21"/>
      <c r="D158" s="4"/>
      <c r="E158" s="19"/>
      <c r="F158" s="4"/>
      <c r="G158" s="4"/>
      <c r="H158" s="4"/>
      <c r="I158" s="4"/>
      <c r="J158" s="4"/>
      <c r="K158" s="4"/>
      <c r="L158" s="4"/>
      <c r="M158" s="4"/>
      <c r="N158" s="4"/>
      <c r="O158" s="5"/>
      <c r="P158" s="5"/>
      <c r="Q158" s="5"/>
      <c r="R158" s="5"/>
      <c r="S158" s="5"/>
      <c r="T158" s="5"/>
      <c r="U158" s="4"/>
      <c r="V158" s="198"/>
    </row>
    <row r="159" spans="1:22" ht="20.100000000000001" customHeight="1">
      <c r="A159" s="47" t="s">
        <v>209</v>
      </c>
      <c r="B159" s="6">
        <v>170</v>
      </c>
      <c r="C159" s="21">
        <f t="shared" si="6"/>
        <v>234</v>
      </c>
      <c r="D159" s="4">
        <v>121</v>
      </c>
      <c r="E159" s="19">
        <v>113</v>
      </c>
      <c r="F159" s="4">
        <v>2</v>
      </c>
      <c r="G159" s="4">
        <v>6</v>
      </c>
      <c r="H159" s="4">
        <v>3</v>
      </c>
      <c r="I159" s="4">
        <v>6</v>
      </c>
      <c r="J159" s="4">
        <v>18</v>
      </c>
      <c r="K159" s="4">
        <v>28</v>
      </c>
      <c r="L159" s="4">
        <v>15</v>
      </c>
      <c r="M159" s="4">
        <v>20</v>
      </c>
      <c r="N159" s="4">
        <v>7</v>
      </c>
      <c r="O159" s="5">
        <v>19</v>
      </c>
      <c r="P159" s="5">
        <v>21</v>
      </c>
      <c r="Q159" s="5">
        <v>18</v>
      </c>
      <c r="R159" s="5">
        <v>22</v>
      </c>
      <c r="S159" s="5">
        <v>7</v>
      </c>
      <c r="T159" s="5">
        <v>8</v>
      </c>
      <c r="U159" s="4">
        <v>34</v>
      </c>
      <c r="V159" s="198"/>
    </row>
    <row r="160" spans="1:22" ht="20.100000000000001" customHeight="1">
      <c r="A160" s="47" t="s">
        <v>210</v>
      </c>
      <c r="B160" s="6">
        <v>324</v>
      </c>
      <c r="C160" s="21">
        <f t="shared" si="6"/>
        <v>584</v>
      </c>
      <c r="D160" s="4">
        <v>292</v>
      </c>
      <c r="E160" s="19">
        <v>292</v>
      </c>
      <c r="F160" s="4">
        <v>16</v>
      </c>
      <c r="G160" s="4">
        <v>14</v>
      </c>
      <c r="H160" s="4">
        <v>18</v>
      </c>
      <c r="I160" s="4">
        <v>24</v>
      </c>
      <c r="J160" s="4">
        <v>24</v>
      </c>
      <c r="K160" s="4">
        <v>26</v>
      </c>
      <c r="L160" s="4">
        <v>29</v>
      </c>
      <c r="M160" s="4">
        <v>34</v>
      </c>
      <c r="N160" s="4">
        <v>32</v>
      </c>
      <c r="O160" s="5">
        <v>43</v>
      </c>
      <c r="P160" s="5">
        <v>45</v>
      </c>
      <c r="Q160" s="5">
        <v>39</v>
      </c>
      <c r="R160" s="5">
        <v>32</v>
      </c>
      <c r="S160" s="5">
        <v>35</v>
      </c>
      <c r="T160" s="5">
        <v>51</v>
      </c>
      <c r="U160" s="4">
        <v>122</v>
      </c>
      <c r="V160" s="198"/>
    </row>
    <row r="161" spans="1:22" ht="20.100000000000001" customHeight="1">
      <c r="A161" s="52"/>
      <c r="B161" s="20"/>
      <c r="C161" s="8"/>
      <c r="D161" s="8"/>
      <c r="E161" s="57"/>
      <c r="F161" s="8"/>
      <c r="G161" s="8"/>
      <c r="H161" s="8"/>
      <c r="I161" s="8"/>
      <c r="J161" s="8"/>
      <c r="K161" s="8"/>
      <c r="L161" s="8"/>
      <c r="M161" s="8"/>
      <c r="N161" s="8"/>
      <c r="O161" s="9"/>
      <c r="P161" s="9"/>
      <c r="Q161" s="9"/>
      <c r="R161" s="9"/>
      <c r="S161" s="9"/>
      <c r="T161" s="9"/>
      <c r="U161" s="9"/>
    </row>
    <row r="162" spans="1:22" s="63" customFormat="1" ht="20.100000000000001" customHeight="1">
      <c r="A162" s="189" t="s">
        <v>477</v>
      </c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190"/>
      <c r="O162" s="191"/>
      <c r="P162" s="191"/>
      <c r="Q162" s="191"/>
      <c r="R162" s="191"/>
      <c r="S162" s="191"/>
      <c r="T162" s="191"/>
      <c r="U162" s="191"/>
      <c r="V162" s="197"/>
    </row>
    <row r="163" spans="1:22" s="63" customFormat="1" ht="20.100000000000001" customHeight="1">
      <c r="A163" s="189" t="s">
        <v>478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190"/>
      <c r="O163" s="191"/>
      <c r="P163" s="191"/>
      <c r="Q163" s="191"/>
      <c r="R163" s="191"/>
      <c r="S163" s="191"/>
      <c r="T163" s="191"/>
      <c r="U163" s="191"/>
      <c r="V163" s="197"/>
    </row>
    <row r="164" spans="1:22">
      <c r="A164" s="67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22">
      <c r="A165" s="67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22">
      <c r="A166" s="67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22">
      <c r="A167" s="67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22">
      <c r="A168" s="67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22">
      <c r="A169" s="67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22">
      <c r="A170" s="67"/>
      <c r="B170" s="4"/>
      <c r="C170" s="4"/>
      <c r="D170" s="4"/>
      <c r="E170" s="4"/>
      <c r="F170" s="50"/>
      <c r="G170" s="50"/>
      <c r="H170" s="50"/>
      <c r="I170" s="4"/>
      <c r="J170" s="4"/>
      <c r="K170" s="4"/>
      <c r="L170" s="4"/>
    </row>
    <row r="172" spans="1:22" ht="18" customHeight="1"/>
    <row r="174" spans="1:22" ht="13.5" customHeight="1"/>
    <row r="175" spans="1:22" ht="13.5" customHeight="1"/>
    <row r="234" ht="18" customHeight="1"/>
    <row r="295" ht="18" customHeight="1"/>
    <row r="297" ht="13.5" customHeight="1"/>
    <row r="298" ht="13.5" customHeight="1"/>
    <row r="352" ht="13.5" customHeight="1"/>
    <row r="354" spans="6:8">
      <c r="F354" s="68"/>
      <c r="G354" s="68"/>
      <c r="H354" s="68"/>
    </row>
    <row r="357" spans="6:8" ht="18" customHeight="1"/>
    <row r="359" spans="6:8" ht="13.5" customHeight="1"/>
    <row r="360" spans="6:8" ht="13.5" customHeight="1"/>
    <row r="419" ht="18" customHeight="1"/>
    <row r="421" ht="13.5" customHeight="1"/>
    <row r="422" ht="13.5" customHeight="1"/>
    <row r="480" ht="18" customHeight="1"/>
    <row r="482" ht="13.5" customHeight="1"/>
    <row r="483" ht="13.5" customHeight="1"/>
    <row r="541" ht="18" customHeight="1"/>
    <row r="543" ht="13.5" customHeight="1"/>
    <row r="544" ht="13.5" customHeight="1"/>
    <row r="603" ht="18" customHeight="1"/>
    <row r="605" ht="13.5" customHeight="1"/>
    <row r="606" ht="13.5" customHeight="1"/>
    <row r="662" ht="18" customHeight="1"/>
    <row r="664" ht="18" customHeight="1"/>
    <row r="666" ht="13.5" customHeight="1"/>
    <row r="667" ht="13.5" customHeight="1"/>
    <row r="726" ht="18" customHeight="1"/>
    <row r="728" ht="13.5" customHeight="1"/>
    <row r="729" ht="13.5" customHeight="1"/>
  </sheetData>
  <mergeCells count="22"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P4:P5"/>
    <mergeCell ref="U4:U5"/>
    <mergeCell ref="Q4:Q5"/>
    <mergeCell ref="R4:R5"/>
    <mergeCell ref="S4:S5"/>
    <mergeCell ref="T4:T5"/>
  </mergeCells>
  <phoneticPr fontId="2"/>
  <conditionalFormatting sqref="C12:C24 B11:E11">
    <cfRule type="cellIs" dxfId="4" priority="7" stopIfTrue="1" operator="between">
      <formula>1</formula>
      <formula>3</formula>
    </cfRule>
  </conditionalFormatting>
  <conditionalFormatting sqref="C41:C133 C30:C39">
    <cfRule type="cellIs" dxfId="3" priority="6" stopIfTrue="1" operator="between">
      <formula>1</formula>
      <formula>3</formula>
    </cfRule>
  </conditionalFormatting>
  <conditionalFormatting sqref="C139:C160">
    <cfRule type="cellIs" dxfId="2" priority="5" stopIfTrue="1" operator="between">
      <formula>1</formula>
      <formula>3</formula>
    </cfRule>
  </conditionalFormatting>
  <conditionalFormatting sqref="C137">
    <cfRule type="cellIs" dxfId="1" priority="4" stopIfTrue="1" operator="between">
      <formula>1</formula>
      <formula>3</formula>
    </cfRule>
  </conditionalFormatting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2" pageOrder="overThenDown" orientation="portrait" r:id="rId1"/>
  <headerFooter alignWithMargins="0"/>
  <rowBreaks count="2" manualBreakCount="2">
    <brk id="56" max="9" man="1"/>
    <brk id="109" max="9" man="1"/>
  </rowBreaks>
  <colBreaks count="1" manualBreakCount="1">
    <brk id="10" max="1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4"/>
  <sheetViews>
    <sheetView zoomScale="60" zoomScaleNormal="60" workbookViewId="0">
      <pane ySplit="5" topLeftCell="A6" activePane="bottomLeft" state="frozen"/>
      <selection activeCell="F21" sqref="F21"/>
      <selection pane="bottomLeft"/>
    </sheetView>
  </sheetViews>
  <sheetFormatPr defaultRowHeight="13.5"/>
  <cols>
    <col min="1" max="1" width="25.625" style="22" customWidth="1"/>
    <col min="2" max="5" width="12.625" style="22" customWidth="1"/>
    <col min="6" max="12" width="12.125" style="35" customWidth="1"/>
    <col min="13" max="13" width="12.125" style="36" customWidth="1"/>
    <col min="14" max="21" width="12.125" style="35" customWidth="1"/>
    <col min="22" max="22" width="12.625" style="22" customWidth="1"/>
    <col min="23" max="16384" width="9" style="22"/>
  </cols>
  <sheetData>
    <row r="1" spans="1:22" ht="26.1" customHeight="1">
      <c r="B1" s="339" t="s">
        <v>57</v>
      </c>
      <c r="C1" s="339"/>
      <c r="D1" s="339"/>
      <c r="E1" s="339"/>
      <c r="F1" s="339"/>
      <c r="G1" s="339"/>
      <c r="H1" s="339"/>
      <c r="I1" s="339"/>
      <c r="J1" s="32"/>
      <c r="K1" s="33"/>
      <c r="L1" s="30"/>
      <c r="M1" s="30"/>
      <c r="N1" s="30"/>
      <c r="O1" s="30"/>
      <c r="P1" s="34"/>
      <c r="Q1" s="34"/>
      <c r="R1" s="34"/>
      <c r="S1" s="34"/>
      <c r="T1" s="34"/>
      <c r="U1" s="34"/>
    </row>
    <row r="2" spans="1:22" ht="12.95" customHeight="1">
      <c r="C2" s="29"/>
      <c r="D2" s="29"/>
      <c r="E2" s="29"/>
      <c r="F2" s="32"/>
      <c r="G2" s="32"/>
      <c r="H2" s="32"/>
      <c r="I2" s="32"/>
      <c r="J2" s="32"/>
      <c r="K2" s="32"/>
    </row>
    <row r="3" spans="1:22" ht="24.95" customHeight="1">
      <c r="A3" s="344" t="s">
        <v>33</v>
      </c>
      <c r="B3" s="344"/>
      <c r="C3" s="23"/>
      <c r="D3" s="23"/>
      <c r="E3" s="258" t="s">
        <v>520</v>
      </c>
      <c r="F3" s="69"/>
      <c r="H3" s="32"/>
      <c r="I3" s="32"/>
      <c r="J3" s="32"/>
      <c r="K3" s="32"/>
      <c r="L3" s="70"/>
      <c r="O3" s="42"/>
      <c r="U3" s="42"/>
    </row>
    <row r="4" spans="1:22" s="71" customFormat="1" ht="23.1" customHeight="1">
      <c r="A4" s="342" t="s">
        <v>4</v>
      </c>
      <c r="B4" s="340" t="s">
        <v>34</v>
      </c>
      <c r="C4" s="340" t="s">
        <v>9</v>
      </c>
      <c r="D4" s="340" t="s">
        <v>35</v>
      </c>
      <c r="E4" s="346" t="s">
        <v>36</v>
      </c>
      <c r="F4" s="340" t="s">
        <v>18</v>
      </c>
      <c r="G4" s="340" t="s">
        <v>19</v>
      </c>
      <c r="H4" s="340" t="s">
        <v>20</v>
      </c>
      <c r="I4" s="340" t="s">
        <v>21</v>
      </c>
      <c r="J4" s="340" t="s">
        <v>22</v>
      </c>
      <c r="K4" s="340" t="s">
        <v>23</v>
      </c>
      <c r="L4" s="340" t="s">
        <v>24</v>
      </c>
      <c r="M4" s="340" t="s">
        <v>25</v>
      </c>
      <c r="N4" s="335" t="s">
        <v>26</v>
      </c>
      <c r="O4" s="335" t="s">
        <v>27</v>
      </c>
      <c r="P4" s="335" t="s">
        <v>28</v>
      </c>
      <c r="Q4" s="335" t="s">
        <v>29</v>
      </c>
      <c r="R4" s="335" t="s">
        <v>30</v>
      </c>
      <c r="S4" s="335" t="s">
        <v>31</v>
      </c>
      <c r="T4" s="335" t="s">
        <v>32</v>
      </c>
      <c r="U4" s="337" t="s">
        <v>17</v>
      </c>
    </row>
    <row r="5" spans="1:22" s="71" customFormat="1" ht="17.100000000000001" customHeight="1">
      <c r="A5" s="343"/>
      <c r="B5" s="341"/>
      <c r="C5" s="341"/>
      <c r="D5" s="341"/>
      <c r="E5" s="347"/>
      <c r="F5" s="341"/>
      <c r="G5" s="341"/>
      <c r="H5" s="341"/>
      <c r="I5" s="341"/>
      <c r="J5" s="341"/>
      <c r="K5" s="341"/>
      <c r="L5" s="341"/>
      <c r="M5" s="341"/>
      <c r="N5" s="336"/>
      <c r="O5" s="336"/>
      <c r="P5" s="336"/>
      <c r="Q5" s="336"/>
      <c r="R5" s="336"/>
      <c r="S5" s="336"/>
      <c r="T5" s="336"/>
      <c r="U5" s="338"/>
    </row>
    <row r="6" spans="1:22" s="196" customFormat="1" ht="21.95" customHeight="1">
      <c r="A6" s="266"/>
      <c r="B6" s="267"/>
      <c r="C6" s="267"/>
      <c r="D6" s="267"/>
      <c r="E6" s="284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</row>
    <row r="7" spans="1:22" s="29" customFormat="1" ht="24.95" customHeight="1">
      <c r="A7" s="80" t="s">
        <v>5</v>
      </c>
      <c r="B7" s="7">
        <f>SUM(B9:B99)</f>
        <v>39412</v>
      </c>
      <c r="C7" s="7">
        <f>SUM(C9:C99)</f>
        <v>74239</v>
      </c>
      <c r="D7" s="7">
        <f>SUM(D9:D99)</f>
        <v>36037</v>
      </c>
      <c r="E7" s="91">
        <f>SUBTOTAL(9,E9:E56,E58:E99)</f>
        <v>38202</v>
      </c>
      <c r="F7" s="5">
        <f>SUM(F9:F99)</f>
        <v>2651</v>
      </c>
      <c r="G7" s="5">
        <f>SUM(G9:G99)</f>
        <v>2837</v>
      </c>
      <c r="H7" s="5">
        <f>SUM(H9:H99)</f>
        <v>2910</v>
      </c>
      <c r="I7" s="5">
        <f>SUM(I9:I99)</f>
        <v>2927</v>
      </c>
      <c r="J7" s="5">
        <f>SUM(J9:J99)</f>
        <v>3403</v>
      </c>
      <c r="K7" s="5">
        <f>SUBTOTAL(9,K9:K56,K58:K99)</f>
        <v>4237</v>
      </c>
      <c r="L7" s="5">
        <f>SUM(L9:L99)</f>
        <v>4391</v>
      </c>
      <c r="M7" s="5">
        <f>SUM(M9:M99)</f>
        <v>4267</v>
      </c>
      <c r="N7" s="5">
        <f>SUM(N9:N99)</f>
        <v>4682</v>
      </c>
      <c r="O7" s="5">
        <f>SUM(O9:O99)</f>
        <v>5485</v>
      </c>
      <c r="P7" s="5">
        <f>SUBTOTAL(9,P9:P56,P58:P99)</f>
        <v>6124</v>
      </c>
      <c r="Q7" s="5">
        <f>SUM(Q9:Q99)</f>
        <v>5165</v>
      </c>
      <c r="R7" s="5">
        <f>SUM(R9:R99)</f>
        <v>4207</v>
      </c>
      <c r="S7" s="5">
        <f>SUM(S9:S99)</f>
        <v>3817</v>
      </c>
      <c r="T7" s="5">
        <f>SUM(T9:T99)</f>
        <v>4699</v>
      </c>
      <c r="U7" s="5">
        <f>SUM(U9:U99)</f>
        <v>12437</v>
      </c>
      <c r="V7" s="196"/>
    </row>
    <row r="8" spans="1:22" s="196" customFormat="1" ht="21.95" customHeight="1">
      <c r="A8" s="200"/>
      <c r="B8" s="207"/>
      <c r="C8" s="208"/>
      <c r="D8" s="208"/>
      <c r="E8" s="209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</row>
    <row r="9" spans="1:22" ht="20.100000000000001" customHeight="1">
      <c r="A9" s="47" t="s">
        <v>211</v>
      </c>
      <c r="B9" s="4">
        <v>213</v>
      </c>
      <c r="C9" s="4">
        <f>D9+E9</f>
        <v>435</v>
      </c>
      <c r="D9" s="4">
        <v>225</v>
      </c>
      <c r="E9" s="19">
        <v>210</v>
      </c>
      <c r="F9" s="89">
        <v>20</v>
      </c>
      <c r="G9" s="89">
        <v>22</v>
      </c>
      <c r="H9" s="89">
        <v>16</v>
      </c>
      <c r="I9" s="89">
        <v>20</v>
      </c>
      <c r="J9" s="89">
        <v>34</v>
      </c>
      <c r="K9" s="89">
        <v>19</v>
      </c>
      <c r="L9" s="89">
        <v>34</v>
      </c>
      <c r="M9" s="89">
        <v>32</v>
      </c>
      <c r="N9" s="90">
        <v>29</v>
      </c>
      <c r="O9" s="89">
        <v>26</v>
      </c>
      <c r="P9" s="89">
        <v>34</v>
      </c>
      <c r="Q9" s="89">
        <v>34</v>
      </c>
      <c r="R9" s="89">
        <v>22</v>
      </c>
      <c r="S9" s="89">
        <v>26</v>
      </c>
      <c r="T9" s="89">
        <v>17</v>
      </c>
      <c r="U9" s="89">
        <v>50</v>
      </c>
      <c r="V9" s="196"/>
    </row>
    <row r="10" spans="1:22" ht="20.100000000000001" customHeight="1">
      <c r="A10" s="47" t="s">
        <v>212</v>
      </c>
      <c r="B10" s="4">
        <v>870</v>
      </c>
      <c r="C10" s="4">
        <f t="shared" ref="C10:C50" si="0">D10+E10</f>
        <v>1724</v>
      </c>
      <c r="D10" s="4">
        <v>798</v>
      </c>
      <c r="E10" s="19">
        <v>926</v>
      </c>
      <c r="F10" s="89">
        <v>45</v>
      </c>
      <c r="G10" s="89">
        <v>49</v>
      </c>
      <c r="H10" s="89">
        <v>59</v>
      </c>
      <c r="I10" s="89">
        <v>96</v>
      </c>
      <c r="J10" s="89">
        <v>107</v>
      </c>
      <c r="K10" s="89">
        <v>52</v>
      </c>
      <c r="L10" s="89">
        <v>74</v>
      </c>
      <c r="M10" s="89">
        <v>88</v>
      </c>
      <c r="N10" s="90">
        <v>91</v>
      </c>
      <c r="O10" s="89">
        <v>128</v>
      </c>
      <c r="P10" s="89">
        <v>131</v>
      </c>
      <c r="Q10" s="89">
        <v>119</v>
      </c>
      <c r="R10" s="89">
        <v>96</v>
      </c>
      <c r="S10" s="89">
        <v>113</v>
      </c>
      <c r="T10" s="89">
        <v>156</v>
      </c>
      <c r="U10" s="89">
        <v>320</v>
      </c>
      <c r="V10" s="196"/>
    </row>
    <row r="11" spans="1:22" ht="20.100000000000001" customHeight="1">
      <c r="A11" s="47"/>
      <c r="B11" s="4"/>
      <c r="C11" s="4"/>
      <c r="D11" s="4"/>
      <c r="E11" s="19"/>
      <c r="F11" s="5"/>
      <c r="G11" s="5"/>
      <c r="H11" s="5"/>
      <c r="I11" s="11"/>
      <c r="J11" s="11"/>
      <c r="K11" s="12"/>
      <c r="L11" s="12"/>
      <c r="M11" s="72"/>
      <c r="N11" s="5"/>
      <c r="O11" s="5"/>
      <c r="P11" s="5"/>
      <c r="Q11" s="5"/>
      <c r="R11" s="5"/>
      <c r="S11" s="5"/>
      <c r="T11" s="5"/>
      <c r="U11" s="5"/>
      <c r="V11" s="196"/>
    </row>
    <row r="12" spans="1:22" s="35" customFormat="1" ht="20.100000000000001" customHeight="1">
      <c r="A12" s="66" t="s">
        <v>213</v>
      </c>
      <c r="B12" s="5">
        <v>568</v>
      </c>
      <c r="C12" s="4">
        <f t="shared" si="0"/>
        <v>1124</v>
      </c>
      <c r="D12" s="5">
        <v>554</v>
      </c>
      <c r="E12" s="91">
        <v>570</v>
      </c>
      <c r="F12" s="90">
        <v>57</v>
      </c>
      <c r="G12" s="90">
        <v>35</v>
      </c>
      <c r="H12" s="90">
        <v>40</v>
      </c>
      <c r="I12" s="90">
        <v>21</v>
      </c>
      <c r="J12" s="90">
        <v>46</v>
      </c>
      <c r="K12" s="90">
        <v>48</v>
      </c>
      <c r="L12" s="90">
        <v>73</v>
      </c>
      <c r="M12" s="90">
        <v>65</v>
      </c>
      <c r="N12" s="90">
        <v>75</v>
      </c>
      <c r="O12" s="90">
        <v>63</v>
      </c>
      <c r="P12" s="90">
        <v>72</v>
      </c>
      <c r="Q12" s="90">
        <v>60</v>
      </c>
      <c r="R12" s="90">
        <v>79</v>
      </c>
      <c r="S12" s="90">
        <v>71</v>
      </c>
      <c r="T12" s="90">
        <v>90</v>
      </c>
      <c r="U12" s="90">
        <v>229</v>
      </c>
      <c r="V12" s="196"/>
    </row>
    <row r="13" spans="1:22" ht="20.100000000000001" customHeight="1">
      <c r="A13" s="47" t="s">
        <v>214</v>
      </c>
      <c r="B13" s="4">
        <v>515</v>
      </c>
      <c r="C13" s="4">
        <f t="shared" si="0"/>
        <v>1042</v>
      </c>
      <c r="D13" s="4">
        <v>505</v>
      </c>
      <c r="E13" s="19">
        <v>537</v>
      </c>
      <c r="F13" s="89">
        <v>49</v>
      </c>
      <c r="G13" s="89">
        <v>51</v>
      </c>
      <c r="H13" s="89">
        <v>22</v>
      </c>
      <c r="I13" s="89">
        <v>32</v>
      </c>
      <c r="J13" s="89">
        <v>75</v>
      </c>
      <c r="K13" s="89">
        <v>77</v>
      </c>
      <c r="L13" s="89">
        <v>59</v>
      </c>
      <c r="M13" s="89">
        <v>62</v>
      </c>
      <c r="N13" s="90">
        <v>61</v>
      </c>
      <c r="O13" s="89">
        <v>76</v>
      </c>
      <c r="P13" s="89">
        <v>95</v>
      </c>
      <c r="Q13" s="89">
        <v>60</v>
      </c>
      <c r="R13" s="89">
        <v>55</v>
      </c>
      <c r="S13" s="89">
        <v>59</v>
      </c>
      <c r="T13" s="89">
        <v>56</v>
      </c>
      <c r="U13" s="89">
        <v>153</v>
      </c>
      <c r="V13" s="196"/>
    </row>
    <row r="14" spans="1:22" ht="20.100000000000001" customHeight="1">
      <c r="A14" s="47" t="s">
        <v>215</v>
      </c>
      <c r="B14" s="4">
        <v>644</v>
      </c>
      <c r="C14" s="4">
        <f t="shared" si="0"/>
        <v>1259</v>
      </c>
      <c r="D14" s="4">
        <v>617</v>
      </c>
      <c r="E14" s="19">
        <v>642</v>
      </c>
      <c r="F14" s="89">
        <v>18</v>
      </c>
      <c r="G14" s="89">
        <v>33</v>
      </c>
      <c r="H14" s="89">
        <v>31</v>
      </c>
      <c r="I14" s="89">
        <v>71</v>
      </c>
      <c r="J14" s="89">
        <v>80</v>
      </c>
      <c r="K14" s="89">
        <v>47</v>
      </c>
      <c r="L14" s="89">
        <v>46</v>
      </c>
      <c r="M14" s="89">
        <v>47</v>
      </c>
      <c r="N14" s="90">
        <v>41</v>
      </c>
      <c r="O14" s="89">
        <v>107</v>
      </c>
      <c r="P14" s="89">
        <v>137</v>
      </c>
      <c r="Q14" s="89">
        <v>102</v>
      </c>
      <c r="R14" s="89">
        <v>91</v>
      </c>
      <c r="S14" s="89">
        <v>66</v>
      </c>
      <c r="T14" s="89">
        <v>91</v>
      </c>
      <c r="U14" s="89">
        <v>251</v>
      </c>
      <c r="V14" s="196"/>
    </row>
    <row r="15" spans="1:22" ht="19.5" customHeight="1">
      <c r="A15" s="47"/>
      <c r="B15" s="4"/>
      <c r="C15" s="4"/>
      <c r="D15" s="4"/>
      <c r="E15" s="19"/>
      <c r="F15" s="90"/>
      <c r="G15" s="89"/>
      <c r="H15" s="89"/>
      <c r="I15" s="89"/>
      <c r="J15" s="89"/>
      <c r="K15" s="89"/>
      <c r="L15" s="89"/>
      <c r="M15" s="89"/>
      <c r="N15" s="90"/>
      <c r="O15" s="89"/>
      <c r="P15" s="89"/>
      <c r="Q15" s="89"/>
      <c r="R15" s="89"/>
      <c r="S15" s="89"/>
      <c r="T15" s="89"/>
      <c r="U15" s="89"/>
      <c r="V15" s="196"/>
    </row>
    <row r="16" spans="1:22" ht="20.100000000000001" customHeight="1">
      <c r="A16" s="47" t="s">
        <v>216</v>
      </c>
      <c r="B16" s="4">
        <v>833</v>
      </c>
      <c r="C16" s="4">
        <f t="shared" si="0"/>
        <v>1477</v>
      </c>
      <c r="D16" s="4">
        <v>753</v>
      </c>
      <c r="E16" s="19">
        <v>724</v>
      </c>
      <c r="F16" s="89">
        <v>36</v>
      </c>
      <c r="G16" s="89">
        <v>35</v>
      </c>
      <c r="H16" s="89">
        <v>32</v>
      </c>
      <c r="I16" s="89">
        <v>63</v>
      </c>
      <c r="J16" s="89">
        <v>94</v>
      </c>
      <c r="K16" s="89">
        <v>100</v>
      </c>
      <c r="L16" s="89">
        <v>86</v>
      </c>
      <c r="M16" s="89">
        <v>84</v>
      </c>
      <c r="N16" s="90">
        <v>74</v>
      </c>
      <c r="O16" s="89">
        <v>116</v>
      </c>
      <c r="P16" s="89">
        <v>149</v>
      </c>
      <c r="Q16" s="89">
        <v>118</v>
      </c>
      <c r="R16" s="89">
        <v>73</v>
      </c>
      <c r="S16" s="89">
        <v>82</v>
      </c>
      <c r="T16" s="89">
        <v>88</v>
      </c>
      <c r="U16" s="89">
        <v>247</v>
      </c>
      <c r="V16" s="196"/>
    </row>
    <row r="17" spans="1:22" ht="20.100000000000001" customHeight="1">
      <c r="A17" s="47" t="s">
        <v>217</v>
      </c>
      <c r="B17" s="4">
        <v>505</v>
      </c>
      <c r="C17" s="4">
        <f t="shared" si="0"/>
        <v>914</v>
      </c>
      <c r="D17" s="4">
        <v>456</v>
      </c>
      <c r="E17" s="19">
        <v>458</v>
      </c>
      <c r="F17" s="89">
        <v>26</v>
      </c>
      <c r="G17" s="89">
        <v>22</v>
      </c>
      <c r="H17" s="89">
        <v>27</v>
      </c>
      <c r="I17" s="89">
        <v>34</v>
      </c>
      <c r="J17" s="89">
        <v>32</v>
      </c>
      <c r="K17" s="89">
        <v>71</v>
      </c>
      <c r="L17" s="89">
        <v>51</v>
      </c>
      <c r="M17" s="89">
        <v>56</v>
      </c>
      <c r="N17" s="90">
        <v>46</v>
      </c>
      <c r="O17" s="89">
        <v>61</v>
      </c>
      <c r="P17" s="89">
        <v>80</v>
      </c>
      <c r="Q17" s="89">
        <v>75</v>
      </c>
      <c r="R17" s="89">
        <v>56</v>
      </c>
      <c r="S17" s="89">
        <v>58</v>
      </c>
      <c r="T17" s="89">
        <v>63</v>
      </c>
      <c r="U17" s="89">
        <v>156</v>
      </c>
      <c r="V17" s="196"/>
    </row>
    <row r="18" spans="1:22" ht="20.100000000000001" customHeight="1">
      <c r="A18" s="47" t="s">
        <v>218</v>
      </c>
      <c r="B18" s="4">
        <v>440</v>
      </c>
      <c r="C18" s="4">
        <f t="shared" si="0"/>
        <v>1008</v>
      </c>
      <c r="D18" s="4">
        <v>501</v>
      </c>
      <c r="E18" s="19">
        <v>507</v>
      </c>
      <c r="F18" s="89">
        <v>41</v>
      </c>
      <c r="G18" s="89">
        <v>44</v>
      </c>
      <c r="H18" s="89">
        <v>46</v>
      </c>
      <c r="I18" s="89">
        <v>91</v>
      </c>
      <c r="J18" s="89">
        <v>65</v>
      </c>
      <c r="K18" s="89">
        <v>46</v>
      </c>
      <c r="L18" s="89">
        <v>45</v>
      </c>
      <c r="M18" s="89">
        <v>64</v>
      </c>
      <c r="N18" s="90">
        <v>66</v>
      </c>
      <c r="O18" s="89">
        <v>106</v>
      </c>
      <c r="P18" s="89">
        <v>107</v>
      </c>
      <c r="Q18" s="89">
        <v>78</v>
      </c>
      <c r="R18" s="89">
        <v>32</v>
      </c>
      <c r="S18" s="89">
        <v>34</v>
      </c>
      <c r="T18" s="89">
        <v>45</v>
      </c>
      <c r="U18" s="89">
        <v>98</v>
      </c>
      <c r="V18" s="196"/>
    </row>
    <row r="19" spans="1:22" ht="20.100000000000001" customHeight="1">
      <c r="A19" s="47" t="s">
        <v>219</v>
      </c>
      <c r="B19" s="4">
        <v>136</v>
      </c>
      <c r="C19" s="4">
        <f t="shared" si="0"/>
        <v>254</v>
      </c>
      <c r="D19" s="4">
        <v>115</v>
      </c>
      <c r="E19" s="19">
        <v>139</v>
      </c>
      <c r="F19" s="89">
        <v>9</v>
      </c>
      <c r="G19" s="89">
        <v>15</v>
      </c>
      <c r="H19" s="89">
        <v>7</v>
      </c>
      <c r="I19" s="89">
        <v>8</v>
      </c>
      <c r="J19" s="89">
        <v>6</v>
      </c>
      <c r="K19" s="89">
        <v>11</v>
      </c>
      <c r="L19" s="89">
        <v>19</v>
      </c>
      <c r="M19" s="89">
        <v>10</v>
      </c>
      <c r="N19" s="90">
        <v>13</v>
      </c>
      <c r="O19" s="89">
        <v>16</v>
      </c>
      <c r="P19" s="89">
        <v>24</v>
      </c>
      <c r="Q19" s="89">
        <v>14</v>
      </c>
      <c r="R19" s="89">
        <v>11</v>
      </c>
      <c r="S19" s="89">
        <v>12</v>
      </c>
      <c r="T19" s="89">
        <v>24</v>
      </c>
      <c r="U19" s="89">
        <v>55</v>
      </c>
      <c r="V19" s="196"/>
    </row>
    <row r="20" spans="1:22" ht="20.100000000000001" customHeight="1">
      <c r="A20" s="47"/>
      <c r="B20" s="4"/>
      <c r="C20" s="4"/>
      <c r="D20" s="4"/>
      <c r="E20" s="19"/>
      <c r="F20" s="89"/>
      <c r="G20" s="89"/>
      <c r="H20" s="89"/>
      <c r="I20" s="89"/>
      <c r="J20" s="89"/>
      <c r="K20" s="89"/>
      <c r="L20" s="89"/>
      <c r="M20" s="89"/>
      <c r="N20" s="90"/>
      <c r="O20" s="89"/>
      <c r="P20" s="89"/>
      <c r="Q20" s="89"/>
      <c r="R20" s="89"/>
      <c r="S20" s="89"/>
      <c r="T20" s="89"/>
      <c r="U20" s="89"/>
      <c r="V20" s="196"/>
    </row>
    <row r="21" spans="1:22" ht="20.100000000000001" customHeight="1">
      <c r="A21" s="47" t="s">
        <v>220</v>
      </c>
      <c r="B21" s="4">
        <v>717</v>
      </c>
      <c r="C21" s="4">
        <f t="shared" si="0"/>
        <v>1328</v>
      </c>
      <c r="D21" s="4">
        <v>642</v>
      </c>
      <c r="E21" s="19">
        <v>686</v>
      </c>
      <c r="F21" s="89">
        <v>44</v>
      </c>
      <c r="G21" s="89">
        <v>55</v>
      </c>
      <c r="H21" s="89">
        <v>42</v>
      </c>
      <c r="I21" s="89">
        <v>46</v>
      </c>
      <c r="J21" s="89">
        <v>65</v>
      </c>
      <c r="K21" s="89">
        <v>86</v>
      </c>
      <c r="L21" s="89">
        <v>70</v>
      </c>
      <c r="M21" s="89">
        <v>65</v>
      </c>
      <c r="N21" s="90">
        <v>87</v>
      </c>
      <c r="O21" s="89">
        <v>84</v>
      </c>
      <c r="P21" s="89">
        <v>112</v>
      </c>
      <c r="Q21" s="89">
        <v>102</v>
      </c>
      <c r="R21" s="89">
        <v>68</v>
      </c>
      <c r="S21" s="89">
        <v>57</v>
      </c>
      <c r="T21" s="89">
        <v>85</v>
      </c>
      <c r="U21" s="89">
        <v>260</v>
      </c>
      <c r="V21" s="196"/>
    </row>
    <row r="22" spans="1:22" ht="20.100000000000001" customHeight="1">
      <c r="A22" s="47" t="s">
        <v>221</v>
      </c>
      <c r="B22" s="4">
        <v>553</v>
      </c>
      <c r="C22" s="4">
        <f t="shared" si="0"/>
        <v>1103</v>
      </c>
      <c r="D22" s="4">
        <v>531</v>
      </c>
      <c r="E22" s="19">
        <v>572</v>
      </c>
      <c r="F22" s="89">
        <v>54</v>
      </c>
      <c r="G22" s="89">
        <v>52</v>
      </c>
      <c r="H22" s="89">
        <v>33</v>
      </c>
      <c r="I22" s="89">
        <v>44</v>
      </c>
      <c r="J22" s="89">
        <v>46</v>
      </c>
      <c r="K22" s="89">
        <v>71</v>
      </c>
      <c r="L22" s="89">
        <v>69</v>
      </c>
      <c r="M22" s="89">
        <v>78</v>
      </c>
      <c r="N22" s="90">
        <v>73</v>
      </c>
      <c r="O22" s="89">
        <v>60</v>
      </c>
      <c r="P22" s="89">
        <v>81</v>
      </c>
      <c r="Q22" s="89">
        <v>65</v>
      </c>
      <c r="R22" s="89">
        <v>43</v>
      </c>
      <c r="S22" s="89">
        <v>58</v>
      </c>
      <c r="T22" s="89">
        <v>78</v>
      </c>
      <c r="U22" s="89">
        <v>198</v>
      </c>
      <c r="V22" s="196"/>
    </row>
    <row r="23" spans="1:22" ht="20.100000000000001" customHeight="1">
      <c r="A23" s="47" t="s">
        <v>222</v>
      </c>
      <c r="B23" s="4">
        <v>490</v>
      </c>
      <c r="C23" s="4">
        <f t="shared" si="0"/>
        <v>1132</v>
      </c>
      <c r="D23" s="4">
        <v>557</v>
      </c>
      <c r="E23" s="19">
        <v>575</v>
      </c>
      <c r="F23" s="89">
        <v>90</v>
      </c>
      <c r="G23" s="89">
        <v>111</v>
      </c>
      <c r="H23" s="89">
        <v>61</v>
      </c>
      <c r="I23" s="89">
        <v>38</v>
      </c>
      <c r="J23" s="89">
        <v>33</v>
      </c>
      <c r="K23" s="89">
        <v>45</v>
      </c>
      <c r="L23" s="89">
        <v>96</v>
      </c>
      <c r="M23" s="89">
        <v>135</v>
      </c>
      <c r="N23" s="90">
        <v>124</v>
      </c>
      <c r="O23" s="89">
        <v>79</v>
      </c>
      <c r="P23" s="89">
        <v>56</v>
      </c>
      <c r="Q23" s="89">
        <v>37</v>
      </c>
      <c r="R23" s="89">
        <v>44</v>
      </c>
      <c r="S23" s="89">
        <v>37</v>
      </c>
      <c r="T23" s="89">
        <v>32</v>
      </c>
      <c r="U23" s="89">
        <v>114</v>
      </c>
      <c r="V23" s="196"/>
    </row>
    <row r="24" spans="1:22" ht="20.100000000000001" customHeight="1">
      <c r="A24" s="47" t="s">
        <v>501</v>
      </c>
      <c r="B24" s="4">
        <v>258</v>
      </c>
      <c r="C24" s="4">
        <f t="shared" si="0"/>
        <v>510</v>
      </c>
      <c r="D24" s="4">
        <v>246</v>
      </c>
      <c r="E24" s="19">
        <v>264</v>
      </c>
      <c r="F24" s="89">
        <v>27</v>
      </c>
      <c r="G24" s="89">
        <v>15</v>
      </c>
      <c r="H24" s="89">
        <v>18</v>
      </c>
      <c r="I24" s="89">
        <v>14</v>
      </c>
      <c r="J24" s="89">
        <v>29</v>
      </c>
      <c r="K24" s="89">
        <v>56</v>
      </c>
      <c r="L24" s="89">
        <v>40</v>
      </c>
      <c r="M24" s="89">
        <v>34</v>
      </c>
      <c r="N24" s="90">
        <v>44</v>
      </c>
      <c r="O24" s="89">
        <v>27</v>
      </c>
      <c r="P24" s="89">
        <v>28</v>
      </c>
      <c r="Q24" s="89">
        <v>36</v>
      </c>
      <c r="R24" s="89">
        <v>24</v>
      </c>
      <c r="S24" s="89">
        <v>26</v>
      </c>
      <c r="T24" s="89">
        <v>28</v>
      </c>
      <c r="U24" s="89">
        <v>64</v>
      </c>
      <c r="V24" s="196"/>
    </row>
    <row r="25" spans="1:22" ht="20.100000000000001" customHeight="1">
      <c r="A25" s="47"/>
      <c r="B25" s="4"/>
      <c r="C25" s="4"/>
      <c r="D25" s="4"/>
      <c r="E25" s="19"/>
      <c r="F25" s="89"/>
      <c r="G25" s="89"/>
      <c r="H25" s="89"/>
      <c r="I25" s="89"/>
      <c r="J25" s="89"/>
      <c r="K25" s="89"/>
      <c r="L25" s="89"/>
      <c r="M25" s="89"/>
      <c r="N25" s="90"/>
      <c r="O25" s="89"/>
      <c r="P25" s="89"/>
      <c r="Q25" s="89"/>
      <c r="R25" s="89"/>
      <c r="S25" s="89"/>
      <c r="T25" s="89"/>
      <c r="U25" s="89"/>
      <c r="V25" s="196"/>
    </row>
    <row r="26" spans="1:22" ht="20.100000000000001" customHeight="1">
      <c r="A26" s="47" t="s">
        <v>267</v>
      </c>
      <c r="B26" s="4">
        <v>172</v>
      </c>
      <c r="C26" s="4">
        <f t="shared" si="0"/>
        <v>261</v>
      </c>
      <c r="D26" s="4">
        <v>136</v>
      </c>
      <c r="E26" s="19">
        <v>125</v>
      </c>
      <c r="F26" s="89">
        <v>6</v>
      </c>
      <c r="G26" s="89">
        <v>8</v>
      </c>
      <c r="H26" s="89">
        <v>0</v>
      </c>
      <c r="I26" s="89">
        <v>5</v>
      </c>
      <c r="J26" s="89">
        <v>17</v>
      </c>
      <c r="K26" s="89">
        <v>23</v>
      </c>
      <c r="L26" s="89">
        <v>18</v>
      </c>
      <c r="M26" s="89">
        <v>20</v>
      </c>
      <c r="N26" s="90">
        <v>11</v>
      </c>
      <c r="O26" s="89">
        <v>15</v>
      </c>
      <c r="P26" s="89">
        <v>22</v>
      </c>
      <c r="Q26" s="89">
        <v>33</v>
      </c>
      <c r="R26" s="89">
        <v>14</v>
      </c>
      <c r="S26" s="89">
        <v>19</v>
      </c>
      <c r="T26" s="89">
        <v>15</v>
      </c>
      <c r="U26" s="89">
        <v>35</v>
      </c>
      <c r="V26" s="196"/>
    </row>
    <row r="27" spans="1:22" ht="20.100000000000001" customHeight="1">
      <c r="A27" s="47"/>
      <c r="B27" s="4"/>
      <c r="C27" s="4"/>
      <c r="D27" s="4"/>
      <c r="E27" s="19"/>
      <c r="F27" s="89"/>
      <c r="G27" s="89"/>
      <c r="H27" s="89"/>
      <c r="I27" s="89"/>
      <c r="J27" s="89"/>
      <c r="K27" s="89"/>
      <c r="L27" s="89"/>
      <c r="M27" s="89"/>
      <c r="N27" s="90"/>
      <c r="O27" s="89"/>
      <c r="P27" s="89"/>
      <c r="Q27" s="89"/>
      <c r="R27" s="89"/>
      <c r="S27" s="89"/>
      <c r="T27" s="89"/>
      <c r="U27" s="89"/>
      <c r="V27" s="196"/>
    </row>
    <row r="28" spans="1:22" ht="20.100000000000001" customHeight="1">
      <c r="A28" s="47" t="s">
        <v>268</v>
      </c>
      <c r="B28" s="4">
        <v>435</v>
      </c>
      <c r="C28" s="4">
        <f t="shared" si="0"/>
        <v>776</v>
      </c>
      <c r="D28" s="4">
        <v>384</v>
      </c>
      <c r="E28" s="19">
        <v>392</v>
      </c>
      <c r="F28" s="89">
        <v>22</v>
      </c>
      <c r="G28" s="89">
        <v>29</v>
      </c>
      <c r="H28" s="89">
        <v>30</v>
      </c>
      <c r="I28" s="89">
        <v>26</v>
      </c>
      <c r="J28" s="89">
        <v>54</v>
      </c>
      <c r="K28" s="89">
        <v>58</v>
      </c>
      <c r="L28" s="89">
        <v>40</v>
      </c>
      <c r="M28" s="89">
        <v>50</v>
      </c>
      <c r="N28" s="90">
        <v>43</v>
      </c>
      <c r="O28" s="89">
        <v>52</v>
      </c>
      <c r="P28" s="89">
        <v>60</v>
      </c>
      <c r="Q28" s="89">
        <v>63</v>
      </c>
      <c r="R28" s="89">
        <v>37</v>
      </c>
      <c r="S28" s="89">
        <v>34</v>
      </c>
      <c r="T28" s="89">
        <v>44</v>
      </c>
      <c r="U28" s="89">
        <v>134</v>
      </c>
      <c r="V28" s="196"/>
    </row>
    <row r="29" spans="1:22" ht="20.100000000000001" customHeight="1">
      <c r="A29" s="47"/>
      <c r="B29" s="4"/>
      <c r="C29" s="4"/>
      <c r="D29" s="4"/>
      <c r="E29" s="19"/>
      <c r="F29" s="89"/>
      <c r="G29" s="89"/>
      <c r="H29" s="89"/>
      <c r="I29" s="89"/>
      <c r="J29" s="89"/>
      <c r="K29" s="89"/>
      <c r="L29" s="89"/>
      <c r="M29" s="89"/>
      <c r="N29" s="90"/>
      <c r="O29" s="89"/>
      <c r="P29" s="89"/>
      <c r="Q29" s="89"/>
      <c r="R29" s="89"/>
      <c r="S29" s="89"/>
      <c r="T29" s="89"/>
      <c r="U29" s="89"/>
      <c r="V29" s="196"/>
    </row>
    <row r="30" spans="1:22" ht="20.100000000000001" customHeight="1">
      <c r="A30" s="66" t="s">
        <v>223</v>
      </c>
      <c r="B30" s="5">
        <v>3115</v>
      </c>
      <c r="C30" s="4">
        <f t="shared" si="0"/>
        <v>5710</v>
      </c>
      <c r="D30" s="5">
        <v>2608</v>
      </c>
      <c r="E30" s="91">
        <v>3102</v>
      </c>
      <c r="F30" s="89">
        <v>189</v>
      </c>
      <c r="G30" s="89">
        <v>153</v>
      </c>
      <c r="H30" s="89">
        <v>191</v>
      </c>
      <c r="I30" s="89">
        <v>205</v>
      </c>
      <c r="J30" s="89">
        <v>184</v>
      </c>
      <c r="K30" s="89">
        <v>254</v>
      </c>
      <c r="L30" s="89">
        <v>314</v>
      </c>
      <c r="M30" s="89">
        <v>269</v>
      </c>
      <c r="N30" s="90">
        <v>344</v>
      </c>
      <c r="O30" s="89">
        <v>466</v>
      </c>
      <c r="P30" s="89">
        <v>584</v>
      </c>
      <c r="Q30" s="89">
        <v>535</v>
      </c>
      <c r="R30" s="89">
        <v>466</v>
      </c>
      <c r="S30" s="89">
        <v>290</v>
      </c>
      <c r="T30" s="89">
        <v>350</v>
      </c>
      <c r="U30" s="89">
        <v>916</v>
      </c>
      <c r="V30" s="196"/>
    </row>
    <row r="31" spans="1:22" ht="20.100000000000001" customHeight="1">
      <c r="A31" s="47" t="s">
        <v>224</v>
      </c>
      <c r="B31" s="5">
        <v>984</v>
      </c>
      <c r="C31" s="4">
        <f t="shared" si="0"/>
        <v>1753</v>
      </c>
      <c r="D31" s="5">
        <v>839</v>
      </c>
      <c r="E31" s="91">
        <v>914</v>
      </c>
      <c r="F31" s="89">
        <v>56</v>
      </c>
      <c r="G31" s="89">
        <v>54</v>
      </c>
      <c r="H31" s="89">
        <v>60</v>
      </c>
      <c r="I31" s="89">
        <v>54</v>
      </c>
      <c r="J31" s="89">
        <v>63</v>
      </c>
      <c r="K31" s="89">
        <v>147</v>
      </c>
      <c r="L31" s="89">
        <v>131</v>
      </c>
      <c r="M31" s="89">
        <v>100</v>
      </c>
      <c r="N31" s="90">
        <v>92</v>
      </c>
      <c r="O31" s="89">
        <v>103</v>
      </c>
      <c r="P31" s="89">
        <v>117</v>
      </c>
      <c r="Q31" s="89">
        <v>127</v>
      </c>
      <c r="R31" s="89">
        <v>98</v>
      </c>
      <c r="S31" s="89">
        <v>84</v>
      </c>
      <c r="T31" s="89">
        <v>113</v>
      </c>
      <c r="U31" s="89">
        <v>354</v>
      </c>
      <c r="V31" s="196"/>
    </row>
    <row r="32" spans="1:22" ht="20.100000000000001" customHeight="1">
      <c r="A32" s="47" t="s">
        <v>225</v>
      </c>
      <c r="B32" s="5">
        <v>608</v>
      </c>
      <c r="C32" s="4">
        <f t="shared" si="0"/>
        <v>1219</v>
      </c>
      <c r="D32" s="5">
        <v>595</v>
      </c>
      <c r="E32" s="91">
        <v>624</v>
      </c>
      <c r="F32" s="89">
        <v>33</v>
      </c>
      <c r="G32" s="89">
        <v>32</v>
      </c>
      <c r="H32" s="89">
        <v>41</v>
      </c>
      <c r="I32" s="89">
        <v>37</v>
      </c>
      <c r="J32" s="89">
        <v>57</v>
      </c>
      <c r="K32" s="89">
        <v>82</v>
      </c>
      <c r="L32" s="89">
        <v>76</v>
      </c>
      <c r="M32" s="89">
        <v>60</v>
      </c>
      <c r="N32" s="90">
        <v>56</v>
      </c>
      <c r="O32" s="89">
        <v>80</v>
      </c>
      <c r="P32" s="89">
        <v>89</v>
      </c>
      <c r="Q32" s="89">
        <v>97</v>
      </c>
      <c r="R32" s="89">
        <v>94</v>
      </c>
      <c r="S32" s="89">
        <v>72</v>
      </c>
      <c r="T32" s="89">
        <v>83</v>
      </c>
      <c r="U32" s="89">
        <v>230</v>
      </c>
      <c r="V32" s="196"/>
    </row>
    <row r="33" spans="1:22" ht="20.100000000000001" customHeight="1">
      <c r="A33" s="47" t="s">
        <v>226</v>
      </c>
      <c r="B33" s="5">
        <v>19</v>
      </c>
      <c r="C33" s="4">
        <f t="shared" si="0"/>
        <v>29</v>
      </c>
      <c r="D33" s="5">
        <v>13</v>
      </c>
      <c r="E33" s="91">
        <v>16</v>
      </c>
      <c r="F33" s="89">
        <v>0</v>
      </c>
      <c r="G33" s="89">
        <v>0</v>
      </c>
      <c r="H33" s="89">
        <v>1</v>
      </c>
      <c r="I33" s="89">
        <v>2</v>
      </c>
      <c r="J33" s="89">
        <v>0</v>
      </c>
      <c r="K33" s="89">
        <v>0</v>
      </c>
      <c r="L33" s="89">
        <v>0</v>
      </c>
      <c r="M33" s="89">
        <v>0</v>
      </c>
      <c r="N33" s="90">
        <v>2</v>
      </c>
      <c r="O33" s="89">
        <v>2</v>
      </c>
      <c r="P33" s="89">
        <v>0</v>
      </c>
      <c r="Q33" s="89">
        <v>3</v>
      </c>
      <c r="R33" s="89">
        <v>1</v>
      </c>
      <c r="S33" s="89">
        <v>3</v>
      </c>
      <c r="T33" s="89">
        <v>3</v>
      </c>
      <c r="U33" s="89">
        <v>12</v>
      </c>
      <c r="V33" s="196"/>
    </row>
    <row r="34" spans="1:22" ht="19.5" customHeight="1">
      <c r="A34" s="66" t="s">
        <v>227</v>
      </c>
      <c r="B34" s="5">
        <f>1484+218</f>
        <v>1702</v>
      </c>
      <c r="C34" s="4">
        <f t="shared" si="0"/>
        <v>3775</v>
      </c>
      <c r="D34" s="5">
        <f>1716+94</f>
        <v>1810</v>
      </c>
      <c r="E34" s="91">
        <f>1816+149</f>
        <v>1965</v>
      </c>
      <c r="F34" s="89">
        <v>191</v>
      </c>
      <c r="G34" s="89">
        <v>361</v>
      </c>
      <c r="H34" s="89">
        <v>295</v>
      </c>
      <c r="I34" s="89">
        <v>87</v>
      </c>
      <c r="J34" s="89">
        <v>83</v>
      </c>
      <c r="K34" s="89">
        <v>128</v>
      </c>
      <c r="L34" s="89">
        <v>162</v>
      </c>
      <c r="M34" s="89">
        <v>296</v>
      </c>
      <c r="N34" s="90">
        <v>467</v>
      </c>
      <c r="O34" s="89">
        <v>384</v>
      </c>
      <c r="P34" s="89">
        <v>300</v>
      </c>
      <c r="Q34" s="89">
        <v>217</v>
      </c>
      <c r="R34" s="89">
        <v>168</v>
      </c>
      <c r="S34" s="89">
        <v>131</v>
      </c>
      <c r="T34" s="89">
        <v>165</v>
      </c>
      <c r="U34" s="89">
        <v>340</v>
      </c>
      <c r="V34" s="196"/>
    </row>
    <row r="35" spans="1:22" s="216" customFormat="1" ht="19.5" customHeight="1">
      <c r="A35" s="290"/>
      <c r="B35" s="203"/>
      <c r="C35" s="203"/>
      <c r="D35" s="203"/>
      <c r="E35" s="264"/>
      <c r="F35" s="291"/>
      <c r="G35" s="291"/>
      <c r="H35" s="291"/>
      <c r="I35" s="291"/>
      <c r="J35" s="291"/>
      <c r="K35" s="291"/>
      <c r="L35" s="291"/>
      <c r="M35" s="291"/>
      <c r="N35" s="292"/>
      <c r="O35" s="291"/>
      <c r="P35" s="291"/>
      <c r="Q35" s="291"/>
      <c r="R35" s="291"/>
      <c r="S35" s="291"/>
      <c r="T35" s="291"/>
      <c r="U35" s="291"/>
      <c r="V35" s="196"/>
    </row>
    <row r="36" spans="1:22" ht="20.100000000000001" customHeight="1">
      <c r="A36" s="47" t="s">
        <v>228</v>
      </c>
      <c r="B36" s="4">
        <v>200</v>
      </c>
      <c r="C36" s="4">
        <f t="shared" si="0"/>
        <v>360</v>
      </c>
      <c r="D36" s="4">
        <v>147</v>
      </c>
      <c r="E36" s="19">
        <v>213</v>
      </c>
      <c r="F36" s="89">
        <v>2</v>
      </c>
      <c r="G36" s="89">
        <v>3</v>
      </c>
      <c r="H36" s="89">
        <v>18</v>
      </c>
      <c r="I36" s="89">
        <v>17</v>
      </c>
      <c r="J36" s="89">
        <v>16</v>
      </c>
      <c r="K36" s="89">
        <v>8</v>
      </c>
      <c r="L36" s="89">
        <v>16</v>
      </c>
      <c r="M36" s="89">
        <v>8</v>
      </c>
      <c r="N36" s="90">
        <v>16</v>
      </c>
      <c r="O36" s="89">
        <v>23</v>
      </c>
      <c r="P36" s="89">
        <v>30</v>
      </c>
      <c r="Q36" s="89">
        <v>26</v>
      </c>
      <c r="R36" s="89">
        <v>13</v>
      </c>
      <c r="S36" s="89">
        <v>15</v>
      </c>
      <c r="T36" s="89">
        <v>39</v>
      </c>
      <c r="U36" s="89">
        <v>110</v>
      </c>
      <c r="V36" s="196"/>
    </row>
    <row r="37" spans="1:22" ht="20.100000000000001" customHeight="1">
      <c r="A37" s="47" t="s">
        <v>229</v>
      </c>
      <c r="B37" s="4">
        <v>901</v>
      </c>
      <c r="C37" s="4">
        <f t="shared" si="0"/>
        <v>1718</v>
      </c>
      <c r="D37" s="4">
        <v>845</v>
      </c>
      <c r="E37" s="19">
        <v>873</v>
      </c>
      <c r="F37" s="89">
        <v>73</v>
      </c>
      <c r="G37" s="89">
        <v>57</v>
      </c>
      <c r="H37" s="89">
        <v>51</v>
      </c>
      <c r="I37" s="89">
        <v>64</v>
      </c>
      <c r="J37" s="89">
        <v>84</v>
      </c>
      <c r="K37" s="89">
        <v>113</v>
      </c>
      <c r="L37" s="89">
        <v>117</v>
      </c>
      <c r="M37" s="89">
        <v>105</v>
      </c>
      <c r="N37" s="90">
        <v>118</v>
      </c>
      <c r="O37" s="89">
        <v>122</v>
      </c>
      <c r="P37" s="89">
        <v>148</v>
      </c>
      <c r="Q37" s="89">
        <v>108</v>
      </c>
      <c r="R37" s="89">
        <v>89</v>
      </c>
      <c r="S37" s="89">
        <v>78</v>
      </c>
      <c r="T37" s="89">
        <v>98</v>
      </c>
      <c r="U37" s="89">
        <v>293</v>
      </c>
      <c r="V37" s="196"/>
    </row>
    <row r="38" spans="1:22" ht="20.100000000000001" customHeight="1">
      <c r="A38" s="47" t="s">
        <v>230</v>
      </c>
      <c r="B38" s="4">
        <v>745</v>
      </c>
      <c r="C38" s="4">
        <f t="shared" si="0"/>
        <v>1312</v>
      </c>
      <c r="D38" s="4">
        <v>659</v>
      </c>
      <c r="E38" s="19">
        <v>653</v>
      </c>
      <c r="F38" s="89">
        <v>58</v>
      </c>
      <c r="G38" s="89">
        <v>38</v>
      </c>
      <c r="H38" s="89">
        <v>35</v>
      </c>
      <c r="I38" s="89">
        <v>25</v>
      </c>
      <c r="J38" s="89">
        <v>65</v>
      </c>
      <c r="K38" s="89">
        <v>102</v>
      </c>
      <c r="L38" s="89">
        <v>131</v>
      </c>
      <c r="M38" s="89">
        <v>85</v>
      </c>
      <c r="N38" s="90">
        <v>80</v>
      </c>
      <c r="O38" s="89">
        <v>63</v>
      </c>
      <c r="P38" s="89">
        <v>93</v>
      </c>
      <c r="Q38" s="89">
        <v>80</v>
      </c>
      <c r="R38" s="89">
        <v>87</v>
      </c>
      <c r="S38" s="89">
        <v>52</v>
      </c>
      <c r="T38" s="89">
        <v>78</v>
      </c>
      <c r="U38" s="89">
        <v>240</v>
      </c>
      <c r="V38" s="196"/>
    </row>
    <row r="39" spans="1:22" ht="20.100000000000001" customHeight="1">
      <c r="A39" s="47"/>
      <c r="B39" s="4"/>
      <c r="C39" s="4"/>
      <c r="D39" s="4"/>
      <c r="E39" s="19"/>
      <c r="F39" s="89"/>
      <c r="G39" s="89"/>
      <c r="H39" s="89"/>
      <c r="I39" s="89"/>
      <c r="J39" s="89"/>
      <c r="K39" s="89"/>
      <c r="L39" s="89"/>
      <c r="M39" s="89"/>
      <c r="N39" s="90"/>
      <c r="O39" s="89"/>
      <c r="P39" s="89"/>
      <c r="Q39" s="89"/>
      <c r="R39" s="89"/>
      <c r="S39" s="89"/>
      <c r="T39" s="89"/>
      <c r="U39" s="89"/>
      <c r="V39" s="196"/>
    </row>
    <row r="40" spans="1:22" ht="20.100000000000001" customHeight="1">
      <c r="A40" s="47" t="s">
        <v>84</v>
      </c>
      <c r="B40" s="4">
        <v>993</v>
      </c>
      <c r="C40" s="4">
        <f t="shared" si="0"/>
        <v>1931</v>
      </c>
      <c r="D40" s="4">
        <v>961</v>
      </c>
      <c r="E40" s="19">
        <v>970</v>
      </c>
      <c r="F40" s="89">
        <v>89</v>
      </c>
      <c r="G40" s="89">
        <v>92</v>
      </c>
      <c r="H40" s="89">
        <v>91</v>
      </c>
      <c r="I40" s="89">
        <v>102</v>
      </c>
      <c r="J40" s="89">
        <v>104</v>
      </c>
      <c r="K40" s="89">
        <v>86</v>
      </c>
      <c r="L40" s="89">
        <v>107</v>
      </c>
      <c r="M40" s="89">
        <v>129</v>
      </c>
      <c r="N40" s="90">
        <v>121</v>
      </c>
      <c r="O40" s="89">
        <v>147</v>
      </c>
      <c r="P40" s="89">
        <v>178</v>
      </c>
      <c r="Q40" s="89">
        <v>108</v>
      </c>
      <c r="R40" s="89">
        <v>91</v>
      </c>
      <c r="S40" s="89">
        <v>92</v>
      </c>
      <c r="T40" s="89">
        <v>112</v>
      </c>
      <c r="U40" s="89">
        <v>282</v>
      </c>
      <c r="V40" s="196"/>
    </row>
    <row r="41" spans="1:22" ht="20.100000000000001" customHeight="1">
      <c r="A41" s="47"/>
      <c r="B41" s="4"/>
      <c r="C41" s="4"/>
      <c r="D41" s="4"/>
      <c r="E41" s="19"/>
      <c r="F41" s="89"/>
      <c r="G41" s="89"/>
      <c r="H41" s="89"/>
      <c r="I41" s="89"/>
      <c r="J41" s="89"/>
      <c r="K41" s="89"/>
      <c r="L41" s="89"/>
      <c r="M41" s="89"/>
      <c r="N41" s="90"/>
      <c r="O41" s="89"/>
      <c r="P41" s="89"/>
      <c r="Q41" s="89"/>
      <c r="R41" s="89"/>
      <c r="S41" s="89"/>
      <c r="T41" s="89"/>
      <c r="U41" s="89"/>
      <c r="V41" s="196"/>
    </row>
    <row r="42" spans="1:22" ht="20.100000000000001" customHeight="1">
      <c r="A42" s="47" t="s">
        <v>85</v>
      </c>
      <c r="B42" s="4">
        <v>569</v>
      </c>
      <c r="C42" s="4">
        <f t="shared" si="0"/>
        <v>1079</v>
      </c>
      <c r="D42" s="4">
        <v>517</v>
      </c>
      <c r="E42" s="19">
        <v>562</v>
      </c>
      <c r="F42" s="89">
        <v>21</v>
      </c>
      <c r="G42" s="89">
        <v>43</v>
      </c>
      <c r="H42" s="89">
        <v>49</v>
      </c>
      <c r="I42" s="89">
        <v>68</v>
      </c>
      <c r="J42" s="89">
        <v>51</v>
      </c>
      <c r="K42" s="89">
        <v>42</v>
      </c>
      <c r="L42" s="89">
        <v>44</v>
      </c>
      <c r="M42" s="89">
        <v>40</v>
      </c>
      <c r="N42" s="90">
        <v>61</v>
      </c>
      <c r="O42" s="89">
        <v>88</v>
      </c>
      <c r="P42" s="89">
        <v>70</v>
      </c>
      <c r="Q42" s="89">
        <v>62</v>
      </c>
      <c r="R42" s="89">
        <v>64</v>
      </c>
      <c r="S42" s="89">
        <v>42</v>
      </c>
      <c r="T42" s="89">
        <v>86</v>
      </c>
      <c r="U42" s="89">
        <v>248</v>
      </c>
      <c r="V42" s="196"/>
    </row>
    <row r="43" spans="1:22" ht="20.100000000000001" customHeight="1">
      <c r="A43" s="47"/>
      <c r="B43" s="4"/>
      <c r="C43" s="4"/>
      <c r="D43" s="4"/>
      <c r="E43" s="19"/>
      <c r="F43" s="89"/>
      <c r="G43" s="89"/>
      <c r="H43" s="89"/>
      <c r="I43" s="89"/>
      <c r="J43" s="89"/>
      <c r="K43" s="89"/>
      <c r="L43" s="89"/>
      <c r="M43" s="89"/>
      <c r="N43" s="90"/>
      <c r="O43" s="89"/>
      <c r="P43" s="89"/>
      <c r="Q43" s="89"/>
      <c r="R43" s="89"/>
      <c r="S43" s="89"/>
      <c r="T43" s="89"/>
      <c r="U43" s="89"/>
      <c r="V43" s="196"/>
    </row>
    <row r="44" spans="1:22" ht="20.100000000000001" customHeight="1">
      <c r="A44" s="47" t="s">
        <v>86</v>
      </c>
      <c r="B44" s="4">
        <v>940</v>
      </c>
      <c r="C44" s="4">
        <f t="shared" si="0"/>
        <v>1792</v>
      </c>
      <c r="D44" s="4">
        <v>926</v>
      </c>
      <c r="E44" s="19">
        <v>866</v>
      </c>
      <c r="F44" s="89">
        <v>111</v>
      </c>
      <c r="G44" s="89">
        <v>107</v>
      </c>
      <c r="H44" s="89">
        <v>78</v>
      </c>
      <c r="I44" s="89">
        <v>54</v>
      </c>
      <c r="J44" s="89">
        <v>78</v>
      </c>
      <c r="K44" s="89">
        <v>165</v>
      </c>
      <c r="L44" s="89">
        <v>139</v>
      </c>
      <c r="M44" s="89">
        <v>144</v>
      </c>
      <c r="N44" s="90">
        <v>125</v>
      </c>
      <c r="O44" s="89">
        <v>105</v>
      </c>
      <c r="P44" s="89">
        <v>139</v>
      </c>
      <c r="Q44" s="89">
        <v>102</v>
      </c>
      <c r="R44" s="89">
        <v>95</v>
      </c>
      <c r="S44" s="89">
        <v>75</v>
      </c>
      <c r="T44" s="89">
        <v>85</v>
      </c>
      <c r="U44" s="89">
        <v>190</v>
      </c>
      <c r="V44" s="196"/>
    </row>
    <row r="45" spans="1:22" ht="20.100000000000001" customHeight="1">
      <c r="A45" s="47"/>
      <c r="B45" s="4"/>
      <c r="C45" s="4"/>
      <c r="D45" s="4"/>
      <c r="E45" s="19"/>
      <c r="F45" s="89"/>
      <c r="G45" s="89"/>
      <c r="H45" s="89"/>
      <c r="I45" s="89"/>
      <c r="J45" s="89"/>
      <c r="K45" s="89"/>
      <c r="L45" s="89"/>
      <c r="M45" s="89"/>
      <c r="N45" s="90"/>
      <c r="O45" s="89"/>
      <c r="P45" s="89"/>
      <c r="Q45" s="89"/>
      <c r="R45" s="89"/>
      <c r="S45" s="89"/>
      <c r="T45" s="89"/>
      <c r="U45" s="89"/>
      <c r="V45" s="196"/>
    </row>
    <row r="46" spans="1:22" ht="20.100000000000001" customHeight="1">
      <c r="A46" s="47" t="s">
        <v>87</v>
      </c>
      <c r="B46" s="4">
        <v>932</v>
      </c>
      <c r="C46" s="4">
        <f t="shared" si="0"/>
        <v>1814</v>
      </c>
      <c r="D46" s="4">
        <v>919</v>
      </c>
      <c r="E46" s="19">
        <v>895</v>
      </c>
      <c r="F46" s="89">
        <v>59</v>
      </c>
      <c r="G46" s="89">
        <v>74</v>
      </c>
      <c r="H46" s="89">
        <v>56</v>
      </c>
      <c r="I46" s="89">
        <v>76</v>
      </c>
      <c r="J46" s="89">
        <v>85</v>
      </c>
      <c r="K46" s="89">
        <v>138</v>
      </c>
      <c r="L46" s="89">
        <v>104</v>
      </c>
      <c r="M46" s="89">
        <v>103</v>
      </c>
      <c r="N46" s="90">
        <v>99</v>
      </c>
      <c r="O46" s="89">
        <v>113</v>
      </c>
      <c r="P46" s="89">
        <v>182</v>
      </c>
      <c r="Q46" s="89">
        <v>138</v>
      </c>
      <c r="R46" s="89">
        <v>90</v>
      </c>
      <c r="S46" s="89">
        <v>80</v>
      </c>
      <c r="T46" s="89">
        <v>105</v>
      </c>
      <c r="U46" s="89">
        <v>312</v>
      </c>
      <c r="V46" s="196"/>
    </row>
    <row r="47" spans="1:22" ht="20.100000000000001" customHeight="1">
      <c r="A47" s="47"/>
      <c r="B47" s="4"/>
      <c r="C47" s="4"/>
      <c r="D47" s="4"/>
      <c r="E47" s="19"/>
      <c r="F47" s="89"/>
      <c r="G47" s="89"/>
      <c r="H47" s="89"/>
      <c r="I47" s="89"/>
      <c r="J47" s="89"/>
      <c r="K47" s="89"/>
      <c r="L47" s="89"/>
      <c r="M47" s="89"/>
      <c r="N47" s="90"/>
      <c r="O47" s="89"/>
      <c r="P47" s="89"/>
      <c r="Q47" s="89"/>
      <c r="R47" s="89"/>
      <c r="S47" s="89"/>
      <c r="T47" s="89"/>
      <c r="U47" s="89"/>
      <c r="V47" s="196"/>
    </row>
    <row r="48" spans="1:22" ht="20.100000000000001" customHeight="1">
      <c r="A48" s="47" t="s">
        <v>231</v>
      </c>
      <c r="B48" s="4">
        <v>852</v>
      </c>
      <c r="C48" s="4">
        <f t="shared" si="0"/>
        <v>1618</v>
      </c>
      <c r="D48" s="4">
        <v>773</v>
      </c>
      <c r="E48" s="19">
        <v>845</v>
      </c>
      <c r="F48" s="89">
        <v>50</v>
      </c>
      <c r="G48" s="89">
        <v>69</v>
      </c>
      <c r="H48" s="89">
        <v>91</v>
      </c>
      <c r="I48" s="89">
        <v>64</v>
      </c>
      <c r="J48" s="89">
        <v>67</v>
      </c>
      <c r="K48" s="89">
        <v>90</v>
      </c>
      <c r="L48" s="89">
        <v>66</v>
      </c>
      <c r="M48" s="89">
        <v>106</v>
      </c>
      <c r="N48" s="90">
        <v>125</v>
      </c>
      <c r="O48" s="89">
        <v>130</v>
      </c>
      <c r="P48" s="89">
        <v>129</v>
      </c>
      <c r="Q48" s="89">
        <v>93</v>
      </c>
      <c r="R48" s="89">
        <v>77</v>
      </c>
      <c r="S48" s="89">
        <v>87</v>
      </c>
      <c r="T48" s="89">
        <v>96</v>
      </c>
      <c r="U48" s="89">
        <v>278</v>
      </c>
      <c r="V48" s="196"/>
    </row>
    <row r="49" spans="1:22" ht="20.100000000000001" customHeight="1">
      <c r="A49" s="47" t="s">
        <v>232</v>
      </c>
      <c r="B49" s="4">
        <v>762</v>
      </c>
      <c r="C49" s="4">
        <f t="shared" si="0"/>
        <v>1574</v>
      </c>
      <c r="D49" s="4">
        <v>734</v>
      </c>
      <c r="E49" s="19">
        <v>840</v>
      </c>
      <c r="F49" s="89">
        <v>63</v>
      </c>
      <c r="G49" s="89">
        <v>91</v>
      </c>
      <c r="H49" s="89">
        <v>90</v>
      </c>
      <c r="I49" s="89">
        <v>66</v>
      </c>
      <c r="J49" s="89">
        <v>78</v>
      </c>
      <c r="K49" s="89">
        <v>51</v>
      </c>
      <c r="L49" s="89">
        <v>77</v>
      </c>
      <c r="M49" s="89">
        <v>84</v>
      </c>
      <c r="N49" s="90">
        <v>106</v>
      </c>
      <c r="O49" s="89">
        <v>122</v>
      </c>
      <c r="P49" s="89">
        <v>140</v>
      </c>
      <c r="Q49" s="89">
        <v>93</v>
      </c>
      <c r="R49" s="89">
        <v>76</v>
      </c>
      <c r="S49" s="89">
        <v>60</v>
      </c>
      <c r="T49" s="89">
        <v>98</v>
      </c>
      <c r="U49" s="89">
        <v>279</v>
      </c>
      <c r="V49" s="196"/>
    </row>
    <row r="50" spans="1:22" s="236" customFormat="1" ht="20.100000000000001" customHeight="1">
      <c r="A50" s="232" t="s">
        <v>233</v>
      </c>
      <c r="B50" s="233">
        <v>396</v>
      </c>
      <c r="C50" s="233">
        <f t="shared" si="0"/>
        <v>698</v>
      </c>
      <c r="D50" s="233">
        <v>338</v>
      </c>
      <c r="E50" s="234">
        <v>360</v>
      </c>
      <c r="F50" s="235">
        <v>19</v>
      </c>
      <c r="G50" s="235">
        <v>16</v>
      </c>
      <c r="H50" s="235">
        <v>23</v>
      </c>
      <c r="I50" s="235">
        <v>38</v>
      </c>
      <c r="J50" s="235">
        <v>34</v>
      </c>
      <c r="K50" s="235">
        <v>43</v>
      </c>
      <c r="L50" s="235">
        <v>43</v>
      </c>
      <c r="M50" s="235">
        <v>40</v>
      </c>
      <c r="N50" s="259">
        <v>21</v>
      </c>
      <c r="O50" s="235">
        <v>52</v>
      </c>
      <c r="P50" s="235">
        <v>58</v>
      </c>
      <c r="Q50" s="235">
        <v>50</v>
      </c>
      <c r="R50" s="235">
        <v>43</v>
      </c>
      <c r="S50" s="235">
        <v>38</v>
      </c>
      <c r="T50" s="235">
        <v>43</v>
      </c>
      <c r="U50" s="235">
        <v>137</v>
      </c>
      <c r="V50" s="196"/>
    </row>
    <row r="51" spans="1:22" ht="20.100000000000001" customHeight="1">
      <c r="A51" s="47" t="s">
        <v>234</v>
      </c>
      <c r="B51" s="7" t="s">
        <v>516</v>
      </c>
      <c r="C51" s="7" t="s">
        <v>499</v>
      </c>
      <c r="D51" s="7" t="s">
        <v>517</v>
      </c>
      <c r="E51" s="17" t="s">
        <v>517</v>
      </c>
      <c r="F51" s="237" t="s">
        <v>518</v>
      </c>
      <c r="G51" s="7" t="s">
        <v>500</v>
      </c>
      <c r="H51" s="7" t="s">
        <v>500</v>
      </c>
      <c r="I51" s="7" t="s">
        <v>500</v>
      </c>
      <c r="J51" s="7" t="s">
        <v>500</v>
      </c>
      <c r="K51" s="7" t="s">
        <v>500</v>
      </c>
      <c r="L51" s="7" t="s">
        <v>500</v>
      </c>
      <c r="M51" s="7" t="s">
        <v>500</v>
      </c>
      <c r="N51" s="7" t="s">
        <v>500</v>
      </c>
      <c r="O51" s="7" t="s">
        <v>500</v>
      </c>
      <c r="P51" s="7" t="s">
        <v>500</v>
      </c>
      <c r="Q51" s="7" t="s">
        <v>500</v>
      </c>
      <c r="R51" s="7" t="s">
        <v>500</v>
      </c>
      <c r="S51" s="7" t="s">
        <v>500</v>
      </c>
      <c r="T51" s="7" t="s">
        <v>500</v>
      </c>
      <c r="U51" s="7" t="s">
        <v>500</v>
      </c>
      <c r="V51" s="196"/>
    </row>
    <row r="52" spans="1:22" ht="20.100000000000001" customHeight="1">
      <c r="A52" s="47"/>
      <c r="B52" s="4"/>
      <c r="C52" s="4"/>
      <c r="D52" s="4"/>
      <c r="E52" s="19"/>
      <c r="F52" s="89"/>
      <c r="G52" s="89"/>
      <c r="H52" s="89"/>
      <c r="I52" s="89"/>
      <c r="J52" s="89"/>
      <c r="K52" s="89"/>
      <c r="L52" s="89"/>
      <c r="M52" s="89"/>
      <c r="N52" s="90"/>
      <c r="O52" s="89"/>
      <c r="P52" s="89"/>
      <c r="Q52" s="89"/>
      <c r="R52" s="89"/>
      <c r="S52" s="89"/>
      <c r="T52" s="89"/>
      <c r="U52" s="89"/>
      <c r="V52" s="196"/>
    </row>
    <row r="53" spans="1:22" ht="20.100000000000001" customHeight="1">
      <c r="A53" s="47" t="s">
        <v>235</v>
      </c>
      <c r="B53" s="4">
        <v>864</v>
      </c>
      <c r="C53" s="4">
        <f t="shared" ref="C53:C99" si="1">D53+E53</f>
        <v>1448</v>
      </c>
      <c r="D53" s="4">
        <v>640</v>
      </c>
      <c r="E53" s="19">
        <v>808</v>
      </c>
      <c r="F53" s="89">
        <v>44</v>
      </c>
      <c r="G53" s="89">
        <v>32</v>
      </c>
      <c r="H53" s="89">
        <v>50</v>
      </c>
      <c r="I53" s="89">
        <v>43</v>
      </c>
      <c r="J53" s="89">
        <v>54</v>
      </c>
      <c r="K53" s="89">
        <v>67</v>
      </c>
      <c r="L53" s="89">
        <v>49</v>
      </c>
      <c r="M53" s="89">
        <v>62</v>
      </c>
      <c r="N53" s="90">
        <v>61</v>
      </c>
      <c r="O53" s="89">
        <v>75</v>
      </c>
      <c r="P53" s="89">
        <v>131</v>
      </c>
      <c r="Q53" s="89">
        <v>116</v>
      </c>
      <c r="R53" s="89">
        <v>72</v>
      </c>
      <c r="S53" s="89">
        <v>99</v>
      </c>
      <c r="T53" s="89">
        <v>111</v>
      </c>
      <c r="U53" s="89">
        <v>382</v>
      </c>
      <c r="V53" s="196"/>
    </row>
    <row r="54" spans="1:22" ht="20.100000000000001" customHeight="1">
      <c r="A54" s="47" t="s">
        <v>236</v>
      </c>
      <c r="B54" s="4">
        <v>441</v>
      </c>
      <c r="C54" s="4">
        <f t="shared" si="1"/>
        <v>775</v>
      </c>
      <c r="D54" s="4">
        <v>377</v>
      </c>
      <c r="E54" s="19">
        <v>398</v>
      </c>
      <c r="F54" s="89">
        <v>19</v>
      </c>
      <c r="G54" s="89">
        <v>33</v>
      </c>
      <c r="H54" s="89">
        <v>25</v>
      </c>
      <c r="I54" s="89">
        <v>21</v>
      </c>
      <c r="J54" s="89">
        <v>33</v>
      </c>
      <c r="K54" s="89">
        <v>34</v>
      </c>
      <c r="L54" s="89">
        <v>32</v>
      </c>
      <c r="M54" s="89">
        <v>35</v>
      </c>
      <c r="N54" s="90">
        <v>35</v>
      </c>
      <c r="O54" s="89">
        <v>46</v>
      </c>
      <c r="P54" s="89">
        <v>69</v>
      </c>
      <c r="Q54" s="89">
        <v>48</v>
      </c>
      <c r="R54" s="89">
        <v>45</v>
      </c>
      <c r="S54" s="89">
        <v>43</v>
      </c>
      <c r="T54" s="89">
        <v>61</v>
      </c>
      <c r="U54" s="89">
        <v>196</v>
      </c>
      <c r="V54" s="196"/>
    </row>
    <row r="55" spans="1:22" ht="20.100000000000001" customHeight="1">
      <c r="A55" s="47"/>
      <c r="B55" s="4"/>
      <c r="C55" s="4"/>
      <c r="D55" s="4"/>
      <c r="E55" s="19"/>
      <c r="F55" s="89"/>
      <c r="G55" s="89"/>
      <c r="H55" s="89"/>
      <c r="I55" s="89"/>
      <c r="J55" s="89"/>
      <c r="K55" s="89"/>
      <c r="L55" s="89"/>
      <c r="M55" s="89"/>
      <c r="N55" s="90"/>
      <c r="O55" s="89"/>
      <c r="P55" s="89"/>
      <c r="Q55" s="89"/>
      <c r="R55" s="89"/>
      <c r="S55" s="89"/>
      <c r="T55" s="89"/>
      <c r="U55" s="89"/>
      <c r="V55" s="196"/>
    </row>
    <row r="56" spans="1:22" ht="20.100000000000001" customHeight="1">
      <c r="A56" s="47" t="s">
        <v>88</v>
      </c>
      <c r="B56" s="4">
        <v>356</v>
      </c>
      <c r="C56" s="4">
        <f t="shared" si="1"/>
        <v>591</v>
      </c>
      <c r="D56" s="4">
        <v>289</v>
      </c>
      <c r="E56" s="19">
        <v>302</v>
      </c>
      <c r="F56" s="89">
        <v>17</v>
      </c>
      <c r="G56" s="89">
        <v>12</v>
      </c>
      <c r="H56" s="89">
        <v>14</v>
      </c>
      <c r="I56" s="89">
        <v>19</v>
      </c>
      <c r="J56" s="89">
        <v>17</v>
      </c>
      <c r="K56" s="89">
        <v>38</v>
      </c>
      <c r="L56" s="89">
        <v>29</v>
      </c>
      <c r="M56" s="89">
        <v>34</v>
      </c>
      <c r="N56" s="90">
        <v>26</v>
      </c>
      <c r="O56" s="89">
        <v>32</v>
      </c>
      <c r="P56" s="89">
        <v>37</v>
      </c>
      <c r="Q56" s="89">
        <v>43</v>
      </c>
      <c r="R56" s="89">
        <v>33</v>
      </c>
      <c r="S56" s="89">
        <v>48</v>
      </c>
      <c r="T56" s="89">
        <v>56</v>
      </c>
      <c r="U56" s="89">
        <v>136</v>
      </c>
      <c r="V56" s="196"/>
    </row>
    <row r="57" spans="1:22" ht="20.100000000000001" customHeight="1">
      <c r="A57" s="52"/>
      <c r="B57" s="8"/>
      <c r="C57" s="8"/>
      <c r="D57" s="8"/>
      <c r="E57" s="57"/>
      <c r="F57" s="92"/>
      <c r="G57" s="92"/>
      <c r="H57" s="92"/>
      <c r="I57" s="92"/>
      <c r="J57" s="92"/>
      <c r="K57" s="92"/>
      <c r="L57" s="92"/>
      <c r="M57" s="92"/>
      <c r="N57" s="260"/>
      <c r="O57" s="92"/>
      <c r="P57" s="92"/>
      <c r="Q57" s="92"/>
      <c r="R57" s="92"/>
      <c r="S57" s="92"/>
      <c r="T57" s="92"/>
      <c r="U57" s="92"/>
      <c r="V57" s="196"/>
    </row>
    <row r="58" spans="1:22" ht="20.100000000000001" customHeight="1">
      <c r="A58" s="47" t="s">
        <v>237</v>
      </c>
      <c r="B58" s="4">
        <v>285</v>
      </c>
      <c r="C58" s="4">
        <f t="shared" si="1"/>
        <v>479</v>
      </c>
      <c r="D58" s="4">
        <v>237</v>
      </c>
      <c r="E58" s="19">
        <v>242</v>
      </c>
      <c r="F58" s="93">
        <v>14</v>
      </c>
      <c r="G58" s="93">
        <v>5</v>
      </c>
      <c r="H58" s="93">
        <v>11</v>
      </c>
      <c r="I58" s="93">
        <v>11</v>
      </c>
      <c r="J58" s="93">
        <v>36</v>
      </c>
      <c r="K58" s="93">
        <v>34</v>
      </c>
      <c r="L58" s="93">
        <v>35</v>
      </c>
      <c r="M58" s="93">
        <v>25</v>
      </c>
      <c r="N58" s="261">
        <v>28</v>
      </c>
      <c r="O58" s="93">
        <v>30</v>
      </c>
      <c r="P58" s="93">
        <v>35</v>
      </c>
      <c r="Q58" s="93">
        <v>25</v>
      </c>
      <c r="R58" s="93">
        <v>30</v>
      </c>
      <c r="S58" s="93">
        <v>26</v>
      </c>
      <c r="T58" s="93">
        <v>43</v>
      </c>
      <c r="U58" s="93">
        <v>91</v>
      </c>
      <c r="V58" s="196"/>
    </row>
    <row r="59" spans="1:22" ht="20.100000000000001" customHeight="1">
      <c r="A59" s="47" t="s">
        <v>238</v>
      </c>
      <c r="B59" s="4">
        <v>233</v>
      </c>
      <c r="C59" s="4">
        <f t="shared" si="1"/>
        <v>435</v>
      </c>
      <c r="D59" s="4">
        <v>222</v>
      </c>
      <c r="E59" s="19">
        <v>213</v>
      </c>
      <c r="F59" s="89">
        <v>11</v>
      </c>
      <c r="G59" s="89">
        <v>26</v>
      </c>
      <c r="H59" s="89">
        <v>21</v>
      </c>
      <c r="I59" s="89">
        <v>19</v>
      </c>
      <c r="J59" s="89">
        <v>20</v>
      </c>
      <c r="K59" s="89">
        <v>31</v>
      </c>
      <c r="L59" s="89">
        <v>24</v>
      </c>
      <c r="M59" s="89">
        <v>36</v>
      </c>
      <c r="N59" s="90">
        <v>33</v>
      </c>
      <c r="O59" s="89">
        <v>27</v>
      </c>
      <c r="P59" s="89">
        <v>34</v>
      </c>
      <c r="Q59" s="89">
        <v>21</v>
      </c>
      <c r="R59" s="89">
        <v>27</v>
      </c>
      <c r="S59" s="89">
        <v>20</v>
      </c>
      <c r="T59" s="89">
        <v>20</v>
      </c>
      <c r="U59" s="89">
        <v>65</v>
      </c>
      <c r="V59" s="196"/>
    </row>
    <row r="60" spans="1:22" ht="20.100000000000001" customHeight="1">
      <c r="A60" s="47" t="s">
        <v>239</v>
      </c>
      <c r="B60" s="4">
        <v>542</v>
      </c>
      <c r="C60" s="4">
        <f t="shared" si="1"/>
        <v>980</v>
      </c>
      <c r="D60" s="4">
        <v>484</v>
      </c>
      <c r="E60" s="19">
        <v>496</v>
      </c>
      <c r="F60" s="89">
        <v>40</v>
      </c>
      <c r="G60" s="89">
        <v>51</v>
      </c>
      <c r="H60" s="89">
        <v>26</v>
      </c>
      <c r="I60" s="89">
        <v>34</v>
      </c>
      <c r="J60" s="89">
        <v>62</v>
      </c>
      <c r="K60" s="89">
        <v>49</v>
      </c>
      <c r="L60" s="89">
        <v>61</v>
      </c>
      <c r="M60" s="89">
        <v>57</v>
      </c>
      <c r="N60" s="90">
        <v>55</v>
      </c>
      <c r="O60" s="89">
        <v>67</v>
      </c>
      <c r="P60" s="89">
        <v>84</v>
      </c>
      <c r="Q60" s="89">
        <v>57</v>
      </c>
      <c r="R60" s="89">
        <v>56</v>
      </c>
      <c r="S60" s="89">
        <v>54</v>
      </c>
      <c r="T60" s="89">
        <v>61</v>
      </c>
      <c r="U60" s="89">
        <v>166</v>
      </c>
      <c r="V60" s="196"/>
    </row>
    <row r="61" spans="1:22" s="26" customFormat="1" ht="20.100000000000001" customHeight="1">
      <c r="A61" s="47" t="s">
        <v>240</v>
      </c>
      <c r="B61" s="4">
        <v>283</v>
      </c>
      <c r="C61" s="4">
        <f t="shared" si="1"/>
        <v>415</v>
      </c>
      <c r="D61" s="4">
        <v>205</v>
      </c>
      <c r="E61" s="19">
        <v>210</v>
      </c>
      <c r="F61" s="89">
        <v>14</v>
      </c>
      <c r="G61" s="89">
        <v>8</v>
      </c>
      <c r="H61" s="89">
        <v>4</v>
      </c>
      <c r="I61" s="89">
        <v>12</v>
      </c>
      <c r="J61" s="89">
        <v>43</v>
      </c>
      <c r="K61" s="89">
        <v>43</v>
      </c>
      <c r="L61" s="89">
        <v>21</v>
      </c>
      <c r="M61" s="89">
        <v>24</v>
      </c>
      <c r="N61" s="90">
        <v>22</v>
      </c>
      <c r="O61" s="89">
        <v>29</v>
      </c>
      <c r="P61" s="89">
        <v>32</v>
      </c>
      <c r="Q61" s="89">
        <v>37</v>
      </c>
      <c r="R61" s="89">
        <v>18</v>
      </c>
      <c r="S61" s="89">
        <v>25</v>
      </c>
      <c r="T61" s="89">
        <v>26</v>
      </c>
      <c r="U61" s="89">
        <v>57</v>
      </c>
      <c r="V61" s="196"/>
    </row>
    <row r="62" spans="1:22" ht="20.100000000000001" customHeight="1">
      <c r="A62" s="49"/>
      <c r="B62" s="50"/>
      <c r="C62" s="4"/>
      <c r="D62" s="4"/>
      <c r="E62" s="19"/>
      <c r="F62" s="89"/>
      <c r="G62" s="89"/>
      <c r="H62" s="89"/>
      <c r="I62" s="89"/>
      <c r="J62" s="89"/>
      <c r="K62" s="89"/>
      <c r="L62" s="89"/>
      <c r="M62" s="89"/>
      <c r="N62" s="90"/>
      <c r="O62" s="89"/>
      <c r="P62" s="89"/>
      <c r="Q62" s="89"/>
      <c r="R62" s="89"/>
      <c r="S62" s="89"/>
      <c r="T62" s="89"/>
      <c r="U62" s="89"/>
      <c r="V62" s="196"/>
    </row>
    <row r="63" spans="1:22" ht="20.100000000000001" customHeight="1">
      <c r="A63" s="47" t="s">
        <v>241</v>
      </c>
      <c r="B63" s="4">
        <v>644</v>
      </c>
      <c r="C63" s="4">
        <f t="shared" si="1"/>
        <v>973</v>
      </c>
      <c r="D63" s="4">
        <v>476</v>
      </c>
      <c r="E63" s="19">
        <v>497</v>
      </c>
      <c r="F63" s="89">
        <v>15</v>
      </c>
      <c r="G63" s="89">
        <v>23</v>
      </c>
      <c r="H63" s="89">
        <v>27</v>
      </c>
      <c r="I63" s="89">
        <v>33</v>
      </c>
      <c r="J63" s="89">
        <v>45</v>
      </c>
      <c r="K63" s="89">
        <v>60</v>
      </c>
      <c r="L63" s="89">
        <v>58</v>
      </c>
      <c r="M63" s="89">
        <v>54</v>
      </c>
      <c r="N63" s="90">
        <v>61</v>
      </c>
      <c r="O63" s="89">
        <v>59</v>
      </c>
      <c r="P63" s="89">
        <v>82</v>
      </c>
      <c r="Q63" s="89">
        <v>64</v>
      </c>
      <c r="R63" s="89">
        <v>63</v>
      </c>
      <c r="S63" s="89">
        <v>69</v>
      </c>
      <c r="T63" s="89">
        <v>67</v>
      </c>
      <c r="U63" s="89">
        <v>193</v>
      </c>
      <c r="V63" s="196"/>
    </row>
    <row r="64" spans="1:22" ht="20.100000000000001" customHeight="1">
      <c r="A64" s="47" t="s">
        <v>242</v>
      </c>
      <c r="B64" s="4">
        <v>506</v>
      </c>
      <c r="C64" s="4">
        <f t="shared" si="1"/>
        <v>871</v>
      </c>
      <c r="D64" s="4">
        <v>437</v>
      </c>
      <c r="E64" s="19">
        <v>434</v>
      </c>
      <c r="F64" s="89">
        <v>22</v>
      </c>
      <c r="G64" s="89">
        <v>29</v>
      </c>
      <c r="H64" s="89">
        <v>31</v>
      </c>
      <c r="I64" s="89">
        <v>31</v>
      </c>
      <c r="J64" s="89">
        <v>42</v>
      </c>
      <c r="K64" s="89">
        <v>53</v>
      </c>
      <c r="L64" s="89">
        <v>60</v>
      </c>
      <c r="M64" s="89">
        <v>42</v>
      </c>
      <c r="N64" s="90">
        <v>50</v>
      </c>
      <c r="O64" s="89">
        <v>51</v>
      </c>
      <c r="P64" s="89">
        <v>69</v>
      </c>
      <c r="Q64" s="89">
        <v>72</v>
      </c>
      <c r="R64" s="89">
        <v>57</v>
      </c>
      <c r="S64" s="89">
        <v>57</v>
      </c>
      <c r="T64" s="89">
        <v>54</v>
      </c>
      <c r="U64" s="89">
        <v>151</v>
      </c>
      <c r="V64" s="196"/>
    </row>
    <row r="65" spans="1:22" ht="20.100000000000001" customHeight="1">
      <c r="A65" s="47" t="s">
        <v>243</v>
      </c>
      <c r="B65" s="4">
        <v>247</v>
      </c>
      <c r="C65" s="4">
        <f t="shared" si="1"/>
        <v>458</v>
      </c>
      <c r="D65" s="4">
        <v>222</v>
      </c>
      <c r="E65" s="19">
        <v>236</v>
      </c>
      <c r="F65" s="89">
        <v>16</v>
      </c>
      <c r="G65" s="89">
        <v>14</v>
      </c>
      <c r="H65" s="89">
        <v>16</v>
      </c>
      <c r="I65" s="89">
        <v>21</v>
      </c>
      <c r="J65" s="89">
        <v>19</v>
      </c>
      <c r="K65" s="89">
        <v>20</v>
      </c>
      <c r="L65" s="89">
        <v>18</v>
      </c>
      <c r="M65" s="89">
        <v>25</v>
      </c>
      <c r="N65" s="90">
        <v>24</v>
      </c>
      <c r="O65" s="89">
        <v>45</v>
      </c>
      <c r="P65" s="89">
        <v>36</v>
      </c>
      <c r="Q65" s="89">
        <v>31</v>
      </c>
      <c r="R65" s="89">
        <v>29</v>
      </c>
      <c r="S65" s="89">
        <v>17</v>
      </c>
      <c r="T65" s="89">
        <v>31</v>
      </c>
      <c r="U65" s="89">
        <v>96</v>
      </c>
      <c r="V65" s="196"/>
    </row>
    <row r="66" spans="1:22" ht="20.100000000000001" customHeight="1">
      <c r="A66" s="49"/>
      <c r="B66" s="50"/>
      <c r="C66" s="4"/>
      <c r="D66" s="4"/>
      <c r="E66" s="19"/>
      <c r="F66" s="89"/>
      <c r="G66" s="89"/>
      <c r="H66" s="89"/>
      <c r="I66" s="89"/>
      <c r="J66" s="89"/>
      <c r="K66" s="89"/>
      <c r="L66" s="89"/>
      <c r="M66" s="89"/>
      <c r="N66" s="90"/>
      <c r="O66" s="89"/>
      <c r="P66" s="89"/>
      <c r="Q66" s="89"/>
      <c r="R66" s="89"/>
      <c r="S66" s="89"/>
      <c r="T66" s="89"/>
      <c r="U66" s="89"/>
      <c r="V66" s="196"/>
    </row>
    <row r="67" spans="1:22" ht="20.100000000000001" customHeight="1">
      <c r="A67" s="47" t="s">
        <v>244</v>
      </c>
      <c r="B67" s="4">
        <v>490</v>
      </c>
      <c r="C67" s="4">
        <f t="shared" si="1"/>
        <v>880</v>
      </c>
      <c r="D67" s="4">
        <v>460</v>
      </c>
      <c r="E67" s="19">
        <v>420</v>
      </c>
      <c r="F67" s="89">
        <v>17</v>
      </c>
      <c r="G67" s="89">
        <v>27</v>
      </c>
      <c r="H67" s="89">
        <v>39</v>
      </c>
      <c r="I67" s="89">
        <v>28</v>
      </c>
      <c r="J67" s="89">
        <v>31</v>
      </c>
      <c r="K67" s="89">
        <v>58</v>
      </c>
      <c r="L67" s="89">
        <v>42</v>
      </c>
      <c r="M67" s="89">
        <v>48</v>
      </c>
      <c r="N67" s="90">
        <v>47</v>
      </c>
      <c r="O67" s="89">
        <v>57</v>
      </c>
      <c r="P67" s="89">
        <v>62</v>
      </c>
      <c r="Q67" s="89">
        <v>56</v>
      </c>
      <c r="R67" s="89">
        <v>63</v>
      </c>
      <c r="S67" s="89">
        <v>65</v>
      </c>
      <c r="T67" s="89">
        <v>65</v>
      </c>
      <c r="U67" s="89">
        <v>175</v>
      </c>
      <c r="V67" s="196"/>
    </row>
    <row r="68" spans="1:22" ht="20.100000000000001" customHeight="1">
      <c r="A68" s="49"/>
      <c r="B68" s="50"/>
      <c r="C68" s="4"/>
      <c r="D68" s="4"/>
      <c r="E68" s="19"/>
      <c r="F68" s="89"/>
      <c r="G68" s="89"/>
      <c r="H68" s="89"/>
      <c r="I68" s="89"/>
      <c r="J68" s="89"/>
      <c r="K68" s="89"/>
      <c r="L68" s="89"/>
      <c r="M68" s="89"/>
      <c r="N68" s="90"/>
      <c r="O68" s="89"/>
      <c r="P68" s="89"/>
      <c r="Q68" s="89"/>
      <c r="R68" s="89"/>
      <c r="S68" s="89"/>
      <c r="T68" s="89"/>
      <c r="U68" s="89"/>
      <c r="V68" s="196"/>
    </row>
    <row r="69" spans="1:22" ht="20.100000000000001" customHeight="1">
      <c r="A69" s="53" t="s">
        <v>245</v>
      </c>
      <c r="B69" s="4">
        <v>279</v>
      </c>
      <c r="C69" s="4">
        <f t="shared" si="1"/>
        <v>494</v>
      </c>
      <c r="D69" s="4">
        <v>251</v>
      </c>
      <c r="E69" s="19">
        <v>243</v>
      </c>
      <c r="F69" s="89">
        <v>12</v>
      </c>
      <c r="G69" s="89">
        <v>11</v>
      </c>
      <c r="H69" s="89">
        <v>19</v>
      </c>
      <c r="I69" s="89">
        <v>18</v>
      </c>
      <c r="J69" s="89">
        <v>28</v>
      </c>
      <c r="K69" s="89">
        <v>29</v>
      </c>
      <c r="L69" s="89">
        <v>28</v>
      </c>
      <c r="M69" s="89">
        <v>25</v>
      </c>
      <c r="N69" s="90">
        <v>38</v>
      </c>
      <c r="O69" s="89">
        <v>39</v>
      </c>
      <c r="P69" s="89">
        <v>40</v>
      </c>
      <c r="Q69" s="89">
        <v>43</v>
      </c>
      <c r="R69" s="89">
        <v>24</v>
      </c>
      <c r="S69" s="89">
        <v>43</v>
      </c>
      <c r="T69" s="89">
        <v>32</v>
      </c>
      <c r="U69" s="89">
        <v>65</v>
      </c>
      <c r="V69" s="196"/>
    </row>
    <row r="70" spans="1:22" ht="20.100000000000001" customHeight="1">
      <c r="A70" s="53" t="s">
        <v>246</v>
      </c>
      <c r="B70" s="4">
        <v>469</v>
      </c>
      <c r="C70" s="4">
        <f t="shared" si="1"/>
        <v>777</v>
      </c>
      <c r="D70" s="4">
        <v>390</v>
      </c>
      <c r="E70" s="19">
        <v>387</v>
      </c>
      <c r="F70" s="89">
        <v>13</v>
      </c>
      <c r="G70" s="89">
        <v>19</v>
      </c>
      <c r="H70" s="89">
        <v>24</v>
      </c>
      <c r="I70" s="89">
        <v>30</v>
      </c>
      <c r="J70" s="89">
        <v>27</v>
      </c>
      <c r="K70" s="89">
        <v>24</v>
      </c>
      <c r="L70" s="89">
        <v>25</v>
      </c>
      <c r="M70" s="89">
        <v>36</v>
      </c>
      <c r="N70" s="90">
        <v>52</v>
      </c>
      <c r="O70" s="89">
        <v>61</v>
      </c>
      <c r="P70" s="89">
        <v>55</v>
      </c>
      <c r="Q70" s="89">
        <v>66</v>
      </c>
      <c r="R70" s="89">
        <v>34</v>
      </c>
      <c r="S70" s="89">
        <v>44</v>
      </c>
      <c r="T70" s="89">
        <v>62</v>
      </c>
      <c r="U70" s="89">
        <v>205</v>
      </c>
      <c r="V70" s="196"/>
    </row>
    <row r="71" spans="1:22" ht="20.100000000000001" customHeight="1">
      <c r="A71" s="53" t="s">
        <v>247</v>
      </c>
      <c r="B71" s="4">
        <v>7</v>
      </c>
      <c r="C71" s="4">
        <f t="shared" si="1"/>
        <v>19</v>
      </c>
      <c r="D71" s="4">
        <v>10</v>
      </c>
      <c r="E71" s="19">
        <v>9</v>
      </c>
      <c r="F71" s="89">
        <v>0</v>
      </c>
      <c r="G71" s="89">
        <v>0</v>
      </c>
      <c r="H71" s="89">
        <v>0</v>
      </c>
      <c r="I71" s="89">
        <v>2</v>
      </c>
      <c r="J71" s="89">
        <v>1</v>
      </c>
      <c r="K71" s="89">
        <v>3</v>
      </c>
      <c r="L71" s="89">
        <v>0</v>
      </c>
      <c r="M71" s="89">
        <v>0</v>
      </c>
      <c r="N71" s="90">
        <v>1</v>
      </c>
      <c r="O71" s="89">
        <v>0</v>
      </c>
      <c r="P71" s="89">
        <v>4</v>
      </c>
      <c r="Q71" s="89">
        <v>2</v>
      </c>
      <c r="R71" s="89">
        <v>1</v>
      </c>
      <c r="S71" s="89">
        <v>1</v>
      </c>
      <c r="T71" s="89">
        <v>1</v>
      </c>
      <c r="U71" s="89">
        <v>3</v>
      </c>
      <c r="V71" s="196"/>
    </row>
    <row r="72" spans="1:22" s="87" customFormat="1" ht="20.100000000000001" customHeight="1">
      <c r="A72" s="227" t="s">
        <v>248</v>
      </c>
      <c r="B72" s="4">
        <v>1304</v>
      </c>
      <c r="C72" s="4">
        <f t="shared" si="1"/>
        <v>2264</v>
      </c>
      <c r="D72" s="4">
        <v>1091</v>
      </c>
      <c r="E72" s="19">
        <v>1173</v>
      </c>
      <c r="F72" s="84">
        <v>35</v>
      </c>
      <c r="G72" s="84">
        <v>49</v>
      </c>
      <c r="H72" s="84">
        <v>65</v>
      </c>
      <c r="I72" s="84">
        <v>54</v>
      </c>
      <c r="J72" s="84">
        <v>118</v>
      </c>
      <c r="K72" s="84">
        <v>119</v>
      </c>
      <c r="L72" s="84">
        <v>126</v>
      </c>
      <c r="M72" s="84">
        <v>103</v>
      </c>
      <c r="N72" s="193">
        <v>121</v>
      </c>
      <c r="O72" s="84">
        <v>124</v>
      </c>
      <c r="P72" s="84">
        <v>185</v>
      </c>
      <c r="Q72" s="84">
        <v>195</v>
      </c>
      <c r="R72" s="84">
        <v>162</v>
      </c>
      <c r="S72" s="84">
        <v>157</v>
      </c>
      <c r="T72" s="84">
        <v>219</v>
      </c>
      <c r="U72" s="84">
        <v>432</v>
      </c>
      <c r="V72" s="196"/>
    </row>
    <row r="73" spans="1:22" s="87" customFormat="1" ht="20.100000000000001" customHeight="1">
      <c r="A73" s="227"/>
      <c r="B73" s="4"/>
      <c r="C73" s="4"/>
      <c r="D73" s="4"/>
      <c r="E73" s="19"/>
      <c r="F73" s="84"/>
      <c r="G73" s="84"/>
      <c r="H73" s="84"/>
      <c r="I73" s="84"/>
      <c r="J73" s="84"/>
      <c r="K73" s="84"/>
      <c r="L73" s="84"/>
      <c r="M73" s="84"/>
      <c r="N73" s="193"/>
      <c r="O73" s="84"/>
      <c r="P73" s="84"/>
      <c r="Q73" s="84"/>
      <c r="R73" s="84"/>
      <c r="S73" s="84"/>
      <c r="T73" s="84"/>
      <c r="U73" s="84"/>
      <c r="V73" s="196"/>
    </row>
    <row r="74" spans="1:22" s="87" customFormat="1" ht="20.100000000000001" customHeight="1">
      <c r="A74" s="227" t="s">
        <v>502</v>
      </c>
      <c r="B74" s="4">
        <v>36</v>
      </c>
      <c r="C74" s="4">
        <f t="shared" si="1"/>
        <v>40</v>
      </c>
      <c r="D74" s="4">
        <v>21</v>
      </c>
      <c r="E74" s="19">
        <v>19</v>
      </c>
      <c r="F74" s="84">
        <v>0</v>
      </c>
      <c r="G74" s="84">
        <v>2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2</v>
      </c>
      <c r="N74" s="193">
        <v>0</v>
      </c>
      <c r="O74" s="84">
        <v>0</v>
      </c>
      <c r="P74" s="84">
        <v>0</v>
      </c>
      <c r="Q74" s="84">
        <v>0</v>
      </c>
      <c r="R74" s="84">
        <v>0</v>
      </c>
      <c r="S74" s="84">
        <v>1</v>
      </c>
      <c r="T74" s="84">
        <v>2</v>
      </c>
      <c r="U74" s="84">
        <v>33</v>
      </c>
      <c r="V74" s="196"/>
    </row>
    <row r="75" spans="1:22" s="87" customFormat="1" ht="20.100000000000001" customHeight="1">
      <c r="A75" s="227"/>
      <c r="B75" s="4"/>
      <c r="C75" s="4"/>
      <c r="D75" s="4"/>
      <c r="E75" s="19"/>
      <c r="F75" s="84"/>
      <c r="G75" s="84"/>
      <c r="H75" s="84"/>
      <c r="I75" s="84"/>
      <c r="J75" s="84"/>
      <c r="K75" s="84"/>
      <c r="L75" s="84"/>
      <c r="M75" s="84"/>
      <c r="N75" s="193"/>
      <c r="O75" s="84"/>
      <c r="P75" s="84"/>
      <c r="Q75" s="84"/>
      <c r="R75" s="84"/>
      <c r="S75" s="84"/>
      <c r="T75" s="84"/>
      <c r="U75" s="84"/>
      <c r="V75" s="196"/>
    </row>
    <row r="76" spans="1:22" ht="20.100000000000001" customHeight="1">
      <c r="A76" s="47" t="s">
        <v>249</v>
      </c>
      <c r="B76" s="4">
        <v>338</v>
      </c>
      <c r="C76" s="4">
        <f t="shared" si="1"/>
        <v>661</v>
      </c>
      <c r="D76" s="4">
        <v>328</v>
      </c>
      <c r="E76" s="19">
        <v>333</v>
      </c>
      <c r="F76" s="89">
        <v>21</v>
      </c>
      <c r="G76" s="89">
        <v>22</v>
      </c>
      <c r="H76" s="89">
        <v>30</v>
      </c>
      <c r="I76" s="89">
        <v>26</v>
      </c>
      <c r="J76" s="89">
        <v>33</v>
      </c>
      <c r="K76" s="89">
        <v>44</v>
      </c>
      <c r="L76" s="89">
        <v>42</v>
      </c>
      <c r="M76" s="89">
        <v>42</v>
      </c>
      <c r="N76" s="90">
        <v>37</v>
      </c>
      <c r="O76" s="89">
        <v>51</v>
      </c>
      <c r="P76" s="89">
        <v>39</v>
      </c>
      <c r="Q76" s="89">
        <v>34</v>
      </c>
      <c r="R76" s="89">
        <v>45</v>
      </c>
      <c r="S76" s="89">
        <v>49</v>
      </c>
      <c r="T76" s="89">
        <v>34</v>
      </c>
      <c r="U76" s="89">
        <v>112</v>
      </c>
      <c r="V76" s="196"/>
    </row>
    <row r="77" spans="1:22" ht="20.100000000000001" customHeight="1">
      <c r="A77" s="47" t="s">
        <v>250</v>
      </c>
      <c r="B77" s="4">
        <v>707</v>
      </c>
      <c r="C77" s="4">
        <f t="shared" si="1"/>
        <v>1450</v>
      </c>
      <c r="D77" s="4">
        <v>663</v>
      </c>
      <c r="E77" s="19">
        <v>787</v>
      </c>
      <c r="F77" s="89">
        <v>29</v>
      </c>
      <c r="G77" s="89">
        <v>66</v>
      </c>
      <c r="H77" s="89">
        <v>81</v>
      </c>
      <c r="I77" s="89">
        <v>85</v>
      </c>
      <c r="J77" s="89">
        <v>59</v>
      </c>
      <c r="K77" s="89">
        <v>59</v>
      </c>
      <c r="L77" s="89">
        <v>42</v>
      </c>
      <c r="M77" s="89">
        <v>77</v>
      </c>
      <c r="N77" s="90">
        <v>109</v>
      </c>
      <c r="O77" s="89">
        <v>118</v>
      </c>
      <c r="P77" s="89">
        <v>82</v>
      </c>
      <c r="Q77" s="89">
        <v>100</v>
      </c>
      <c r="R77" s="89">
        <v>84</v>
      </c>
      <c r="S77" s="89">
        <v>102</v>
      </c>
      <c r="T77" s="89">
        <v>127</v>
      </c>
      <c r="U77" s="89">
        <v>230</v>
      </c>
      <c r="V77" s="196"/>
    </row>
    <row r="78" spans="1:22" ht="20.100000000000001" customHeight="1">
      <c r="A78" s="47" t="s">
        <v>251</v>
      </c>
      <c r="B78" s="4">
        <v>599</v>
      </c>
      <c r="C78" s="4">
        <f t="shared" si="1"/>
        <v>1197</v>
      </c>
      <c r="D78" s="4">
        <v>601</v>
      </c>
      <c r="E78" s="19">
        <v>596</v>
      </c>
      <c r="F78" s="89">
        <v>27</v>
      </c>
      <c r="G78" s="89">
        <v>32</v>
      </c>
      <c r="H78" s="89">
        <v>38</v>
      </c>
      <c r="I78" s="89">
        <v>38</v>
      </c>
      <c r="J78" s="89">
        <v>66</v>
      </c>
      <c r="K78" s="89">
        <v>83</v>
      </c>
      <c r="L78" s="89">
        <v>70</v>
      </c>
      <c r="M78" s="89">
        <v>47</v>
      </c>
      <c r="N78" s="90">
        <v>67</v>
      </c>
      <c r="O78" s="89">
        <v>91</v>
      </c>
      <c r="P78" s="89">
        <v>102</v>
      </c>
      <c r="Q78" s="89">
        <v>88</v>
      </c>
      <c r="R78" s="89">
        <v>67</v>
      </c>
      <c r="S78" s="89">
        <v>97</v>
      </c>
      <c r="T78" s="89">
        <v>92</v>
      </c>
      <c r="U78" s="89">
        <v>192</v>
      </c>
      <c r="V78" s="196"/>
    </row>
    <row r="79" spans="1:22" ht="20.100000000000001" customHeight="1">
      <c r="A79" s="47"/>
      <c r="B79" s="4"/>
      <c r="C79" s="4"/>
      <c r="D79" s="4"/>
      <c r="E79" s="19"/>
      <c r="F79" s="89"/>
      <c r="G79" s="89"/>
      <c r="H79" s="89"/>
      <c r="I79" s="89"/>
      <c r="J79" s="89"/>
      <c r="K79" s="89"/>
      <c r="L79" s="89"/>
      <c r="M79" s="89"/>
      <c r="N79" s="90"/>
      <c r="O79" s="89"/>
      <c r="P79" s="89"/>
      <c r="Q79" s="89"/>
      <c r="R79" s="89"/>
      <c r="S79" s="89"/>
      <c r="T79" s="89"/>
      <c r="U79" s="89"/>
      <c r="V79" s="196"/>
    </row>
    <row r="80" spans="1:22" ht="20.100000000000001" customHeight="1">
      <c r="A80" s="47" t="s">
        <v>252</v>
      </c>
      <c r="B80" s="4">
        <v>466</v>
      </c>
      <c r="C80" s="4">
        <f t="shared" si="1"/>
        <v>708</v>
      </c>
      <c r="D80" s="4">
        <v>384</v>
      </c>
      <c r="E80" s="19">
        <v>324</v>
      </c>
      <c r="F80" s="89">
        <v>16</v>
      </c>
      <c r="G80" s="89">
        <v>16</v>
      </c>
      <c r="H80" s="89">
        <v>16</v>
      </c>
      <c r="I80" s="89">
        <v>25</v>
      </c>
      <c r="J80" s="89">
        <v>81</v>
      </c>
      <c r="K80" s="89">
        <v>90</v>
      </c>
      <c r="L80" s="89">
        <v>65</v>
      </c>
      <c r="M80" s="89">
        <v>49</v>
      </c>
      <c r="N80" s="90">
        <v>38</v>
      </c>
      <c r="O80" s="89">
        <v>44</v>
      </c>
      <c r="P80" s="89">
        <v>44</v>
      </c>
      <c r="Q80" s="89">
        <v>25</v>
      </c>
      <c r="R80" s="89">
        <v>28</v>
      </c>
      <c r="S80" s="89">
        <v>26</v>
      </c>
      <c r="T80" s="89">
        <v>41</v>
      </c>
      <c r="U80" s="89">
        <v>104</v>
      </c>
      <c r="V80" s="196"/>
    </row>
    <row r="81" spans="1:22" ht="20.100000000000001" customHeight="1">
      <c r="A81" s="47" t="s">
        <v>253</v>
      </c>
      <c r="B81" s="4">
        <v>698</v>
      </c>
      <c r="C81" s="4">
        <f t="shared" si="1"/>
        <v>1401</v>
      </c>
      <c r="D81" s="4">
        <v>683</v>
      </c>
      <c r="E81" s="19">
        <v>718</v>
      </c>
      <c r="F81" s="89">
        <v>28</v>
      </c>
      <c r="G81" s="89">
        <v>45</v>
      </c>
      <c r="H81" s="89">
        <v>61</v>
      </c>
      <c r="I81" s="89">
        <v>78</v>
      </c>
      <c r="J81" s="89">
        <v>85</v>
      </c>
      <c r="K81" s="89">
        <v>80</v>
      </c>
      <c r="L81" s="89">
        <v>68</v>
      </c>
      <c r="M81" s="89">
        <v>51</v>
      </c>
      <c r="N81" s="90">
        <v>76</v>
      </c>
      <c r="O81" s="89">
        <v>125</v>
      </c>
      <c r="P81" s="89">
        <v>142</v>
      </c>
      <c r="Q81" s="89">
        <v>104</v>
      </c>
      <c r="R81" s="89">
        <v>92</v>
      </c>
      <c r="S81" s="89">
        <v>73</v>
      </c>
      <c r="T81" s="89">
        <v>87</v>
      </c>
      <c r="U81" s="89">
        <v>206</v>
      </c>
      <c r="V81" s="196"/>
    </row>
    <row r="82" spans="1:22" ht="20.100000000000001" customHeight="1">
      <c r="A82" s="47" t="s">
        <v>254</v>
      </c>
      <c r="B82" s="4">
        <v>585</v>
      </c>
      <c r="C82" s="4">
        <f t="shared" si="1"/>
        <v>1164</v>
      </c>
      <c r="D82" s="4">
        <v>579</v>
      </c>
      <c r="E82" s="19">
        <v>585</v>
      </c>
      <c r="F82" s="89">
        <v>57</v>
      </c>
      <c r="G82" s="89">
        <v>54</v>
      </c>
      <c r="H82" s="89">
        <v>40</v>
      </c>
      <c r="I82" s="89">
        <v>45</v>
      </c>
      <c r="J82" s="89">
        <v>55</v>
      </c>
      <c r="K82" s="89">
        <v>67</v>
      </c>
      <c r="L82" s="89">
        <v>72</v>
      </c>
      <c r="M82" s="89">
        <v>75</v>
      </c>
      <c r="N82" s="90">
        <v>69</v>
      </c>
      <c r="O82" s="89">
        <v>87</v>
      </c>
      <c r="P82" s="89">
        <v>77</v>
      </c>
      <c r="Q82" s="89">
        <v>74</v>
      </c>
      <c r="R82" s="89">
        <v>64</v>
      </c>
      <c r="S82" s="89">
        <v>67</v>
      </c>
      <c r="T82" s="89">
        <v>67</v>
      </c>
      <c r="U82" s="89">
        <v>194</v>
      </c>
      <c r="V82" s="196"/>
    </row>
    <row r="83" spans="1:22" ht="20.100000000000001" customHeight="1">
      <c r="A83" s="47"/>
      <c r="B83" s="4"/>
      <c r="C83" s="4"/>
      <c r="D83" s="4"/>
      <c r="E83" s="19"/>
      <c r="F83" s="89"/>
      <c r="G83" s="89"/>
      <c r="H83" s="89"/>
      <c r="I83" s="89"/>
      <c r="J83" s="89"/>
      <c r="K83" s="89"/>
      <c r="L83" s="89"/>
      <c r="M83" s="89"/>
      <c r="N83" s="90"/>
      <c r="O83" s="89"/>
      <c r="P83" s="89"/>
      <c r="Q83" s="89"/>
      <c r="R83" s="89"/>
      <c r="S83" s="89"/>
      <c r="T83" s="89"/>
      <c r="U83" s="89"/>
      <c r="V83" s="196"/>
    </row>
    <row r="84" spans="1:22" ht="20.100000000000001" customHeight="1">
      <c r="A84" s="47" t="s">
        <v>255</v>
      </c>
      <c r="B84" s="4">
        <v>1072</v>
      </c>
      <c r="C84" s="4">
        <f t="shared" si="1"/>
        <v>1774</v>
      </c>
      <c r="D84" s="4">
        <v>831</v>
      </c>
      <c r="E84" s="19">
        <v>943</v>
      </c>
      <c r="F84" s="89">
        <v>50</v>
      </c>
      <c r="G84" s="89">
        <v>36</v>
      </c>
      <c r="H84" s="89">
        <v>46</v>
      </c>
      <c r="I84" s="89">
        <v>68</v>
      </c>
      <c r="J84" s="89">
        <v>71</v>
      </c>
      <c r="K84" s="89">
        <v>178</v>
      </c>
      <c r="L84" s="89">
        <v>168</v>
      </c>
      <c r="M84" s="89">
        <v>112</v>
      </c>
      <c r="N84" s="90">
        <v>112</v>
      </c>
      <c r="O84" s="89">
        <v>139</v>
      </c>
      <c r="P84" s="89">
        <v>145</v>
      </c>
      <c r="Q84" s="89">
        <v>134</v>
      </c>
      <c r="R84" s="89">
        <v>104</v>
      </c>
      <c r="S84" s="89">
        <v>86</v>
      </c>
      <c r="T84" s="89">
        <v>101</v>
      </c>
      <c r="U84" s="89">
        <v>224</v>
      </c>
      <c r="V84" s="196"/>
    </row>
    <row r="85" spans="1:22" ht="20.100000000000001" customHeight="1">
      <c r="A85" s="47" t="s">
        <v>256</v>
      </c>
      <c r="B85" s="4">
        <v>319</v>
      </c>
      <c r="C85" s="4">
        <f t="shared" si="1"/>
        <v>654</v>
      </c>
      <c r="D85" s="4">
        <v>319</v>
      </c>
      <c r="E85" s="19">
        <v>335</v>
      </c>
      <c r="F85" s="89">
        <v>17</v>
      </c>
      <c r="G85" s="89">
        <v>28</v>
      </c>
      <c r="H85" s="89">
        <v>38</v>
      </c>
      <c r="I85" s="89">
        <v>48</v>
      </c>
      <c r="J85" s="89">
        <v>31</v>
      </c>
      <c r="K85" s="89">
        <v>24</v>
      </c>
      <c r="L85" s="89">
        <v>30</v>
      </c>
      <c r="M85" s="89">
        <v>35</v>
      </c>
      <c r="N85" s="90">
        <v>33</v>
      </c>
      <c r="O85" s="89">
        <v>65</v>
      </c>
      <c r="P85" s="89">
        <v>59</v>
      </c>
      <c r="Q85" s="89">
        <v>48</v>
      </c>
      <c r="R85" s="89">
        <v>46</v>
      </c>
      <c r="S85" s="89">
        <v>24</v>
      </c>
      <c r="T85" s="89">
        <v>42</v>
      </c>
      <c r="U85" s="89">
        <v>86</v>
      </c>
      <c r="V85" s="196"/>
    </row>
    <row r="86" spans="1:22" ht="20.100000000000001" customHeight="1">
      <c r="A86" s="47" t="s">
        <v>257</v>
      </c>
      <c r="B86" s="4">
        <v>307</v>
      </c>
      <c r="C86" s="4">
        <f t="shared" si="1"/>
        <v>566</v>
      </c>
      <c r="D86" s="4">
        <v>286</v>
      </c>
      <c r="E86" s="19">
        <v>280</v>
      </c>
      <c r="F86" s="89">
        <v>17</v>
      </c>
      <c r="G86" s="89">
        <v>20</v>
      </c>
      <c r="H86" s="89">
        <v>12</v>
      </c>
      <c r="I86" s="89">
        <v>22</v>
      </c>
      <c r="J86" s="89">
        <v>26</v>
      </c>
      <c r="K86" s="89">
        <v>50</v>
      </c>
      <c r="L86" s="89">
        <v>35</v>
      </c>
      <c r="M86" s="89">
        <v>26</v>
      </c>
      <c r="N86" s="90">
        <v>40</v>
      </c>
      <c r="O86" s="89">
        <v>42</v>
      </c>
      <c r="P86" s="89">
        <v>46</v>
      </c>
      <c r="Q86" s="89">
        <v>43</v>
      </c>
      <c r="R86" s="89">
        <v>41</v>
      </c>
      <c r="S86" s="89">
        <v>36</v>
      </c>
      <c r="T86" s="89">
        <v>27</v>
      </c>
      <c r="U86" s="89">
        <v>83</v>
      </c>
      <c r="V86" s="196"/>
    </row>
    <row r="87" spans="1:22" ht="20.100000000000001" customHeight="1">
      <c r="A87" s="47"/>
      <c r="B87" s="4"/>
      <c r="C87" s="4"/>
      <c r="D87" s="4"/>
      <c r="E87" s="19"/>
      <c r="F87" s="89"/>
      <c r="G87" s="89"/>
      <c r="H87" s="89"/>
      <c r="I87" s="89"/>
      <c r="J87" s="89"/>
      <c r="K87" s="89"/>
      <c r="L87" s="89"/>
      <c r="M87" s="89"/>
      <c r="N87" s="90"/>
      <c r="O87" s="89"/>
      <c r="P87" s="89"/>
      <c r="Q87" s="89"/>
      <c r="R87" s="89"/>
      <c r="S87" s="89"/>
      <c r="T87" s="89"/>
      <c r="U87" s="89"/>
      <c r="V87" s="196"/>
    </row>
    <row r="88" spans="1:22" ht="20.100000000000001" customHeight="1">
      <c r="A88" s="47" t="s">
        <v>258</v>
      </c>
      <c r="B88" s="4">
        <v>1081</v>
      </c>
      <c r="C88" s="4">
        <f t="shared" si="1"/>
        <v>2282</v>
      </c>
      <c r="D88" s="4">
        <v>1118</v>
      </c>
      <c r="E88" s="19">
        <v>1164</v>
      </c>
      <c r="F88" s="89">
        <v>212</v>
      </c>
      <c r="G88" s="89">
        <v>50</v>
      </c>
      <c r="H88" s="89">
        <v>81</v>
      </c>
      <c r="I88" s="89">
        <v>106</v>
      </c>
      <c r="J88" s="89">
        <v>90</v>
      </c>
      <c r="K88" s="89">
        <v>181</v>
      </c>
      <c r="L88" s="89">
        <v>304</v>
      </c>
      <c r="M88" s="89">
        <v>178</v>
      </c>
      <c r="N88" s="90">
        <v>175</v>
      </c>
      <c r="O88" s="89">
        <v>177</v>
      </c>
      <c r="P88" s="89">
        <v>183</v>
      </c>
      <c r="Q88" s="89">
        <v>140</v>
      </c>
      <c r="R88" s="89">
        <v>115</v>
      </c>
      <c r="S88" s="89">
        <v>75</v>
      </c>
      <c r="T88" s="89">
        <v>65</v>
      </c>
      <c r="U88" s="89">
        <v>150</v>
      </c>
      <c r="V88" s="196"/>
    </row>
    <row r="89" spans="1:22" ht="20.100000000000001" customHeight="1">
      <c r="A89" s="47" t="s">
        <v>259</v>
      </c>
      <c r="B89" s="4">
        <v>303</v>
      </c>
      <c r="C89" s="4">
        <f t="shared" si="1"/>
        <v>511</v>
      </c>
      <c r="D89" s="4">
        <v>257</v>
      </c>
      <c r="E89" s="19">
        <v>254</v>
      </c>
      <c r="F89" s="89">
        <v>9</v>
      </c>
      <c r="G89" s="89">
        <v>10</v>
      </c>
      <c r="H89" s="89">
        <v>28</v>
      </c>
      <c r="I89" s="89">
        <v>25</v>
      </c>
      <c r="J89" s="89">
        <v>18</v>
      </c>
      <c r="K89" s="89">
        <v>27</v>
      </c>
      <c r="L89" s="89">
        <v>27</v>
      </c>
      <c r="M89" s="89">
        <v>29</v>
      </c>
      <c r="N89" s="90">
        <v>24</v>
      </c>
      <c r="O89" s="89">
        <v>53</v>
      </c>
      <c r="P89" s="89">
        <v>46</v>
      </c>
      <c r="Q89" s="89">
        <v>38</v>
      </c>
      <c r="R89" s="89">
        <v>16</v>
      </c>
      <c r="S89" s="89">
        <v>14</v>
      </c>
      <c r="T89" s="89">
        <v>35</v>
      </c>
      <c r="U89" s="89">
        <v>112</v>
      </c>
      <c r="V89" s="196"/>
    </row>
    <row r="90" spans="1:22" ht="20.100000000000001" customHeight="1">
      <c r="A90" s="66"/>
      <c r="B90" s="5"/>
      <c r="C90" s="4"/>
      <c r="D90" s="4"/>
      <c r="E90" s="19"/>
      <c r="F90" s="89"/>
      <c r="G90" s="89"/>
      <c r="H90" s="89"/>
      <c r="I90" s="89"/>
      <c r="J90" s="89"/>
      <c r="K90" s="89"/>
      <c r="L90" s="89"/>
      <c r="M90" s="89"/>
      <c r="N90" s="90"/>
      <c r="O90" s="89"/>
      <c r="P90" s="89"/>
      <c r="Q90" s="89"/>
      <c r="R90" s="89"/>
      <c r="S90" s="89"/>
      <c r="T90" s="89"/>
      <c r="U90" s="89"/>
      <c r="V90" s="196"/>
    </row>
    <row r="91" spans="1:22" ht="20.100000000000001" customHeight="1">
      <c r="A91" s="47" t="s">
        <v>260</v>
      </c>
      <c r="B91" s="4">
        <v>493</v>
      </c>
      <c r="C91" s="4">
        <f t="shared" si="1"/>
        <v>861</v>
      </c>
      <c r="D91" s="4">
        <v>377</v>
      </c>
      <c r="E91" s="19">
        <v>484</v>
      </c>
      <c r="F91" s="89">
        <v>31</v>
      </c>
      <c r="G91" s="89">
        <v>33</v>
      </c>
      <c r="H91" s="89">
        <v>33</v>
      </c>
      <c r="I91" s="89">
        <v>25</v>
      </c>
      <c r="J91" s="89">
        <v>32</v>
      </c>
      <c r="K91" s="89">
        <v>32</v>
      </c>
      <c r="L91" s="89">
        <v>37</v>
      </c>
      <c r="M91" s="89">
        <v>33</v>
      </c>
      <c r="N91" s="90">
        <v>23</v>
      </c>
      <c r="O91" s="89">
        <v>52</v>
      </c>
      <c r="P91" s="89">
        <v>64</v>
      </c>
      <c r="Q91" s="89">
        <v>63</v>
      </c>
      <c r="R91" s="89">
        <v>41</v>
      </c>
      <c r="S91" s="89">
        <v>38</v>
      </c>
      <c r="T91" s="89">
        <v>83</v>
      </c>
      <c r="U91" s="89">
        <v>241</v>
      </c>
      <c r="V91" s="196"/>
    </row>
    <row r="92" spans="1:22" ht="20.100000000000001" customHeight="1">
      <c r="A92" s="47" t="s">
        <v>261</v>
      </c>
      <c r="B92" s="4">
        <v>1230</v>
      </c>
      <c r="C92" s="4">
        <f t="shared" si="1"/>
        <v>2293</v>
      </c>
      <c r="D92" s="4">
        <v>1111</v>
      </c>
      <c r="E92" s="19">
        <v>1182</v>
      </c>
      <c r="F92" s="89">
        <v>78</v>
      </c>
      <c r="G92" s="89">
        <v>66</v>
      </c>
      <c r="H92" s="89">
        <v>70</v>
      </c>
      <c r="I92" s="89">
        <v>112</v>
      </c>
      <c r="J92" s="89">
        <v>106</v>
      </c>
      <c r="K92" s="89">
        <v>154</v>
      </c>
      <c r="L92" s="89">
        <v>137</v>
      </c>
      <c r="M92" s="89">
        <v>104</v>
      </c>
      <c r="N92" s="90">
        <v>95</v>
      </c>
      <c r="O92" s="89">
        <v>139</v>
      </c>
      <c r="P92" s="89">
        <v>162</v>
      </c>
      <c r="Q92" s="89">
        <v>193</v>
      </c>
      <c r="R92" s="89">
        <v>163</v>
      </c>
      <c r="S92" s="89">
        <v>108</v>
      </c>
      <c r="T92" s="89">
        <v>153</v>
      </c>
      <c r="U92" s="89">
        <v>453</v>
      </c>
      <c r="V92" s="196"/>
    </row>
    <row r="93" spans="1:22" ht="20.100000000000001" customHeight="1">
      <c r="A93" s="47"/>
      <c r="B93" s="4"/>
      <c r="C93" s="4"/>
      <c r="D93" s="4"/>
      <c r="E93" s="19"/>
      <c r="F93" s="89"/>
      <c r="G93" s="89"/>
      <c r="H93" s="89"/>
      <c r="I93" s="89"/>
      <c r="J93" s="89"/>
      <c r="K93" s="89"/>
      <c r="L93" s="89"/>
      <c r="M93" s="89"/>
      <c r="N93" s="90"/>
      <c r="O93" s="89"/>
      <c r="P93" s="89"/>
      <c r="Q93" s="89"/>
      <c r="R93" s="89"/>
      <c r="S93" s="89"/>
      <c r="T93" s="89"/>
      <c r="U93" s="89"/>
      <c r="V93" s="196"/>
    </row>
    <row r="94" spans="1:22" ht="20.100000000000001" customHeight="1">
      <c r="A94" s="47" t="s">
        <v>262</v>
      </c>
      <c r="B94" s="4">
        <v>737</v>
      </c>
      <c r="C94" s="4">
        <f t="shared" si="1"/>
        <v>1633</v>
      </c>
      <c r="D94" s="4">
        <v>776</v>
      </c>
      <c r="E94" s="19">
        <v>857</v>
      </c>
      <c r="F94" s="89">
        <v>88</v>
      </c>
      <c r="G94" s="89">
        <v>92</v>
      </c>
      <c r="H94" s="89">
        <v>111</v>
      </c>
      <c r="I94" s="89">
        <v>72</v>
      </c>
      <c r="J94" s="89">
        <v>52</v>
      </c>
      <c r="K94" s="89">
        <v>46</v>
      </c>
      <c r="L94" s="89">
        <v>120</v>
      </c>
      <c r="M94" s="89">
        <v>103</v>
      </c>
      <c r="N94" s="90">
        <v>163</v>
      </c>
      <c r="O94" s="89">
        <v>178</v>
      </c>
      <c r="P94" s="89">
        <v>142</v>
      </c>
      <c r="Q94" s="89">
        <v>98</v>
      </c>
      <c r="R94" s="89">
        <v>71</v>
      </c>
      <c r="S94" s="89">
        <v>70</v>
      </c>
      <c r="T94" s="89">
        <v>71</v>
      </c>
      <c r="U94" s="89">
        <v>156</v>
      </c>
      <c r="V94" s="196"/>
    </row>
    <row r="95" spans="1:22" ht="20.100000000000001" customHeight="1">
      <c r="A95" s="47" t="s">
        <v>263</v>
      </c>
      <c r="B95" s="4">
        <v>1185</v>
      </c>
      <c r="C95" s="4">
        <f t="shared" si="1"/>
        <v>2294</v>
      </c>
      <c r="D95" s="4">
        <v>1161</v>
      </c>
      <c r="E95" s="19">
        <v>1133</v>
      </c>
      <c r="F95" s="89">
        <v>67</v>
      </c>
      <c r="G95" s="89">
        <v>96</v>
      </c>
      <c r="H95" s="89">
        <v>137</v>
      </c>
      <c r="I95" s="89">
        <v>113</v>
      </c>
      <c r="J95" s="89">
        <v>98</v>
      </c>
      <c r="K95" s="89">
        <v>106</v>
      </c>
      <c r="L95" s="89">
        <v>122</v>
      </c>
      <c r="M95" s="89">
        <v>124</v>
      </c>
      <c r="N95" s="90">
        <v>152</v>
      </c>
      <c r="O95" s="89">
        <v>204</v>
      </c>
      <c r="P95" s="89">
        <v>215</v>
      </c>
      <c r="Q95" s="89">
        <v>127</v>
      </c>
      <c r="R95" s="89">
        <v>111</v>
      </c>
      <c r="S95" s="89">
        <v>108</v>
      </c>
      <c r="T95" s="89">
        <v>149</v>
      </c>
      <c r="U95" s="89">
        <v>365</v>
      </c>
      <c r="V95" s="196"/>
    </row>
    <row r="96" spans="1:22" ht="20.100000000000001" customHeight="1">
      <c r="A96" s="47"/>
      <c r="B96" s="4"/>
      <c r="C96" s="4"/>
      <c r="D96" s="4"/>
      <c r="E96" s="19"/>
      <c r="F96" s="89"/>
      <c r="G96" s="89"/>
      <c r="H96" s="89"/>
      <c r="I96" s="89"/>
      <c r="J96" s="89"/>
      <c r="K96" s="89"/>
      <c r="L96" s="89"/>
      <c r="M96" s="89"/>
      <c r="N96" s="90"/>
      <c r="O96" s="89"/>
      <c r="P96" s="89"/>
      <c r="Q96" s="89"/>
      <c r="R96" s="89"/>
      <c r="S96" s="89"/>
      <c r="T96" s="89"/>
      <c r="U96" s="89"/>
      <c r="V96" s="196"/>
    </row>
    <row r="97" spans="1:22" ht="20.100000000000001" customHeight="1">
      <c r="A97" s="47" t="s">
        <v>264</v>
      </c>
      <c r="B97" s="4">
        <v>296</v>
      </c>
      <c r="C97" s="4">
        <f t="shared" si="1"/>
        <v>468</v>
      </c>
      <c r="D97" s="4">
        <v>205</v>
      </c>
      <c r="E97" s="19">
        <v>263</v>
      </c>
      <c r="F97" s="89">
        <v>9</v>
      </c>
      <c r="G97" s="89">
        <v>13</v>
      </c>
      <c r="H97" s="89">
        <v>12</v>
      </c>
      <c r="I97" s="89">
        <v>14</v>
      </c>
      <c r="J97" s="89">
        <v>7</v>
      </c>
      <c r="K97" s="89">
        <v>6</v>
      </c>
      <c r="L97" s="89">
        <v>11</v>
      </c>
      <c r="M97" s="89">
        <v>18</v>
      </c>
      <c r="N97" s="90">
        <v>21</v>
      </c>
      <c r="O97" s="89">
        <v>25</v>
      </c>
      <c r="P97" s="89">
        <v>23</v>
      </c>
      <c r="Q97" s="89">
        <v>32</v>
      </c>
      <c r="R97" s="89">
        <v>22</v>
      </c>
      <c r="S97" s="89">
        <v>37</v>
      </c>
      <c r="T97" s="89">
        <v>44</v>
      </c>
      <c r="U97" s="89">
        <v>174</v>
      </c>
      <c r="V97" s="196"/>
    </row>
    <row r="98" spans="1:22" ht="20.100000000000001" customHeight="1">
      <c r="A98" s="47" t="s">
        <v>265</v>
      </c>
      <c r="B98" s="4">
        <v>822</v>
      </c>
      <c r="C98" s="4">
        <f t="shared" si="1"/>
        <v>1521</v>
      </c>
      <c r="D98" s="4">
        <v>750</v>
      </c>
      <c r="E98" s="19">
        <v>771</v>
      </c>
      <c r="F98" s="89">
        <v>43</v>
      </c>
      <c r="G98" s="89">
        <v>46</v>
      </c>
      <c r="H98" s="89">
        <v>65</v>
      </c>
      <c r="I98" s="89">
        <v>75</v>
      </c>
      <c r="J98" s="89">
        <v>74</v>
      </c>
      <c r="K98" s="89">
        <v>77</v>
      </c>
      <c r="L98" s="89">
        <v>73</v>
      </c>
      <c r="M98" s="89">
        <v>84</v>
      </c>
      <c r="N98" s="90">
        <v>74</v>
      </c>
      <c r="O98" s="89">
        <v>118</v>
      </c>
      <c r="P98" s="89">
        <v>141</v>
      </c>
      <c r="Q98" s="89">
        <v>97</v>
      </c>
      <c r="R98" s="89">
        <v>79</v>
      </c>
      <c r="S98" s="89">
        <v>82</v>
      </c>
      <c r="T98" s="89">
        <v>102</v>
      </c>
      <c r="U98" s="89">
        <v>291</v>
      </c>
      <c r="V98" s="196"/>
    </row>
    <row r="99" spans="1:22" ht="20.100000000000001" customHeight="1">
      <c r="A99" s="53" t="s">
        <v>266</v>
      </c>
      <c r="B99" s="4">
        <v>121</v>
      </c>
      <c r="C99" s="4">
        <f t="shared" si="1"/>
        <v>173</v>
      </c>
      <c r="D99" s="4">
        <v>92</v>
      </c>
      <c r="E99" s="19">
        <v>81</v>
      </c>
      <c r="F99" s="89">
        <v>5</v>
      </c>
      <c r="G99" s="89">
        <v>5</v>
      </c>
      <c r="H99" s="89">
        <v>5</v>
      </c>
      <c r="I99" s="89">
        <v>6</v>
      </c>
      <c r="J99" s="89">
        <v>11</v>
      </c>
      <c r="K99" s="89">
        <v>12</v>
      </c>
      <c r="L99" s="89">
        <v>13</v>
      </c>
      <c r="M99" s="89">
        <v>13</v>
      </c>
      <c r="N99" s="90">
        <v>9</v>
      </c>
      <c r="O99" s="89">
        <v>19</v>
      </c>
      <c r="P99" s="89">
        <v>12</v>
      </c>
      <c r="Q99" s="89">
        <v>16</v>
      </c>
      <c r="R99" s="89">
        <v>7</v>
      </c>
      <c r="S99" s="89">
        <v>5</v>
      </c>
      <c r="T99" s="89">
        <v>2</v>
      </c>
      <c r="U99" s="89">
        <v>33</v>
      </c>
      <c r="V99" s="196"/>
    </row>
    <row r="100" spans="1:22" ht="20.100000000000001" customHeight="1">
      <c r="A100" s="47"/>
      <c r="B100" s="55"/>
      <c r="C100" s="4"/>
      <c r="D100" s="4"/>
      <c r="E100" s="57"/>
      <c r="F100" s="5"/>
      <c r="G100" s="5"/>
      <c r="H100" s="5"/>
      <c r="I100" s="11"/>
      <c r="J100" s="12"/>
      <c r="K100" s="12"/>
      <c r="L100" s="12"/>
      <c r="M100" s="73"/>
      <c r="N100" s="5"/>
      <c r="O100" s="5"/>
      <c r="P100" s="5"/>
      <c r="Q100" s="5"/>
      <c r="R100" s="5"/>
      <c r="S100" s="5"/>
      <c r="T100" s="5"/>
      <c r="U100" s="5"/>
      <c r="V100" s="196"/>
    </row>
    <row r="101" spans="1:22" s="184" customFormat="1" ht="20.100000000000001" customHeight="1">
      <c r="A101" s="345" t="s">
        <v>479</v>
      </c>
      <c r="B101" s="345"/>
      <c r="C101" s="345"/>
      <c r="D101" s="345"/>
      <c r="E101" s="345"/>
      <c r="F101" s="345"/>
      <c r="G101" s="345"/>
      <c r="H101" s="345"/>
      <c r="I101" s="345"/>
      <c r="J101" s="183"/>
      <c r="K101" s="183"/>
      <c r="L101" s="183"/>
      <c r="M101" s="187"/>
      <c r="N101" s="183"/>
      <c r="O101" s="183"/>
      <c r="P101" s="183"/>
      <c r="Q101" s="183"/>
      <c r="R101" s="183"/>
      <c r="S101" s="183"/>
      <c r="T101" s="183"/>
      <c r="U101" s="183"/>
      <c r="V101" s="196"/>
    </row>
    <row r="102" spans="1:22" s="184" customFormat="1" ht="20.100000000000001" customHeight="1">
      <c r="A102" s="184" t="s">
        <v>480</v>
      </c>
      <c r="F102" s="186"/>
      <c r="G102" s="186"/>
      <c r="H102" s="186"/>
      <c r="I102" s="186"/>
      <c r="J102" s="186"/>
      <c r="K102" s="186"/>
      <c r="L102" s="186"/>
      <c r="M102" s="188"/>
      <c r="N102" s="186"/>
      <c r="O102" s="186"/>
      <c r="P102" s="186"/>
      <c r="Q102" s="186"/>
      <c r="R102" s="186"/>
      <c r="S102" s="186"/>
      <c r="T102" s="186"/>
      <c r="U102" s="186"/>
      <c r="V102" s="196"/>
    </row>
    <row r="103" spans="1:22" s="184" customFormat="1" ht="20.100000000000001" customHeight="1">
      <c r="A103" s="184" t="s">
        <v>481</v>
      </c>
      <c r="F103" s="186"/>
      <c r="G103" s="186"/>
      <c r="H103" s="186"/>
      <c r="I103" s="186"/>
      <c r="J103" s="186"/>
      <c r="K103" s="186"/>
      <c r="L103" s="186"/>
      <c r="M103" s="188"/>
      <c r="N103" s="186"/>
      <c r="O103" s="186"/>
      <c r="P103" s="186"/>
      <c r="Q103" s="186"/>
      <c r="R103" s="186"/>
      <c r="S103" s="186"/>
      <c r="T103" s="186"/>
      <c r="U103" s="186"/>
      <c r="V103" s="196"/>
    </row>
    <row r="104" spans="1:22" s="184" customFormat="1" ht="20.100000000000001" customHeight="1">
      <c r="A104" s="186" t="s">
        <v>482</v>
      </c>
      <c r="B104" s="186"/>
      <c r="F104" s="186"/>
      <c r="G104" s="186"/>
      <c r="H104" s="186"/>
      <c r="I104" s="186"/>
      <c r="J104" s="186"/>
      <c r="K104" s="186"/>
      <c r="L104" s="186"/>
      <c r="M104" s="188"/>
      <c r="N104" s="186"/>
      <c r="O104" s="186"/>
      <c r="P104" s="186"/>
      <c r="Q104" s="186"/>
      <c r="R104" s="186"/>
      <c r="S104" s="186"/>
      <c r="T104" s="186"/>
      <c r="U104" s="186"/>
      <c r="V104" s="196"/>
    </row>
    <row r="105" spans="1:22" s="26" customFormat="1" ht="13.5" customHeight="1">
      <c r="F105" s="74"/>
      <c r="G105" s="74"/>
      <c r="H105" s="74"/>
      <c r="I105" s="75"/>
      <c r="J105" s="59"/>
      <c r="K105" s="59"/>
      <c r="L105" s="59"/>
      <c r="M105" s="76"/>
      <c r="N105" s="59"/>
      <c r="O105" s="59"/>
      <c r="P105" s="59"/>
      <c r="Q105" s="59"/>
      <c r="R105" s="59"/>
      <c r="S105" s="59"/>
      <c r="T105" s="59"/>
      <c r="U105" s="59"/>
    </row>
    <row r="106" spans="1:22" s="26" customFormat="1">
      <c r="F106" s="59"/>
      <c r="G106" s="59"/>
      <c r="H106" s="59"/>
      <c r="I106" s="59"/>
      <c r="J106" s="59"/>
      <c r="K106" s="59"/>
      <c r="L106" s="59"/>
      <c r="M106" s="76"/>
      <c r="N106" s="59"/>
      <c r="O106" s="59"/>
      <c r="P106" s="59"/>
      <c r="Q106" s="59"/>
      <c r="R106" s="59"/>
      <c r="S106" s="59"/>
      <c r="T106" s="59"/>
      <c r="U106" s="59"/>
    </row>
    <row r="107" spans="1:22" s="26" customFormat="1">
      <c r="F107" s="59"/>
      <c r="G107" s="59"/>
      <c r="H107" s="59"/>
      <c r="I107" s="59"/>
      <c r="J107" s="59"/>
      <c r="K107" s="59"/>
      <c r="L107" s="59"/>
      <c r="M107" s="76"/>
      <c r="N107" s="59"/>
      <c r="O107" s="59"/>
      <c r="P107" s="59"/>
      <c r="Q107" s="59"/>
      <c r="R107" s="59"/>
      <c r="S107" s="59"/>
      <c r="T107" s="59"/>
      <c r="U107" s="59"/>
    </row>
    <row r="108" spans="1:22" s="26" customFormat="1">
      <c r="F108" s="59"/>
      <c r="G108" s="59"/>
      <c r="H108" s="59"/>
      <c r="I108" s="59"/>
      <c r="J108" s="59"/>
      <c r="K108" s="59"/>
      <c r="L108" s="59"/>
      <c r="M108" s="76"/>
      <c r="N108" s="59"/>
      <c r="O108" s="59"/>
      <c r="P108" s="59"/>
      <c r="Q108" s="59"/>
      <c r="R108" s="59"/>
      <c r="S108" s="59"/>
      <c r="T108" s="59"/>
      <c r="U108" s="59"/>
    </row>
    <row r="109" spans="1:22" s="26" customFormat="1">
      <c r="F109" s="59"/>
      <c r="G109" s="59"/>
      <c r="H109" s="59"/>
      <c r="I109" s="59"/>
      <c r="J109" s="59"/>
      <c r="K109" s="59"/>
      <c r="L109" s="59"/>
      <c r="M109" s="76"/>
      <c r="N109" s="59"/>
      <c r="O109" s="59"/>
      <c r="P109" s="59"/>
      <c r="Q109" s="59"/>
      <c r="R109" s="59"/>
      <c r="S109" s="59"/>
      <c r="T109" s="59"/>
      <c r="U109" s="59"/>
    </row>
    <row r="110" spans="1:22" s="26" customFormat="1">
      <c r="F110" s="59"/>
      <c r="G110" s="59"/>
      <c r="H110" s="59"/>
      <c r="I110" s="59"/>
      <c r="J110" s="59"/>
      <c r="K110" s="59"/>
      <c r="L110" s="59"/>
      <c r="M110" s="76"/>
      <c r="N110" s="59"/>
      <c r="O110" s="59"/>
      <c r="P110" s="59"/>
      <c r="Q110" s="59"/>
      <c r="R110" s="59"/>
      <c r="S110" s="59"/>
      <c r="T110" s="59"/>
      <c r="U110" s="59"/>
    </row>
    <row r="111" spans="1:22" s="26" customFormat="1">
      <c r="F111" s="59"/>
      <c r="G111" s="59"/>
      <c r="H111" s="59"/>
      <c r="I111" s="59"/>
      <c r="J111" s="59"/>
      <c r="K111" s="59"/>
      <c r="L111" s="59"/>
      <c r="M111" s="76"/>
      <c r="N111" s="59"/>
      <c r="O111" s="59"/>
      <c r="P111" s="59"/>
      <c r="Q111" s="59"/>
      <c r="R111" s="59"/>
      <c r="S111" s="59"/>
      <c r="T111" s="59"/>
      <c r="U111" s="59"/>
    </row>
    <row r="112" spans="1:22" s="26" customFormat="1">
      <c r="F112" s="59"/>
      <c r="G112" s="59"/>
      <c r="H112" s="59"/>
      <c r="I112" s="59"/>
      <c r="J112" s="59"/>
      <c r="K112" s="59"/>
      <c r="L112" s="59"/>
      <c r="M112" s="76"/>
      <c r="N112" s="59"/>
      <c r="O112" s="59"/>
      <c r="P112" s="59"/>
      <c r="Q112" s="59"/>
      <c r="R112" s="59"/>
      <c r="S112" s="59"/>
      <c r="T112" s="59"/>
      <c r="U112" s="59"/>
    </row>
    <row r="113" spans="6:21" s="26" customFormat="1">
      <c r="F113" s="59"/>
      <c r="G113" s="59"/>
      <c r="H113" s="59"/>
      <c r="I113" s="59"/>
      <c r="J113" s="59"/>
      <c r="K113" s="59"/>
      <c r="L113" s="59"/>
      <c r="M113" s="76"/>
      <c r="N113" s="59"/>
      <c r="O113" s="59"/>
      <c r="P113" s="59"/>
      <c r="Q113" s="59"/>
      <c r="R113" s="59"/>
      <c r="S113" s="59"/>
      <c r="T113" s="59"/>
      <c r="U113" s="59"/>
    </row>
    <row r="114" spans="6:21" s="26" customFormat="1">
      <c r="F114" s="59"/>
      <c r="G114" s="59"/>
      <c r="H114" s="59"/>
      <c r="I114" s="59"/>
      <c r="J114" s="59"/>
      <c r="K114" s="59"/>
      <c r="L114" s="59"/>
      <c r="M114" s="76"/>
      <c r="N114" s="59"/>
      <c r="O114" s="59"/>
      <c r="P114" s="59"/>
      <c r="Q114" s="59"/>
      <c r="R114" s="59"/>
      <c r="S114" s="59"/>
      <c r="T114" s="59"/>
      <c r="U114" s="59"/>
    </row>
    <row r="115" spans="6:21" s="26" customFormat="1">
      <c r="F115" s="59"/>
      <c r="G115" s="59"/>
      <c r="H115" s="59"/>
      <c r="I115" s="59"/>
      <c r="J115" s="59"/>
      <c r="K115" s="59"/>
      <c r="L115" s="59"/>
      <c r="M115" s="76"/>
      <c r="N115" s="59"/>
      <c r="O115" s="59"/>
      <c r="P115" s="59"/>
      <c r="Q115" s="59"/>
      <c r="R115" s="59"/>
      <c r="S115" s="59"/>
      <c r="T115" s="59"/>
      <c r="U115" s="59"/>
    </row>
    <row r="116" spans="6:21" s="26" customFormat="1">
      <c r="F116" s="59"/>
      <c r="G116" s="59"/>
      <c r="H116" s="59"/>
      <c r="I116" s="59"/>
      <c r="J116" s="59"/>
      <c r="K116" s="59"/>
      <c r="L116" s="59"/>
      <c r="M116" s="76"/>
      <c r="N116" s="59"/>
      <c r="O116" s="59"/>
      <c r="P116" s="59"/>
      <c r="Q116" s="59"/>
      <c r="R116" s="59"/>
      <c r="S116" s="59"/>
      <c r="T116" s="59"/>
      <c r="U116" s="59"/>
    </row>
    <row r="117" spans="6:21" s="26" customFormat="1">
      <c r="F117" s="59"/>
      <c r="G117" s="59"/>
      <c r="H117" s="59"/>
      <c r="I117" s="59"/>
      <c r="J117" s="59"/>
      <c r="K117" s="59"/>
      <c r="L117" s="59"/>
      <c r="M117" s="76"/>
      <c r="N117" s="59"/>
      <c r="O117" s="59"/>
      <c r="P117" s="59"/>
      <c r="Q117" s="59"/>
      <c r="R117" s="59"/>
      <c r="S117" s="59"/>
      <c r="T117" s="59"/>
      <c r="U117" s="59"/>
    </row>
    <row r="118" spans="6:21" s="26" customFormat="1">
      <c r="F118" s="59"/>
      <c r="G118" s="59"/>
      <c r="H118" s="59"/>
      <c r="I118" s="59"/>
      <c r="J118" s="59"/>
      <c r="K118" s="59"/>
      <c r="L118" s="59"/>
      <c r="M118" s="76"/>
      <c r="N118" s="59"/>
      <c r="O118" s="59"/>
      <c r="P118" s="59"/>
      <c r="Q118" s="59"/>
      <c r="R118" s="59"/>
      <c r="S118" s="59"/>
      <c r="T118" s="59"/>
      <c r="U118" s="59"/>
    </row>
    <row r="119" spans="6:21" s="26" customFormat="1">
      <c r="F119" s="59"/>
      <c r="G119" s="59"/>
      <c r="H119" s="59"/>
      <c r="I119" s="59"/>
      <c r="J119" s="59"/>
      <c r="K119" s="59"/>
      <c r="L119" s="59"/>
      <c r="M119" s="76"/>
      <c r="N119" s="59"/>
      <c r="O119" s="59"/>
      <c r="P119" s="59"/>
      <c r="Q119" s="59"/>
      <c r="R119" s="59"/>
      <c r="S119" s="59"/>
      <c r="T119" s="59"/>
      <c r="U119" s="59"/>
    </row>
    <row r="120" spans="6:21" s="26" customFormat="1">
      <c r="F120" s="59"/>
      <c r="G120" s="59"/>
      <c r="H120" s="59"/>
      <c r="I120" s="59"/>
      <c r="J120" s="59"/>
      <c r="K120" s="59"/>
      <c r="L120" s="59"/>
      <c r="M120" s="76"/>
      <c r="N120" s="59"/>
      <c r="O120" s="59"/>
      <c r="P120" s="59"/>
      <c r="Q120" s="59"/>
      <c r="R120" s="59"/>
      <c r="S120" s="59"/>
      <c r="T120" s="59"/>
      <c r="U120" s="59"/>
    </row>
    <row r="121" spans="6:21" s="26" customFormat="1">
      <c r="F121" s="59"/>
      <c r="G121" s="59"/>
      <c r="H121" s="59"/>
      <c r="I121" s="59"/>
      <c r="J121" s="59"/>
      <c r="K121" s="59"/>
      <c r="L121" s="59"/>
      <c r="M121" s="76"/>
      <c r="N121" s="59"/>
      <c r="O121" s="59"/>
      <c r="P121" s="59"/>
      <c r="Q121" s="59"/>
      <c r="R121" s="59"/>
      <c r="S121" s="59"/>
      <c r="T121" s="59"/>
      <c r="U121" s="59"/>
    </row>
    <row r="122" spans="6:21" s="26" customFormat="1">
      <c r="F122" s="59"/>
      <c r="G122" s="59"/>
      <c r="H122" s="59"/>
      <c r="I122" s="59"/>
      <c r="J122" s="59"/>
      <c r="K122" s="59"/>
      <c r="L122" s="59"/>
      <c r="M122" s="76"/>
      <c r="N122" s="59"/>
      <c r="O122" s="59"/>
      <c r="P122" s="59"/>
      <c r="Q122" s="59"/>
      <c r="R122" s="59"/>
      <c r="S122" s="59"/>
      <c r="T122" s="59"/>
      <c r="U122" s="59"/>
    </row>
    <row r="123" spans="6:21" s="26" customFormat="1">
      <c r="F123" s="59"/>
      <c r="G123" s="59"/>
      <c r="H123" s="59"/>
      <c r="I123" s="59"/>
      <c r="J123" s="59"/>
      <c r="K123" s="59"/>
      <c r="L123" s="59"/>
      <c r="M123" s="76"/>
      <c r="N123" s="59"/>
      <c r="O123" s="59"/>
      <c r="P123" s="59"/>
      <c r="Q123" s="59"/>
      <c r="R123" s="59"/>
      <c r="S123" s="59"/>
      <c r="T123" s="59"/>
      <c r="U123" s="59"/>
    </row>
    <row r="124" spans="6:21" s="26" customFormat="1">
      <c r="F124" s="59"/>
      <c r="G124" s="59"/>
      <c r="H124" s="59"/>
      <c r="I124" s="59"/>
      <c r="J124" s="59"/>
      <c r="K124" s="59"/>
      <c r="L124" s="59"/>
      <c r="M124" s="76"/>
      <c r="N124" s="59"/>
      <c r="O124" s="59"/>
      <c r="P124" s="59"/>
      <c r="Q124" s="59"/>
      <c r="R124" s="59"/>
      <c r="S124" s="59"/>
      <c r="T124" s="59"/>
      <c r="U124" s="59"/>
    </row>
    <row r="125" spans="6:21" s="26" customFormat="1">
      <c r="F125" s="59"/>
      <c r="G125" s="59"/>
      <c r="H125" s="59"/>
      <c r="I125" s="59"/>
      <c r="J125" s="59"/>
      <c r="K125" s="59"/>
      <c r="L125" s="59"/>
      <c r="M125" s="76"/>
      <c r="N125" s="59"/>
      <c r="O125" s="59"/>
      <c r="P125" s="59"/>
      <c r="Q125" s="59"/>
      <c r="R125" s="59"/>
      <c r="S125" s="59"/>
      <c r="T125" s="59"/>
      <c r="U125" s="59"/>
    </row>
    <row r="126" spans="6:21" s="26" customFormat="1">
      <c r="F126" s="59"/>
      <c r="G126" s="59"/>
      <c r="H126" s="59"/>
      <c r="I126" s="59"/>
      <c r="J126" s="59"/>
      <c r="K126" s="59"/>
      <c r="L126" s="59"/>
      <c r="M126" s="76"/>
      <c r="N126" s="59"/>
      <c r="O126" s="59"/>
      <c r="P126" s="59"/>
      <c r="Q126" s="59"/>
      <c r="R126" s="59"/>
      <c r="S126" s="59"/>
      <c r="T126" s="59"/>
      <c r="U126" s="59"/>
    </row>
    <row r="127" spans="6:21" s="26" customFormat="1">
      <c r="F127" s="59"/>
      <c r="G127" s="59"/>
      <c r="H127" s="59"/>
      <c r="I127" s="59"/>
      <c r="J127" s="59"/>
      <c r="K127" s="59"/>
      <c r="L127" s="59"/>
      <c r="M127" s="76"/>
      <c r="N127" s="59"/>
      <c r="O127" s="59"/>
      <c r="P127" s="59"/>
      <c r="Q127" s="59"/>
      <c r="R127" s="59"/>
      <c r="S127" s="59"/>
      <c r="T127" s="59"/>
      <c r="U127" s="59"/>
    </row>
    <row r="128" spans="6:21" s="26" customFormat="1">
      <c r="F128" s="59"/>
      <c r="G128" s="59"/>
      <c r="H128" s="59"/>
      <c r="I128" s="59"/>
      <c r="J128" s="59"/>
      <c r="K128" s="59"/>
      <c r="L128" s="59"/>
      <c r="M128" s="76"/>
      <c r="N128" s="59"/>
      <c r="O128" s="59"/>
      <c r="P128" s="59"/>
      <c r="Q128" s="59"/>
      <c r="R128" s="59"/>
      <c r="S128" s="59"/>
      <c r="T128" s="59"/>
      <c r="U128" s="59"/>
    </row>
    <row r="129" spans="6:21" s="26" customFormat="1">
      <c r="F129" s="59"/>
      <c r="G129" s="59"/>
      <c r="H129" s="59"/>
      <c r="I129" s="59"/>
      <c r="J129" s="59"/>
      <c r="K129" s="59"/>
      <c r="L129" s="59"/>
      <c r="M129" s="76"/>
      <c r="N129" s="59"/>
      <c r="O129" s="59"/>
      <c r="P129" s="59"/>
      <c r="Q129" s="59"/>
      <c r="R129" s="59"/>
      <c r="S129" s="59"/>
      <c r="T129" s="59"/>
      <c r="U129" s="59"/>
    </row>
    <row r="130" spans="6:21" s="26" customFormat="1">
      <c r="F130" s="59"/>
      <c r="G130" s="59"/>
      <c r="H130" s="59"/>
      <c r="I130" s="59"/>
      <c r="J130" s="59"/>
      <c r="K130" s="59"/>
      <c r="L130" s="59"/>
      <c r="M130" s="76"/>
      <c r="N130" s="59"/>
      <c r="O130" s="59"/>
      <c r="P130" s="59"/>
      <c r="Q130" s="59"/>
      <c r="R130" s="59"/>
      <c r="S130" s="59"/>
      <c r="T130" s="59"/>
      <c r="U130" s="59"/>
    </row>
    <row r="131" spans="6:21" s="26" customFormat="1">
      <c r="F131" s="59"/>
      <c r="G131" s="59"/>
      <c r="H131" s="59"/>
      <c r="I131" s="59"/>
      <c r="J131" s="59"/>
      <c r="K131" s="59"/>
      <c r="L131" s="59"/>
      <c r="M131" s="76"/>
      <c r="N131" s="59"/>
      <c r="O131" s="59"/>
      <c r="P131" s="59"/>
      <c r="Q131" s="59"/>
      <c r="R131" s="59"/>
      <c r="S131" s="59"/>
      <c r="T131" s="59"/>
      <c r="U131" s="59"/>
    </row>
    <row r="132" spans="6:21" s="26" customFormat="1">
      <c r="F132" s="59"/>
      <c r="G132" s="59"/>
      <c r="H132" s="59"/>
      <c r="I132" s="59"/>
      <c r="J132" s="59"/>
      <c r="K132" s="59"/>
      <c r="L132" s="59"/>
      <c r="M132" s="76"/>
      <c r="N132" s="59"/>
      <c r="O132" s="59"/>
      <c r="P132" s="59"/>
      <c r="Q132" s="59"/>
      <c r="R132" s="59"/>
      <c r="S132" s="59"/>
      <c r="T132" s="59"/>
      <c r="U132" s="59"/>
    </row>
    <row r="133" spans="6:21" s="26" customFormat="1">
      <c r="F133" s="59"/>
      <c r="G133" s="59"/>
      <c r="H133" s="59"/>
      <c r="I133" s="59"/>
      <c r="J133" s="59"/>
      <c r="K133" s="59"/>
      <c r="L133" s="59"/>
      <c r="M133" s="76"/>
      <c r="N133" s="59"/>
      <c r="O133" s="59"/>
      <c r="P133" s="59"/>
      <c r="Q133" s="59"/>
      <c r="R133" s="59"/>
      <c r="S133" s="59"/>
      <c r="T133" s="59"/>
      <c r="U133" s="59"/>
    </row>
    <row r="134" spans="6:21" s="26" customFormat="1">
      <c r="F134" s="59"/>
      <c r="G134" s="59"/>
      <c r="H134" s="59"/>
      <c r="I134" s="59"/>
      <c r="J134" s="59"/>
      <c r="K134" s="59"/>
      <c r="L134" s="59"/>
      <c r="M134" s="76"/>
      <c r="N134" s="59"/>
      <c r="O134" s="59"/>
      <c r="P134" s="59"/>
      <c r="Q134" s="59"/>
      <c r="R134" s="59"/>
      <c r="S134" s="59"/>
      <c r="T134" s="59"/>
      <c r="U134" s="59"/>
    </row>
    <row r="135" spans="6:21" s="26" customFormat="1">
      <c r="F135" s="59"/>
      <c r="G135" s="59"/>
      <c r="H135" s="59"/>
      <c r="I135" s="59"/>
      <c r="J135" s="59"/>
      <c r="K135" s="59"/>
      <c r="L135" s="59"/>
      <c r="M135" s="76"/>
      <c r="N135" s="59"/>
      <c r="O135" s="59"/>
      <c r="P135" s="59"/>
      <c r="Q135" s="59"/>
      <c r="R135" s="59"/>
      <c r="S135" s="59"/>
      <c r="T135" s="59"/>
      <c r="U135" s="59"/>
    </row>
    <row r="136" spans="6:21" s="26" customFormat="1">
      <c r="F136" s="59"/>
      <c r="G136" s="59"/>
      <c r="H136" s="59"/>
      <c r="I136" s="59"/>
      <c r="J136" s="59"/>
      <c r="K136" s="59"/>
      <c r="L136" s="59"/>
      <c r="M136" s="76"/>
      <c r="N136" s="59"/>
      <c r="O136" s="59"/>
      <c r="P136" s="59"/>
      <c r="Q136" s="59"/>
      <c r="R136" s="59"/>
      <c r="S136" s="59"/>
      <c r="T136" s="59"/>
      <c r="U136" s="59"/>
    </row>
    <row r="137" spans="6:21" s="26" customFormat="1">
      <c r="F137" s="59"/>
      <c r="G137" s="59"/>
      <c r="H137" s="59"/>
      <c r="I137" s="59"/>
      <c r="J137" s="59"/>
      <c r="K137" s="59"/>
      <c r="L137" s="59"/>
      <c r="M137" s="76"/>
      <c r="N137" s="59"/>
      <c r="O137" s="59"/>
      <c r="P137" s="59"/>
      <c r="Q137" s="59"/>
      <c r="R137" s="59"/>
      <c r="S137" s="59"/>
      <c r="T137" s="59"/>
      <c r="U137" s="59"/>
    </row>
    <row r="138" spans="6:21" s="26" customFormat="1">
      <c r="F138" s="59"/>
      <c r="G138" s="59"/>
      <c r="H138" s="59"/>
      <c r="I138" s="59"/>
      <c r="J138" s="59"/>
      <c r="K138" s="59"/>
      <c r="L138" s="59"/>
      <c r="M138" s="76"/>
      <c r="N138" s="59"/>
      <c r="O138" s="59"/>
      <c r="P138" s="59"/>
      <c r="Q138" s="59"/>
      <c r="R138" s="59"/>
      <c r="S138" s="59"/>
      <c r="T138" s="59"/>
      <c r="U138" s="59"/>
    </row>
    <row r="139" spans="6:21" s="26" customFormat="1">
      <c r="F139" s="59"/>
      <c r="G139" s="59"/>
      <c r="H139" s="59"/>
      <c r="I139" s="59"/>
      <c r="J139" s="59"/>
      <c r="K139" s="59"/>
      <c r="L139" s="59"/>
      <c r="M139" s="76"/>
      <c r="N139" s="59"/>
      <c r="O139" s="59"/>
      <c r="P139" s="59"/>
      <c r="Q139" s="59"/>
      <c r="R139" s="59"/>
      <c r="S139" s="59"/>
      <c r="T139" s="59"/>
      <c r="U139" s="59"/>
    </row>
    <row r="140" spans="6:21" s="26" customFormat="1">
      <c r="F140" s="59"/>
      <c r="G140" s="59"/>
      <c r="H140" s="59"/>
      <c r="I140" s="59"/>
      <c r="J140" s="59"/>
      <c r="K140" s="59"/>
      <c r="L140" s="59"/>
      <c r="M140" s="76"/>
      <c r="N140" s="59"/>
      <c r="O140" s="59"/>
      <c r="P140" s="59"/>
      <c r="Q140" s="59"/>
      <c r="R140" s="59"/>
      <c r="S140" s="59"/>
      <c r="T140" s="59"/>
      <c r="U140" s="59"/>
    </row>
    <row r="141" spans="6:21" s="26" customFormat="1">
      <c r="F141" s="59"/>
      <c r="G141" s="59"/>
      <c r="H141" s="59"/>
      <c r="I141" s="59"/>
      <c r="J141" s="59"/>
      <c r="K141" s="59"/>
      <c r="L141" s="59"/>
      <c r="M141" s="76"/>
      <c r="N141" s="59"/>
      <c r="O141" s="59"/>
      <c r="P141" s="59"/>
      <c r="Q141" s="59"/>
      <c r="R141" s="59"/>
      <c r="S141" s="59"/>
      <c r="T141" s="59"/>
      <c r="U141" s="59"/>
    </row>
    <row r="142" spans="6:21" s="26" customFormat="1">
      <c r="F142" s="59"/>
      <c r="G142" s="59"/>
      <c r="H142" s="59"/>
      <c r="I142" s="59"/>
      <c r="J142" s="59"/>
      <c r="K142" s="59"/>
      <c r="L142" s="59"/>
      <c r="M142" s="76"/>
      <c r="N142" s="59"/>
      <c r="O142" s="59"/>
      <c r="P142" s="59"/>
      <c r="Q142" s="59"/>
      <c r="R142" s="59"/>
      <c r="S142" s="59"/>
      <c r="T142" s="59"/>
      <c r="U142" s="59"/>
    </row>
    <row r="143" spans="6:21" s="26" customFormat="1">
      <c r="F143" s="59"/>
      <c r="G143" s="59"/>
      <c r="H143" s="59"/>
      <c r="I143" s="59"/>
      <c r="J143" s="59"/>
      <c r="K143" s="59"/>
      <c r="L143" s="59"/>
      <c r="M143" s="76"/>
      <c r="N143" s="59"/>
      <c r="O143" s="59"/>
      <c r="P143" s="59"/>
      <c r="Q143" s="59"/>
      <c r="R143" s="59"/>
      <c r="S143" s="59"/>
      <c r="T143" s="59"/>
      <c r="U143" s="59"/>
    </row>
    <row r="144" spans="6:21" s="26" customFormat="1">
      <c r="F144" s="59"/>
      <c r="G144" s="59"/>
      <c r="H144" s="59"/>
      <c r="I144" s="59"/>
      <c r="J144" s="59"/>
      <c r="K144" s="59"/>
      <c r="L144" s="59"/>
      <c r="M144" s="76"/>
      <c r="N144" s="59"/>
      <c r="O144" s="59"/>
      <c r="P144" s="59"/>
      <c r="Q144" s="59"/>
      <c r="R144" s="59"/>
      <c r="S144" s="59"/>
      <c r="T144" s="59"/>
      <c r="U144" s="59"/>
    </row>
    <row r="145" spans="6:21" s="26" customFormat="1">
      <c r="F145" s="59"/>
      <c r="G145" s="59"/>
      <c r="H145" s="59"/>
      <c r="I145" s="59"/>
      <c r="J145" s="59"/>
      <c r="K145" s="59"/>
      <c r="L145" s="59"/>
      <c r="M145" s="76"/>
      <c r="N145" s="59"/>
      <c r="O145" s="59"/>
      <c r="P145" s="59"/>
      <c r="Q145" s="59"/>
      <c r="R145" s="59"/>
      <c r="S145" s="59"/>
      <c r="T145" s="59"/>
      <c r="U145" s="59"/>
    </row>
    <row r="146" spans="6:21" s="26" customFormat="1">
      <c r="F146" s="59"/>
      <c r="G146" s="59"/>
      <c r="H146" s="59"/>
      <c r="I146" s="59"/>
      <c r="J146" s="59"/>
      <c r="K146" s="59"/>
      <c r="L146" s="59"/>
      <c r="M146" s="76"/>
      <c r="N146" s="59"/>
      <c r="O146" s="59"/>
      <c r="P146" s="59"/>
      <c r="Q146" s="59"/>
      <c r="R146" s="59"/>
      <c r="S146" s="59"/>
      <c r="T146" s="59"/>
      <c r="U146" s="59"/>
    </row>
    <row r="147" spans="6:21" s="26" customFormat="1">
      <c r="F147" s="59"/>
      <c r="G147" s="59"/>
      <c r="H147" s="59"/>
      <c r="I147" s="59"/>
      <c r="J147" s="59"/>
      <c r="K147" s="59"/>
      <c r="L147" s="59"/>
      <c r="M147" s="76"/>
      <c r="N147" s="59"/>
      <c r="O147" s="59"/>
      <c r="P147" s="59"/>
      <c r="Q147" s="59"/>
      <c r="R147" s="59"/>
      <c r="S147" s="59"/>
      <c r="T147" s="59"/>
      <c r="U147" s="59"/>
    </row>
    <row r="148" spans="6:21" s="26" customFormat="1">
      <c r="F148" s="59"/>
      <c r="G148" s="59"/>
      <c r="H148" s="59"/>
      <c r="I148" s="59"/>
      <c r="J148" s="59"/>
      <c r="K148" s="59"/>
      <c r="L148" s="59"/>
      <c r="M148" s="76"/>
      <c r="N148" s="59"/>
      <c r="O148" s="59"/>
      <c r="P148" s="59"/>
      <c r="Q148" s="59"/>
      <c r="R148" s="59"/>
      <c r="S148" s="59"/>
      <c r="T148" s="59"/>
      <c r="U148" s="59"/>
    </row>
    <row r="149" spans="6:21" s="26" customFormat="1">
      <c r="F149" s="59"/>
      <c r="G149" s="59"/>
      <c r="H149" s="59"/>
      <c r="I149" s="59"/>
      <c r="J149" s="59"/>
      <c r="K149" s="59"/>
      <c r="L149" s="59"/>
      <c r="M149" s="76"/>
      <c r="N149" s="59"/>
      <c r="O149" s="59"/>
      <c r="P149" s="59"/>
      <c r="Q149" s="59"/>
      <c r="R149" s="59"/>
      <c r="S149" s="59"/>
      <c r="T149" s="59"/>
      <c r="U149" s="59"/>
    </row>
    <row r="150" spans="6:21" s="26" customFormat="1">
      <c r="F150" s="59"/>
      <c r="G150" s="59"/>
      <c r="H150" s="59"/>
      <c r="I150" s="59"/>
      <c r="J150" s="59"/>
      <c r="K150" s="59"/>
      <c r="L150" s="59"/>
      <c r="M150" s="76"/>
      <c r="N150" s="59"/>
      <c r="O150" s="59"/>
      <c r="P150" s="59"/>
      <c r="Q150" s="59"/>
      <c r="R150" s="59"/>
      <c r="S150" s="59"/>
      <c r="T150" s="59"/>
      <c r="U150" s="59"/>
    </row>
    <row r="151" spans="6:21" s="26" customFormat="1">
      <c r="F151" s="59"/>
      <c r="G151" s="59"/>
      <c r="H151" s="59"/>
      <c r="I151" s="59"/>
      <c r="J151" s="59"/>
      <c r="K151" s="59"/>
      <c r="L151" s="59"/>
      <c r="M151" s="76"/>
      <c r="N151" s="59"/>
      <c r="O151" s="59"/>
      <c r="P151" s="59"/>
      <c r="Q151" s="59"/>
      <c r="R151" s="59"/>
      <c r="S151" s="59"/>
      <c r="T151" s="59"/>
      <c r="U151" s="59"/>
    </row>
    <row r="152" spans="6:21" s="26" customFormat="1">
      <c r="F152" s="59"/>
      <c r="G152" s="59"/>
      <c r="H152" s="59"/>
      <c r="I152" s="59"/>
      <c r="J152" s="59"/>
      <c r="K152" s="59"/>
      <c r="L152" s="59"/>
      <c r="M152" s="76"/>
      <c r="N152" s="59"/>
      <c r="O152" s="59"/>
      <c r="P152" s="59"/>
      <c r="Q152" s="59"/>
      <c r="R152" s="59"/>
      <c r="S152" s="59"/>
      <c r="T152" s="59"/>
      <c r="U152" s="59"/>
    </row>
    <row r="153" spans="6:21" s="26" customFormat="1">
      <c r="F153" s="59"/>
      <c r="G153" s="59"/>
      <c r="H153" s="59"/>
      <c r="I153" s="59"/>
      <c r="J153" s="59"/>
      <c r="K153" s="59"/>
      <c r="L153" s="59"/>
      <c r="M153" s="76"/>
      <c r="N153" s="59"/>
      <c r="O153" s="59"/>
      <c r="P153" s="59"/>
      <c r="Q153" s="59"/>
      <c r="R153" s="59"/>
      <c r="S153" s="59"/>
      <c r="T153" s="59"/>
      <c r="U153" s="59"/>
    </row>
    <row r="154" spans="6:21" s="26" customFormat="1">
      <c r="F154" s="59"/>
      <c r="G154" s="59"/>
      <c r="H154" s="59"/>
      <c r="I154" s="59"/>
      <c r="J154" s="59"/>
      <c r="K154" s="59"/>
      <c r="L154" s="59"/>
      <c r="M154" s="76"/>
      <c r="N154" s="59"/>
      <c r="O154" s="59"/>
      <c r="P154" s="59"/>
      <c r="Q154" s="59"/>
      <c r="R154" s="59"/>
      <c r="S154" s="59"/>
      <c r="T154" s="59"/>
      <c r="U154" s="59"/>
    </row>
    <row r="155" spans="6:21" s="26" customFormat="1">
      <c r="F155" s="59"/>
      <c r="G155" s="59"/>
      <c r="H155" s="59"/>
      <c r="I155" s="59"/>
      <c r="J155" s="59"/>
      <c r="K155" s="59"/>
      <c r="L155" s="59"/>
      <c r="M155" s="76"/>
      <c r="N155" s="59"/>
      <c r="O155" s="59"/>
      <c r="P155" s="59"/>
      <c r="Q155" s="59"/>
      <c r="R155" s="59"/>
      <c r="S155" s="59"/>
      <c r="T155" s="59"/>
      <c r="U155" s="59"/>
    </row>
    <row r="156" spans="6:21" s="26" customFormat="1">
      <c r="F156" s="59"/>
      <c r="G156" s="59"/>
      <c r="H156" s="59"/>
      <c r="I156" s="59"/>
      <c r="J156" s="59"/>
      <c r="K156" s="59"/>
      <c r="L156" s="59"/>
      <c r="M156" s="76"/>
      <c r="N156" s="59"/>
      <c r="O156" s="59"/>
      <c r="P156" s="59"/>
      <c r="Q156" s="59"/>
      <c r="R156" s="59"/>
      <c r="S156" s="59"/>
      <c r="T156" s="59"/>
      <c r="U156" s="59"/>
    </row>
    <row r="157" spans="6:21" s="26" customFormat="1">
      <c r="F157" s="59"/>
      <c r="G157" s="59"/>
      <c r="H157" s="59"/>
      <c r="I157" s="59"/>
      <c r="J157" s="59"/>
      <c r="K157" s="59"/>
      <c r="L157" s="59"/>
      <c r="M157" s="76"/>
      <c r="N157" s="59"/>
      <c r="O157" s="59"/>
      <c r="P157" s="59"/>
      <c r="Q157" s="59"/>
      <c r="R157" s="59"/>
      <c r="S157" s="59"/>
      <c r="T157" s="59"/>
      <c r="U157" s="59"/>
    </row>
    <row r="158" spans="6:21" s="26" customFormat="1">
      <c r="F158" s="59"/>
      <c r="G158" s="59"/>
      <c r="H158" s="59"/>
      <c r="I158" s="59"/>
      <c r="J158" s="59"/>
      <c r="K158" s="59"/>
      <c r="L158" s="59"/>
      <c r="M158" s="76"/>
      <c r="N158" s="59"/>
      <c r="O158" s="59"/>
      <c r="P158" s="59"/>
      <c r="Q158" s="59"/>
      <c r="R158" s="59"/>
      <c r="S158" s="59"/>
      <c r="T158" s="59"/>
      <c r="U158" s="59"/>
    </row>
    <row r="159" spans="6:21" s="26" customFormat="1" ht="18" customHeight="1">
      <c r="F159" s="59"/>
      <c r="G159" s="59"/>
      <c r="H159" s="59"/>
      <c r="I159" s="59"/>
      <c r="J159" s="59"/>
      <c r="K159" s="59"/>
      <c r="L159" s="59"/>
      <c r="M159" s="76"/>
      <c r="N159" s="59"/>
      <c r="O159" s="59"/>
      <c r="P159" s="59"/>
      <c r="Q159" s="59"/>
      <c r="R159" s="59"/>
      <c r="S159" s="59"/>
      <c r="T159" s="59"/>
      <c r="U159" s="59"/>
    </row>
    <row r="160" spans="6:21" s="26" customFormat="1">
      <c r="F160" s="59"/>
      <c r="G160" s="59"/>
      <c r="H160" s="59"/>
      <c r="I160" s="59"/>
      <c r="J160" s="59"/>
      <c r="K160" s="59"/>
      <c r="L160" s="59"/>
      <c r="M160" s="76"/>
      <c r="N160" s="59"/>
      <c r="O160" s="59"/>
      <c r="P160" s="59"/>
      <c r="Q160" s="59"/>
      <c r="R160" s="59"/>
      <c r="S160" s="59"/>
      <c r="T160" s="59"/>
      <c r="U160" s="59"/>
    </row>
    <row r="161" spans="6:21" s="26" customFormat="1">
      <c r="F161" s="59"/>
      <c r="G161" s="59"/>
      <c r="H161" s="59"/>
      <c r="I161" s="59"/>
      <c r="J161" s="59"/>
      <c r="K161" s="59"/>
      <c r="L161" s="59"/>
      <c r="M161" s="76"/>
      <c r="N161" s="59"/>
      <c r="O161" s="59"/>
      <c r="P161" s="59"/>
      <c r="Q161" s="59"/>
      <c r="R161" s="59"/>
      <c r="S161" s="59"/>
      <c r="T161" s="59"/>
      <c r="U161" s="59"/>
    </row>
    <row r="162" spans="6:21" s="26" customFormat="1">
      <c r="F162" s="59"/>
      <c r="G162" s="59"/>
      <c r="H162" s="59"/>
      <c r="I162" s="59"/>
      <c r="J162" s="59"/>
      <c r="K162" s="59"/>
      <c r="L162" s="59"/>
      <c r="M162" s="76"/>
      <c r="N162" s="59"/>
      <c r="O162" s="59"/>
      <c r="P162" s="59"/>
      <c r="Q162" s="59"/>
      <c r="R162" s="59"/>
      <c r="S162" s="59"/>
      <c r="T162" s="59"/>
      <c r="U162" s="59"/>
    </row>
    <row r="163" spans="6:21" s="26" customFormat="1">
      <c r="F163" s="59"/>
      <c r="G163" s="59"/>
      <c r="H163" s="59"/>
      <c r="I163" s="59"/>
      <c r="J163" s="59"/>
      <c r="K163" s="59"/>
      <c r="L163" s="59"/>
      <c r="M163" s="76"/>
      <c r="N163" s="59"/>
      <c r="O163" s="59"/>
      <c r="P163" s="59"/>
      <c r="Q163" s="59"/>
      <c r="R163" s="59"/>
      <c r="S163" s="59"/>
      <c r="T163" s="59"/>
      <c r="U163" s="59"/>
    </row>
    <row r="164" spans="6:21" s="26" customFormat="1">
      <c r="F164" s="59"/>
      <c r="G164" s="59"/>
      <c r="H164" s="59"/>
      <c r="I164" s="59"/>
      <c r="J164" s="59"/>
      <c r="K164" s="59"/>
      <c r="L164" s="59"/>
      <c r="M164" s="76"/>
      <c r="N164" s="59"/>
      <c r="O164" s="59"/>
      <c r="P164" s="59"/>
      <c r="Q164" s="59"/>
      <c r="R164" s="59"/>
      <c r="S164" s="59"/>
      <c r="T164" s="59"/>
      <c r="U164" s="59"/>
    </row>
    <row r="165" spans="6:21" s="26" customFormat="1">
      <c r="F165" s="59"/>
      <c r="G165" s="59"/>
      <c r="H165" s="59"/>
      <c r="I165" s="59"/>
      <c r="J165" s="59"/>
      <c r="K165" s="59"/>
      <c r="L165" s="59"/>
      <c r="M165" s="76"/>
      <c r="N165" s="59"/>
      <c r="O165" s="59"/>
      <c r="P165" s="59"/>
      <c r="Q165" s="59"/>
      <c r="R165" s="59"/>
      <c r="S165" s="59"/>
      <c r="T165" s="59"/>
      <c r="U165" s="59"/>
    </row>
    <row r="166" spans="6:21" s="26" customFormat="1">
      <c r="F166" s="59"/>
      <c r="G166" s="59"/>
      <c r="H166" s="59"/>
      <c r="I166" s="59"/>
      <c r="J166" s="59"/>
      <c r="K166" s="59"/>
      <c r="L166" s="59"/>
      <c r="M166" s="76"/>
      <c r="N166" s="59"/>
      <c r="O166" s="59"/>
      <c r="P166" s="59"/>
      <c r="Q166" s="59"/>
      <c r="R166" s="59"/>
      <c r="S166" s="59"/>
      <c r="T166" s="59"/>
      <c r="U166" s="59"/>
    </row>
    <row r="167" spans="6:21" s="26" customFormat="1">
      <c r="F167" s="59"/>
      <c r="G167" s="59"/>
      <c r="H167" s="59"/>
      <c r="I167" s="59"/>
      <c r="J167" s="59"/>
      <c r="K167" s="59"/>
      <c r="L167" s="59"/>
      <c r="M167" s="76"/>
      <c r="N167" s="59"/>
      <c r="O167" s="59"/>
      <c r="P167" s="59"/>
      <c r="Q167" s="59"/>
      <c r="R167" s="59"/>
      <c r="S167" s="59"/>
      <c r="T167" s="59"/>
      <c r="U167" s="59"/>
    </row>
    <row r="168" spans="6:21" s="26" customFormat="1">
      <c r="F168" s="59"/>
      <c r="G168" s="59"/>
      <c r="H168" s="59"/>
      <c r="I168" s="59"/>
      <c r="J168" s="59"/>
      <c r="K168" s="59"/>
      <c r="L168" s="59"/>
      <c r="M168" s="76"/>
      <c r="N168" s="59"/>
      <c r="O168" s="59"/>
      <c r="P168" s="59"/>
      <c r="Q168" s="59"/>
      <c r="R168" s="59"/>
      <c r="S168" s="59"/>
      <c r="T168" s="59"/>
      <c r="U168" s="59"/>
    </row>
    <row r="169" spans="6:21" s="26" customFormat="1">
      <c r="F169" s="59"/>
      <c r="G169" s="59"/>
      <c r="H169" s="59"/>
      <c r="I169" s="59"/>
      <c r="J169" s="59"/>
      <c r="K169" s="59"/>
      <c r="L169" s="59"/>
      <c r="M169" s="76"/>
      <c r="N169" s="59"/>
      <c r="O169" s="59"/>
      <c r="P169" s="59"/>
      <c r="Q169" s="59"/>
      <c r="R169" s="59"/>
      <c r="S169" s="59"/>
      <c r="T169" s="59"/>
      <c r="U169" s="59"/>
    </row>
    <row r="170" spans="6:21" s="26" customFormat="1">
      <c r="F170" s="59"/>
      <c r="G170" s="59"/>
      <c r="H170" s="59"/>
      <c r="I170" s="59"/>
      <c r="J170" s="59"/>
      <c r="K170" s="59"/>
      <c r="L170" s="59"/>
      <c r="M170" s="76"/>
      <c r="N170" s="59"/>
      <c r="O170" s="59"/>
      <c r="P170" s="59"/>
      <c r="Q170" s="59"/>
      <c r="R170" s="59"/>
      <c r="S170" s="59"/>
      <c r="T170" s="59"/>
      <c r="U170" s="59"/>
    </row>
    <row r="171" spans="6:21" s="26" customFormat="1">
      <c r="F171" s="59"/>
      <c r="G171" s="59"/>
      <c r="H171" s="59"/>
      <c r="I171" s="59"/>
      <c r="J171" s="59"/>
      <c r="K171" s="59"/>
      <c r="L171" s="59"/>
      <c r="M171" s="76"/>
      <c r="N171" s="59"/>
      <c r="O171" s="59"/>
      <c r="P171" s="59"/>
      <c r="Q171" s="59"/>
      <c r="R171" s="59"/>
      <c r="S171" s="59"/>
      <c r="T171" s="59"/>
      <c r="U171" s="59"/>
    </row>
    <row r="172" spans="6:21" s="26" customFormat="1">
      <c r="F172" s="59"/>
      <c r="G172" s="59"/>
      <c r="H172" s="59"/>
      <c r="I172" s="59"/>
      <c r="J172" s="59"/>
      <c r="K172" s="59"/>
      <c r="L172" s="59"/>
      <c r="M172" s="76"/>
      <c r="N172" s="59"/>
      <c r="O172" s="59"/>
      <c r="P172" s="59"/>
      <c r="Q172" s="59"/>
      <c r="R172" s="59"/>
      <c r="S172" s="59"/>
      <c r="T172" s="59"/>
      <c r="U172" s="59"/>
    </row>
    <row r="173" spans="6:21" s="26" customFormat="1">
      <c r="F173" s="59"/>
      <c r="G173" s="59"/>
      <c r="H173" s="59"/>
      <c r="I173" s="59"/>
      <c r="J173" s="59"/>
      <c r="K173" s="59"/>
      <c r="L173" s="59"/>
      <c r="M173" s="76"/>
      <c r="N173" s="59"/>
      <c r="O173" s="59"/>
      <c r="P173" s="59"/>
      <c r="Q173" s="59"/>
      <c r="R173" s="59"/>
      <c r="S173" s="59"/>
      <c r="T173" s="59"/>
      <c r="U173" s="59"/>
    </row>
    <row r="174" spans="6:21" s="26" customFormat="1">
      <c r="F174" s="59"/>
      <c r="G174" s="59"/>
      <c r="H174" s="59"/>
      <c r="I174" s="59"/>
      <c r="J174" s="59"/>
      <c r="K174" s="59"/>
      <c r="L174" s="59"/>
      <c r="M174" s="76"/>
      <c r="N174" s="59"/>
      <c r="O174" s="59"/>
      <c r="P174" s="59"/>
      <c r="Q174" s="59"/>
      <c r="R174" s="59"/>
      <c r="S174" s="59"/>
      <c r="T174" s="59"/>
      <c r="U174" s="59"/>
    </row>
    <row r="175" spans="6:21" s="26" customFormat="1">
      <c r="F175" s="59"/>
      <c r="G175" s="59"/>
      <c r="H175" s="59"/>
      <c r="I175" s="59"/>
      <c r="J175" s="59"/>
      <c r="K175" s="59"/>
      <c r="L175" s="59"/>
      <c r="M175" s="76"/>
      <c r="N175" s="59"/>
      <c r="O175" s="59"/>
      <c r="P175" s="59"/>
      <c r="Q175" s="59"/>
      <c r="R175" s="59"/>
      <c r="S175" s="59"/>
      <c r="T175" s="59"/>
      <c r="U175" s="59"/>
    </row>
    <row r="176" spans="6:21" s="26" customFormat="1">
      <c r="F176" s="59"/>
      <c r="G176" s="59"/>
      <c r="H176" s="59"/>
      <c r="I176" s="59"/>
      <c r="J176" s="59"/>
      <c r="K176" s="59"/>
      <c r="L176" s="59"/>
      <c r="M176" s="76"/>
      <c r="N176" s="59"/>
      <c r="O176" s="59"/>
      <c r="P176" s="59"/>
      <c r="Q176" s="59"/>
      <c r="R176" s="59"/>
      <c r="S176" s="59"/>
      <c r="T176" s="59"/>
      <c r="U176" s="59"/>
    </row>
    <row r="177" spans="6:21" s="26" customFormat="1">
      <c r="F177" s="59"/>
      <c r="G177" s="59"/>
      <c r="H177" s="59"/>
      <c r="I177" s="59"/>
      <c r="J177" s="59"/>
      <c r="K177" s="59"/>
      <c r="L177" s="59"/>
      <c r="M177" s="76"/>
      <c r="N177" s="59"/>
      <c r="O177" s="59"/>
      <c r="P177" s="59"/>
      <c r="Q177" s="59"/>
      <c r="R177" s="59"/>
      <c r="S177" s="59"/>
      <c r="T177" s="59"/>
      <c r="U177" s="59"/>
    </row>
    <row r="178" spans="6:21" s="26" customFormat="1">
      <c r="F178" s="59"/>
      <c r="G178" s="59"/>
      <c r="H178" s="59"/>
      <c r="I178" s="59"/>
      <c r="J178" s="59"/>
      <c r="K178" s="59"/>
      <c r="L178" s="59"/>
      <c r="M178" s="76"/>
      <c r="N178" s="59"/>
      <c r="O178" s="59"/>
      <c r="P178" s="59"/>
      <c r="Q178" s="59"/>
      <c r="R178" s="59"/>
      <c r="S178" s="59"/>
      <c r="T178" s="59"/>
      <c r="U178" s="59"/>
    </row>
    <row r="179" spans="6:21" s="26" customFormat="1">
      <c r="F179" s="59"/>
      <c r="G179" s="59"/>
      <c r="H179" s="59"/>
      <c r="I179" s="59"/>
      <c r="J179" s="59"/>
      <c r="K179" s="59"/>
      <c r="L179" s="59"/>
      <c r="M179" s="76"/>
      <c r="N179" s="59"/>
      <c r="O179" s="59"/>
      <c r="P179" s="59"/>
      <c r="Q179" s="59"/>
      <c r="R179" s="59"/>
      <c r="S179" s="59"/>
      <c r="T179" s="59"/>
      <c r="U179" s="59"/>
    </row>
    <row r="180" spans="6:21" s="26" customFormat="1">
      <c r="F180" s="59"/>
      <c r="G180" s="59"/>
      <c r="H180" s="59"/>
      <c r="I180" s="59"/>
      <c r="J180" s="59"/>
      <c r="K180" s="59"/>
      <c r="L180" s="59"/>
      <c r="M180" s="76"/>
      <c r="N180" s="59"/>
      <c r="O180" s="59"/>
      <c r="P180" s="59"/>
      <c r="Q180" s="59"/>
      <c r="R180" s="59"/>
      <c r="S180" s="59"/>
      <c r="T180" s="59"/>
      <c r="U180" s="59"/>
    </row>
    <row r="181" spans="6:21" s="26" customFormat="1">
      <c r="F181" s="59"/>
      <c r="G181" s="59"/>
      <c r="H181" s="59"/>
      <c r="I181" s="59"/>
      <c r="J181" s="59"/>
      <c r="K181" s="59"/>
      <c r="L181" s="59"/>
      <c r="M181" s="76"/>
      <c r="N181" s="59"/>
      <c r="O181" s="59"/>
      <c r="P181" s="59"/>
      <c r="Q181" s="59"/>
      <c r="R181" s="59"/>
      <c r="S181" s="59"/>
      <c r="T181" s="59"/>
      <c r="U181" s="59"/>
    </row>
    <row r="182" spans="6:21" s="26" customFormat="1">
      <c r="F182" s="59"/>
      <c r="G182" s="59"/>
      <c r="H182" s="59"/>
      <c r="I182" s="59"/>
      <c r="J182" s="59"/>
      <c r="K182" s="59"/>
      <c r="L182" s="59"/>
      <c r="M182" s="76"/>
      <c r="N182" s="59"/>
      <c r="O182" s="59"/>
      <c r="P182" s="59"/>
      <c r="Q182" s="59"/>
      <c r="R182" s="59"/>
      <c r="S182" s="59"/>
      <c r="T182" s="59"/>
      <c r="U182" s="59"/>
    </row>
    <row r="183" spans="6:21" s="26" customFormat="1">
      <c r="F183" s="59"/>
      <c r="G183" s="59"/>
      <c r="H183" s="59"/>
      <c r="I183" s="59"/>
      <c r="J183" s="59"/>
      <c r="K183" s="59"/>
      <c r="L183" s="59"/>
      <c r="M183" s="76"/>
      <c r="N183" s="59"/>
      <c r="O183" s="59"/>
      <c r="P183" s="59"/>
      <c r="Q183" s="59"/>
      <c r="R183" s="59"/>
      <c r="S183" s="59"/>
      <c r="T183" s="59"/>
      <c r="U183" s="59"/>
    </row>
    <row r="184" spans="6:21" s="26" customFormat="1">
      <c r="F184" s="59"/>
      <c r="G184" s="59"/>
      <c r="H184" s="59"/>
      <c r="I184" s="59"/>
      <c r="J184" s="59"/>
      <c r="K184" s="59"/>
      <c r="L184" s="59"/>
      <c r="M184" s="76"/>
      <c r="N184" s="59"/>
      <c r="O184" s="59"/>
      <c r="P184" s="59"/>
      <c r="Q184" s="59"/>
      <c r="R184" s="59"/>
      <c r="S184" s="59"/>
      <c r="T184" s="59"/>
      <c r="U184" s="59"/>
    </row>
    <row r="185" spans="6:21" s="26" customFormat="1">
      <c r="F185" s="59"/>
      <c r="G185" s="59"/>
      <c r="H185" s="59"/>
      <c r="I185" s="59"/>
      <c r="J185" s="59"/>
      <c r="K185" s="59"/>
      <c r="L185" s="59"/>
      <c r="M185" s="76"/>
      <c r="N185" s="59"/>
      <c r="O185" s="59"/>
      <c r="P185" s="59"/>
      <c r="Q185" s="59"/>
      <c r="R185" s="59"/>
      <c r="S185" s="59"/>
      <c r="T185" s="59"/>
      <c r="U185" s="59"/>
    </row>
    <row r="186" spans="6:21" s="26" customFormat="1">
      <c r="F186" s="59"/>
      <c r="G186" s="59"/>
      <c r="H186" s="59"/>
      <c r="I186" s="59"/>
      <c r="J186" s="59"/>
      <c r="K186" s="59"/>
      <c r="L186" s="59"/>
      <c r="M186" s="76"/>
      <c r="N186" s="59"/>
      <c r="O186" s="59"/>
      <c r="P186" s="59"/>
      <c r="Q186" s="59"/>
      <c r="R186" s="59"/>
      <c r="S186" s="59"/>
      <c r="T186" s="59"/>
      <c r="U186" s="59"/>
    </row>
    <row r="187" spans="6:21" s="26" customFormat="1">
      <c r="F187" s="59"/>
      <c r="G187" s="59"/>
      <c r="H187" s="59"/>
      <c r="I187" s="59"/>
      <c r="J187" s="59"/>
      <c r="K187" s="59"/>
      <c r="L187" s="59"/>
      <c r="M187" s="76"/>
      <c r="N187" s="59"/>
      <c r="O187" s="59"/>
      <c r="P187" s="59"/>
      <c r="Q187" s="59"/>
      <c r="R187" s="59"/>
      <c r="S187" s="59"/>
      <c r="T187" s="59"/>
      <c r="U187" s="59"/>
    </row>
    <row r="188" spans="6:21" s="26" customFormat="1">
      <c r="F188" s="59"/>
      <c r="G188" s="59"/>
      <c r="H188" s="59"/>
      <c r="I188" s="59"/>
      <c r="J188" s="59"/>
      <c r="K188" s="59"/>
      <c r="L188" s="59"/>
      <c r="M188" s="76"/>
      <c r="N188" s="59"/>
      <c r="O188" s="59"/>
      <c r="P188" s="59"/>
      <c r="Q188" s="59"/>
      <c r="R188" s="59"/>
      <c r="S188" s="59"/>
      <c r="T188" s="59"/>
      <c r="U188" s="59"/>
    </row>
    <row r="189" spans="6:21" s="26" customFormat="1">
      <c r="F189" s="59"/>
      <c r="G189" s="59"/>
      <c r="H189" s="59"/>
      <c r="I189" s="59"/>
      <c r="J189" s="59"/>
      <c r="K189" s="59"/>
      <c r="L189" s="59"/>
      <c r="M189" s="76"/>
      <c r="N189" s="59"/>
      <c r="O189" s="59"/>
      <c r="P189" s="59"/>
      <c r="Q189" s="59"/>
      <c r="R189" s="59"/>
      <c r="S189" s="59"/>
      <c r="T189" s="59"/>
      <c r="U189" s="59"/>
    </row>
    <row r="190" spans="6:21" s="26" customFormat="1">
      <c r="F190" s="59"/>
      <c r="G190" s="59"/>
      <c r="H190" s="59"/>
      <c r="I190" s="59"/>
      <c r="J190" s="59"/>
      <c r="K190" s="59"/>
      <c r="L190" s="59"/>
      <c r="M190" s="76"/>
      <c r="N190" s="59"/>
      <c r="O190" s="59"/>
      <c r="P190" s="59"/>
      <c r="Q190" s="59"/>
      <c r="R190" s="59"/>
      <c r="S190" s="59"/>
      <c r="T190" s="59"/>
      <c r="U190" s="59"/>
    </row>
    <row r="191" spans="6:21" s="26" customFormat="1">
      <c r="F191" s="59"/>
      <c r="G191" s="59"/>
      <c r="H191" s="59"/>
      <c r="I191" s="59"/>
      <c r="J191" s="59"/>
      <c r="K191" s="59"/>
      <c r="L191" s="59"/>
      <c r="M191" s="76"/>
      <c r="N191" s="59"/>
      <c r="O191" s="59"/>
      <c r="P191" s="59"/>
      <c r="Q191" s="59"/>
      <c r="R191" s="59"/>
      <c r="S191" s="59"/>
      <c r="T191" s="59"/>
      <c r="U191" s="59"/>
    </row>
    <row r="192" spans="6:21" s="26" customFormat="1">
      <c r="F192" s="59"/>
      <c r="G192" s="59"/>
      <c r="H192" s="59"/>
      <c r="I192" s="59"/>
      <c r="J192" s="59"/>
      <c r="K192" s="59"/>
      <c r="L192" s="59"/>
      <c r="M192" s="76"/>
      <c r="N192" s="59"/>
      <c r="O192" s="59"/>
      <c r="P192" s="59"/>
      <c r="Q192" s="59"/>
      <c r="R192" s="59"/>
      <c r="S192" s="59"/>
      <c r="T192" s="59"/>
      <c r="U192" s="59"/>
    </row>
    <row r="193" spans="6:21" s="26" customFormat="1">
      <c r="F193" s="59"/>
      <c r="G193" s="59"/>
      <c r="H193" s="59"/>
      <c r="I193" s="59"/>
      <c r="J193" s="59"/>
      <c r="K193" s="59"/>
      <c r="L193" s="59"/>
      <c r="M193" s="76"/>
      <c r="N193" s="59"/>
      <c r="O193" s="59"/>
      <c r="P193" s="59"/>
      <c r="Q193" s="59"/>
      <c r="R193" s="59"/>
      <c r="S193" s="59"/>
      <c r="T193" s="59"/>
      <c r="U193" s="59"/>
    </row>
    <row r="194" spans="6:21" s="26" customFormat="1">
      <c r="F194" s="59"/>
      <c r="G194" s="59"/>
      <c r="H194" s="59"/>
      <c r="I194" s="59"/>
      <c r="J194" s="59"/>
      <c r="K194" s="59"/>
      <c r="L194" s="59"/>
      <c r="M194" s="76"/>
      <c r="N194" s="59"/>
      <c r="O194" s="59"/>
      <c r="P194" s="59"/>
      <c r="Q194" s="59"/>
      <c r="R194" s="59"/>
      <c r="S194" s="59"/>
      <c r="T194" s="59"/>
      <c r="U194" s="59"/>
    </row>
    <row r="195" spans="6:21" s="26" customFormat="1">
      <c r="F195" s="59"/>
      <c r="G195" s="59"/>
      <c r="H195" s="59"/>
      <c r="I195" s="59"/>
      <c r="J195" s="59"/>
      <c r="K195" s="59"/>
      <c r="L195" s="59"/>
      <c r="M195" s="76"/>
      <c r="N195" s="59"/>
      <c r="O195" s="59"/>
      <c r="P195" s="59"/>
      <c r="Q195" s="59"/>
      <c r="R195" s="59"/>
      <c r="S195" s="59"/>
      <c r="T195" s="59"/>
      <c r="U195" s="59"/>
    </row>
    <row r="196" spans="6:21" s="26" customFormat="1">
      <c r="F196" s="59"/>
      <c r="G196" s="59"/>
      <c r="H196" s="59"/>
      <c r="I196" s="59"/>
      <c r="J196" s="59"/>
      <c r="K196" s="59"/>
      <c r="L196" s="59"/>
      <c r="M196" s="76"/>
      <c r="N196" s="59"/>
      <c r="O196" s="59"/>
      <c r="P196" s="59"/>
      <c r="Q196" s="59"/>
      <c r="R196" s="59"/>
      <c r="S196" s="59"/>
      <c r="T196" s="59"/>
      <c r="U196" s="59"/>
    </row>
    <row r="197" spans="6:21" s="26" customFormat="1">
      <c r="F197" s="59"/>
      <c r="G197" s="59"/>
      <c r="H197" s="59"/>
      <c r="I197" s="59"/>
      <c r="J197" s="59"/>
      <c r="K197" s="59"/>
      <c r="L197" s="59"/>
      <c r="M197" s="76"/>
      <c r="N197" s="59"/>
      <c r="O197" s="59"/>
      <c r="P197" s="59"/>
      <c r="Q197" s="59"/>
      <c r="R197" s="59"/>
      <c r="S197" s="59"/>
      <c r="T197" s="59"/>
      <c r="U197" s="59"/>
    </row>
    <row r="198" spans="6:21" s="26" customFormat="1">
      <c r="F198" s="59"/>
      <c r="G198" s="59"/>
      <c r="H198" s="59"/>
      <c r="I198" s="59"/>
      <c r="J198" s="59"/>
      <c r="K198" s="59"/>
      <c r="L198" s="59"/>
      <c r="M198" s="76"/>
      <c r="N198" s="59"/>
      <c r="O198" s="59"/>
      <c r="P198" s="59"/>
      <c r="Q198" s="59"/>
      <c r="R198" s="59"/>
      <c r="S198" s="59"/>
      <c r="T198" s="59"/>
      <c r="U198" s="59"/>
    </row>
    <row r="199" spans="6:21" s="26" customFormat="1">
      <c r="F199" s="59"/>
      <c r="G199" s="59"/>
      <c r="H199" s="59"/>
      <c r="I199" s="59"/>
      <c r="J199" s="59"/>
      <c r="K199" s="59"/>
      <c r="L199" s="59"/>
      <c r="M199" s="76"/>
      <c r="N199" s="59"/>
      <c r="O199" s="59"/>
      <c r="P199" s="59"/>
      <c r="Q199" s="59"/>
      <c r="R199" s="59"/>
      <c r="S199" s="59"/>
      <c r="T199" s="59"/>
      <c r="U199" s="59"/>
    </row>
    <row r="200" spans="6:21" s="26" customFormat="1">
      <c r="F200" s="59"/>
      <c r="G200" s="59"/>
      <c r="H200" s="59"/>
      <c r="I200" s="59"/>
      <c r="J200" s="59"/>
      <c r="K200" s="59"/>
      <c r="L200" s="59"/>
      <c r="M200" s="76"/>
      <c r="N200" s="59"/>
      <c r="O200" s="59"/>
      <c r="P200" s="59"/>
      <c r="Q200" s="59"/>
      <c r="R200" s="59"/>
      <c r="S200" s="59"/>
      <c r="T200" s="59"/>
      <c r="U200" s="59"/>
    </row>
    <row r="201" spans="6:21" s="26" customFormat="1">
      <c r="F201" s="59"/>
      <c r="G201" s="59"/>
      <c r="H201" s="59"/>
      <c r="I201" s="59"/>
      <c r="J201" s="59"/>
      <c r="K201" s="59"/>
      <c r="L201" s="59"/>
      <c r="M201" s="76"/>
      <c r="N201" s="59"/>
      <c r="O201" s="59"/>
      <c r="P201" s="59"/>
      <c r="Q201" s="59"/>
      <c r="R201" s="59"/>
      <c r="S201" s="59"/>
      <c r="T201" s="59"/>
      <c r="U201" s="59"/>
    </row>
    <row r="202" spans="6:21" s="26" customFormat="1">
      <c r="F202" s="59"/>
      <c r="G202" s="59"/>
      <c r="H202" s="59"/>
      <c r="I202" s="59"/>
      <c r="J202" s="59"/>
      <c r="K202" s="59"/>
      <c r="L202" s="59"/>
      <c r="M202" s="76"/>
      <c r="N202" s="59"/>
      <c r="O202" s="59"/>
      <c r="P202" s="59"/>
      <c r="Q202" s="59"/>
      <c r="R202" s="59"/>
      <c r="S202" s="59"/>
      <c r="T202" s="59"/>
      <c r="U202" s="59"/>
    </row>
    <row r="203" spans="6:21" s="26" customFormat="1">
      <c r="F203" s="59"/>
      <c r="G203" s="59"/>
      <c r="H203" s="59"/>
      <c r="I203" s="59"/>
      <c r="J203" s="59"/>
      <c r="K203" s="59"/>
      <c r="L203" s="59"/>
      <c r="M203" s="76"/>
      <c r="N203" s="59"/>
      <c r="O203" s="59"/>
      <c r="P203" s="59"/>
      <c r="Q203" s="59"/>
      <c r="R203" s="59"/>
      <c r="S203" s="59"/>
      <c r="T203" s="59"/>
      <c r="U203" s="59"/>
    </row>
    <row r="204" spans="6:21" s="26" customFormat="1">
      <c r="F204" s="59"/>
      <c r="G204" s="59"/>
      <c r="H204" s="59"/>
      <c r="I204" s="59"/>
      <c r="J204" s="59"/>
      <c r="K204" s="59"/>
      <c r="L204" s="59"/>
      <c r="M204" s="76"/>
      <c r="N204" s="59"/>
      <c r="O204" s="59"/>
      <c r="P204" s="59"/>
      <c r="Q204" s="59"/>
      <c r="R204" s="59"/>
      <c r="S204" s="59"/>
      <c r="T204" s="59"/>
      <c r="U204" s="59"/>
    </row>
    <row r="205" spans="6:21" s="26" customFormat="1">
      <c r="F205" s="59"/>
      <c r="G205" s="59"/>
      <c r="H205" s="59"/>
      <c r="I205" s="59"/>
      <c r="J205" s="59"/>
      <c r="K205" s="59"/>
      <c r="L205" s="59"/>
      <c r="M205" s="76"/>
      <c r="N205" s="59"/>
      <c r="O205" s="59"/>
      <c r="P205" s="59"/>
      <c r="Q205" s="59"/>
      <c r="R205" s="59"/>
      <c r="S205" s="59"/>
      <c r="T205" s="59"/>
      <c r="U205" s="59"/>
    </row>
    <row r="206" spans="6:21" s="26" customFormat="1">
      <c r="F206" s="59"/>
      <c r="G206" s="59"/>
      <c r="H206" s="59"/>
      <c r="I206" s="59"/>
      <c r="J206" s="59"/>
      <c r="K206" s="59"/>
      <c r="L206" s="59"/>
      <c r="M206" s="76"/>
      <c r="N206" s="59"/>
      <c r="O206" s="59"/>
      <c r="P206" s="59"/>
      <c r="Q206" s="59"/>
      <c r="R206" s="59"/>
      <c r="S206" s="59"/>
      <c r="T206" s="59"/>
      <c r="U206" s="59"/>
    </row>
    <row r="207" spans="6:21" s="26" customFormat="1">
      <c r="F207" s="59"/>
      <c r="G207" s="59"/>
      <c r="H207" s="59"/>
      <c r="I207" s="59"/>
      <c r="J207" s="59"/>
      <c r="K207" s="59"/>
      <c r="L207" s="59"/>
      <c r="M207" s="76"/>
      <c r="N207" s="59"/>
      <c r="O207" s="59"/>
      <c r="P207" s="59"/>
      <c r="Q207" s="59"/>
      <c r="R207" s="59"/>
      <c r="S207" s="59"/>
      <c r="T207" s="59"/>
      <c r="U207" s="59"/>
    </row>
    <row r="208" spans="6:21" s="26" customFormat="1">
      <c r="F208" s="59"/>
      <c r="G208" s="59"/>
      <c r="H208" s="59"/>
      <c r="I208" s="59"/>
      <c r="J208" s="59"/>
      <c r="K208" s="59"/>
      <c r="L208" s="59"/>
      <c r="M208" s="76"/>
      <c r="N208" s="59"/>
      <c r="O208" s="59"/>
      <c r="P208" s="59"/>
      <c r="Q208" s="59"/>
      <c r="R208" s="59"/>
      <c r="S208" s="59"/>
      <c r="T208" s="59"/>
      <c r="U208" s="59"/>
    </row>
    <row r="209" spans="6:21" s="26" customFormat="1">
      <c r="F209" s="59"/>
      <c r="G209" s="59"/>
      <c r="H209" s="59"/>
      <c r="I209" s="59"/>
      <c r="J209" s="59"/>
      <c r="K209" s="59"/>
      <c r="L209" s="59"/>
      <c r="M209" s="76"/>
      <c r="N209" s="59"/>
      <c r="O209" s="59"/>
      <c r="P209" s="59"/>
      <c r="Q209" s="59"/>
      <c r="R209" s="59"/>
      <c r="S209" s="59"/>
      <c r="T209" s="59"/>
      <c r="U209" s="59"/>
    </row>
    <row r="210" spans="6:21" s="26" customFormat="1">
      <c r="F210" s="59"/>
      <c r="G210" s="59"/>
      <c r="H210" s="59"/>
      <c r="I210" s="59"/>
      <c r="J210" s="59"/>
      <c r="K210" s="59"/>
      <c r="L210" s="59"/>
      <c r="M210" s="76"/>
      <c r="N210" s="59"/>
      <c r="O210" s="59"/>
      <c r="P210" s="59"/>
      <c r="Q210" s="59"/>
      <c r="R210" s="59"/>
      <c r="S210" s="59"/>
      <c r="T210" s="59"/>
      <c r="U210" s="59"/>
    </row>
    <row r="211" spans="6:21" s="26" customFormat="1">
      <c r="F211" s="59"/>
      <c r="G211" s="59"/>
      <c r="H211" s="59"/>
      <c r="I211" s="59"/>
      <c r="J211" s="59"/>
      <c r="K211" s="59"/>
      <c r="L211" s="59"/>
      <c r="M211" s="76"/>
      <c r="N211" s="59"/>
      <c r="O211" s="59"/>
      <c r="P211" s="59"/>
      <c r="Q211" s="59"/>
      <c r="R211" s="59"/>
      <c r="S211" s="59"/>
      <c r="T211" s="59"/>
      <c r="U211" s="59"/>
    </row>
    <row r="212" spans="6:21" s="26" customFormat="1">
      <c r="F212" s="59"/>
      <c r="G212" s="59"/>
      <c r="H212" s="59"/>
      <c r="I212" s="59"/>
      <c r="J212" s="59"/>
      <c r="K212" s="59"/>
      <c r="L212" s="59"/>
      <c r="M212" s="76"/>
      <c r="N212" s="59"/>
      <c r="O212" s="59"/>
      <c r="P212" s="59"/>
      <c r="Q212" s="59"/>
      <c r="R212" s="59"/>
      <c r="S212" s="59"/>
      <c r="T212" s="59"/>
      <c r="U212" s="59"/>
    </row>
    <row r="213" spans="6:21" s="26" customFormat="1">
      <c r="F213" s="59"/>
      <c r="G213" s="59"/>
      <c r="H213" s="59"/>
      <c r="I213" s="59"/>
      <c r="J213" s="59"/>
      <c r="K213" s="59"/>
      <c r="L213" s="59"/>
      <c r="M213" s="76"/>
      <c r="N213" s="59"/>
      <c r="O213" s="59"/>
      <c r="P213" s="59"/>
      <c r="Q213" s="59"/>
      <c r="R213" s="59"/>
      <c r="S213" s="59"/>
      <c r="T213" s="59"/>
      <c r="U213" s="59"/>
    </row>
    <row r="214" spans="6:21" s="26" customFormat="1">
      <c r="F214" s="59"/>
      <c r="G214" s="59"/>
      <c r="H214" s="59"/>
      <c r="I214" s="59"/>
      <c r="J214" s="59"/>
      <c r="K214" s="59"/>
      <c r="L214" s="59"/>
      <c r="M214" s="76"/>
      <c r="N214" s="59"/>
      <c r="O214" s="59"/>
      <c r="P214" s="59"/>
      <c r="Q214" s="59"/>
      <c r="R214" s="59"/>
      <c r="S214" s="59"/>
      <c r="T214" s="59"/>
      <c r="U214" s="59"/>
    </row>
    <row r="215" spans="6:21" s="26" customFormat="1">
      <c r="F215" s="59"/>
      <c r="G215" s="59"/>
      <c r="H215" s="59"/>
      <c r="I215" s="59"/>
      <c r="J215" s="59"/>
      <c r="K215" s="59"/>
      <c r="L215" s="59"/>
      <c r="M215" s="76"/>
      <c r="N215" s="59"/>
      <c r="O215" s="59"/>
      <c r="P215" s="59"/>
      <c r="Q215" s="59"/>
      <c r="R215" s="59"/>
      <c r="S215" s="59"/>
      <c r="T215" s="59"/>
      <c r="U215" s="59"/>
    </row>
    <row r="216" spans="6:21" s="26" customFormat="1">
      <c r="F216" s="59"/>
      <c r="G216" s="59"/>
      <c r="H216" s="59"/>
      <c r="I216" s="59"/>
      <c r="J216" s="59"/>
      <c r="K216" s="59"/>
      <c r="L216" s="59"/>
      <c r="M216" s="76"/>
      <c r="N216" s="59"/>
      <c r="O216" s="59"/>
      <c r="P216" s="59"/>
      <c r="Q216" s="59"/>
      <c r="R216" s="59"/>
      <c r="S216" s="59"/>
      <c r="T216" s="59"/>
      <c r="U216" s="59"/>
    </row>
    <row r="217" spans="6:21" s="26" customFormat="1">
      <c r="F217" s="59"/>
      <c r="G217" s="59"/>
      <c r="H217" s="59"/>
      <c r="I217" s="59"/>
      <c r="J217" s="59"/>
      <c r="K217" s="59"/>
      <c r="L217" s="59"/>
      <c r="M217" s="76"/>
      <c r="N217" s="59"/>
      <c r="O217" s="59"/>
      <c r="P217" s="59"/>
      <c r="Q217" s="59"/>
      <c r="R217" s="59"/>
      <c r="S217" s="59"/>
      <c r="T217" s="59"/>
      <c r="U217" s="59"/>
    </row>
    <row r="218" spans="6:21" s="26" customFormat="1">
      <c r="F218" s="59"/>
      <c r="G218" s="59"/>
      <c r="H218" s="59"/>
      <c r="I218" s="59"/>
      <c r="J218" s="59"/>
      <c r="K218" s="59"/>
      <c r="L218" s="59"/>
      <c r="M218" s="76"/>
      <c r="N218" s="59"/>
      <c r="O218" s="59"/>
      <c r="P218" s="59"/>
      <c r="Q218" s="59"/>
      <c r="R218" s="59"/>
      <c r="S218" s="59"/>
      <c r="T218" s="59"/>
      <c r="U218" s="59"/>
    </row>
    <row r="219" spans="6:21" s="26" customFormat="1">
      <c r="F219" s="59"/>
      <c r="G219" s="59"/>
      <c r="H219" s="59"/>
      <c r="I219" s="59"/>
      <c r="J219" s="59"/>
      <c r="K219" s="59"/>
      <c r="L219" s="59"/>
      <c r="M219" s="76"/>
      <c r="N219" s="59"/>
      <c r="O219" s="59"/>
      <c r="P219" s="59"/>
      <c r="Q219" s="59"/>
      <c r="R219" s="59"/>
      <c r="S219" s="59"/>
      <c r="T219" s="59"/>
      <c r="U219" s="59"/>
    </row>
    <row r="220" spans="6:21" s="26" customFormat="1" ht="18" customHeight="1">
      <c r="F220" s="59"/>
      <c r="G220" s="59"/>
      <c r="H220" s="59"/>
      <c r="I220" s="59"/>
      <c r="J220" s="59"/>
      <c r="K220" s="59"/>
      <c r="L220" s="59"/>
      <c r="M220" s="76"/>
      <c r="N220" s="59"/>
      <c r="O220" s="59"/>
      <c r="P220" s="59"/>
      <c r="Q220" s="59"/>
      <c r="R220" s="59"/>
      <c r="S220" s="59"/>
      <c r="T220" s="59"/>
      <c r="U220" s="59"/>
    </row>
    <row r="221" spans="6:21" s="26" customFormat="1">
      <c r="F221" s="59"/>
      <c r="G221" s="59"/>
      <c r="H221" s="59"/>
      <c r="I221" s="59"/>
      <c r="J221" s="59"/>
      <c r="K221" s="59"/>
      <c r="L221" s="59"/>
      <c r="M221" s="76"/>
      <c r="N221" s="59"/>
      <c r="O221" s="59"/>
      <c r="P221" s="59"/>
      <c r="Q221" s="59"/>
      <c r="R221" s="59"/>
      <c r="S221" s="59"/>
      <c r="T221" s="59"/>
      <c r="U221" s="59"/>
    </row>
    <row r="222" spans="6:21" s="26" customFormat="1" ht="13.5" customHeight="1">
      <c r="F222" s="59"/>
      <c r="G222" s="59"/>
      <c r="H222" s="59"/>
      <c r="I222" s="59"/>
      <c r="J222" s="59"/>
      <c r="K222" s="59"/>
      <c r="L222" s="59"/>
      <c r="M222" s="76"/>
      <c r="N222" s="59"/>
      <c r="O222" s="59"/>
      <c r="P222" s="59"/>
      <c r="Q222" s="59"/>
      <c r="R222" s="59"/>
      <c r="S222" s="59"/>
      <c r="T222" s="59"/>
      <c r="U222" s="59"/>
    </row>
    <row r="223" spans="6:21" s="26" customFormat="1" ht="13.5" customHeight="1">
      <c r="F223" s="59"/>
      <c r="G223" s="59"/>
      <c r="H223" s="59"/>
      <c r="I223" s="59"/>
      <c r="J223" s="59"/>
      <c r="K223" s="59"/>
      <c r="L223" s="59"/>
      <c r="M223" s="76"/>
      <c r="N223" s="59"/>
      <c r="O223" s="59"/>
      <c r="P223" s="59"/>
      <c r="Q223" s="59"/>
      <c r="R223" s="59"/>
      <c r="S223" s="59"/>
      <c r="T223" s="59"/>
      <c r="U223" s="59"/>
    </row>
    <row r="224" spans="6:21" s="26" customFormat="1">
      <c r="F224" s="59"/>
      <c r="G224" s="59"/>
      <c r="H224" s="59"/>
      <c r="I224" s="59"/>
      <c r="J224" s="59"/>
      <c r="K224" s="59"/>
      <c r="L224" s="59"/>
      <c r="M224" s="76"/>
      <c r="N224" s="59"/>
      <c r="O224" s="59"/>
      <c r="P224" s="59"/>
      <c r="Q224" s="59"/>
      <c r="R224" s="59"/>
      <c r="S224" s="59"/>
      <c r="T224" s="59"/>
      <c r="U224" s="59"/>
    </row>
    <row r="225" spans="6:21" s="26" customFormat="1">
      <c r="F225" s="59"/>
      <c r="G225" s="59"/>
      <c r="H225" s="59"/>
      <c r="I225" s="59"/>
      <c r="J225" s="59"/>
      <c r="K225" s="59"/>
      <c r="L225" s="59"/>
      <c r="M225" s="76"/>
      <c r="N225" s="59"/>
      <c r="O225" s="59"/>
      <c r="P225" s="59"/>
      <c r="Q225" s="59"/>
      <c r="R225" s="59"/>
      <c r="S225" s="59"/>
      <c r="T225" s="59"/>
      <c r="U225" s="59"/>
    </row>
    <row r="226" spans="6:21" s="26" customFormat="1">
      <c r="F226" s="59"/>
      <c r="G226" s="59"/>
      <c r="H226" s="59"/>
      <c r="I226" s="59"/>
      <c r="J226" s="59"/>
      <c r="K226" s="59"/>
      <c r="L226" s="59"/>
      <c r="M226" s="76"/>
      <c r="N226" s="59"/>
      <c r="O226" s="59"/>
      <c r="P226" s="59"/>
      <c r="Q226" s="59"/>
      <c r="R226" s="59"/>
      <c r="S226" s="59"/>
      <c r="T226" s="59"/>
      <c r="U226" s="59"/>
    </row>
    <row r="227" spans="6:21" s="26" customFormat="1">
      <c r="F227" s="59"/>
      <c r="G227" s="59"/>
      <c r="H227" s="59"/>
      <c r="I227" s="59"/>
      <c r="J227" s="59"/>
      <c r="K227" s="59"/>
      <c r="L227" s="59"/>
      <c r="M227" s="76"/>
      <c r="N227" s="59"/>
      <c r="O227" s="59"/>
      <c r="P227" s="59"/>
      <c r="Q227" s="59"/>
      <c r="R227" s="59"/>
      <c r="S227" s="59"/>
      <c r="T227" s="59"/>
      <c r="U227" s="59"/>
    </row>
    <row r="228" spans="6:21" s="26" customFormat="1">
      <c r="F228" s="59"/>
      <c r="G228" s="59"/>
      <c r="H228" s="59"/>
      <c r="I228" s="59"/>
      <c r="J228" s="59"/>
      <c r="K228" s="59"/>
      <c r="L228" s="59"/>
      <c r="M228" s="76"/>
      <c r="N228" s="59"/>
      <c r="O228" s="59"/>
      <c r="P228" s="59"/>
      <c r="Q228" s="59"/>
      <c r="R228" s="59"/>
      <c r="S228" s="59"/>
      <c r="T228" s="59"/>
      <c r="U228" s="59"/>
    </row>
    <row r="229" spans="6:21" s="26" customFormat="1">
      <c r="F229" s="59"/>
      <c r="G229" s="59"/>
      <c r="H229" s="59"/>
      <c r="I229" s="59"/>
      <c r="J229" s="59"/>
      <c r="K229" s="59"/>
      <c r="L229" s="59"/>
      <c r="M229" s="76"/>
      <c r="N229" s="59"/>
      <c r="O229" s="59"/>
      <c r="P229" s="59"/>
      <c r="Q229" s="59"/>
      <c r="R229" s="59"/>
      <c r="S229" s="59"/>
      <c r="T229" s="59"/>
      <c r="U229" s="59"/>
    </row>
    <row r="230" spans="6:21" s="26" customFormat="1">
      <c r="F230" s="59"/>
      <c r="G230" s="59"/>
      <c r="H230" s="59"/>
      <c r="I230" s="59"/>
      <c r="J230" s="59"/>
      <c r="K230" s="59"/>
      <c r="L230" s="59"/>
      <c r="M230" s="76"/>
      <c r="N230" s="59"/>
      <c r="O230" s="59"/>
      <c r="P230" s="59"/>
      <c r="Q230" s="59"/>
      <c r="R230" s="59"/>
      <c r="S230" s="59"/>
      <c r="T230" s="59"/>
      <c r="U230" s="59"/>
    </row>
    <row r="231" spans="6:21" s="26" customFormat="1">
      <c r="F231" s="59"/>
      <c r="G231" s="59"/>
      <c r="H231" s="59"/>
      <c r="I231" s="59"/>
      <c r="J231" s="59"/>
      <c r="K231" s="59"/>
      <c r="L231" s="59"/>
      <c r="M231" s="76"/>
      <c r="N231" s="59"/>
      <c r="O231" s="59"/>
      <c r="P231" s="59"/>
      <c r="Q231" s="59"/>
      <c r="R231" s="59"/>
      <c r="S231" s="59"/>
      <c r="T231" s="59"/>
      <c r="U231" s="59"/>
    </row>
    <row r="232" spans="6:21" s="26" customFormat="1">
      <c r="F232" s="59"/>
      <c r="G232" s="59"/>
      <c r="H232" s="59"/>
      <c r="I232" s="59"/>
      <c r="J232" s="59"/>
      <c r="K232" s="59"/>
      <c r="L232" s="59"/>
      <c r="M232" s="76"/>
      <c r="N232" s="59"/>
      <c r="O232" s="59"/>
      <c r="P232" s="59"/>
      <c r="Q232" s="59"/>
      <c r="R232" s="59"/>
      <c r="S232" s="59"/>
      <c r="T232" s="59"/>
      <c r="U232" s="59"/>
    </row>
    <row r="233" spans="6:21" s="26" customFormat="1">
      <c r="F233" s="59"/>
      <c r="G233" s="59"/>
      <c r="H233" s="59"/>
      <c r="I233" s="59"/>
      <c r="J233" s="59"/>
      <c r="K233" s="59"/>
      <c r="L233" s="59"/>
      <c r="M233" s="76"/>
      <c r="N233" s="59"/>
      <c r="O233" s="59"/>
      <c r="P233" s="59"/>
      <c r="Q233" s="59"/>
      <c r="R233" s="59"/>
      <c r="S233" s="59"/>
      <c r="T233" s="59"/>
      <c r="U233" s="59"/>
    </row>
    <row r="234" spans="6:21" s="26" customFormat="1">
      <c r="F234" s="59"/>
      <c r="G234" s="59"/>
      <c r="H234" s="59"/>
      <c r="I234" s="59"/>
      <c r="J234" s="59"/>
      <c r="K234" s="59"/>
      <c r="L234" s="59"/>
      <c r="M234" s="76"/>
      <c r="N234" s="59"/>
      <c r="O234" s="59"/>
      <c r="P234" s="59"/>
      <c r="Q234" s="59"/>
      <c r="R234" s="59"/>
      <c r="S234" s="59"/>
      <c r="T234" s="59"/>
      <c r="U234" s="59"/>
    </row>
    <row r="235" spans="6:21" s="26" customFormat="1">
      <c r="F235" s="59"/>
      <c r="G235" s="59"/>
      <c r="H235" s="59"/>
      <c r="I235" s="59"/>
      <c r="J235" s="59"/>
      <c r="K235" s="59"/>
      <c r="L235" s="59"/>
      <c r="M235" s="76"/>
      <c r="N235" s="59"/>
      <c r="O235" s="59"/>
      <c r="P235" s="59"/>
      <c r="Q235" s="59"/>
      <c r="R235" s="59"/>
      <c r="S235" s="59"/>
      <c r="T235" s="59"/>
      <c r="U235" s="59"/>
    </row>
    <row r="236" spans="6:21" s="26" customFormat="1">
      <c r="F236" s="59"/>
      <c r="G236" s="59"/>
      <c r="H236" s="59"/>
      <c r="I236" s="59"/>
      <c r="J236" s="59"/>
      <c r="K236" s="59"/>
      <c r="L236" s="59"/>
      <c r="M236" s="76"/>
      <c r="N236" s="59"/>
      <c r="O236" s="59"/>
      <c r="P236" s="59"/>
      <c r="Q236" s="59"/>
      <c r="R236" s="59"/>
      <c r="S236" s="59"/>
      <c r="T236" s="59"/>
      <c r="U236" s="59"/>
    </row>
    <row r="237" spans="6:21" s="26" customFormat="1">
      <c r="F237" s="59"/>
      <c r="G237" s="59"/>
      <c r="H237" s="59"/>
      <c r="I237" s="59"/>
      <c r="J237" s="59"/>
      <c r="K237" s="59"/>
      <c r="L237" s="59"/>
      <c r="M237" s="76"/>
      <c r="N237" s="59"/>
      <c r="O237" s="59"/>
      <c r="P237" s="59"/>
      <c r="Q237" s="59"/>
      <c r="R237" s="59"/>
      <c r="S237" s="59"/>
      <c r="T237" s="59"/>
      <c r="U237" s="59"/>
    </row>
    <row r="238" spans="6:21" s="26" customFormat="1">
      <c r="F238" s="59"/>
      <c r="G238" s="59"/>
      <c r="H238" s="59"/>
      <c r="I238" s="59"/>
      <c r="J238" s="59"/>
      <c r="K238" s="59"/>
      <c r="L238" s="59"/>
      <c r="M238" s="76"/>
      <c r="N238" s="59"/>
      <c r="O238" s="59"/>
      <c r="P238" s="59"/>
      <c r="Q238" s="59"/>
      <c r="R238" s="59"/>
      <c r="S238" s="59"/>
      <c r="T238" s="59"/>
      <c r="U238" s="59"/>
    </row>
    <row r="239" spans="6:21" s="26" customFormat="1">
      <c r="F239" s="59"/>
      <c r="G239" s="59"/>
      <c r="H239" s="59"/>
      <c r="I239" s="59"/>
      <c r="J239" s="59"/>
      <c r="K239" s="59"/>
      <c r="L239" s="59"/>
      <c r="M239" s="76"/>
      <c r="N239" s="59"/>
      <c r="O239" s="59"/>
      <c r="P239" s="59"/>
      <c r="Q239" s="59"/>
      <c r="R239" s="59"/>
      <c r="S239" s="59"/>
      <c r="T239" s="59"/>
      <c r="U239" s="59"/>
    </row>
    <row r="240" spans="6:21" s="26" customFormat="1">
      <c r="F240" s="59"/>
      <c r="G240" s="59"/>
      <c r="H240" s="59"/>
      <c r="I240" s="59"/>
      <c r="J240" s="59"/>
      <c r="K240" s="59"/>
      <c r="L240" s="59"/>
      <c r="M240" s="76"/>
      <c r="N240" s="59"/>
      <c r="O240" s="59"/>
      <c r="P240" s="59"/>
      <c r="Q240" s="59"/>
      <c r="R240" s="59"/>
      <c r="S240" s="59"/>
      <c r="T240" s="59"/>
      <c r="U240" s="59"/>
    </row>
    <row r="241" spans="6:21" s="26" customFormat="1">
      <c r="F241" s="59"/>
      <c r="G241" s="59"/>
      <c r="H241" s="59"/>
      <c r="I241" s="59"/>
      <c r="J241" s="59"/>
      <c r="K241" s="59"/>
      <c r="L241" s="59"/>
      <c r="M241" s="76"/>
      <c r="N241" s="59"/>
      <c r="O241" s="59"/>
      <c r="P241" s="59"/>
      <c r="Q241" s="59"/>
      <c r="R241" s="59"/>
      <c r="S241" s="59"/>
      <c r="T241" s="59"/>
      <c r="U241" s="59"/>
    </row>
    <row r="242" spans="6:21" s="26" customFormat="1">
      <c r="F242" s="59"/>
      <c r="G242" s="59"/>
      <c r="H242" s="59"/>
      <c r="I242" s="59"/>
      <c r="J242" s="59"/>
      <c r="K242" s="59"/>
      <c r="L242" s="59"/>
      <c r="M242" s="76"/>
      <c r="N242" s="59"/>
      <c r="O242" s="59"/>
      <c r="P242" s="59"/>
      <c r="Q242" s="59"/>
      <c r="R242" s="59"/>
      <c r="S242" s="59"/>
      <c r="T242" s="59"/>
      <c r="U242" s="59"/>
    </row>
    <row r="243" spans="6:21" s="26" customFormat="1">
      <c r="F243" s="59"/>
      <c r="G243" s="59"/>
      <c r="H243" s="59"/>
      <c r="I243" s="59"/>
      <c r="J243" s="59"/>
      <c r="K243" s="59"/>
      <c r="L243" s="59"/>
      <c r="M243" s="76"/>
      <c r="N243" s="59"/>
      <c r="O243" s="59"/>
      <c r="P243" s="59"/>
      <c r="Q243" s="59"/>
      <c r="R243" s="59"/>
      <c r="S243" s="59"/>
      <c r="T243" s="59"/>
      <c r="U243" s="59"/>
    </row>
    <row r="244" spans="6:21" s="26" customFormat="1">
      <c r="F244" s="59"/>
      <c r="G244" s="59"/>
      <c r="H244" s="59"/>
      <c r="I244" s="59"/>
      <c r="J244" s="59"/>
      <c r="K244" s="59"/>
      <c r="L244" s="59"/>
      <c r="M244" s="76"/>
      <c r="N244" s="59"/>
      <c r="O244" s="59"/>
      <c r="P244" s="59"/>
      <c r="Q244" s="59"/>
      <c r="R244" s="59"/>
      <c r="S244" s="59"/>
      <c r="T244" s="59"/>
      <c r="U244" s="59"/>
    </row>
    <row r="245" spans="6:21" s="26" customFormat="1">
      <c r="F245" s="59"/>
      <c r="G245" s="59"/>
      <c r="H245" s="59"/>
      <c r="I245" s="59"/>
      <c r="J245" s="59"/>
      <c r="K245" s="59"/>
      <c r="L245" s="59"/>
      <c r="M245" s="76"/>
      <c r="N245" s="59"/>
      <c r="O245" s="59"/>
      <c r="P245" s="59"/>
      <c r="Q245" s="59"/>
      <c r="R245" s="59"/>
      <c r="S245" s="59"/>
      <c r="T245" s="59"/>
      <c r="U245" s="59"/>
    </row>
    <row r="246" spans="6:21" s="26" customFormat="1">
      <c r="F246" s="59"/>
      <c r="G246" s="59"/>
      <c r="H246" s="59"/>
      <c r="I246" s="59"/>
      <c r="J246" s="59"/>
      <c r="K246" s="59"/>
      <c r="L246" s="59"/>
      <c r="M246" s="76"/>
      <c r="N246" s="59"/>
      <c r="O246" s="59"/>
      <c r="P246" s="59"/>
      <c r="Q246" s="59"/>
      <c r="R246" s="59"/>
      <c r="S246" s="59"/>
      <c r="T246" s="59"/>
      <c r="U246" s="59"/>
    </row>
    <row r="247" spans="6:21" s="26" customFormat="1">
      <c r="F247" s="59"/>
      <c r="G247" s="59"/>
      <c r="H247" s="59"/>
      <c r="I247" s="59"/>
      <c r="J247" s="59"/>
      <c r="K247" s="59"/>
      <c r="L247" s="59"/>
      <c r="M247" s="76"/>
      <c r="N247" s="59"/>
      <c r="O247" s="59"/>
      <c r="P247" s="59"/>
      <c r="Q247" s="59"/>
      <c r="R247" s="59"/>
      <c r="S247" s="59"/>
      <c r="T247" s="59"/>
      <c r="U247" s="59"/>
    </row>
    <row r="248" spans="6:21" s="26" customFormat="1">
      <c r="F248" s="59"/>
      <c r="G248" s="59"/>
      <c r="H248" s="59"/>
      <c r="I248" s="59"/>
      <c r="J248" s="59"/>
      <c r="K248" s="59"/>
      <c r="L248" s="59"/>
      <c r="M248" s="76"/>
      <c r="N248" s="59"/>
      <c r="O248" s="59"/>
      <c r="P248" s="59"/>
      <c r="Q248" s="59"/>
      <c r="R248" s="59"/>
      <c r="S248" s="59"/>
      <c r="T248" s="59"/>
      <c r="U248" s="59"/>
    </row>
    <row r="249" spans="6:21" s="26" customFormat="1">
      <c r="F249" s="59"/>
      <c r="G249" s="59"/>
      <c r="H249" s="59"/>
      <c r="I249" s="59"/>
      <c r="J249" s="59"/>
      <c r="K249" s="59"/>
      <c r="L249" s="59"/>
      <c r="M249" s="76"/>
      <c r="N249" s="59"/>
      <c r="O249" s="59"/>
      <c r="P249" s="59"/>
      <c r="Q249" s="59"/>
      <c r="R249" s="59"/>
      <c r="S249" s="59"/>
      <c r="T249" s="59"/>
      <c r="U249" s="59"/>
    </row>
    <row r="250" spans="6:21" s="26" customFormat="1">
      <c r="F250" s="59"/>
      <c r="G250" s="59"/>
      <c r="H250" s="59"/>
      <c r="I250" s="59"/>
      <c r="J250" s="59"/>
      <c r="K250" s="59"/>
      <c r="L250" s="59"/>
      <c r="M250" s="76"/>
      <c r="N250" s="59"/>
      <c r="O250" s="59"/>
      <c r="P250" s="59"/>
      <c r="Q250" s="59"/>
      <c r="R250" s="59"/>
      <c r="S250" s="59"/>
      <c r="T250" s="59"/>
      <c r="U250" s="59"/>
    </row>
    <row r="251" spans="6:21" s="26" customFormat="1">
      <c r="F251" s="59"/>
      <c r="G251" s="59"/>
      <c r="H251" s="59"/>
      <c r="I251" s="59"/>
      <c r="J251" s="59"/>
      <c r="K251" s="59"/>
      <c r="L251" s="59"/>
      <c r="M251" s="76"/>
      <c r="N251" s="59"/>
      <c r="O251" s="59"/>
      <c r="P251" s="59"/>
      <c r="Q251" s="59"/>
      <c r="R251" s="59"/>
      <c r="S251" s="59"/>
      <c r="T251" s="59"/>
      <c r="U251" s="59"/>
    </row>
    <row r="252" spans="6:21" s="26" customFormat="1">
      <c r="F252" s="59"/>
      <c r="G252" s="59"/>
      <c r="H252" s="59"/>
      <c r="I252" s="59"/>
      <c r="J252" s="59"/>
      <c r="K252" s="59"/>
      <c r="L252" s="59"/>
      <c r="M252" s="76"/>
      <c r="N252" s="59"/>
      <c r="O252" s="59"/>
      <c r="P252" s="59"/>
      <c r="Q252" s="59"/>
      <c r="R252" s="59"/>
      <c r="S252" s="59"/>
      <c r="T252" s="59"/>
      <c r="U252" s="59"/>
    </row>
    <row r="253" spans="6:21" s="26" customFormat="1">
      <c r="F253" s="59"/>
      <c r="G253" s="59"/>
      <c r="H253" s="59"/>
      <c r="I253" s="59"/>
      <c r="J253" s="59"/>
      <c r="K253" s="59"/>
      <c r="L253" s="59"/>
      <c r="M253" s="76"/>
      <c r="N253" s="59"/>
      <c r="O253" s="59"/>
      <c r="P253" s="59"/>
      <c r="Q253" s="59"/>
      <c r="R253" s="59"/>
      <c r="S253" s="59"/>
      <c r="T253" s="59"/>
      <c r="U253" s="59"/>
    </row>
    <row r="254" spans="6:21" s="26" customFormat="1">
      <c r="F254" s="59"/>
      <c r="G254" s="59"/>
      <c r="H254" s="59"/>
      <c r="I254" s="59"/>
      <c r="J254" s="59"/>
      <c r="K254" s="59"/>
      <c r="L254" s="59"/>
      <c r="M254" s="76"/>
      <c r="N254" s="59"/>
      <c r="O254" s="59"/>
      <c r="P254" s="59"/>
      <c r="Q254" s="59"/>
      <c r="R254" s="59"/>
      <c r="S254" s="59"/>
      <c r="T254" s="59"/>
      <c r="U254" s="59"/>
    </row>
    <row r="255" spans="6:21" s="26" customFormat="1">
      <c r="F255" s="59"/>
      <c r="G255" s="59"/>
      <c r="H255" s="59"/>
      <c r="I255" s="59"/>
      <c r="J255" s="59"/>
      <c r="K255" s="59"/>
      <c r="L255" s="59"/>
      <c r="M255" s="76"/>
      <c r="N255" s="59"/>
      <c r="O255" s="59"/>
      <c r="P255" s="59"/>
      <c r="Q255" s="59"/>
      <c r="R255" s="59"/>
      <c r="S255" s="59"/>
      <c r="T255" s="59"/>
      <c r="U255" s="59"/>
    </row>
    <row r="256" spans="6:21" s="26" customFormat="1">
      <c r="F256" s="59"/>
      <c r="G256" s="59"/>
      <c r="H256" s="59"/>
      <c r="I256" s="59"/>
      <c r="J256" s="59"/>
      <c r="K256" s="59"/>
      <c r="L256" s="59"/>
      <c r="M256" s="76"/>
      <c r="N256" s="59"/>
      <c r="O256" s="59"/>
      <c r="P256" s="59"/>
      <c r="Q256" s="59"/>
      <c r="R256" s="59"/>
      <c r="S256" s="59"/>
      <c r="T256" s="59"/>
      <c r="U256" s="59"/>
    </row>
    <row r="257" spans="6:21" s="26" customFormat="1">
      <c r="F257" s="59"/>
      <c r="G257" s="59"/>
      <c r="H257" s="59"/>
      <c r="I257" s="59"/>
      <c r="J257" s="59"/>
      <c r="K257" s="59"/>
      <c r="L257" s="59"/>
      <c r="M257" s="76"/>
      <c r="N257" s="59"/>
      <c r="O257" s="59"/>
      <c r="P257" s="59"/>
      <c r="Q257" s="59"/>
      <c r="R257" s="59"/>
      <c r="S257" s="59"/>
      <c r="T257" s="59"/>
      <c r="U257" s="59"/>
    </row>
    <row r="258" spans="6:21" s="26" customFormat="1">
      <c r="F258" s="59"/>
      <c r="G258" s="59"/>
      <c r="H258" s="59"/>
      <c r="I258" s="59"/>
      <c r="J258" s="59"/>
      <c r="K258" s="59"/>
      <c r="L258" s="59"/>
      <c r="M258" s="76"/>
      <c r="N258" s="59"/>
      <c r="O258" s="59"/>
      <c r="P258" s="59"/>
      <c r="Q258" s="59"/>
      <c r="R258" s="59"/>
      <c r="S258" s="59"/>
      <c r="T258" s="59"/>
      <c r="U258" s="59"/>
    </row>
    <row r="259" spans="6:21" s="26" customFormat="1">
      <c r="F259" s="59"/>
      <c r="G259" s="59"/>
      <c r="H259" s="59"/>
      <c r="I259" s="59"/>
      <c r="J259" s="59"/>
      <c r="K259" s="59"/>
      <c r="L259" s="59"/>
      <c r="M259" s="76"/>
      <c r="N259" s="59"/>
      <c r="O259" s="59"/>
      <c r="P259" s="59"/>
      <c r="Q259" s="59"/>
      <c r="R259" s="59"/>
      <c r="S259" s="59"/>
      <c r="T259" s="59"/>
      <c r="U259" s="59"/>
    </row>
    <row r="260" spans="6:21" s="26" customFormat="1">
      <c r="F260" s="59"/>
      <c r="G260" s="59"/>
      <c r="H260" s="59"/>
      <c r="I260" s="59"/>
      <c r="J260" s="59"/>
      <c r="K260" s="59"/>
      <c r="L260" s="59"/>
      <c r="M260" s="76"/>
      <c r="N260" s="59"/>
      <c r="O260" s="59"/>
      <c r="P260" s="59"/>
      <c r="Q260" s="59"/>
      <c r="R260" s="59"/>
      <c r="S260" s="59"/>
      <c r="T260" s="59"/>
      <c r="U260" s="59"/>
    </row>
    <row r="261" spans="6:21" s="26" customFormat="1">
      <c r="F261" s="59"/>
      <c r="G261" s="59"/>
      <c r="H261" s="59"/>
      <c r="I261" s="59"/>
      <c r="J261" s="59"/>
      <c r="K261" s="59"/>
      <c r="L261" s="59"/>
      <c r="M261" s="76"/>
      <c r="N261" s="59"/>
      <c r="O261" s="59"/>
      <c r="P261" s="59"/>
      <c r="Q261" s="59"/>
      <c r="R261" s="59"/>
      <c r="S261" s="59"/>
      <c r="T261" s="59"/>
      <c r="U261" s="59"/>
    </row>
    <row r="262" spans="6:21" s="26" customFormat="1">
      <c r="F262" s="59"/>
      <c r="G262" s="59"/>
      <c r="H262" s="59"/>
      <c r="I262" s="59"/>
      <c r="J262" s="59"/>
      <c r="K262" s="59"/>
      <c r="L262" s="59"/>
      <c r="M262" s="76"/>
      <c r="N262" s="59"/>
      <c r="O262" s="59"/>
      <c r="P262" s="59"/>
      <c r="Q262" s="59"/>
      <c r="R262" s="59"/>
      <c r="S262" s="59"/>
      <c r="T262" s="59"/>
      <c r="U262" s="59"/>
    </row>
    <row r="263" spans="6:21" s="26" customFormat="1">
      <c r="F263" s="59"/>
      <c r="G263" s="59"/>
      <c r="H263" s="59"/>
      <c r="I263" s="59"/>
      <c r="J263" s="59"/>
      <c r="K263" s="59"/>
      <c r="L263" s="59"/>
      <c r="M263" s="76"/>
      <c r="N263" s="59"/>
      <c r="O263" s="59"/>
      <c r="P263" s="59"/>
      <c r="Q263" s="59"/>
      <c r="R263" s="59"/>
      <c r="S263" s="59"/>
      <c r="T263" s="59"/>
      <c r="U263" s="59"/>
    </row>
    <row r="264" spans="6:21" s="26" customFormat="1">
      <c r="F264" s="59"/>
      <c r="G264" s="59"/>
      <c r="H264" s="59"/>
      <c r="I264" s="59"/>
      <c r="J264" s="59"/>
      <c r="K264" s="59"/>
      <c r="L264" s="59"/>
      <c r="M264" s="76"/>
      <c r="N264" s="59"/>
      <c r="O264" s="59"/>
      <c r="P264" s="59"/>
      <c r="Q264" s="59"/>
      <c r="R264" s="59"/>
      <c r="S264" s="59"/>
      <c r="T264" s="59"/>
      <c r="U264" s="59"/>
    </row>
    <row r="265" spans="6:21" s="26" customFormat="1">
      <c r="F265" s="59"/>
      <c r="G265" s="59"/>
      <c r="H265" s="59"/>
      <c r="I265" s="59"/>
      <c r="J265" s="59"/>
      <c r="K265" s="59"/>
      <c r="L265" s="59"/>
      <c r="M265" s="76"/>
      <c r="N265" s="59"/>
      <c r="O265" s="59"/>
      <c r="P265" s="59"/>
      <c r="Q265" s="59"/>
      <c r="R265" s="59"/>
      <c r="S265" s="59"/>
      <c r="T265" s="59"/>
      <c r="U265" s="59"/>
    </row>
    <row r="266" spans="6:21" s="26" customFormat="1">
      <c r="F266" s="59"/>
      <c r="G266" s="59"/>
      <c r="H266" s="59"/>
      <c r="I266" s="59"/>
      <c r="J266" s="59"/>
      <c r="K266" s="59"/>
      <c r="L266" s="59"/>
      <c r="M266" s="76"/>
      <c r="N266" s="59"/>
      <c r="O266" s="59"/>
      <c r="P266" s="59"/>
      <c r="Q266" s="59"/>
      <c r="R266" s="59"/>
      <c r="S266" s="59"/>
      <c r="T266" s="59"/>
      <c r="U266" s="59"/>
    </row>
    <row r="267" spans="6:21" s="26" customFormat="1">
      <c r="F267" s="59"/>
      <c r="G267" s="59"/>
      <c r="H267" s="59"/>
      <c r="I267" s="59"/>
      <c r="J267" s="59"/>
      <c r="K267" s="59"/>
      <c r="L267" s="59"/>
      <c r="M267" s="76"/>
      <c r="N267" s="59"/>
      <c r="O267" s="59"/>
      <c r="P267" s="59"/>
      <c r="Q267" s="59"/>
      <c r="R267" s="59"/>
      <c r="S267" s="59"/>
      <c r="T267" s="59"/>
      <c r="U267" s="59"/>
    </row>
    <row r="268" spans="6:21" s="26" customFormat="1">
      <c r="F268" s="59"/>
      <c r="G268" s="59"/>
      <c r="H268" s="59"/>
      <c r="I268" s="59"/>
      <c r="J268" s="59"/>
      <c r="K268" s="59"/>
      <c r="L268" s="59"/>
      <c r="M268" s="76"/>
      <c r="N268" s="59"/>
      <c r="O268" s="59"/>
      <c r="P268" s="59"/>
      <c r="Q268" s="59"/>
      <c r="R268" s="59"/>
      <c r="S268" s="59"/>
      <c r="T268" s="59"/>
      <c r="U268" s="59"/>
    </row>
    <row r="269" spans="6:21" s="26" customFormat="1">
      <c r="F269" s="59"/>
      <c r="G269" s="59"/>
      <c r="H269" s="59"/>
      <c r="I269" s="59"/>
      <c r="J269" s="59"/>
      <c r="K269" s="59"/>
      <c r="L269" s="59"/>
      <c r="M269" s="76"/>
      <c r="N269" s="59"/>
      <c r="O269" s="59"/>
      <c r="P269" s="59"/>
      <c r="Q269" s="59"/>
      <c r="R269" s="59"/>
      <c r="S269" s="59"/>
      <c r="T269" s="59"/>
      <c r="U269" s="59"/>
    </row>
    <row r="270" spans="6:21" s="26" customFormat="1">
      <c r="F270" s="59"/>
      <c r="G270" s="59"/>
      <c r="H270" s="59"/>
      <c r="I270" s="59"/>
      <c r="J270" s="59"/>
      <c r="K270" s="59"/>
      <c r="L270" s="59"/>
      <c r="M270" s="76"/>
      <c r="N270" s="59"/>
      <c r="O270" s="59"/>
      <c r="P270" s="59"/>
      <c r="Q270" s="59"/>
      <c r="R270" s="59"/>
      <c r="S270" s="59"/>
      <c r="T270" s="59"/>
      <c r="U270" s="59"/>
    </row>
    <row r="271" spans="6:21" s="26" customFormat="1">
      <c r="F271" s="59"/>
      <c r="G271" s="59"/>
      <c r="H271" s="59"/>
      <c r="I271" s="59"/>
      <c r="J271" s="59"/>
      <c r="K271" s="59"/>
      <c r="L271" s="59"/>
      <c r="M271" s="76"/>
      <c r="N271" s="59"/>
      <c r="O271" s="59"/>
      <c r="P271" s="59"/>
      <c r="Q271" s="59"/>
      <c r="R271" s="59"/>
      <c r="S271" s="59"/>
      <c r="T271" s="59"/>
      <c r="U271" s="59"/>
    </row>
    <row r="272" spans="6:21" s="26" customFormat="1">
      <c r="F272" s="59"/>
      <c r="G272" s="59"/>
      <c r="H272" s="59"/>
      <c r="I272" s="59"/>
      <c r="J272" s="59"/>
      <c r="K272" s="59"/>
      <c r="L272" s="59"/>
      <c r="M272" s="76"/>
      <c r="N272" s="59"/>
      <c r="O272" s="59"/>
      <c r="P272" s="59"/>
      <c r="Q272" s="59"/>
      <c r="R272" s="59"/>
      <c r="S272" s="59"/>
      <c r="T272" s="59"/>
      <c r="U272" s="59"/>
    </row>
    <row r="273" spans="6:21" s="26" customFormat="1">
      <c r="F273" s="59"/>
      <c r="G273" s="59"/>
      <c r="H273" s="59"/>
      <c r="I273" s="59"/>
      <c r="J273" s="59"/>
      <c r="K273" s="59"/>
      <c r="L273" s="59"/>
      <c r="M273" s="76"/>
      <c r="N273" s="59"/>
      <c r="O273" s="59"/>
      <c r="P273" s="59"/>
      <c r="Q273" s="59"/>
      <c r="R273" s="59"/>
      <c r="S273" s="59"/>
      <c r="T273" s="59"/>
      <c r="U273" s="59"/>
    </row>
    <row r="274" spans="6:21" s="26" customFormat="1">
      <c r="F274" s="59"/>
      <c r="G274" s="59"/>
      <c r="H274" s="59"/>
      <c r="I274" s="59"/>
      <c r="J274" s="59"/>
      <c r="K274" s="59"/>
      <c r="L274" s="59"/>
      <c r="M274" s="76"/>
      <c r="N274" s="59"/>
      <c r="O274" s="59"/>
      <c r="P274" s="59"/>
      <c r="Q274" s="59"/>
      <c r="R274" s="59"/>
      <c r="S274" s="59"/>
      <c r="T274" s="59"/>
      <c r="U274" s="59"/>
    </row>
    <row r="275" spans="6:21" s="26" customFormat="1">
      <c r="F275" s="59"/>
      <c r="G275" s="59"/>
      <c r="H275" s="59"/>
      <c r="I275" s="59"/>
      <c r="J275" s="59"/>
      <c r="K275" s="59"/>
      <c r="L275" s="59"/>
      <c r="M275" s="76"/>
      <c r="N275" s="59"/>
      <c r="O275" s="59"/>
      <c r="P275" s="59"/>
      <c r="Q275" s="59"/>
      <c r="R275" s="59"/>
      <c r="S275" s="59"/>
      <c r="T275" s="59"/>
      <c r="U275" s="59"/>
    </row>
    <row r="277" spans="6:21" ht="13.5" customHeight="1"/>
    <row r="279" spans="6:21">
      <c r="F279" s="77"/>
      <c r="G279" s="77"/>
      <c r="H279" s="77"/>
    </row>
    <row r="282" spans="6:21" ht="18" customHeight="1"/>
    <row r="284" spans="6:21" ht="13.5" customHeight="1"/>
    <row r="285" spans="6:21" ht="13.5" customHeight="1"/>
    <row r="344" ht="18" customHeight="1"/>
    <row r="346" ht="13.5" customHeight="1"/>
    <row r="347" ht="13.5" customHeight="1"/>
    <row r="405" ht="18" customHeight="1"/>
    <row r="407" ht="13.5" customHeight="1"/>
    <row r="408" ht="13.5" customHeight="1"/>
    <row r="466" ht="18" customHeight="1"/>
    <row r="468" ht="13.5" customHeight="1"/>
    <row r="469" ht="13.5" customHeight="1"/>
    <row r="528" ht="18" customHeight="1"/>
    <row r="530" ht="13.5" customHeight="1"/>
    <row r="531" ht="13.5" customHeight="1"/>
    <row r="587" ht="18" customHeight="1"/>
    <row r="589" ht="18" customHeight="1"/>
    <row r="591" ht="13.5" customHeight="1"/>
    <row r="592" ht="13.5" customHeight="1"/>
    <row r="651" ht="18" customHeight="1"/>
    <row r="653" ht="13.5" customHeight="1"/>
    <row r="654" ht="13.5" customHeight="1"/>
  </sheetData>
  <mergeCells count="24">
    <mergeCell ref="S4:S5"/>
    <mergeCell ref="T4:T5"/>
    <mergeCell ref="U4:U5"/>
    <mergeCell ref="P4:P5"/>
    <mergeCell ref="Q4:Q5"/>
    <mergeCell ref="R4:R5"/>
    <mergeCell ref="B1:I1"/>
    <mergeCell ref="A3:B3"/>
    <mergeCell ref="A101:I101"/>
    <mergeCell ref="C4:C5"/>
    <mergeCell ref="G4:G5"/>
    <mergeCell ref="H4:H5"/>
    <mergeCell ref="I4:I5"/>
    <mergeCell ref="A4:A5"/>
    <mergeCell ref="B4:B5"/>
    <mergeCell ref="D4:D5"/>
    <mergeCell ref="E4:E5"/>
    <mergeCell ref="K4:K5"/>
    <mergeCell ref="L4:L5"/>
    <mergeCell ref="M4:M5"/>
    <mergeCell ref="F4:F5"/>
    <mergeCell ref="O4:O5"/>
    <mergeCell ref="J4:J5"/>
    <mergeCell ref="N4:N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8" pageOrder="overThenDown" orientation="portrait" r:id="rId1"/>
  <headerFooter alignWithMargins="0"/>
  <rowBreaks count="1" manualBreakCount="1">
    <brk id="57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9"/>
  <sheetViews>
    <sheetView zoomScale="60" zoomScaleNormal="60" workbookViewId="0">
      <pane ySplit="5" topLeftCell="A45" activePane="bottomLeft" state="frozen"/>
      <selection activeCell="F21" sqref="F21"/>
      <selection pane="bottomLeft"/>
    </sheetView>
  </sheetViews>
  <sheetFormatPr defaultRowHeight="13.5"/>
  <cols>
    <col min="1" max="1" width="25.625" style="22" customWidth="1"/>
    <col min="2" max="5" width="12.625" style="22" customWidth="1"/>
    <col min="6" max="12" width="12.125" style="22" customWidth="1"/>
    <col min="13" max="13" width="12.125" style="40" customWidth="1"/>
    <col min="14" max="20" width="12.125" style="22" customWidth="1"/>
    <col min="21" max="21" width="12.125" style="35" customWidth="1"/>
    <col min="22" max="22" width="12.375" style="22" customWidth="1"/>
    <col min="23" max="16384" width="9" style="22"/>
  </cols>
  <sheetData>
    <row r="1" spans="1:22" ht="26.1" customHeight="1">
      <c r="B1" s="339" t="s">
        <v>57</v>
      </c>
      <c r="C1" s="339"/>
      <c r="D1" s="339"/>
      <c r="E1" s="339"/>
      <c r="F1" s="339"/>
      <c r="G1" s="339"/>
      <c r="H1" s="339"/>
      <c r="I1" s="339"/>
      <c r="K1" s="31"/>
      <c r="L1" s="31"/>
      <c r="M1" s="32"/>
      <c r="N1" s="33"/>
      <c r="O1" s="30"/>
      <c r="P1" s="30"/>
      <c r="Q1" s="30"/>
      <c r="R1" s="30"/>
      <c r="S1" s="34"/>
      <c r="T1" s="34"/>
      <c r="U1" s="34"/>
    </row>
    <row r="2" spans="1:22" ht="12.95" customHeight="1">
      <c r="F2" s="29"/>
      <c r="G2" s="29"/>
      <c r="H2" s="29"/>
      <c r="I2" s="32"/>
      <c r="J2" s="32"/>
      <c r="K2" s="32"/>
      <c r="L2" s="32"/>
      <c r="M2" s="32"/>
      <c r="N2" s="32"/>
      <c r="O2" s="35"/>
      <c r="P2" s="36"/>
      <c r="Q2" s="35"/>
      <c r="R2" s="35"/>
      <c r="S2" s="35"/>
      <c r="T2" s="35"/>
    </row>
    <row r="3" spans="1:22" ht="24.95" customHeight="1">
      <c r="A3" s="344" t="s">
        <v>13</v>
      </c>
      <c r="B3" s="344"/>
      <c r="C3" s="37"/>
      <c r="D3" s="37"/>
      <c r="E3" s="258" t="s">
        <v>520</v>
      </c>
      <c r="F3" s="23"/>
      <c r="H3" s="29"/>
      <c r="I3" s="29"/>
      <c r="J3" s="38"/>
      <c r="K3" s="29"/>
      <c r="L3" s="39"/>
      <c r="U3" s="42"/>
    </row>
    <row r="4" spans="1:22" s="43" customFormat="1" ht="23.1" customHeight="1">
      <c r="A4" s="342" t="s">
        <v>4</v>
      </c>
      <c r="B4" s="340" t="s">
        <v>34</v>
      </c>
      <c r="C4" s="340" t="s">
        <v>9</v>
      </c>
      <c r="D4" s="340" t="s">
        <v>35</v>
      </c>
      <c r="E4" s="346" t="s">
        <v>36</v>
      </c>
      <c r="F4" s="340" t="s">
        <v>18</v>
      </c>
      <c r="G4" s="340" t="s">
        <v>19</v>
      </c>
      <c r="H4" s="340" t="s">
        <v>20</v>
      </c>
      <c r="I4" s="340" t="s">
        <v>21</v>
      </c>
      <c r="J4" s="340" t="s">
        <v>22</v>
      </c>
      <c r="K4" s="335" t="s">
        <v>23</v>
      </c>
      <c r="L4" s="335" t="s">
        <v>24</v>
      </c>
      <c r="M4" s="340" t="s">
        <v>25</v>
      </c>
      <c r="N4" s="340" t="s">
        <v>26</v>
      </c>
      <c r="O4" s="335" t="s">
        <v>27</v>
      </c>
      <c r="P4" s="335" t="s">
        <v>28</v>
      </c>
      <c r="Q4" s="335" t="s">
        <v>29</v>
      </c>
      <c r="R4" s="335" t="s">
        <v>30</v>
      </c>
      <c r="S4" s="335" t="s">
        <v>31</v>
      </c>
      <c r="T4" s="335" t="s">
        <v>32</v>
      </c>
      <c r="U4" s="337" t="s">
        <v>17</v>
      </c>
    </row>
    <row r="5" spans="1:22" s="43" customFormat="1" ht="17.100000000000001" customHeight="1">
      <c r="A5" s="343"/>
      <c r="B5" s="341"/>
      <c r="C5" s="341"/>
      <c r="D5" s="341"/>
      <c r="E5" s="347"/>
      <c r="F5" s="341"/>
      <c r="G5" s="341"/>
      <c r="H5" s="341"/>
      <c r="I5" s="341"/>
      <c r="J5" s="341"/>
      <c r="K5" s="336"/>
      <c r="L5" s="336"/>
      <c r="M5" s="341"/>
      <c r="N5" s="341"/>
      <c r="O5" s="336"/>
      <c r="P5" s="336"/>
      <c r="Q5" s="336"/>
      <c r="R5" s="336"/>
      <c r="S5" s="336"/>
      <c r="T5" s="336"/>
      <c r="U5" s="338"/>
    </row>
    <row r="6" spans="1:22" s="196" customFormat="1" ht="21.95" customHeight="1">
      <c r="A6" s="268"/>
      <c r="B6" s="269"/>
      <c r="C6" s="269"/>
      <c r="D6" s="269"/>
      <c r="E6" s="269"/>
      <c r="F6" s="270"/>
      <c r="G6" s="203"/>
      <c r="H6" s="203"/>
      <c r="I6" s="201"/>
      <c r="J6" s="201"/>
      <c r="K6" s="201"/>
      <c r="L6" s="201"/>
      <c r="M6" s="271"/>
      <c r="U6" s="253"/>
    </row>
    <row r="7" spans="1:22" s="46" customFormat="1" ht="24.95" customHeight="1">
      <c r="A7" s="80" t="s">
        <v>10</v>
      </c>
      <c r="B7" s="13">
        <f t="shared" ref="B7:U7" si="0">SUM(B9:B88)</f>
        <v>27770</v>
      </c>
      <c r="C7" s="13">
        <f>SUM(C9:C88)</f>
        <v>51053</v>
      </c>
      <c r="D7" s="13">
        <f t="shared" si="0"/>
        <v>25178</v>
      </c>
      <c r="E7" s="5">
        <f>SUBTOTAL(9,E9:E59,E61:E88)</f>
        <v>25875</v>
      </c>
      <c r="F7" s="6">
        <f>SUM(F9:F88)</f>
        <v>1592</v>
      </c>
      <c r="G7" s="4">
        <f t="shared" si="0"/>
        <v>1630</v>
      </c>
      <c r="H7" s="4">
        <f t="shared" si="0"/>
        <v>1828</v>
      </c>
      <c r="I7" s="4">
        <f t="shared" si="0"/>
        <v>2075</v>
      </c>
      <c r="J7" s="4">
        <f t="shared" si="0"/>
        <v>2365</v>
      </c>
      <c r="K7" s="4">
        <f>SUBTOTAL(9,K9:K59,K61:K88)</f>
        <v>2834</v>
      </c>
      <c r="L7" s="4">
        <f t="shared" si="0"/>
        <v>2637</v>
      </c>
      <c r="M7" s="4">
        <f t="shared" si="0"/>
        <v>2589</v>
      </c>
      <c r="N7" s="4">
        <f t="shared" si="0"/>
        <v>2878</v>
      </c>
      <c r="O7" s="4">
        <f t="shared" si="0"/>
        <v>3542</v>
      </c>
      <c r="P7" s="5">
        <f>SUBTOTAL(9,P9:P59,P61:P88)</f>
        <v>4234</v>
      </c>
      <c r="Q7" s="4">
        <f t="shared" si="0"/>
        <v>3599</v>
      </c>
      <c r="R7" s="4">
        <f t="shared" si="0"/>
        <v>3057</v>
      </c>
      <c r="S7" s="4">
        <f t="shared" si="0"/>
        <v>2790</v>
      </c>
      <c r="T7" s="4">
        <f t="shared" si="0"/>
        <v>3561</v>
      </c>
      <c r="U7" s="4">
        <f t="shared" si="0"/>
        <v>9842</v>
      </c>
      <c r="V7" s="196"/>
    </row>
    <row r="8" spans="1:22" s="210" customFormat="1" ht="21.95" customHeight="1">
      <c r="A8" s="200"/>
      <c r="B8" s="207"/>
      <c r="C8" s="207"/>
      <c r="D8" s="207"/>
      <c r="E8" s="228"/>
      <c r="F8" s="229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/>
      <c r="V8" s="196"/>
    </row>
    <row r="9" spans="1:22" ht="20.100000000000001" customHeight="1">
      <c r="A9" s="47" t="s">
        <v>269</v>
      </c>
      <c r="B9" s="4">
        <v>195</v>
      </c>
      <c r="C9" s="21">
        <f>D9+E9</f>
        <v>407</v>
      </c>
      <c r="D9" s="4">
        <v>190</v>
      </c>
      <c r="E9" s="4">
        <v>217</v>
      </c>
      <c r="F9" s="6">
        <v>15</v>
      </c>
      <c r="G9" s="4">
        <v>12</v>
      </c>
      <c r="H9" s="4">
        <v>11</v>
      </c>
      <c r="I9" s="4">
        <v>22</v>
      </c>
      <c r="J9" s="4">
        <v>28</v>
      </c>
      <c r="K9" s="4">
        <v>41</v>
      </c>
      <c r="L9" s="4">
        <v>25</v>
      </c>
      <c r="M9" s="4">
        <v>23</v>
      </c>
      <c r="N9" s="4">
        <v>18</v>
      </c>
      <c r="O9" s="4">
        <v>32</v>
      </c>
      <c r="P9" s="4">
        <v>27</v>
      </c>
      <c r="Q9" s="4">
        <v>24</v>
      </c>
      <c r="R9" s="4">
        <v>28</v>
      </c>
      <c r="S9" s="4">
        <v>22</v>
      </c>
      <c r="T9" s="4">
        <v>22</v>
      </c>
      <c r="U9" s="4">
        <v>57</v>
      </c>
      <c r="V9" s="196"/>
    </row>
    <row r="10" spans="1:22" ht="20.100000000000001" customHeight="1">
      <c r="A10" s="47" t="s">
        <v>270</v>
      </c>
      <c r="B10" s="4">
        <v>417</v>
      </c>
      <c r="C10" s="21">
        <f t="shared" ref="C10:C39" si="1">D10+E10</f>
        <v>831</v>
      </c>
      <c r="D10" s="4">
        <v>401</v>
      </c>
      <c r="E10" s="4">
        <v>430</v>
      </c>
      <c r="F10" s="6">
        <v>34</v>
      </c>
      <c r="G10" s="4">
        <v>23</v>
      </c>
      <c r="H10" s="4">
        <v>39</v>
      </c>
      <c r="I10" s="4">
        <v>41</v>
      </c>
      <c r="J10" s="4">
        <v>34</v>
      </c>
      <c r="K10" s="4">
        <v>44</v>
      </c>
      <c r="L10" s="4">
        <v>43</v>
      </c>
      <c r="M10" s="4">
        <v>50</v>
      </c>
      <c r="N10" s="4">
        <v>51</v>
      </c>
      <c r="O10" s="4">
        <v>63</v>
      </c>
      <c r="P10" s="4">
        <v>66</v>
      </c>
      <c r="Q10" s="4">
        <v>48</v>
      </c>
      <c r="R10" s="4">
        <v>39</v>
      </c>
      <c r="S10" s="4">
        <v>40</v>
      </c>
      <c r="T10" s="4">
        <v>63</v>
      </c>
      <c r="U10" s="4">
        <v>153</v>
      </c>
      <c r="V10" s="196"/>
    </row>
    <row r="11" spans="1:22" ht="20.100000000000001" customHeight="1">
      <c r="A11" s="47" t="s">
        <v>271</v>
      </c>
      <c r="B11" s="4">
        <v>519</v>
      </c>
      <c r="C11" s="21">
        <f t="shared" si="1"/>
        <v>1002</v>
      </c>
      <c r="D11" s="4">
        <v>499</v>
      </c>
      <c r="E11" s="19">
        <v>503</v>
      </c>
      <c r="F11" s="4">
        <v>55</v>
      </c>
      <c r="G11" s="4">
        <v>36</v>
      </c>
      <c r="H11" s="4">
        <v>32</v>
      </c>
      <c r="I11" s="4">
        <v>35</v>
      </c>
      <c r="J11" s="4">
        <v>37</v>
      </c>
      <c r="K11" s="4">
        <v>78</v>
      </c>
      <c r="L11" s="4">
        <v>58</v>
      </c>
      <c r="M11" s="4">
        <v>66</v>
      </c>
      <c r="N11" s="4">
        <v>59</v>
      </c>
      <c r="O11" s="4">
        <v>71</v>
      </c>
      <c r="P11" s="4">
        <v>66</v>
      </c>
      <c r="Q11" s="4">
        <v>63</v>
      </c>
      <c r="R11" s="4">
        <v>55</v>
      </c>
      <c r="S11" s="4">
        <v>60</v>
      </c>
      <c r="T11" s="4">
        <v>57</v>
      </c>
      <c r="U11" s="4">
        <v>174</v>
      </c>
      <c r="V11" s="196"/>
    </row>
    <row r="12" spans="1:22" ht="20.100000000000001" customHeight="1">
      <c r="A12" s="47" t="s">
        <v>272</v>
      </c>
      <c r="B12" s="4">
        <v>480</v>
      </c>
      <c r="C12" s="21">
        <f t="shared" si="1"/>
        <v>899</v>
      </c>
      <c r="D12" s="4">
        <v>445</v>
      </c>
      <c r="E12" s="19">
        <v>454</v>
      </c>
      <c r="F12" s="4">
        <v>33</v>
      </c>
      <c r="G12" s="4">
        <v>32</v>
      </c>
      <c r="H12" s="4">
        <v>36</v>
      </c>
      <c r="I12" s="4">
        <v>29</v>
      </c>
      <c r="J12" s="4">
        <v>23</v>
      </c>
      <c r="K12" s="4">
        <v>47</v>
      </c>
      <c r="L12" s="4">
        <v>48</v>
      </c>
      <c r="M12" s="4">
        <v>54</v>
      </c>
      <c r="N12" s="4">
        <v>46</v>
      </c>
      <c r="O12" s="4">
        <v>57</v>
      </c>
      <c r="P12" s="4">
        <v>62</v>
      </c>
      <c r="Q12" s="4">
        <v>65</v>
      </c>
      <c r="R12" s="4">
        <v>58</v>
      </c>
      <c r="S12" s="4">
        <v>51</v>
      </c>
      <c r="T12" s="4">
        <v>65</v>
      </c>
      <c r="U12" s="4">
        <v>193</v>
      </c>
      <c r="V12" s="196"/>
    </row>
    <row r="13" spans="1:22" ht="20.100000000000001" customHeight="1">
      <c r="A13" s="47" t="s">
        <v>273</v>
      </c>
      <c r="B13" s="4">
        <v>429</v>
      </c>
      <c r="C13" s="21">
        <f t="shared" si="1"/>
        <v>763</v>
      </c>
      <c r="D13" s="4">
        <v>367</v>
      </c>
      <c r="E13" s="19">
        <v>396</v>
      </c>
      <c r="F13" s="4">
        <v>23</v>
      </c>
      <c r="G13" s="4">
        <v>28</v>
      </c>
      <c r="H13" s="4">
        <v>21</v>
      </c>
      <c r="I13" s="4">
        <v>34</v>
      </c>
      <c r="J13" s="4">
        <v>34</v>
      </c>
      <c r="K13" s="4">
        <v>39</v>
      </c>
      <c r="L13" s="4">
        <v>39</v>
      </c>
      <c r="M13" s="4">
        <v>34</v>
      </c>
      <c r="N13" s="4">
        <v>31</v>
      </c>
      <c r="O13" s="4">
        <v>61</v>
      </c>
      <c r="P13" s="4">
        <v>62</v>
      </c>
      <c r="Q13" s="4">
        <v>60</v>
      </c>
      <c r="R13" s="4">
        <v>35</v>
      </c>
      <c r="S13" s="4">
        <v>45</v>
      </c>
      <c r="T13" s="4">
        <v>56</v>
      </c>
      <c r="U13" s="4">
        <v>161</v>
      </c>
      <c r="V13" s="196"/>
    </row>
    <row r="14" spans="1:22" ht="20.100000000000001" customHeight="1">
      <c r="A14" s="47"/>
      <c r="B14" s="4"/>
      <c r="C14" s="21"/>
      <c r="D14" s="7"/>
      <c r="E14" s="1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  <c r="V14" s="196"/>
    </row>
    <row r="15" spans="1:22" ht="20.100000000000001" customHeight="1">
      <c r="A15" s="47" t="s">
        <v>274</v>
      </c>
      <c r="B15" s="4">
        <v>171</v>
      </c>
      <c r="C15" s="21">
        <f t="shared" si="1"/>
        <v>298</v>
      </c>
      <c r="D15" s="4">
        <v>129</v>
      </c>
      <c r="E15" s="19">
        <v>169</v>
      </c>
      <c r="F15" s="4">
        <v>7</v>
      </c>
      <c r="G15" s="4">
        <v>15</v>
      </c>
      <c r="H15" s="4">
        <v>11</v>
      </c>
      <c r="I15" s="4">
        <v>8</v>
      </c>
      <c r="J15" s="4">
        <v>5</v>
      </c>
      <c r="K15" s="4">
        <v>13</v>
      </c>
      <c r="L15" s="4">
        <v>16</v>
      </c>
      <c r="M15" s="4">
        <v>14</v>
      </c>
      <c r="N15" s="4">
        <v>14</v>
      </c>
      <c r="O15" s="4">
        <v>16</v>
      </c>
      <c r="P15" s="4">
        <v>21</v>
      </c>
      <c r="Q15" s="4">
        <v>18</v>
      </c>
      <c r="R15" s="4">
        <v>18</v>
      </c>
      <c r="S15" s="4">
        <v>16</v>
      </c>
      <c r="T15" s="4">
        <v>34</v>
      </c>
      <c r="U15" s="4">
        <v>72</v>
      </c>
      <c r="V15" s="196"/>
    </row>
    <row r="16" spans="1:22" ht="20.100000000000001" customHeight="1">
      <c r="A16" s="47" t="s">
        <v>275</v>
      </c>
      <c r="B16" s="4">
        <v>670</v>
      </c>
      <c r="C16" s="21">
        <f t="shared" si="1"/>
        <v>1254</v>
      </c>
      <c r="D16" s="4">
        <v>636</v>
      </c>
      <c r="E16" s="19">
        <v>618</v>
      </c>
      <c r="F16" s="4">
        <v>66</v>
      </c>
      <c r="G16" s="4">
        <v>53</v>
      </c>
      <c r="H16" s="4">
        <v>40</v>
      </c>
      <c r="I16" s="4">
        <v>44</v>
      </c>
      <c r="J16" s="4">
        <v>72</v>
      </c>
      <c r="K16" s="4">
        <v>89</v>
      </c>
      <c r="L16" s="4">
        <v>100</v>
      </c>
      <c r="M16" s="4">
        <v>94</v>
      </c>
      <c r="N16" s="4">
        <v>69</v>
      </c>
      <c r="O16" s="4">
        <v>70</v>
      </c>
      <c r="P16" s="4">
        <v>99</v>
      </c>
      <c r="Q16" s="4">
        <v>83</v>
      </c>
      <c r="R16" s="4">
        <v>71</v>
      </c>
      <c r="S16" s="4">
        <v>61</v>
      </c>
      <c r="T16" s="4">
        <v>77</v>
      </c>
      <c r="U16" s="4">
        <v>166</v>
      </c>
      <c r="V16" s="196"/>
    </row>
    <row r="17" spans="1:22" ht="20.100000000000001" customHeight="1">
      <c r="A17" s="47" t="s">
        <v>276</v>
      </c>
      <c r="B17" s="4">
        <v>658</v>
      </c>
      <c r="C17" s="21">
        <f t="shared" si="1"/>
        <v>1252</v>
      </c>
      <c r="D17" s="4">
        <v>608</v>
      </c>
      <c r="E17" s="19">
        <v>644</v>
      </c>
      <c r="F17" s="4">
        <v>20</v>
      </c>
      <c r="G17" s="4">
        <v>29</v>
      </c>
      <c r="H17" s="4">
        <v>46</v>
      </c>
      <c r="I17" s="4">
        <v>70</v>
      </c>
      <c r="J17" s="4">
        <v>52</v>
      </c>
      <c r="K17" s="4">
        <v>39</v>
      </c>
      <c r="L17" s="4">
        <v>48</v>
      </c>
      <c r="M17" s="4">
        <v>56</v>
      </c>
      <c r="N17" s="4">
        <v>92</v>
      </c>
      <c r="O17" s="4">
        <v>89</v>
      </c>
      <c r="P17" s="4">
        <v>117</v>
      </c>
      <c r="Q17" s="4">
        <v>78</v>
      </c>
      <c r="R17" s="4">
        <v>61</v>
      </c>
      <c r="S17" s="4">
        <v>69</v>
      </c>
      <c r="T17" s="4">
        <v>81</v>
      </c>
      <c r="U17" s="4">
        <v>305</v>
      </c>
      <c r="V17" s="196"/>
    </row>
    <row r="18" spans="1:22" ht="20.100000000000001" customHeight="1">
      <c r="A18" s="47"/>
      <c r="B18" s="4"/>
      <c r="C18" s="21"/>
      <c r="D18" s="7"/>
      <c r="E18" s="17"/>
      <c r="F18" s="4"/>
      <c r="G18" s="4"/>
      <c r="H18" s="4"/>
      <c r="I18" s="2"/>
      <c r="J18" s="2"/>
      <c r="K18" s="2"/>
      <c r="L18" s="2"/>
      <c r="M18" s="48"/>
      <c r="N18" s="4"/>
      <c r="O18" s="4"/>
      <c r="P18" s="4"/>
      <c r="Q18" s="4"/>
      <c r="R18" s="4"/>
      <c r="S18" s="4"/>
      <c r="T18" s="4"/>
      <c r="U18" s="5"/>
      <c r="V18" s="196"/>
    </row>
    <row r="19" spans="1:22" ht="20.100000000000001" customHeight="1">
      <c r="A19" s="47" t="s">
        <v>89</v>
      </c>
      <c r="B19" s="4">
        <v>1179</v>
      </c>
      <c r="C19" s="21">
        <f t="shared" si="1"/>
        <v>2274</v>
      </c>
      <c r="D19" s="4">
        <v>1068</v>
      </c>
      <c r="E19" s="19">
        <v>1206</v>
      </c>
      <c r="F19" s="4">
        <v>58</v>
      </c>
      <c r="G19" s="4">
        <v>69</v>
      </c>
      <c r="H19" s="4">
        <v>143</v>
      </c>
      <c r="I19" s="4">
        <v>152</v>
      </c>
      <c r="J19" s="4">
        <v>85</v>
      </c>
      <c r="K19" s="4">
        <v>54</v>
      </c>
      <c r="L19" s="4">
        <v>76</v>
      </c>
      <c r="M19" s="4">
        <v>73</v>
      </c>
      <c r="N19" s="4">
        <v>160</v>
      </c>
      <c r="O19" s="4">
        <v>200</v>
      </c>
      <c r="P19" s="4">
        <v>211</v>
      </c>
      <c r="Q19" s="4">
        <v>132</v>
      </c>
      <c r="R19" s="4">
        <v>138</v>
      </c>
      <c r="S19" s="4">
        <v>105</v>
      </c>
      <c r="T19" s="4">
        <v>159</v>
      </c>
      <c r="U19" s="4">
        <v>459</v>
      </c>
      <c r="V19" s="196"/>
    </row>
    <row r="20" spans="1:22" ht="20.100000000000001" customHeight="1">
      <c r="A20" s="47"/>
      <c r="B20" s="4"/>
      <c r="C20" s="21"/>
      <c r="D20" s="7"/>
      <c r="E20" s="1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196"/>
    </row>
    <row r="21" spans="1:22" ht="20.100000000000001" customHeight="1">
      <c r="A21" s="47" t="s">
        <v>90</v>
      </c>
      <c r="B21" s="4">
        <v>444</v>
      </c>
      <c r="C21" s="21">
        <f t="shared" si="1"/>
        <v>866</v>
      </c>
      <c r="D21" s="4">
        <v>403</v>
      </c>
      <c r="E21" s="19">
        <v>463</v>
      </c>
      <c r="F21" s="4">
        <v>30</v>
      </c>
      <c r="G21" s="4">
        <v>27</v>
      </c>
      <c r="H21" s="4">
        <v>30</v>
      </c>
      <c r="I21" s="4">
        <v>39</v>
      </c>
      <c r="J21" s="4">
        <v>44</v>
      </c>
      <c r="K21" s="4">
        <v>33</v>
      </c>
      <c r="L21" s="4">
        <v>39</v>
      </c>
      <c r="M21" s="4">
        <v>29</v>
      </c>
      <c r="N21" s="4">
        <v>52</v>
      </c>
      <c r="O21" s="4">
        <v>59</v>
      </c>
      <c r="P21" s="4">
        <v>81</v>
      </c>
      <c r="Q21" s="4">
        <v>61</v>
      </c>
      <c r="R21" s="4">
        <v>46</v>
      </c>
      <c r="S21" s="4">
        <v>34</v>
      </c>
      <c r="T21" s="4">
        <v>68</v>
      </c>
      <c r="U21" s="4">
        <v>194</v>
      </c>
      <c r="V21" s="196"/>
    </row>
    <row r="22" spans="1:22" ht="20.100000000000001" customHeight="1">
      <c r="A22" s="49"/>
      <c r="B22" s="4"/>
      <c r="C22" s="21"/>
      <c r="D22" s="7"/>
      <c r="E22" s="1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5"/>
      <c r="V22" s="196"/>
    </row>
    <row r="23" spans="1:22" ht="20.100000000000001" customHeight="1">
      <c r="A23" s="47" t="s">
        <v>2</v>
      </c>
      <c r="B23" s="4">
        <v>173</v>
      </c>
      <c r="C23" s="21">
        <f t="shared" si="1"/>
        <v>335</v>
      </c>
      <c r="D23" s="4">
        <v>182</v>
      </c>
      <c r="E23" s="19">
        <v>153</v>
      </c>
      <c r="F23" s="4">
        <v>7</v>
      </c>
      <c r="G23" s="4">
        <v>14</v>
      </c>
      <c r="H23" s="4">
        <v>14</v>
      </c>
      <c r="I23" s="4">
        <v>15</v>
      </c>
      <c r="J23" s="4">
        <v>19</v>
      </c>
      <c r="K23" s="4">
        <v>18</v>
      </c>
      <c r="L23" s="4">
        <v>12</v>
      </c>
      <c r="M23" s="4">
        <v>18</v>
      </c>
      <c r="N23" s="4">
        <v>29</v>
      </c>
      <c r="O23" s="4">
        <v>20</v>
      </c>
      <c r="P23" s="4">
        <v>25</v>
      </c>
      <c r="Q23" s="4">
        <v>32</v>
      </c>
      <c r="R23" s="4">
        <v>21</v>
      </c>
      <c r="S23" s="4">
        <v>12</v>
      </c>
      <c r="T23" s="4">
        <v>19</v>
      </c>
      <c r="U23" s="4">
        <v>60</v>
      </c>
      <c r="V23" s="196"/>
    </row>
    <row r="24" spans="1:22" ht="20.100000000000001" customHeight="1">
      <c r="A24" s="49"/>
      <c r="B24" s="4"/>
      <c r="C24" s="21"/>
      <c r="D24" s="7"/>
      <c r="E24" s="17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V24" s="196"/>
    </row>
    <row r="25" spans="1:22" ht="20.100000000000001" customHeight="1">
      <c r="A25" s="47" t="s">
        <v>91</v>
      </c>
      <c r="B25" s="4">
        <v>289</v>
      </c>
      <c r="C25" s="21">
        <f t="shared" si="1"/>
        <v>599</v>
      </c>
      <c r="D25" s="4">
        <v>297</v>
      </c>
      <c r="E25" s="19">
        <v>302</v>
      </c>
      <c r="F25" s="4">
        <v>24</v>
      </c>
      <c r="G25" s="4">
        <v>29</v>
      </c>
      <c r="H25" s="4">
        <v>44</v>
      </c>
      <c r="I25" s="4">
        <v>24</v>
      </c>
      <c r="J25" s="4">
        <v>25</v>
      </c>
      <c r="K25" s="4">
        <v>20</v>
      </c>
      <c r="L25" s="4">
        <v>26</v>
      </c>
      <c r="M25" s="4">
        <v>34</v>
      </c>
      <c r="N25" s="4">
        <v>39</v>
      </c>
      <c r="O25" s="4">
        <v>50</v>
      </c>
      <c r="P25" s="4">
        <v>52</v>
      </c>
      <c r="Q25" s="4">
        <v>44</v>
      </c>
      <c r="R25" s="4">
        <v>31</v>
      </c>
      <c r="S25" s="4">
        <v>25</v>
      </c>
      <c r="T25" s="4">
        <v>38</v>
      </c>
      <c r="U25" s="4">
        <v>94</v>
      </c>
      <c r="V25" s="196"/>
    </row>
    <row r="26" spans="1:22" ht="20.100000000000001" customHeight="1">
      <c r="A26" s="47"/>
      <c r="B26" s="4"/>
      <c r="C26" s="21"/>
      <c r="D26" s="7"/>
      <c r="E26" s="17"/>
      <c r="F26" s="4"/>
      <c r="G26" s="4"/>
      <c r="H26" s="4"/>
      <c r="I26" s="2"/>
      <c r="J26" s="2"/>
      <c r="K26" s="2"/>
      <c r="L26" s="2"/>
      <c r="M26" s="48"/>
      <c r="N26" s="4"/>
      <c r="O26" s="4"/>
      <c r="P26" s="4"/>
      <c r="Q26" s="4"/>
      <c r="R26" s="4"/>
      <c r="S26" s="4"/>
      <c r="T26" s="4"/>
      <c r="U26" s="5"/>
      <c r="V26" s="196"/>
    </row>
    <row r="27" spans="1:22" ht="20.100000000000001" customHeight="1">
      <c r="A27" s="47" t="s">
        <v>92</v>
      </c>
      <c r="B27" s="4">
        <v>157</v>
      </c>
      <c r="C27" s="21">
        <f t="shared" si="1"/>
        <v>236</v>
      </c>
      <c r="D27" s="4">
        <v>122</v>
      </c>
      <c r="E27" s="19">
        <v>114</v>
      </c>
      <c r="F27" s="4">
        <v>3</v>
      </c>
      <c r="G27" s="4">
        <v>4</v>
      </c>
      <c r="H27" s="4">
        <v>4</v>
      </c>
      <c r="I27" s="4">
        <v>5</v>
      </c>
      <c r="J27" s="4">
        <v>18</v>
      </c>
      <c r="K27" s="4">
        <v>20</v>
      </c>
      <c r="L27" s="4">
        <v>13</v>
      </c>
      <c r="M27" s="4">
        <v>11</v>
      </c>
      <c r="N27" s="4">
        <v>14</v>
      </c>
      <c r="O27" s="4">
        <v>12</v>
      </c>
      <c r="P27" s="4">
        <v>16</v>
      </c>
      <c r="Q27" s="4">
        <v>18</v>
      </c>
      <c r="R27" s="4">
        <v>19</v>
      </c>
      <c r="S27" s="4">
        <v>10</v>
      </c>
      <c r="T27" s="4">
        <v>16</v>
      </c>
      <c r="U27" s="4">
        <v>53</v>
      </c>
      <c r="V27" s="196"/>
    </row>
    <row r="28" spans="1:22" ht="20.100000000000001" customHeight="1">
      <c r="A28" s="47"/>
      <c r="B28" s="4"/>
      <c r="C28" s="21"/>
      <c r="D28" s="7"/>
      <c r="E28" s="1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5"/>
      <c r="V28" s="196"/>
    </row>
    <row r="29" spans="1:22" ht="20.100000000000001" customHeight="1">
      <c r="A29" s="47" t="s">
        <v>277</v>
      </c>
      <c r="B29" s="4">
        <v>623</v>
      </c>
      <c r="C29" s="21">
        <f t="shared" si="1"/>
        <v>1278</v>
      </c>
      <c r="D29" s="4">
        <v>622</v>
      </c>
      <c r="E29" s="19">
        <v>656</v>
      </c>
      <c r="F29" s="4">
        <v>60</v>
      </c>
      <c r="G29" s="4">
        <v>46</v>
      </c>
      <c r="H29" s="4">
        <v>52</v>
      </c>
      <c r="I29" s="4">
        <v>56</v>
      </c>
      <c r="J29" s="4">
        <v>79</v>
      </c>
      <c r="K29" s="4">
        <v>75</v>
      </c>
      <c r="L29" s="4">
        <v>75</v>
      </c>
      <c r="M29" s="4">
        <v>62</v>
      </c>
      <c r="N29" s="4">
        <v>78</v>
      </c>
      <c r="O29" s="4">
        <v>106</v>
      </c>
      <c r="P29" s="4">
        <v>102</v>
      </c>
      <c r="Q29" s="4">
        <v>72</v>
      </c>
      <c r="R29" s="4">
        <v>69</v>
      </c>
      <c r="S29" s="4">
        <v>57</v>
      </c>
      <c r="T29" s="4">
        <v>69</v>
      </c>
      <c r="U29" s="4">
        <v>220</v>
      </c>
      <c r="V29" s="196"/>
    </row>
    <row r="30" spans="1:22" ht="20.100000000000001" customHeight="1">
      <c r="A30" s="47" t="s">
        <v>278</v>
      </c>
      <c r="B30" s="4">
        <v>453</v>
      </c>
      <c r="C30" s="21">
        <f t="shared" si="1"/>
        <v>785</v>
      </c>
      <c r="D30" s="4">
        <v>432</v>
      </c>
      <c r="E30" s="19">
        <v>353</v>
      </c>
      <c r="F30" s="4">
        <v>27</v>
      </c>
      <c r="G30" s="4">
        <v>29</v>
      </c>
      <c r="H30" s="4">
        <v>19</v>
      </c>
      <c r="I30" s="4">
        <v>36</v>
      </c>
      <c r="J30" s="4">
        <v>42</v>
      </c>
      <c r="K30" s="4">
        <v>49</v>
      </c>
      <c r="L30" s="4">
        <v>36</v>
      </c>
      <c r="M30" s="4">
        <v>44</v>
      </c>
      <c r="N30" s="4">
        <v>50</v>
      </c>
      <c r="O30" s="4">
        <v>60</v>
      </c>
      <c r="P30" s="4">
        <v>68</v>
      </c>
      <c r="Q30" s="4">
        <v>39</v>
      </c>
      <c r="R30" s="4">
        <v>52</v>
      </c>
      <c r="S30" s="4">
        <v>42</v>
      </c>
      <c r="T30" s="4">
        <v>54</v>
      </c>
      <c r="U30" s="4">
        <v>138</v>
      </c>
      <c r="V30" s="196"/>
    </row>
    <row r="31" spans="1:22" ht="20.100000000000001" customHeight="1">
      <c r="A31" s="47" t="s">
        <v>279</v>
      </c>
      <c r="B31" s="4">
        <v>422</v>
      </c>
      <c r="C31" s="21">
        <f t="shared" si="1"/>
        <v>819</v>
      </c>
      <c r="D31" s="4">
        <v>407</v>
      </c>
      <c r="E31" s="19">
        <v>412</v>
      </c>
      <c r="F31" s="4">
        <v>33</v>
      </c>
      <c r="G31" s="4">
        <v>35</v>
      </c>
      <c r="H31" s="4">
        <v>43</v>
      </c>
      <c r="I31" s="4">
        <v>52</v>
      </c>
      <c r="J31" s="4">
        <v>29</v>
      </c>
      <c r="K31" s="4">
        <v>40</v>
      </c>
      <c r="L31" s="4">
        <v>35</v>
      </c>
      <c r="M31" s="4">
        <v>50</v>
      </c>
      <c r="N31" s="4">
        <v>55</v>
      </c>
      <c r="O31" s="4">
        <v>53</v>
      </c>
      <c r="P31" s="4">
        <v>74</v>
      </c>
      <c r="Q31" s="4">
        <v>46</v>
      </c>
      <c r="R31" s="4">
        <v>43</v>
      </c>
      <c r="S31" s="4">
        <v>31</v>
      </c>
      <c r="T31" s="4">
        <v>52</v>
      </c>
      <c r="U31" s="4">
        <v>148</v>
      </c>
      <c r="V31" s="196"/>
    </row>
    <row r="32" spans="1:22" ht="20.100000000000001" customHeight="1">
      <c r="A32" s="47" t="s">
        <v>280</v>
      </c>
      <c r="B32" s="4">
        <v>103</v>
      </c>
      <c r="C32" s="21">
        <f t="shared" si="1"/>
        <v>198</v>
      </c>
      <c r="D32" s="4">
        <v>100</v>
      </c>
      <c r="E32" s="19">
        <v>98</v>
      </c>
      <c r="F32" s="4">
        <v>7</v>
      </c>
      <c r="G32" s="4">
        <v>14</v>
      </c>
      <c r="H32" s="4">
        <v>14</v>
      </c>
      <c r="I32" s="4">
        <v>11</v>
      </c>
      <c r="J32" s="4">
        <v>9</v>
      </c>
      <c r="K32" s="4">
        <v>2</v>
      </c>
      <c r="L32" s="4">
        <v>11</v>
      </c>
      <c r="M32" s="4">
        <v>7</v>
      </c>
      <c r="N32" s="4">
        <v>12</v>
      </c>
      <c r="O32" s="4">
        <v>22</v>
      </c>
      <c r="P32" s="4">
        <v>17</v>
      </c>
      <c r="Q32" s="4">
        <v>8</v>
      </c>
      <c r="R32" s="4">
        <v>6</v>
      </c>
      <c r="S32" s="4">
        <v>10</v>
      </c>
      <c r="T32" s="4">
        <v>11</v>
      </c>
      <c r="U32" s="4">
        <v>37</v>
      </c>
      <c r="V32" s="196"/>
    </row>
    <row r="33" spans="1:22" ht="20.100000000000001" customHeight="1">
      <c r="A33" s="47" t="s">
        <v>281</v>
      </c>
      <c r="B33" s="4">
        <v>198</v>
      </c>
      <c r="C33" s="21">
        <f t="shared" si="1"/>
        <v>362</v>
      </c>
      <c r="D33" s="4">
        <v>179</v>
      </c>
      <c r="E33" s="19">
        <v>183</v>
      </c>
      <c r="F33" s="4">
        <v>12</v>
      </c>
      <c r="G33" s="4">
        <v>19</v>
      </c>
      <c r="H33" s="4">
        <v>9</v>
      </c>
      <c r="I33" s="4">
        <v>12</v>
      </c>
      <c r="J33" s="4">
        <v>11</v>
      </c>
      <c r="K33" s="4">
        <v>16</v>
      </c>
      <c r="L33" s="4">
        <v>20</v>
      </c>
      <c r="M33" s="4">
        <v>18</v>
      </c>
      <c r="N33" s="4">
        <v>17</v>
      </c>
      <c r="O33" s="4">
        <v>18</v>
      </c>
      <c r="P33" s="4">
        <v>26</v>
      </c>
      <c r="Q33" s="4">
        <v>21</v>
      </c>
      <c r="R33" s="4">
        <v>28</v>
      </c>
      <c r="S33" s="4">
        <v>18</v>
      </c>
      <c r="T33" s="4">
        <v>30</v>
      </c>
      <c r="U33" s="4">
        <v>87</v>
      </c>
      <c r="V33" s="196"/>
    </row>
    <row r="34" spans="1:22" ht="20.100000000000001" customHeight="1">
      <c r="A34" s="47"/>
      <c r="B34" s="4"/>
      <c r="C34" s="21"/>
      <c r="D34" s="7"/>
      <c r="E34" s="17"/>
      <c r="F34" s="4"/>
      <c r="G34" s="4"/>
      <c r="H34" s="4"/>
      <c r="I34" s="2"/>
      <c r="J34" s="2"/>
      <c r="K34" s="2"/>
      <c r="L34" s="2"/>
      <c r="M34" s="48"/>
      <c r="N34" s="4"/>
      <c r="O34" s="4"/>
      <c r="P34" s="4"/>
      <c r="Q34" s="4"/>
      <c r="R34" s="4"/>
      <c r="S34" s="4"/>
      <c r="T34" s="4"/>
      <c r="U34" s="5"/>
      <c r="V34" s="196"/>
    </row>
    <row r="35" spans="1:22" ht="20.100000000000001" customHeight="1">
      <c r="A35" s="47" t="s">
        <v>282</v>
      </c>
      <c r="B35" s="4">
        <v>225</v>
      </c>
      <c r="C35" s="21">
        <f t="shared" si="1"/>
        <v>339</v>
      </c>
      <c r="D35" s="4">
        <v>199</v>
      </c>
      <c r="E35" s="19">
        <v>140</v>
      </c>
      <c r="F35" s="4">
        <v>6</v>
      </c>
      <c r="G35" s="4">
        <v>4</v>
      </c>
      <c r="H35" s="4">
        <v>7</v>
      </c>
      <c r="I35" s="4">
        <v>7</v>
      </c>
      <c r="J35" s="4">
        <v>16</v>
      </c>
      <c r="K35" s="4">
        <v>30</v>
      </c>
      <c r="L35" s="4">
        <v>33</v>
      </c>
      <c r="M35" s="4">
        <v>18</v>
      </c>
      <c r="N35" s="4">
        <v>18</v>
      </c>
      <c r="O35" s="4">
        <v>10</v>
      </c>
      <c r="P35" s="4">
        <v>19</v>
      </c>
      <c r="Q35" s="4">
        <v>26</v>
      </c>
      <c r="R35" s="4">
        <v>27</v>
      </c>
      <c r="S35" s="4">
        <v>29</v>
      </c>
      <c r="T35" s="4">
        <v>28</v>
      </c>
      <c r="U35" s="4">
        <v>61</v>
      </c>
      <c r="V35" s="196"/>
    </row>
    <row r="36" spans="1:22" ht="20.100000000000001" customHeight="1">
      <c r="A36" s="47" t="s">
        <v>283</v>
      </c>
      <c r="B36" s="4">
        <v>169</v>
      </c>
      <c r="C36" s="21">
        <f t="shared" si="1"/>
        <v>246</v>
      </c>
      <c r="D36" s="4">
        <v>126</v>
      </c>
      <c r="E36" s="19">
        <v>120</v>
      </c>
      <c r="F36" s="4">
        <v>8</v>
      </c>
      <c r="G36" s="4">
        <v>7</v>
      </c>
      <c r="H36" s="4">
        <v>9</v>
      </c>
      <c r="I36" s="4">
        <v>2</v>
      </c>
      <c r="J36" s="4">
        <v>6</v>
      </c>
      <c r="K36" s="4">
        <v>16</v>
      </c>
      <c r="L36" s="4">
        <v>10</v>
      </c>
      <c r="M36" s="4">
        <v>16</v>
      </c>
      <c r="N36" s="4">
        <v>16</v>
      </c>
      <c r="O36" s="4">
        <v>12</v>
      </c>
      <c r="P36" s="4">
        <v>17</v>
      </c>
      <c r="Q36" s="4">
        <v>12</v>
      </c>
      <c r="R36" s="4">
        <v>9</v>
      </c>
      <c r="S36" s="4">
        <v>17</v>
      </c>
      <c r="T36" s="4">
        <v>14</v>
      </c>
      <c r="U36" s="4">
        <v>75</v>
      </c>
      <c r="V36" s="196"/>
    </row>
    <row r="37" spans="1:22" ht="20.100000000000001" customHeight="1">
      <c r="A37" s="47" t="s">
        <v>284</v>
      </c>
      <c r="B37" s="4">
        <v>225</v>
      </c>
      <c r="C37" s="21">
        <f t="shared" si="1"/>
        <v>316</v>
      </c>
      <c r="D37" s="4">
        <v>182</v>
      </c>
      <c r="E37" s="19">
        <v>134</v>
      </c>
      <c r="F37" s="4">
        <v>2</v>
      </c>
      <c r="G37" s="4">
        <v>4</v>
      </c>
      <c r="H37" s="4">
        <v>5</v>
      </c>
      <c r="I37" s="4">
        <v>7</v>
      </c>
      <c r="J37" s="4">
        <v>17</v>
      </c>
      <c r="K37" s="4">
        <v>18</v>
      </c>
      <c r="L37" s="4">
        <v>21</v>
      </c>
      <c r="M37" s="4">
        <v>25</v>
      </c>
      <c r="N37" s="4">
        <v>22</v>
      </c>
      <c r="O37" s="4">
        <v>16</v>
      </c>
      <c r="P37" s="4">
        <v>29</v>
      </c>
      <c r="Q37" s="4">
        <v>35</v>
      </c>
      <c r="R37" s="4">
        <v>29</v>
      </c>
      <c r="S37" s="4">
        <v>16</v>
      </c>
      <c r="T37" s="4">
        <v>18</v>
      </c>
      <c r="U37" s="4">
        <v>52</v>
      </c>
      <c r="V37" s="196"/>
    </row>
    <row r="38" spans="1:22" ht="20.100000000000001" customHeight="1">
      <c r="A38" s="47" t="s">
        <v>285</v>
      </c>
      <c r="B38" s="4">
        <v>293</v>
      </c>
      <c r="C38" s="21">
        <f t="shared" si="1"/>
        <v>465</v>
      </c>
      <c r="D38" s="4">
        <v>237</v>
      </c>
      <c r="E38" s="19">
        <v>228</v>
      </c>
      <c r="F38" s="4">
        <v>15</v>
      </c>
      <c r="G38" s="4">
        <v>7</v>
      </c>
      <c r="H38" s="4">
        <v>20</v>
      </c>
      <c r="I38" s="4">
        <v>10</v>
      </c>
      <c r="J38" s="4">
        <v>26</v>
      </c>
      <c r="K38" s="4">
        <v>36</v>
      </c>
      <c r="L38" s="4">
        <v>27</v>
      </c>
      <c r="M38" s="4">
        <v>32</v>
      </c>
      <c r="N38" s="4">
        <v>33</v>
      </c>
      <c r="O38" s="4">
        <v>26</v>
      </c>
      <c r="P38" s="4">
        <v>37</v>
      </c>
      <c r="Q38" s="4">
        <v>33</v>
      </c>
      <c r="R38" s="4">
        <v>27</v>
      </c>
      <c r="S38" s="4">
        <v>26</v>
      </c>
      <c r="T38" s="4">
        <v>35</v>
      </c>
      <c r="U38" s="4">
        <v>75</v>
      </c>
      <c r="V38" s="196"/>
    </row>
    <row r="39" spans="1:22" ht="20.100000000000001" customHeight="1">
      <c r="A39" s="47" t="s">
        <v>286</v>
      </c>
      <c r="B39" s="4">
        <v>337</v>
      </c>
      <c r="C39" s="21">
        <f t="shared" si="1"/>
        <v>611</v>
      </c>
      <c r="D39" s="4">
        <v>318</v>
      </c>
      <c r="E39" s="19">
        <v>293</v>
      </c>
      <c r="F39" s="4">
        <v>21</v>
      </c>
      <c r="G39" s="4">
        <v>19</v>
      </c>
      <c r="H39" s="4">
        <v>26</v>
      </c>
      <c r="I39" s="4">
        <v>30</v>
      </c>
      <c r="J39" s="4">
        <v>27</v>
      </c>
      <c r="K39" s="4">
        <v>53</v>
      </c>
      <c r="L39" s="4">
        <v>34</v>
      </c>
      <c r="M39" s="4">
        <v>35</v>
      </c>
      <c r="N39" s="4">
        <v>41</v>
      </c>
      <c r="O39" s="4">
        <v>41</v>
      </c>
      <c r="P39" s="4">
        <v>45</v>
      </c>
      <c r="Q39" s="4">
        <v>55</v>
      </c>
      <c r="R39" s="4">
        <v>27</v>
      </c>
      <c r="S39" s="4">
        <v>33</v>
      </c>
      <c r="T39" s="4">
        <v>18</v>
      </c>
      <c r="U39" s="4">
        <v>106</v>
      </c>
      <c r="V39" s="196"/>
    </row>
    <row r="40" spans="1:22" s="236" customFormat="1" ht="20.100000000000001" customHeight="1">
      <c r="A40" s="232" t="s">
        <v>287</v>
      </c>
      <c r="B40" s="233">
        <v>1005</v>
      </c>
      <c r="C40" s="238">
        <v>1686</v>
      </c>
      <c r="D40" s="233">
        <v>868</v>
      </c>
      <c r="E40" s="234">
        <f>818</f>
        <v>818</v>
      </c>
      <c r="F40" s="233">
        <v>30</v>
      </c>
      <c r="G40" s="233">
        <v>30</v>
      </c>
      <c r="H40" s="233">
        <v>49</v>
      </c>
      <c r="I40" s="233">
        <v>49</v>
      </c>
      <c r="J40" s="233">
        <v>67</v>
      </c>
      <c r="K40" s="233">
        <v>70</v>
      </c>
      <c r="L40" s="233">
        <v>77</v>
      </c>
      <c r="M40" s="233">
        <v>71</v>
      </c>
      <c r="N40" s="233">
        <v>75</v>
      </c>
      <c r="O40" s="233">
        <v>103</v>
      </c>
      <c r="P40" s="233">
        <v>145</v>
      </c>
      <c r="Q40" s="233">
        <v>181</v>
      </c>
      <c r="R40" s="233">
        <v>142</v>
      </c>
      <c r="S40" s="233">
        <v>121</v>
      </c>
      <c r="T40" s="233">
        <v>150</v>
      </c>
      <c r="U40" s="233">
        <v>326</v>
      </c>
      <c r="V40" s="296"/>
    </row>
    <row r="41" spans="1:22" ht="20.100000000000001" customHeight="1">
      <c r="A41" s="47" t="s">
        <v>288</v>
      </c>
      <c r="B41" s="13" t="s">
        <v>521</v>
      </c>
      <c r="C41" s="13" t="s">
        <v>521</v>
      </c>
      <c r="D41" s="7" t="s">
        <v>521</v>
      </c>
      <c r="E41" s="17" t="s">
        <v>521</v>
      </c>
      <c r="F41" s="7" t="s">
        <v>521</v>
      </c>
      <c r="G41" s="7" t="s">
        <v>521</v>
      </c>
      <c r="H41" s="7" t="s">
        <v>521</v>
      </c>
      <c r="I41" s="7" t="s">
        <v>521</v>
      </c>
      <c r="J41" s="7" t="s">
        <v>521</v>
      </c>
      <c r="K41" s="7" t="s">
        <v>521</v>
      </c>
      <c r="L41" s="7" t="s">
        <v>521</v>
      </c>
      <c r="M41" s="7" t="s">
        <v>521</v>
      </c>
      <c r="N41" s="7" t="s">
        <v>521</v>
      </c>
      <c r="O41" s="7" t="s">
        <v>521</v>
      </c>
      <c r="P41" s="7" t="s">
        <v>521</v>
      </c>
      <c r="Q41" s="7" t="s">
        <v>521</v>
      </c>
      <c r="R41" s="7" t="s">
        <v>521</v>
      </c>
      <c r="S41" s="7" t="s">
        <v>521</v>
      </c>
      <c r="T41" s="7" t="s">
        <v>521</v>
      </c>
      <c r="U41" s="7" t="s">
        <v>521</v>
      </c>
      <c r="V41" s="196"/>
    </row>
    <row r="42" spans="1:22" s="35" customFormat="1" ht="20.100000000000001" customHeight="1">
      <c r="A42" s="66"/>
      <c r="B42" s="5"/>
      <c r="C42" s="251"/>
      <c r="D42" s="12"/>
      <c r="E42" s="252"/>
      <c r="F42" s="5"/>
      <c r="G42" s="5"/>
      <c r="H42" s="5"/>
      <c r="I42" s="11"/>
      <c r="J42" s="11"/>
      <c r="K42" s="11"/>
      <c r="L42" s="11"/>
      <c r="M42" s="73"/>
      <c r="N42" s="5"/>
      <c r="O42" s="5"/>
      <c r="P42" s="5"/>
      <c r="Q42" s="5"/>
      <c r="R42" s="5"/>
      <c r="S42" s="5"/>
      <c r="T42" s="5"/>
      <c r="U42" s="5"/>
      <c r="V42" s="196"/>
    </row>
    <row r="43" spans="1:22" ht="20.100000000000001" customHeight="1">
      <c r="A43" s="47" t="s">
        <v>289</v>
      </c>
      <c r="B43" s="4">
        <v>198</v>
      </c>
      <c r="C43" s="21">
        <f t="shared" ref="C43:C52" si="2">D43+E43</f>
        <v>393</v>
      </c>
      <c r="D43" s="4">
        <v>193</v>
      </c>
      <c r="E43" s="19">
        <v>200</v>
      </c>
      <c r="F43" s="4">
        <v>12</v>
      </c>
      <c r="G43" s="4">
        <v>23</v>
      </c>
      <c r="H43" s="4">
        <v>24</v>
      </c>
      <c r="I43" s="4">
        <v>20</v>
      </c>
      <c r="J43" s="4">
        <v>30</v>
      </c>
      <c r="K43" s="4">
        <v>21</v>
      </c>
      <c r="L43" s="4">
        <v>24</v>
      </c>
      <c r="M43" s="4">
        <v>27</v>
      </c>
      <c r="N43" s="4">
        <v>26</v>
      </c>
      <c r="O43" s="4">
        <v>35</v>
      </c>
      <c r="P43" s="4">
        <v>34</v>
      </c>
      <c r="Q43" s="4">
        <v>33</v>
      </c>
      <c r="R43" s="4">
        <v>11</v>
      </c>
      <c r="S43" s="4">
        <v>11</v>
      </c>
      <c r="T43" s="4">
        <v>10</v>
      </c>
      <c r="U43" s="4">
        <v>52</v>
      </c>
      <c r="V43" s="196"/>
    </row>
    <row r="44" spans="1:22" ht="20.100000000000001" customHeight="1">
      <c r="A44" s="47" t="s">
        <v>290</v>
      </c>
      <c r="B44" s="4">
        <v>357</v>
      </c>
      <c r="C44" s="21">
        <f t="shared" si="2"/>
        <v>619</v>
      </c>
      <c r="D44" s="4">
        <v>340</v>
      </c>
      <c r="E44" s="19">
        <v>279</v>
      </c>
      <c r="F44" s="4">
        <v>9</v>
      </c>
      <c r="G44" s="4">
        <v>11</v>
      </c>
      <c r="H44" s="4">
        <v>22</v>
      </c>
      <c r="I44" s="4">
        <v>24</v>
      </c>
      <c r="J44" s="4">
        <v>39</v>
      </c>
      <c r="K44" s="4">
        <v>46</v>
      </c>
      <c r="L44" s="4">
        <v>23</v>
      </c>
      <c r="M44" s="4">
        <v>21</v>
      </c>
      <c r="N44" s="4">
        <v>23</v>
      </c>
      <c r="O44" s="4">
        <v>60</v>
      </c>
      <c r="P44" s="4">
        <v>57</v>
      </c>
      <c r="Q44" s="4">
        <v>60</v>
      </c>
      <c r="R44" s="4">
        <v>36</v>
      </c>
      <c r="S44" s="4">
        <v>30</v>
      </c>
      <c r="T44" s="4">
        <v>39</v>
      </c>
      <c r="U44" s="4">
        <v>119</v>
      </c>
      <c r="V44" s="196"/>
    </row>
    <row r="45" spans="1:22" ht="20.100000000000001" customHeight="1">
      <c r="A45" s="47" t="s">
        <v>291</v>
      </c>
      <c r="B45" s="4">
        <v>381</v>
      </c>
      <c r="C45" s="21">
        <f t="shared" si="2"/>
        <v>673</v>
      </c>
      <c r="D45" s="4">
        <v>308</v>
      </c>
      <c r="E45" s="19">
        <v>365</v>
      </c>
      <c r="F45" s="4">
        <v>18</v>
      </c>
      <c r="G45" s="4">
        <v>23</v>
      </c>
      <c r="H45" s="4">
        <v>25</v>
      </c>
      <c r="I45" s="4">
        <v>25</v>
      </c>
      <c r="J45" s="4">
        <v>40</v>
      </c>
      <c r="K45" s="4">
        <v>40</v>
      </c>
      <c r="L45" s="4">
        <v>31</v>
      </c>
      <c r="M45" s="4">
        <v>32</v>
      </c>
      <c r="N45" s="4">
        <v>44</v>
      </c>
      <c r="O45" s="4">
        <v>56</v>
      </c>
      <c r="P45" s="4">
        <v>66</v>
      </c>
      <c r="Q45" s="4">
        <v>72</v>
      </c>
      <c r="R45" s="4">
        <v>35</v>
      </c>
      <c r="S45" s="4">
        <v>38</v>
      </c>
      <c r="T45" s="4">
        <v>33</v>
      </c>
      <c r="U45" s="4">
        <v>95</v>
      </c>
      <c r="V45" s="196"/>
    </row>
    <row r="46" spans="1:22" ht="20.100000000000001" customHeight="1">
      <c r="A46" s="47" t="s">
        <v>292</v>
      </c>
      <c r="B46" s="4">
        <v>448</v>
      </c>
      <c r="C46" s="21">
        <f t="shared" si="2"/>
        <v>749</v>
      </c>
      <c r="D46" s="4">
        <v>385</v>
      </c>
      <c r="E46" s="19">
        <v>364</v>
      </c>
      <c r="F46" s="4">
        <v>17</v>
      </c>
      <c r="G46" s="4">
        <v>11</v>
      </c>
      <c r="H46" s="4">
        <v>18</v>
      </c>
      <c r="I46" s="4">
        <v>19</v>
      </c>
      <c r="J46" s="4">
        <v>37</v>
      </c>
      <c r="K46" s="4">
        <v>77</v>
      </c>
      <c r="L46" s="4">
        <v>52</v>
      </c>
      <c r="M46" s="4">
        <v>34</v>
      </c>
      <c r="N46" s="4">
        <v>37</v>
      </c>
      <c r="O46" s="4">
        <v>53</v>
      </c>
      <c r="P46" s="4">
        <v>51</v>
      </c>
      <c r="Q46" s="4">
        <v>75</v>
      </c>
      <c r="R46" s="4">
        <v>56</v>
      </c>
      <c r="S46" s="4">
        <v>43</v>
      </c>
      <c r="T46" s="4">
        <v>55</v>
      </c>
      <c r="U46" s="4">
        <v>114</v>
      </c>
      <c r="V46" s="196"/>
    </row>
    <row r="47" spans="1:22" ht="20.100000000000001" customHeight="1">
      <c r="A47" s="47"/>
      <c r="B47" s="4"/>
      <c r="C47" s="21"/>
      <c r="D47" s="7"/>
      <c r="E47" s="17"/>
      <c r="F47" s="4"/>
      <c r="G47" s="4"/>
      <c r="H47" s="4"/>
      <c r="I47" s="2"/>
      <c r="J47" s="2"/>
      <c r="K47" s="2"/>
      <c r="L47" s="2"/>
      <c r="M47" s="51"/>
      <c r="N47" s="4"/>
      <c r="O47" s="4"/>
      <c r="P47" s="4"/>
      <c r="Q47" s="4"/>
      <c r="R47" s="4"/>
      <c r="S47" s="4"/>
      <c r="T47" s="4"/>
      <c r="U47" s="5"/>
      <c r="V47" s="196"/>
    </row>
    <row r="48" spans="1:22" ht="20.100000000000001" customHeight="1">
      <c r="A48" s="47" t="s">
        <v>293</v>
      </c>
      <c r="B48" s="4">
        <v>709</v>
      </c>
      <c r="C48" s="21">
        <f t="shared" si="2"/>
        <v>1279</v>
      </c>
      <c r="D48" s="4">
        <v>717</v>
      </c>
      <c r="E48" s="19">
        <v>562</v>
      </c>
      <c r="F48" s="4">
        <v>23</v>
      </c>
      <c r="G48" s="4">
        <v>39</v>
      </c>
      <c r="H48" s="4">
        <v>46</v>
      </c>
      <c r="I48" s="4">
        <v>75</v>
      </c>
      <c r="J48" s="4">
        <v>91</v>
      </c>
      <c r="K48" s="4">
        <v>101</v>
      </c>
      <c r="L48" s="4">
        <v>77</v>
      </c>
      <c r="M48" s="4">
        <v>58</v>
      </c>
      <c r="N48" s="4">
        <v>59</v>
      </c>
      <c r="O48" s="4">
        <v>100</v>
      </c>
      <c r="P48" s="4">
        <v>168</v>
      </c>
      <c r="Q48" s="4">
        <v>91</v>
      </c>
      <c r="R48" s="4">
        <v>61</v>
      </c>
      <c r="S48" s="4">
        <v>51</v>
      </c>
      <c r="T48" s="4">
        <v>70</v>
      </c>
      <c r="U48" s="4">
        <v>169</v>
      </c>
      <c r="V48" s="196"/>
    </row>
    <row r="49" spans="1:22" ht="20.100000000000001" customHeight="1">
      <c r="A49" s="47" t="s">
        <v>294</v>
      </c>
      <c r="B49" s="4">
        <v>566</v>
      </c>
      <c r="C49" s="21">
        <f t="shared" si="2"/>
        <v>1054</v>
      </c>
      <c r="D49" s="4">
        <v>509</v>
      </c>
      <c r="E49" s="19">
        <v>545</v>
      </c>
      <c r="F49" s="4">
        <v>35</v>
      </c>
      <c r="G49" s="4">
        <v>42</v>
      </c>
      <c r="H49" s="4">
        <v>28</v>
      </c>
      <c r="I49" s="4">
        <v>43</v>
      </c>
      <c r="J49" s="4">
        <v>53</v>
      </c>
      <c r="K49" s="4">
        <v>56</v>
      </c>
      <c r="L49" s="4">
        <v>85</v>
      </c>
      <c r="M49" s="4">
        <v>74</v>
      </c>
      <c r="N49" s="4">
        <v>61</v>
      </c>
      <c r="O49" s="4">
        <v>65</v>
      </c>
      <c r="P49" s="4">
        <v>85</v>
      </c>
      <c r="Q49" s="4">
        <v>74</v>
      </c>
      <c r="R49" s="4">
        <v>62</v>
      </c>
      <c r="S49" s="4">
        <v>38</v>
      </c>
      <c r="T49" s="4">
        <v>58</v>
      </c>
      <c r="U49" s="4">
        <v>195</v>
      </c>
      <c r="V49" s="196"/>
    </row>
    <row r="50" spans="1:22" ht="20.100000000000001" customHeight="1">
      <c r="A50" s="47" t="s">
        <v>295</v>
      </c>
      <c r="B50" s="4">
        <v>454</v>
      </c>
      <c r="C50" s="21">
        <f t="shared" si="2"/>
        <v>763</v>
      </c>
      <c r="D50" s="4">
        <v>380</v>
      </c>
      <c r="E50" s="19">
        <v>383</v>
      </c>
      <c r="F50" s="4">
        <v>24</v>
      </c>
      <c r="G50" s="4">
        <v>13</v>
      </c>
      <c r="H50" s="4">
        <v>18</v>
      </c>
      <c r="I50" s="4">
        <v>25</v>
      </c>
      <c r="J50" s="4">
        <v>40</v>
      </c>
      <c r="K50" s="4">
        <v>41</v>
      </c>
      <c r="L50" s="4">
        <v>46</v>
      </c>
      <c r="M50" s="4">
        <v>47</v>
      </c>
      <c r="N50" s="4">
        <v>22</v>
      </c>
      <c r="O50" s="4">
        <v>44</v>
      </c>
      <c r="P50" s="4">
        <v>65</v>
      </c>
      <c r="Q50" s="4">
        <v>53</v>
      </c>
      <c r="R50" s="4">
        <v>57</v>
      </c>
      <c r="S50" s="4">
        <v>43</v>
      </c>
      <c r="T50" s="4">
        <v>74</v>
      </c>
      <c r="U50" s="4">
        <v>151</v>
      </c>
      <c r="V50" s="196"/>
    </row>
    <row r="51" spans="1:22" ht="20.100000000000001" customHeight="1">
      <c r="A51" s="47" t="s">
        <v>296</v>
      </c>
      <c r="B51" s="4">
        <v>465</v>
      </c>
      <c r="C51" s="21">
        <f t="shared" si="2"/>
        <v>840</v>
      </c>
      <c r="D51" s="4">
        <v>400</v>
      </c>
      <c r="E51" s="19">
        <v>440</v>
      </c>
      <c r="F51" s="4">
        <v>29</v>
      </c>
      <c r="G51" s="4">
        <v>30</v>
      </c>
      <c r="H51" s="4">
        <v>26</v>
      </c>
      <c r="I51" s="4">
        <v>35</v>
      </c>
      <c r="J51" s="4">
        <v>32</v>
      </c>
      <c r="K51" s="4">
        <v>57</v>
      </c>
      <c r="L51" s="4">
        <v>55</v>
      </c>
      <c r="M51" s="4">
        <v>39</v>
      </c>
      <c r="N51" s="4">
        <v>42</v>
      </c>
      <c r="O51" s="4">
        <v>37</v>
      </c>
      <c r="P51" s="4">
        <v>53</v>
      </c>
      <c r="Q51" s="4">
        <v>65</v>
      </c>
      <c r="R51" s="4">
        <v>51</v>
      </c>
      <c r="S51" s="4">
        <v>26</v>
      </c>
      <c r="T51" s="4">
        <v>56</v>
      </c>
      <c r="U51" s="4">
        <v>207</v>
      </c>
      <c r="V51" s="196"/>
    </row>
    <row r="52" spans="1:22" s="236" customFormat="1" ht="20.100000000000001" customHeight="1">
      <c r="A52" s="232" t="s">
        <v>297</v>
      </c>
      <c r="B52" s="233">
        <f>221+3</f>
        <v>224</v>
      </c>
      <c r="C52" s="238">
        <f t="shared" si="2"/>
        <v>452</v>
      </c>
      <c r="D52" s="233">
        <v>238</v>
      </c>
      <c r="E52" s="234">
        <v>214</v>
      </c>
      <c r="F52" s="233">
        <v>14</v>
      </c>
      <c r="G52" s="233">
        <v>17</v>
      </c>
      <c r="H52" s="233">
        <v>16</v>
      </c>
      <c r="I52" s="233">
        <v>22</v>
      </c>
      <c r="J52" s="233">
        <v>9</v>
      </c>
      <c r="K52" s="233">
        <v>18</v>
      </c>
      <c r="L52" s="233">
        <v>22</v>
      </c>
      <c r="M52" s="233">
        <v>17</v>
      </c>
      <c r="N52" s="233">
        <v>30</v>
      </c>
      <c r="O52" s="233">
        <v>30</v>
      </c>
      <c r="P52" s="233">
        <v>45</v>
      </c>
      <c r="Q52" s="233">
        <v>34</v>
      </c>
      <c r="R52" s="233">
        <v>32</v>
      </c>
      <c r="S52" s="233">
        <v>23</v>
      </c>
      <c r="T52" s="233">
        <v>37</v>
      </c>
      <c r="U52" s="233">
        <v>86</v>
      </c>
      <c r="V52" s="196"/>
    </row>
    <row r="53" spans="1:22" ht="20.100000000000001" customHeight="1">
      <c r="A53" s="47"/>
      <c r="B53" s="4"/>
      <c r="C53" s="21"/>
      <c r="D53" s="4"/>
      <c r="E53" s="19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6"/>
    </row>
    <row r="54" spans="1:22" s="236" customFormat="1" ht="20.100000000000001" customHeight="1">
      <c r="A54" s="232" t="s">
        <v>507</v>
      </c>
      <c r="B54" s="7" t="s">
        <v>517</v>
      </c>
      <c r="C54" s="13" t="s">
        <v>499</v>
      </c>
      <c r="D54" s="7" t="s">
        <v>517</v>
      </c>
      <c r="E54" s="17" t="s">
        <v>517</v>
      </c>
      <c r="F54" s="7" t="s">
        <v>518</v>
      </c>
      <c r="G54" s="7" t="s">
        <v>500</v>
      </c>
      <c r="H54" s="7" t="s">
        <v>500</v>
      </c>
      <c r="I54" s="7" t="s">
        <v>500</v>
      </c>
      <c r="J54" s="7" t="s">
        <v>500</v>
      </c>
      <c r="K54" s="7" t="s">
        <v>500</v>
      </c>
      <c r="L54" s="7" t="s">
        <v>500</v>
      </c>
      <c r="M54" s="7" t="s">
        <v>500</v>
      </c>
      <c r="N54" s="7" t="s">
        <v>500</v>
      </c>
      <c r="O54" s="7" t="s">
        <v>500</v>
      </c>
      <c r="P54" s="7" t="s">
        <v>500</v>
      </c>
      <c r="Q54" s="7" t="s">
        <v>500</v>
      </c>
      <c r="R54" s="7" t="s">
        <v>500</v>
      </c>
      <c r="S54" s="7" t="s">
        <v>500</v>
      </c>
      <c r="T54" s="7" t="s">
        <v>500</v>
      </c>
      <c r="U54" s="7" t="s">
        <v>500</v>
      </c>
      <c r="V54" s="196"/>
    </row>
    <row r="55" spans="1:22" s="236" customFormat="1" ht="20.100000000000001" customHeight="1">
      <c r="A55" s="232"/>
      <c r="B55" s="7"/>
      <c r="C55" s="13"/>
      <c r="D55" s="7"/>
      <c r="E55" s="1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196"/>
    </row>
    <row r="56" spans="1:22" s="236" customFormat="1" ht="20.100000000000001" customHeight="1">
      <c r="A56" s="232" t="s">
        <v>508</v>
      </c>
      <c r="B56" s="7" t="s">
        <v>517</v>
      </c>
      <c r="C56" s="13" t="s">
        <v>499</v>
      </c>
      <c r="D56" s="7" t="s">
        <v>517</v>
      </c>
      <c r="E56" s="17" t="s">
        <v>517</v>
      </c>
      <c r="F56" s="7" t="s">
        <v>500</v>
      </c>
      <c r="G56" s="7" t="s">
        <v>500</v>
      </c>
      <c r="H56" s="7" t="s">
        <v>500</v>
      </c>
      <c r="I56" s="7" t="s">
        <v>500</v>
      </c>
      <c r="J56" s="7" t="s">
        <v>500</v>
      </c>
      <c r="K56" s="7" t="s">
        <v>500</v>
      </c>
      <c r="L56" s="7" t="s">
        <v>500</v>
      </c>
      <c r="M56" s="7" t="s">
        <v>500</v>
      </c>
      <c r="N56" s="7" t="s">
        <v>500</v>
      </c>
      <c r="O56" s="7" t="s">
        <v>500</v>
      </c>
      <c r="P56" s="7" t="s">
        <v>500</v>
      </c>
      <c r="Q56" s="7" t="s">
        <v>500</v>
      </c>
      <c r="R56" s="7" t="s">
        <v>500</v>
      </c>
      <c r="S56" s="7" t="s">
        <v>500</v>
      </c>
      <c r="T56" s="7" t="s">
        <v>500</v>
      </c>
      <c r="U56" s="7" t="s">
        <v>500</v>
      </c>
      <c r="V56" s="196"/>
    </row>
    <row r="57" spans="1:22" s="236" customFormat="1" ht="20.100000000000001" customHeight="1">
      <c r="A57" s="232" t="s">
        <v>509</v>
      </c>
      <c r="B57" s="242">
        <v>6</v>
      </c>
      <c r="C57" s="238">
        <f t="shared" ref="C57" si="3">D57+E57</f>
        <v>14</v>
      </c>
      <c r="D57" s="242">
        <v>8</v>
      </c>
      <c r="E57" s="254">
        <v>6</v>
      </c>
      <c r="F57" s="242">
        <v>1</v>
      </c>
      <c r="G57" s="242">
        <v>1</v>
      </c>
      <c r="H57" s="242">
        <v>0</v>
      </c>
      <c r="I57" s="242">
        <v>0</v>
      </c>
      <c r="J57" s="242">
        <v>0</v>
      </c>
      <c r="K57" s="242">
        <v>0</v>
      </c>
      <c r="L57" s="242">
        <v>0</v>
      </c>
      <c r="M57" s="242">
        <v>1</v>
      </c>
      <c r="N57" s="242">
        <v>2</v>
      </c>
      <c r="O57" s="242">
        <v>1</v>
      </c>
      <c r="P57" s="242">
        <v>1</v>
      </c>
      <c r="Q57" s="242">
        <v>0</v>
      </c>
      <c r="R57" s="242">
        <v>0</v>
      </c>
      <c r="S57" s="242">
        <v>2</v>
      </c>
      <c r="T57" s="242">
        <v>1</v>
      </c>
      <c r="U57" s="242">
        <v>4</v>
      </c>
      <c r="V57" s="196"/>
    </row>
    <row r="58" spans="1:22" ht="20.100000000000001" customHeight="1">
      <c r="A58" s="52"/>
      <c r="B58" s="8"/>
      <c r="C58" s="83"/>
      <c r="D58" s="15"/>
      <c r="E58" s="28"/>
      <c r="F58" s="8"/>
      <c r="G58" s="8"/>
      <c r="H58" s="8"/>
      <c r="I58" s="82"/>
      <c r="J58" s="82"/>
      <c r="K58" s="82"/>
      <c r="L58" s="82"/>
      <c r="M58" s="256"/>
      <c r="N58" s="8"/>
      <c r="O58" s="8"/>
      <c r="P58" s="8"/>
      <c r="Q58" s="8"/>
      <c r="R58" s="8"/>
      <c r="S58" s="8"/>
      <c r="T58" s="8"/>
      <c r="U58" s="9"/>
      <c r="V58" s="196"/>
    </row>
    <row r="59" spans="1:22" ht="20.100000000000001" customHeight="1">
      <c r="A59" s="47" t="s">
        <v>93</v>
      </c>
      <c r="B59" s="4">
        <v>88</v>
      </c>
      <c r="C59" s="21">
        <f t="shared" ref="C59:C88" si="4">D59+E59</f>
        <v>121</v>
      </c>
      <c r="D59" s="4">
        <v>74</v>
      </c>
      <c r="E59" s="19">
        <v>47</v>
      </c>
      <c r="F59" s="4">
        <v>0</v>
      </c>
      <c r="G59" s="4">
        <v>1</v>
      </c>
      <c r="H59" s="4">
        <v>0</v>
      </c>
      <c r="I59" s="4">
        <v>2</v>
      </c>
      <c r="J59" s="4">
        <v>8</v>
      </c>
      <c r="K59" s="4">
        <v>9</v>
      </c>
      <c r="L59" s="4">
        <v>5</v>
      </c>
      <c r="M59" s="4">
        <v>2</v>
      </c>
      <c r="N59" s="4">
        <v>5</v>
      </c>
      <c r="O59" s="4">
        <v>6</v>
      </c>
      <c r="P59" s="4">
        <v>7</v>
      </c>
      <c r="Q59" s="4">
        <v>12</v>
      </c>
      <c r="R59" s="4">
        <v>5</v>
      </c>
      <c r="S59" s="4">
        <v>12</v>
      </c>
      <c r="T59" s="4">
        <v>12</v>
      </c>
      <c r="U59" s="4">
        <v>35</v>
      </c>
      <c r="V59" s="196"/>
    </row>
    <row r="60" spans="1:22" ht="20.100000000000001" customHeight="1">
      <c r="A60" s="47"/>
      <c r="B60" s="4"/>
      <c r="C60" s="21"/>
      <c r="D60" s="4"/>
      <c r="E60" s="19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196"/>
    </row>
    <row r="61" spans="1:22" ht="20.100000000000001" customHeight="1">
      <c r="A61" s="47" t="s">
        <v>298</v>
      </c>
      <c r="B61" s="4">
        <v>814</v>
      </c>
      <c r="C61" s="21">
        <f t="shared" si="4"/>
        <v>1492</v>
      </c>
      <c r="D61" s="4">
        <v>735</v>
      </c>
      <c r="E61" s="19">
        <v>757</v>
      </c>
      <c r="F61" s="4">
        <v>44</v>
      </c>
      <c r="G61" s="4">
        <v>41</v>
      </c>
      <c r="H61" s="4">
        <v>58</v>
      </c>
      <c r="I61" s="4">
        <v>42</v>
      </c>
      <c r="J61" s="4">
        <v>83</v>
      </c>
      <c r="K61" s="4">
        <v>116</v>
      </c>
      <c r="L61" s="4">
        <v>77</v>
      </c>
      <c r="M61" s="4">
        <v>70</v>
      </c>
      <c r="N61" s="4">
        <v>56</v>
      </c>
      <c r="O61" s="4">
        <v>99</v>
      </c>
      <c r="P61" s="4">
        <v>119</v>
      </c>
      <c r="Q61" s="4">
        <v>111</v>
      </c>
      <c r="R61" s="4">
        <v>89</v>
      </c>
      <c r="S61" s="4">
        <v>106</v>
      </c>
      <c r="T61" s="4">
        <v>108</v>
      </c>
      <c r="U61" s="4">
        <v>273</v>
      </c>
      <c r="V61" s="196"/>
    </row>
    <row r="62" spans="1:22" ht="20.100000000000001" customHeight="1">
      <c r="A62" s="47" t="s">
        <v>299</v>
      </c>
      <c r="B62" s="4">
        <v>911</v>
      </c>
      <c r="C62" s="21">
        <f t="shared" si="4"/>
        <v>1734</v>
      </c>
      <c r="D62" s="4">
        <v>824</v>
      </c>
      <c r="E62" s="19">
        <v>910</v>
      </c>
      <c r="F62" s="4">
        <v>44</v>
      </c>
      <c r="G62" s="4">
        <v>59</v>
      </c>
      <c r="H62" s="4">
        <v>54</v>
      </c>
      <c r="I62" s="4">
        <v>64</v>
      </c>
      <c r="J62" s="4">
        <v>71</v>
      </c>
      <c r="K62" s="4">
        <v>77</v>
      </c>
      <c r="L62" s="4">
        <v>78</v>
      </c>
      <c r="M62" s="4">
        <v>105</v>
      </c>
      <c r="N62" s="4">
        <v>112</v>
      </c>
      <c r="O62" s="4">
        <v>129</v>
      </c>
      <c r="P62" s="4">
        <v>133</v>
      </c>
      <c r="Q62" s="4">
        <v>123</v>
      </c>
      <c r="R62" s="4">
        <v>96</v>
      </c>
      <c r="S62" s="4">
        <v>115</v>
      </c>
      <c r="T62" s="4">
        <v>123</v>
      </c>
      <c r="U62" s="4">
        <v>351</v>
      </c>
      <c r="V62" s="196"/>
    </row>
    <row r="63" spans="1:22" ht="20.100000000000001" customHeight="1">
      <c r="A63" s="47" t="s">
        <v>300</v>
      </c>
      <c r="B63" s="4">
        <v>156</v>
      </c>
      <c r="C63" s="21">
        <f t="shared" si="4"/>
        <v>305</v>
      </c>
      <c r="D63" s="4">
        <v>155</v>
      </c>
      <c r="E63" s="19">
        <v>150</v>
      </c>
      <c r="F63" s="4">
        <v>6</v>
      </c>
      <c r="G63" s="4">
        <v>10</v>
      </c>
      <c r="H63" s="4">
        <v>15</v>
      </c>
      <c r="I63" s="4">
        <v>21</v>
      </c>
      <c r="J63" s="4">
        <v>16</v>
      </c>
      <c r="K63" s="4">
        <v>15</v>
      </c>
      <c r="L63" s="4">
        <v>12</v>
      </c>
      <c r="M63" s="4">
        <v>15</v>
      </c>
      <c r="N63" s="4">
        <v>14</v>
      </c>
      <c r="O63" s="4">
        <v>23</v>
      </c>
      <c r="P63" s="4">
        <v>24</v>
      </c>
      <c r="Q63" s="4">
        <v>21</v>
      </c>
      <c r="R63" s="4">
        <v>20</v>
      </c>
      <c r="S63" s="4">
        <v>18</v>
      </c>
      <c r="T63" s="4">
        <v>28</v>
      </c>
      <c r="U63" s="4">
        <v>47</v>
      </c>
      <c r="V63" s="196"/>
    </row>
    <row r="64" spans="1:22" s="26" customFormat="1" ht="20.100000000000001" customHeight="1">
      <c r="A64" s="47" t="s">
        <v>301</v>
      </c>
      <c r="B64" s="4">
        <v>813</v>
      </c>
      <c r="C64" s="21">
        <f t="shared" si="4"/>
        <v>1627</v>
      </c>
      <c r="D64" s="4">
        <v>784</v>
      </c>
      <c r="E64" s="19">
        <v>843</v>
      </c>
      <c r="F64" s="4">
        <v>29</v>
      </c>
      <c r="G64" s="4">
        <v>31</v>
      </c>
      <c r="H64" s="4">
        <v>61</v>
      </c>
      <c r="I64" s="4">
        <v>102</v>
      </c>
      <c r="J64" s="4">
        <v>91</v>
      </c>
      <c r="K64" s="4">
        <v>64</v>
      </c>
      <c r="L64" s="4">
        <v>56</v>
      </c>
      <c r="M64" s="4">
        <v>33</v>
      </c>
      <c r="N64" s="4">
        <v>95</v>
      </c>
      <c r="O64" s="4">
        <v>139</v>
      </c>
      <c r="P64" s="4">
        <v>175</v>
      </c>
      <c r="Q64" s="4">
        <v>122</v>
      </c>
      <c r="R64" s="4">
        <v>89</v>
      </c>
      <c r="S64" s="4">
        <v>86</v>
      </c>
      <c r="T64" s="4">
        <v>129</v>
      </c>
      <c r="U64" s="4">
        <v>325</v>
      </c>
      <c r="V64" s="196"/>
    </row>
    <row r="65" spans="1:22" ht="20.100000000000001" customHeight="1">
      <c r="A65" s="49"/>
      <c r="B65" s="4"/>
      <c r="C65" s="21"/>
      <c r="D65" s="7"/>
      <c r="E65" s="17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5"/>
      <c r="V65" s="196"/>
    </row>
    <row r="66" spans="1:22" ht="20.100000000000001" customHeight="1">
      <c r="A66" s="47" t="s">
        <v>302</v>
      </c>
      <c r="B66" s="4">
        <v>347</v>
      </c>
      <c r="C66" s="21">
        <f t="shared" si="4"/>
        <v>755</v>
      </c>
      <c r="D66" s="4">
        <v>370</v>
      </c>
      <c r="E66" s="19">
        <v>385</v>
      </c>
      <c r="F66" s="4">
        <v>39</v>
      </c>
      <c r="G66" s="4">
        <v>28</v>
      </c>
      <c r="H66" s="4">
        <v>28</v>
      </c>
      <c r="I66" s="4">
        <v>38</v>
      </c>
      <c r="J66" s="4">
        <v>47</v>
      </c>
      <c r="K66" s="4">
        <v>41</v>
      </c>
      <c r="L66" s="4">
        <v>67</v>
      </c>
      <c r="M66" s="4">
        <v>33</v>
      </c>
      <c r="N66" s="4">
        <v>51</v>
      </c>
      <c r="O66" s="4">
        <v>69</v>
      </c>
      <c r="P66" s="4">
        <v>85</v>
      </c>
      <c r="Q66" s="4">
        <v>64</v>
      </c>
      <c r="R66" s="4">
        <v>36</v>
      </c>
      <c r="S66" s="4">
        <v>30</v>
      </c>
      <c r="T66" s="4">
        <v>33</v>
      </c>
      <c r="U66" s="4">
        <v>66</v>
      </c>
      <c r="V66" s="196"/>
    </row>
    <row r="67" spans="1:22" ht="20.100000000000001" customHeight="1">
      <c r="A67" s="47" t="s">
        <v>303</v>
      </c>
      <c r="B67" s="4">
        <v>432</v>
      </c>
      <c r="C67" s="21">
        <f t="shared" si="4"/>
        <v>884</v>
      </c>
      <c r="D67" s="4">
        <v>427</v>
      </c>
      <c r="E67" s="19">
        <v>457</v>
      </c>
      <c r="F67" s="4">
        <v>34</v>
      </c>
      <c r="G67" s="4">
        <v>33</v>
      </c>
      <c r="H67" s="4">
        <v>35</v>
      </c>
      <c r="I67" s="4">
        <v>49</v>
      </c>
      <c r="J67" s="4">
        <v>34</v>
      </c>
      <c r="K67" s="4">
        <v>50</v>
      </c>
      <c r="L67" s="4">
        <v>41</v>
      </c>
      <c r="M67" s="4">
        <v>59</v>
      </c>
      <c r="N67" s="4">
        <v>49</v>
      </c>
      <c r="O67" s="4">
        <v>77</v>
      </c>
      <c r="P67" s="4">
        <v>81</v>
      </c>
      <c r="Q67" s="4">
        <v>59</v>
      </c>
      <c r="R67" s="4">
        <v>56</v>
      </c>
      <c r="S67" s="4">
        <v>29</v>
      </c>
      <c r="T67" s="4">
        <v>58</v>
      </c>
      <c r="U67" s="4">
        <v>140</v>
      </c>
      <c r="V67" s="196"/>
    </row>
    <row r="68" spans="1:22" ht="20.100000000000001" customHeight="1">
      <c r="A68" s="47" t="s">
        <v>304</v>
      </c>
      <c r="B68" s="4">
        <v>451</v>
      </c>
      <c r="C68" s="21">
        <f t="shared" si="4"/>
        <v>842</v>
      </c>
      <c r="D68" s="4">
        <v>372</v>
      </c>
      <c r="E68" s="19">
        <v>470</v>
      </c>
      <c r="F68" s="4">
        <v>23</v>
      </c>
      <c r="G68" s="4">
        <v>25</v>
      </c>
      <c r="H68" s="4">
        <v>36</v>
      </c>
      <c r="I68" s="4">
        <v>38</v>
      </c>
      <c r="J68" s="4">
        <v>39</v>
      </c>
      <c r="K68" s="4">
        <v>42</v>
      </c>
      <c r="L68" s="4">
        <v>41</v>
      </c>
      <c r="M68" s="4">
        <v>40</v>
      </c>
      <c r="N68" s="4">
        <v>46</v>
      </c>
      <c r="O68" s="4">
        <v>50</v>
      </c>
      <c r="P68" s="4">
        <v>70</v>
      </c>
      <c r="Q68" s="4">
        <v>51</v>
      </c>
      <c r="R68" s="4">
        <v>57</v>
      </c>
      <c r="S68" s="4">
        <v>49</v>
      </c>
      <c r="T68" s="4">
        <v>67</v>
      </c>
      <c r="U68" s="4">
        <v>168</v>
      </c>
      <c r="V68" s="196"/>
    </row>
    <row r="69" spans="1:22" ht="20.100000000000001" customHeight="1">
      <c r="A69" s="49"/>
      <c r="B69" s="4"/>
      <c r="C69" s="21"/>
      <c r="D69" s="7"/>
      <c r="E69" s="17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5"/>
      <c r="V69" s="196"/>
    </row>
    <row r="70" spans="1:22" ht="20.100000000000001" customHeight="1">
      <c r="A70" s="53" t="s">
        <v>305</v>
      </c>
      <c r="B70" s="4">
        <v>1153</v>
      </c>
      <c r="C70" s="21">
        <f t="shared" si="4"/>
        <v>2010</v>
      </c>
      <c r="D70" s="4">
        <v>981</v>
      </c>
      <c r="E70" s="19">
        <v>1029</v>
      </c>
      <c r="F70" s="4">
        <v>73</v>
      </c>
      <c r="G70" s="4">
        <v>49</v>
      </c>
      <c r="H70" s="4">
        <v>41</v>
      </c>
      <c r="I70" s="4">
        <v>53</v>
      </c>
      <c r="J70" s="4">
        <v>87</v>
      </c>
      <c r="K70" s="4">
        <v>176</v>
      </c>
      <c r="L70" s="4">
        <v>108</v>
      </c>
      <c r="M70" s="4">
        <v>104</v>
      </c>
      <c r="N70" s="4">
        <v>105</v>
      </c>
      <c r="O70" s="4">
        <v>144</v>
      </c>
      <c r="P70" s="4">
        <v>166</v>
      </c>
      <c r="Q70" s="4">
        <v>147</v>
      </c>
      <c r="R70" s="4">
        <v>144</v>
      </c>
      <c r="S70" s="4">
        <v>103</v>
      </c>
      <c r="T70" s="4">
        <v>144</v>
      </c>
      <c r="U70" s="4">
        <v>366</v>
      </c>
      <c r="V70" s="196"/>
    </row>
    <row r="71" spans="1:22" ht="20.100000000000001" customHeight="1">
      <c r="A71" s="53" t="s">
        <v>306</v>
      </c>
      <c r="B71" s="4">
        <v>895</v>
      </c>
      <c r="C71" s="21">
        <f t="shared" si="4"/>
        <v>1587</v>
      </c>
      <c r="D71" s="4">
        <v>756</v>
      </c>
      <c r="E71" s="19">
        <v>831</v>
      </c>
      <c r="F71" s="4">
        <v>38</v>
      </c>
      <c r="G71" s="4">
        <v>40</v>
      </c>
      <c r="H71" s="4">
        <v>50</v>
      </c>
      <c r="I71" s="4">
        <v>29</v>
      </c>
      <c r="J71" s="4">
        <v>57</v>
      </c>
      <c r="K71" s="4">
        <v>80</v>
      </c>
      <c r="L71" s="4">
        <v>69</v>
      </c>
      <c r="M71" s="4">
        <v>73</v>
      </c>
      <c r="N71" s="4">
        <v>71</v>
      </c>
      <c r="O71" s="4">
        <v>102</v>
      </c>
      <c r="P71" s="4">
        <v>102</v>
      </c>
      <c r="Q71" s="4">
        <v>108</v>
      </c>
      <c r="R71" s="4">
        <v>105</v>
      </c>
      <c r="S71" s="4">
        <v>101</v>
      </c>
      <c r="T71" s="4">
        <v>159</v>
      </c>
      <c r="U71" s="4">
        <v>403</v>
      </c>
      <c r="V71" s="196"/>
    </row>
    <row r="72" spans="1:22" ht="20.100000000000001" customHeight="1">
      <c r="A72" s="53" t="s">
        <v>307</v>
      </c>
      <c r="B72" s="4">
        <v>650</v>
      </c>
      <c r="C72" s="21">
        <f t="shared" si="4"/>
        <v>1239</v>
      </c>
      <c r="D72" s="4">
        <v>652</v>
      </c>
      <c r="E72" s="19">
        <v>587</v>
      </c>
      <c r="F72" s="4">
        <v>46</v>
      </c>
      <c r="G72" s="4">
        <v>42</v>
      </c>
      <c r="H72" s="4">
        <v>52</v>
      </c>
      <c r="I72" s="4">
        <v>65</v>
      </c>
      <c r="J72" s="4">
        <v>58</v>
      </c>
      <c r="K72" s="4">
        <v>71</v>
      </c>
      <c r="L72" s="4">
        <v>59</v>
      </c>
      <c r="M72" s="4">
        <v>62</v>
      </c>
      <c r="N72" s="4">
        <v>88</v>
      </c>
      <c r="O72" s="4">
        <v>96</v>
      </c>
      <c r="P72" s="4">
        <v>87</v>
      </c>
      <c r="Q72" s="4">
        <v>55</v>
      </c>
      <c r="R72" s="4">
        <v>71</v>
      </c>
      <c r="S72" s="4">
        <v>74</v>
      </c>
      <c r="T72" s="4">
        <v>69</v>
      </c>
      <c r="U72" s="4">
        <v>244</v>
      </c>
      <c r="V72" s="196"/>
    </row>
    <row r="73" spans="1:22" ht="20.100000000000001" customHeight="1">
      <c r="A73" s="53" t="s">
        <v>308</v>
      </c>
      <c r="B73" s="4">
        <v>1120</v>
      </c>
      <c r="C73" s="21">
        <f t="shared" si="4"/>
        <v>1961</v>
      </c>
      <c r="D73" s="4">
        <v>970</v>
      </c>
      <c r="E73" s="19">
        <v>991</v>
      </c>
      <c r="F73" s="4">
        <v>110</v>
      </c>
      <c r="G73" s="4">
        <v>76</v>
      </c>
      <c r="H73" s="4">
        <v>56</v>
      </c>
      <c r="I73" s="4">
        <v>39</v>
      </c>
      <c r="J73" s="4">
        <v>108</v>
      </c>
      <c r="K73" s="4">
        <v>188</v>
      </c>
      <c r="L73" s="4">
        <v>156</v>
      </c>
      <c r="M73" s="4">
        <v>135</v>
      </c>
      <c r="N73" s="4">
        <v>100</v>
      </c>
      <c r="O73" s="4">
        <v>98</v>
      </c>
      <c r="P73" s="4">
        <v>144</v>
      </c>
      <c r="Q73" s="4">
        <v>133</v>
      </c>
      <c r="R73" s="4">
        <v>125</v>
      </c>
      <c r="S73" s="4">
        <v>93</v>
      </c>
      <c r="T73" s="4">
        <v>105</v>
      </c>
      <c r="U73" s="4">
        <v>295</v>
      </c>
      <c r="V73" s="196"/>
    </row>
    <row r="74" spans="1:22" ht="20.100000000000001" customHeight="1">
      <c r="A74" s="47"/>
      <c r="B74" s="4"/>
      <c r="C74" s="21"/>
      <c r="D74" s="7"/>
      <c r="E74" s="17"/>
      <c r="F74" s="4"/>
      <c r="G74" s="4"/>
      <c r="H74" s="4"/>
      <c r="I74" s="2"/>
      <c r="J74" s="2"/>
      <c r="K74" s="2"/>
      <c r="L74" s="2"/>
      <c r="M74" s="51"/>
      <c r="N74" s="4"/>
      <c r="O74" s="4"/>
      <c r="P74" s="4"/>
      <c r="Q74" s="4"/>
      <c r="R74" s="4"/>
      <c r="S74" s="4"/>
      <c r="T74" s="4"/>
      <c r="U74" s="5"/>
      <c r="V74" s="196"/>
    </row>
    <row r="75" spans="1:22" ht="20.100000000000001" customHeight="1">
      <c r="A75" s="47" t="s">
        <v>309</v>
      </c>
      <c r="B75" s="4">
        <v>518</v>
      </c>
      <c r="C75" s="21">
        <f t="shared" si="4"/>
        <v>1073</v>
      </c>
      <c r="D75" s="4">
        <v>518</v>
      </c>
      <c r="E75" s="19">
        <v>555</v>
      </c>
      <c r="F75" s="4">
        <v>28</v>
      </c>
      <c r="G75" s="4">
        <v>39</v>
      </c>
      <c r="H75" s="4">
        <v>29</v>
      </c>
      <c r="I75" s="4">
        <v>78</v>
      </c>
      <c r="J75" s="4">
        <v>68</v>
      </c>
      <c r="K75" s="4">
        <v>40</v>
      </c>
      <c r="L75" s="4">
        <v>45</v>
      </c>
      <c r="M75" s="4">
        <v>53</v>
      </c>
      <c r="N75" s="4">
        <v>48</v>
      </c>
      <c r="O75" s="4">
        <v>99</v>
      </c>
      <c r="P75" s="4">
        <v>109</v>
      </c>
      <c r="Q75" s="4">
        <v>83</v>
      </c>
      <c r="R75" s="4">
        <v>56</v>
      </c>
      <c r="S75" s="4">
        <v>53</v>
      </c>
      <c r="T75" s="4">
        <v>73</v>
      </c>
      <c r="U75" s="4">
        <v>172</v>
      </c>
      <c r="V75" s="196"/>
    </row>
    <row r="76" spans="1:22" ht="20.100000000000001" customHeight="1">
      <c r="A76" s="47" t="s">
        <v>310</v>
      </c>
      <c r="B76" s="4">
        <v>282</v>
      </c>
      <c r="C76" s="21">
        <f t="shared" si="4"/>
        <v>548</v>
      </c>
      <c r="D76" s="4">
        <v>271</v>
      </c>
      <c r="E76" s="19">
        <v>277</v>
      </c>
      <c r="F76" s="4">
        <v>24</v>
      </c>
      <c r="G76" s="4">
        <v>16</v>
      </c>
      <c r="H76" s="4">
        <v>16</v>
      </c>
      <c r="I76" s="4">
        <v>21</v>
      </c>
      <c r="J76" s="4">
        <v>18</v>
      </c>
      <c r="K76" s="4">
        <v>25</v>
      </c>
      <c r="L76" s="4">
        <v>30</v>
      </c>
      <c r="M76" s="4">
        <v>42</v>
      </c>
      <c r="N76" s="4">
        <v>34</v>
      </c>
      <c r="O76" s="4">
        <v>37</v>
      </c>
      <c r="P76" s="4">
        <v>39</v>
      </c>
      <c r="Q76" s="4">
        <v>28</v>
      </c>
      <c r="R76" s="4">
        <v>27</v>
      </c>
      <c r="S76" s="4">
        <v>50</v>
      </c>
      <c r="T76" s="4">
        <v>39</v>
      </c>
      <c r="U76" s="4">
        <v>102</v>
      </c>
      <c r="V76" s="196"/>
    </row>
    <row r="77" spans="1:22" ht="20.100000000000001" customHeight="1">
      <c r="A77" s="47" t="s">
        <v>311</v>
      </c>
      <c r="B77" s="4">
        <v>691</v>
      </c>
      <c r="C77" s="21">
        <f t="shared" si="4"/>
        <v>1295</v>
      </c>
      <c r="D77" s="4">
        <v>620</v>
      </c>
      <c r="E77" s="19">
        <v>675</v>
      </c>
      <c r="F77" s="4">
        <v>35</v>
      </c>
      <c r="G77" s="4">
        <v>45</v>
      </c>
      <c r="H77" s="4">
        <v>52</v>
      </c>
      <c r="I77" s="4">
        <v>56</v>
      </c>
      <c r="J77" s="4">
        <v>70</v>
      </c>
      <c r="K77" s="4">
        <v>72</v>
      </c>
      <c r="L77" s="4">
        <v>61</v>
      </c>
      <c r="M77" s="4">
        <v>57</v>
      </c>
      <c r="N77" s="4">
        <v>70</v>
      </c>
      <c r="O77" s="4">
        <v>76</v>
      </c>
      <c r="P77" s="4">
        <v>99</v>
      </c>
      <c r="Q77" s="4">
        <v>92</v>
      </c>
      <c r="R77" s="4">
        <v>80</v>
      </c>
      <c r="S77" s="4">
        <v>78</v>
      </c>
      <c r="T77" s="4">
        <v>68</v>
      </c>
      <c r="U77" s="4">
        <v>284</v>
      </c>
      <c r="V77" s="196"/>
    </row>
    <row r="78" spans="1:22" ht="20.100000000000001" customHeight="1">
      <c r="A78" s="47" t="s">
        <v>312</v>
      </c>
      <c r="B78" s="4">
        <v>630</v>
      </c>
      <c r="C78" s="21">
        <f t="shared" si="4"/>
        <v>1094</v>
      </c>
      <c r="D78" s="4">
        <v>524</v>
      </c>
      <c r="E78" s="19">
        <v>570</v>
      </c>
      <c r="F78" s="4">
        <v>14</v>
      </c>
      <c r="G78" s="4">
        <v>22</v>
      </c>
      <c r="H78" s="4">
        <v>27</v>
      </c>
      <c r="I78" s="4">
        <v>31</v>
      </c>
      <c r="J78" s="4">
        <v>31</v>
      </c>
      <c r="K78" s="4">
        <v>48</v>
      </c>
      <c r="L78" s="4">
        <v>33</v>
      </c>
      <c r="M78" s="4">
        <v>30</v>
      </c>
      <c r="N78" s="4">
        <v>62</v>
      </c>
      <c r="O78" s="4">
        <v>65</v>
      </c>
      <c r="P78" s="4">
        <v>82</v>
      </c>
      <c r="Q78" s="4">
        <v>80</v>
      </c>
      <c r="R78" s="4">
        <v>64</v>
      </c>
      <c r="S78" s="4">
        <v>71</v>
      </c>
      <c r="T78" s="4">
        <v>149</v>
      </c>
      <c r="U78" s="4">
        <v>285</v>
      </c>
      <c r="V78" s="196"/>
    </row>
    <row r="79" spans="1:22" ht="20.100000000000001" customHeight="1">
      <c r="A79" s="47" t="s">
        <v>313</v>
      </c>
      <c r="B79" s="4">
        <v>590</v>
      </c>
      <c r="C79" s="21">
        <f t="shared" si="4"/>
        <v>1038</v>
      </c>
      <c r="D79" s="4">
        <v>465</v>
      </c>
      <c r="E79" s="19">
        <v>573</v>
      </c>
      <c r="F79" s="4">
        <v>40</v>
      </c>
      <c r="G79" s="4">
        <v>31</v>
      </c>
      <c r="H79" s="4">
        <v>43</v>
      </c>
      <c r="I79" s="4">
        <v>35</v>
      </c>
      <c r="J79" s="4">
        <v>36</v>
      </c>
      <c r="K79" s="4">
        <v>44</v>
      </c>
      <c r="L79" s="4">
        <v>31</v>
      </c>
      <c r="M79" s="4">
        <v>61</v>
      </c>
      <c r="N79" s="4">
        <v>58</v>
      </c>
      <c r="O79" s="4">
        <v>60</v>
      </c>
      <c r="P79" s="4">
        <v>68</v>
      </c>
      <c r="Q79" s="4">
        <v>72</v>
      </c>
      <c r="R79" s="4">
        <v>44</v>
      </c>
      <c r="S79" s="4">
        <v>58</v>
      </c>
      <c r="T79" s="4">
        <v>79</v>
      </c>
      <c r="U79" s="4">
        <v>278</v>
      </c>
      <c r="V79" s="196"/>
    </row>
    <row r="80" spans="1:22" ht="20.100000000000001" customHeight="1">
      <c r="A80" s="47"/>
      <c r="B80" s="4"/>
      <c r="C80" s="21"/>
      <c r="D80" s="4"/>
      <c r="E80" s="19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5"/>
      <c r="V80" s="196"/>
    </row>
    <row r="81" spans="1:22" ht="20.100000000000001" customHeight="1">
      <c r="A81" s="47" t="s">
        <v>314</v>
      </c>
      <c r="B81" s="4">
        <v>928</v>
      </c>
      <c r="C81" s="21">
        <f t="shared" si="4"/>
        <v>1786</v>
      </c>
      <c r="D81" s="4">
        <v>887</v>
      </c>
      <c r="E81" s="19">
        <v>899</v>
      </c>
      <c r="F81" s="4">
        <v>77</v>
      </c>
      <c r="G81" s="4">
        <v>86</v>
      </c>
      <c r="H81" s="4">
        <v>59</v>
      </c>
      <c r="I81" s="4">
        <v>57</v>
      </c>
      <c r="J81" s="4">
        <v>82</v>
      </c>
      <c r="K81" s="4">
        <v>70</v>
      </c>
      <c r="L81" s="4">
        <v>92</v>
      </c>
      <c r="M81" s="4">
        <v>97</v>
      </c>
      <c r="N81" s="4">
        <v>115</v>
      </c>
      <c r="O81" s="4">
        <v>121</v>
      </c>
      <c r="P81" s="4">
        <v>153</v>
      </c>
      <c r="Q81" s="4">
        <v>121</v>
      </c>
      <c r="R81" s="4">
        <v>101</v>
      </c>
      <c r="S81" s="4">
        <v>97</v>
      </c>
      <c r="T81" s="4">
        <v>113</v>
      </c>
      <c r="U81" s="4">
        <v>345</v>
      </c>
      <c r="V81" s="196"/>
    </row>
    <row r="82" spans="1:22" ht="20.100000000000001" customHeight="1">
      <c r="A82" s="47" t="s">
        <v>315</v>
      </c>
      <c r="B82" s="4">
        <v>720</v>
      </c>
      <c r="C82" s="21">
        <f t="shared" si="4"/>
        <v>1327</v>
      </c>
      <c r="D82" s="4">
        <v>672</v>
      </c>
      <c r="E82" s="19">
        <v>655</v>
      </c>
      <c r="F82" s="4">
        <v>49</v>
      </c>
      <c r="G82" s="4">
        <v>43</v>
      </c>
      <c r="H82" s="4">
        <v>42</v>
      </c>
      <c r="I82" s="4">
        <v>53</v>
      </c>
      <c r="J82" s="4">
        <v>66</v>
      </c>
      <c r="K82" s="4">
        <v>73</v>
      </c>
      <c r="L82" s="4">
        <v>72</v>
      </c>
      <c r="M82" s="4">
        <v>69</v>
      </c>
      <c r="N82" s="4">
        <v>65</v>
      </c>
      <c r="O82" s="4">
        <v>87</v>
      </c>
      <c r="P82" s="4">
        <v>93</v>
      </c>
      <c r="Q82" s="4">
        <v>88</v>
      </c>
      <c r="R82" s="4">
        <v>71</v>
      </c>
      <c r="S82" s="4">
        <v>84</v>
      </c>
      <c r="T82" s="4">
        <v>105</v>
      </c>
      <c r="U82" s="4">
        <v>267</v>
      </c>
      <c r="V82" s="196"/>
    </row>
    <row r="83" spans="1:22" ht="20.100000000000001" customHeight="1">
      <c r="A83" s="47" t="s">
        <v>316</v>
      </c>
      <c r="B83" s="4">
        <v>682</v>
      </c>
      <c r="C83" s="21">
        <f t="shared" si="4"/>
        <v>1202</v>
      </c>
      <c r="D83" s="4">
        <v>587</v>
      </c>
      <c r="E83" s="19">
        <v>615</v>
      </c>
      <c r="F83" s="4">
        <v>31</v>
      </c>
      <c r="G83" s="4">
        <v>49</v>
      </c>
      <c r="H83" s="4">
        <v>54</v>
      </c>
      <c r="I83" s="4">
        <v>32</v>
      </c>
      <c r="J83" s="4">
        <v>37</v>
      </c>
      <c r="K83" s="4">
        <v>45</v>
      </c>
      <c r="L83" s="4">
        <v>56</v>
      </c>
      <c r="M83" s="4">
        <v>66</v>
      </c>
      <c r="N83" s="4">
        <v>76</v>
      </c>
      <c r="O83" s="4">
        <v>78</v>
      </c>
      <c r="P83" s="4">
        <v>82</v>
      </c>
      <c r="Q83" s="4">
        <v>69</v>
      </c>
      <c r="R83" s="4">
        <v>87</v>
      </c>
      <c r="S83" s="4">
        <v>76</v>
      </c>
      <c r="T83" s="4">
        <v>69</v>
      </c>
      <c r="U83" s="4">
        <v>295</v>
      </c>
      <c r="V83" s="196"/>
    </row>
    <row r="84" spans="1:22" ht="20.100000000000001" customHeight="1">
      <c r="A84" s="47"/>
      <c r="B84" s="4"/>
      <c r="C84" s="21"/>
      <c r="D84" s="7"/>
      <c r="E84" s="17"/>
      <c r="F84" s="4"/>
      <c r="G84" s="4"/>
      <c r="H84" s="4"/>
      <c r="I84" s="2"/>
      <c r="J84" s="2"/>
      <c r="K84" s="2"/>
      <c r="L84" s="2"/>
      <c r="M84" s="51"/>
      <c r="N84" s="4"/>
      <c r="O84" s="4"/>
      <c r="P84" s="4"/>
      <c r="Q84" s="4"/>
      <c r="R84" s="4"/>
      <c r="S84" s="4"/>
      <c r="T84" s="4"/>
      <c r="U84" s="5"/>
      <c r="V84" s="196"/>
    </row>
    <row r="85" spans="1:22" ht="20.100000000000001" customHeight="1">
      <c r="A85" s="47" t="s">
        <v>319</v>
      </c>
      <c r="B85" s="4">
        <v>265</v>
      </c>
      <c r="C85" s="21">
        <f t="shared" si="4"/>
        <v>479</v>
      </c>
      <c r="D85" s="4">
        <v>231</v>
      </c>
      <c r="E85" s="19">
        <v>248</v>
      </c>
      <c r="F85" s="4">
        <v>8</v>
      </c>
      <c r="G85" s="4">
        <v>19</v>
      </c>
      <c r="H85" s="4">
        <v>15</v>
      </c>
      <c r="I85" s="4">
        <v>17</v>
      </c>
      <c r="J85" s="4">
        <v>25</v>
      </c>
      <c r="K85" s="4">
        <v>21</v>
      </c>
      <c r="L85" s="4">
        <v>29</v>
      </c>
      <c r="M85" s="4">
        <v>28</v>
      </c>
      <c r="N85" s="4">
        <v>26</v>
      </c>
      <c r="O85" s="4">
        <v>31</v>
      </c>
      <c r="P85" s="4">
        <v>48</v>
      </c>
      <c r="Q85" s="4">
        <v>30</v>
      </c>
      <c r="R85" s="4">
        <v>31</v>
      </c>
      <c r="S85" s="4">
        <v>34</v>
      </c>
      <c r="T85" s="4">
        <v>31</v>
      </c>
      <c r="U85" s="4">
        <v>86</v>
      </c>
      <c r="V85" s="196"/>
    </row>
    <row r="86" spans="1:22" ht="20.100000000000001" customHeight="1">
      <c r="A86" s="47" t="s">
        <v>320</v>
      </c>
      <c r="B86" s="4">
        <v>320</v>
      </c>
      <c r="C86" s="21">
        <f t="shared" si="4"/>
        <v>531</v>
      </c>
      <c r="D86" s="4">
        <v>234</v>
      </c>
      <c r="E86" s="19">
        <v>297</v>
      </c>
      <c r="F86" s="4">
        <v>4</v>
      </c>
      <c r="G86" s="4">
        <v>13</v>
      </c>
      <c r="H86" s="4">
        <v>23</v>
      </c>
      <c r="I86" s="4">
        <v>23</v>
      </c>
      <c r="J86" s="4">
        <v>17</v>
      </c>
      <c r="K86" s="4">
        <v>22</v>
      </c>
      <c r="L86" s="4">
        <v>20</v>
      </c>
      <c r="M86" s="4">
        <v>16</v>
      </c>
      <c r="N86" s="4">
        <v>21</v>
      </c>
      <c r="O86" s="4">
        <v>32</v>
      </c>
      <c r="P86" s="4">
        <v>48</v>
      </c>
      <c r="Q86" s="4">
        <v>33</v>
      </c>
      <c r="R86" s="4">
        <v>33</v>
      </c>
      <c r="S86" s="4">
        <v>41</v>
      </c>
      <c r="T86" s="4">
        <v>50</v>
      </c>
      <c r="U86" s="4">
        <v>135</v>
      </c>
      <c r="V86" s="196"/>
    </row>
    <row r="87" spans="1:22" ht="20.100000000000001" customHeight="1">
      <c r="A87" s="47" t="s">
        <v>317</v>
      </c>
      <c r="B87" s="4">
        <v>512</v>
      </c>
      <c r="C87" s="21">
        <f t="shared" si="4"/>
        <v>913</v>
      </c>
      <c r="D87" s="4">
        <v>458</v>
      </c>
      <c r="E87" s="19">
        <v>455</v>
      </c>
      <c r="F87" s="4">
        <v>13</v>
      </c>
      <c r="G87" s="4">
        <v>32</v>
      </c>
      <c r="H87" s="4">
        <v>33</v>
      </c>
      <c r="I87" s="4">
        <v>50</v>
      </c>
      <c r="J87" s="4">
        <v>35</v>
      </c>
      <c r="K87" s="4">
        <v>34</v>
      </c>
      <c r="L87" s="4">
        <v>44</v>
      </c>
      <c r="M87" s="4">
        <v>39</v>
      </c>
      <c r="N87" s="4">
        <v>67</v>
      </c>
      <c r="O87" s="4">
        <v>67</v>
      </c>
      <c r="P87" s="4">
        <v>92</v>
      </c>
      <c r="Q87" s="4">
        <v>66</v>
      </c>
      <c r="R87" s="4">
        <v>71</v>
      </c>
      <c r="S87" s="4">
        <v>49</v>
      </c>
      <c r="T87" s="4">
        <v>64</v>
      </c>
      <c r="U87" s="4">
        <v>157</v>
      </c>
      <c r="V87" s="196"/>
    </row>
    <row r="88" spans="1:22" ht="20.100000000000001" customHeight="1">
      <c r="A88" s="47" t="s">
        <v>318</v>
      </c>
      <c r="B88" s="4">
        <v>160</v>
      </c>
      <c r="C88" s="21">
        <f t="shared" si="4"/>
        <v>253</v>
      </c>
      <c r="D88" s="4">
        <v>116</v>
      </c>
      <c r="E88" s="19">
        <v>137</v>
      </c>
      <c r="F88" s="4">
        <v>5</v>
      </c>
      <c r="G88" s="4">
        <v>5</v>
      </c>
      <c r="H88" s="4">
        <v>2</v>
      </c>
      <c r="I88" s="4">
        <v>2</v>
      </c>
      <c r="J88" s="4">
        <v>5</v>
      </c>
      <c r="K88" s="4">
        <v>14</v>
      </c>
      <c r="L88" s="4">
        <v>18</v>
      </c>
      <c r="M88" s="4">
        <v>16</v>
      </c>
      <c r="N88" s="4">
        <v>7</v>
      </c>
      <c r="O88" s="4">
        <v>9</v>
      </c>
      <c r="P88" s="4">
        <v>19</v>
      </c>
      <c r="Q88" s="4">
        <v>20</v>
      </c>
      <c r="R88" s="4">
        <v>19</v>
      </c>
      <c r="S88" s="4">
        <v>28</v>
      </c>
      <c r="T88" s="4">
        <v>19</v>
      </c>
      <c r="U88" s="4">
        <v>65</v>
      </c>
      <c r="V88" s="196"/>
    </row>
    <row r="89" spans="1:22" ht="20.100000000000001" customHeight="1">
      <c r="A89" s="47"/>
      <c r="B89" s="55"/>
      <c r="C89" s="56"/>
      <c r="D89" s="56"/>
      <c r="E89" s="57"/>
      <c r="F89" s="4"/>
      <c r="G89" s="4"/>
      <c r="H89" s="4"/>
      <c r="I89" s="2"/>
      <c r="J89" s="2"/>
      <c r="K89" s="2"/>
      <c r="L89" s="2"/>
      <c r="M89" s="48"/>
      <c r="N89" s="4"/>
      <c r="O89" s="4"/>
      <c r="P89" s="4"/>
      <c r="Q89" s="4"/>
      <c r="R89" s="4"/>
      <c r="S89" s="4"/>
      <c r="T89" s="4"/>
      <c r="U89" s="5"/>
      <c r="V89" s="196"/>
    </row>
    <row r="90" spans="1:22" s="184" customFormat="1" ht="20.100000000000001" customHeight="1">
      <c r="A90" s="345" t="s">
        <v>483</v>
      </c>
      <c r="B90" s="345"/>
      <c r="C90" s="345"/>
      <c r="D90" s="345"/>
      <c r="E90" s="345"/>
      <c r="F90" s="345"/>
      <c r="G90" s="345"/>
      <c r="H90" s="345"/>
      <c r="I90" s="345"/>
      <c r="J90" s="181"/>
      <c r="K90" s="181"/>
      <c r="L90" s="181"/>
      <c r="M90" s="182"/>
      <c r="N90" s="181"/>
      <c r="O90" s="181"/>
      <c r="P90" s="181"/>
      <c r="Q90" s="181"/>
      <c r="R90" s="181"/>
      <c r="S90" s="181"/>
      <c r="T90" s="181"/>
      <c r="U90" s="183"/>
      <c r="V90" s="196"/>
    </row>
    <row r="91" spans="1:22" s="26" customFormat="1" ht="13.5" customHeight="1">
      <c r="F91" s="44"/>
      <c r="G91" s="44"/>
      <c r="H91" s="44"/>
      <c r="I91" s="25"/>
      <c r="M91" s="58"/>
      <c r="U91" s="59"/>
      <c r="V91" s="196"/>
    </row>
    <row r="92" spans="1:22" s="26" customFormat="1" ht="13.5" customHeight="1">
      <c r="F92" s="44"/>
      <c r="G92" s="44"/>
      <c r="H92" s="44"/>
      <c r="I92" s="25"/>
      <c r="M92" s="58"/>
      <c r="U92" s="59"/>
      <c r="V92" s="196"/>
    </row>
    <row r="93" spans="1:22" s="26" customFormat="1" ht="13.5" customHeight="1">
      <c r="F93" s="44"/>
      <c r="G93" s="44"/>
      <c r="H93" s="44"/>
      <c r="I93" s="25"/>
      <c r="M93" s="58"/>
      <c r="U93" s="59"/>
      <c r="V93" s="196"/>
    </row>
    <row r="94" spans="1:22" s="26" customFormat="1" ht="13.5" customHeight="1">
      <c r="F94" s="44"/>
      <c r="G94" s="44"/>
      <c r="H94" s="44"/>
      <c r="I94" s="25"/>
      <c r="M94" s="58"/>
      <c r="U94" s="59"/>
      <c r="V94" s="196"/>
    </row>
    <row r="95" spans="1:22" s="26" customFormat="1" ht="13.5" customHeight="1">
      <c r="A95" s="25"/>
      <c r="B95" s="25"/>
      <c r="C95" s="25"/>
      <c r="D95" s="25"/>
      <c r="E95" s="25"/>
      <c r="F95" s="44"/>
      <c r="G95" s="44"/>
      <c r="H95" s="44"/>
      <c r="I95" s="25"/>
      <c r="M95" s="58"/>
      <c r="U95" s="59"/>
      <c r="V95" s="196"/>
    </row>
    <row r="96" spans="1:22" s="26" customFormat="1" ht="13.5" customHeight="1">
      <c r="A96" s="25"/>
      <c r="B96" s="25"/>
      <c r="C96" s="25"/>
      <c r="D96" s="25"/>
      <c r="E96" s="25"/>
      <c r="F96" s="44"/>
      <c r="G96" s="44"/>
      <c r="H96" s="44"/>
      <c r="I96" s="25"/>
      <c r="M96" s="58"/>
      <c r="U96" s="59"/>
      <c r="V96" s="196"/>
    </row>
    <row r="97" spans="1:22" s="26" customFormat="1" ht="13.5" customHeight="1">
      <c r="A97" s="25"/>
      <c r="B97" s="25"/>
      <c r="C97" s="25"/>
      <c r="D97" s="25"/>
      <c r="E97" s="25"/>
      <c r="F97" s="44"/>
      <c r="G97" s="44"/>
      <c r="H97" s="44"/>
      <c r="I97" s="25"/>
      <c r="M97" s="58"/>
      <c r="U97" s="59"/>
      <c r="V97" s="196"/>
    </row>
    <row r="98" spans="1:22" s="26" customFormat="1" ht="13.5" customHeight="1">
      <c r="A98" s="25"/>
      <c r="B98" s="25"/>
      <c r="C98" s="25"/>
      <c r="D98" s="25"/>
      <c r="E98" s="25"/>
      <c r="F98" s="44"/>
      <c r="G98" s="44"/>
      <c r="H98" s="44"/>
      <c r="I98" s="25"/>
      <c r="M98" s="58"/>
      <c r="U98" s="59"/>
      <c r="V98" s="196"/>
    </row>
    <row r="99" spans="1:22" s="26" customFormat="1" ht="13.5" customHeight="1">
      <c r="A99" s="25"/>
      <c r="B99" s="25"/>
      <c r="C99" s="25"/>
      <c r="D99" s="25"/>
      <c r="E99" s="25"/>
      <c r="F99" s="44"/>
      <c r="G99" s="44"/>
      <c r="H99" s="44"/>
      <c r="I99" s="25"/>
      <c r="M99" s="58"/>
      <c r="U99" s="59"/>
      <c r="V99" s="196"/>
    </row>
    <row r="100" spans="1:22" s="26" customFormat="1" ht="13.5" customHeight="1">
      <c r="M100" s="58"/>
      <c r="U100" s="59"/>
      <c r="V100" s="196"/>
    </row>
    <row r="101" spans="1:22" s="26" customFormat="1" ht="13.5" customHeight="1">
      <c r="M101" s="58"/>
      <c r="U101" s="59"/>
      <c r="V101" s="196"/>
    </row>
    <row r="102" spans="1:22" s="26" customFormat="1" ht="13.5" customHeight="1">
      <c r="F102" s="60"/>
      <c r="G102" s="60"/>
      <c r="H102" s="60"/>
      <c r="M102" s="58"/>
      <c r="U102" s="59"/>
      <c r="V102" s="196"/>
    </row>
    <row r="103" spans="1:22" s="26" customFormat="1" ht="13.5" customHeight="1">
      <c r="M103" s="58"/>
      <c r="U103" s="59"/>
    </row>
    <row r="104" spans="1:22" s="26" customFormat="1" ht="13.5" customHeight="1">
      <c r="M104" s="58"/>
      <c r="U104" s="59"/>
    </row>
    <row r="105" spans="1:22" s="26" customFormat="1" ht="13.5" customHeight="1">
      <c r="M105" s="58"/>
      <c r="U105" s="59"/>
    </row>
    <row r="106" spans="1:22" s="26" customFormat="1" ht="13.5" customHeight="1">
      <c r="M106" s="58"/>
      <c r="U106" s="59"/>
    </row>
    <row r="107" spans="1:22" s="26" customFormat="1" ht="13.5" customHeight="1">
      <c r="M107" s="58"/>
      <c r="U107" s="59"/>
    </row>
    <row r="108" spans="1:22" s="26" customFormat="1" ht="13.5" customHeight="1">
      <c r="M108" s="58"/>
      <c r="U108" s="59"/>
    </row>
    <row r="109" spans="1:22" s="26" customFormat="1" ht="13.5" customHeight="1">
      <c r="M109" s="58"/>
      <c r="U109" s="59"/>
    </row>
    <row r="110" spans="1:22" s="26" customFormat="1" ht="13.5" customHeight="1">
      <c r="M110" s="58"/>
      <c r="U110" s="59"/>
    </row>
    <row r="111" spans="1:22" s="26" customFormat="1" ht="13.5" customHeight="1">
      <c r="M111" s="58"/>
      <c r="U111" s="59"/>
    </row>
    <row r="112" spans="1:22" s="26" customFormat="1" ht="13.5" customHeight="1">
      <c r="M112" s="58"/>
      <c r="U112" s="59"/>
    </row>
    <row r="113" spans="13:21" s="26" customFormat="1" ht="13.5" customHeight="1">
      <c r="M113" s="58"/>
      <c r="U113" s="59"/>
    </row>
    <row r="114" spans="13:21" s="26" customFormat="1" ht="13.5" customHeight="1">
      <c r="M114" s="58"/>
      <c r="U114" s="59"/>
    </row>
    <row r="115" spans="13:21" s="26" customFormat="1" ht="13.5" customHeight="1">
      <c r="M115" s="58"/>
      <c r="U115" s="59"/>
    </row>
    <row r="116" spans="13:21" s="26" customFormat="1" ht="13.5" customHeight="1">
      <c r="M116" s="58"/>
      <c r="U116" s="59"/>
    </row>
    <row r="117" spans="13:21" s="26" customFormat="1" ht="13.5" customHeight="1">
      <c r="M117" s="58"/>
      <c r="U117" s="59"/>
    </row>
    <row r="118" spans="13:21" s="26" customFormat="1" ht="13.5" customHeight="1">
      <c r="M118" s="58"/>
      <c r="U118" s="59"/>
    </row>
    <row r="119" spans="13:21" s="26" customFormat="1" ht="13.5" customHeight="1">
      <c r="M119" s="58"/>
      <c r="U119" s="59"/>
    </row>
    <row r="120" spans="13:21" s="26" customFormat="1" ht="13.5" customHeight="1">
      <c r="M120" s="58"/>
      <c r="U120" s="59"/>
    </row>
    <row r="121" spans="13:21" s="26" customFormat="1" ht="13.5" customHeight="1">
      <c r="M121" s="58"/>
      <c r="U121" s="59"/>
    </row>
    <row r="122" spans="13:21" s="26" customFormat="1" ht="13.5" customHeight="1">
      <c r="M122" s="58"/>
      <c r="U122" s="59"/>
    </row>
    <row r="123" spans="13:21" s="26" customFormat="1" ht="13.5" customHeight="1">
      <c r="M123" s="58"/>
      <c r="U123" s="59"/>
    </row>
    <row r="124" spans="13:21" s="26" customFormat="1">
      <c r="M124" s="58"/>
      <c r="U124" s="59"/>
    </row>
    <row r="125" spans="13:21" s="26" customFormat="1">
      <c r="M125" s="58"/>
      <c r="U125" s="59"/>
    </row>
    <row r="126" spans="13:21" s="26" customFormat="1">
      <c r="M126" s="58"/>
      <c r="U126" s="59"/>
    </row>
    <row r="127" spans="13:21" s="26" customFormat="1">
      <c r="M127" s="58"/>
      <c r="U127" s="59"/>
    </row>
    <row r="128" spans="13:21" s="26" customFormat="1">
      <c r="M128" s="58"/>
      <c r="U128" s="59"/>
    </row>
    <row r="129" spans="13:21" s="26" customFormat="1">
      <c r="M129" s="58"/>
      <c r="U129" s="59"/>
    </row>
    <row r="130" spans="13:21" s="26" customFormat="1">
      <c r="M130" s="58"/>
      <c r="U130" s="59"/>
    </row>
    <row r="131" spans="13:21" s="26" customFormat="1">
      <c r="M131" s="58"/>
      <c r="U131" s="59"/>
    </row>
    <row r="132" spans="13:21" s="26" customFormat="1">
      <c r="M132" s="58"/>
      <c r="U132" s="59"/>
    </row>
    <row r="133" spans="13:21" s="26" customFormat="1">
      <c r="M133" s="58"/>
      <c r="U133" s="59"/>
    </row>
    <row r="134" spans="13:21" s="26" customFormat="1">
      <c r="M134" s="58"/>
      <c r="U134" s="59"/>
    </row>
    <row r="135" spans="13:21" s="26" customFormat="1">
      <c r="M135" s="58"/>
      <c r="U135" s="59"/>
    </row>
    <row r="136" spans="13:21" s="26" customFormat="1">
      <c r="M136" s="58"/>
      <c r="U136" s="59"/>
    </row>
    <row r="137" spans="13:21" s="26" customFormat="1">
      <c r="M137" s="58"/>
      <c r="U137" s="59"/>
    </row>
    <row r="138" spans="13:21" s="26" customFormat="1">
      <c r="M138" s="58"/>
      <c r="U138" s="59"/>
    </row>
    <row r="139" spans="13:21" s="26" customFormat="1">
      <c r="M139" s="58"/>
      <c r="U139" s="59"/>
    </row>
    <row r="140" spans="13:21" s="26" customFormat="1">
      <c r="M140" s="58"/>
      <c r="U140" s="59"/>
    </row>
    <row r="141" spans="13:21" s="26" customFormat="1">
      <c r="M141" s="58"/>
      <c r="U141" s="59"/>
    </row>
    <row r="142" spans="13:21" s="26" customFormat="1">
      <c r="M142" s="58"/>
      <c r="U142" s="59"/>
    </row>
    <row r="143" spans="13:21" s="26" customFormat="1">
      <c r="M143" s="58"/>
      <c r="U143" s="59"/>
    </row>
    <row r="144" spans="13:21" s="26" customFormat="1">
      <c r="M144" s="58"/>
      <c r="U144" s="59"/>
    </row>
    <row r="145" spans="13:21" s="26" customFormat="1">
      <c r="M145" s="58"/>
      <c r="U145" s="59"/>
    </row>
    <row r="146" spans="13:21" s="26" customFormat="1">
      <c r="M146" s="58"/>
      <c r="U146" s="59"/>
    </row>
    <row r="147" spans="13:21" s="26" customFormat="1">
      <c r="M147" s="58"/>
      <c r="U147" s="59"/>
    </row>
    <row r="148" spans="13:21" s="26" customFormat="1">
      <c r="M148" s="58"/>
      <c r="U148" s="59"/>
    </row>
    <row r="149" spans="13:21" s="26" customFormat="1">
      <c r="M149" s="58"/>
      <c r="U149" s="59"/>
    </row>
    <row r="150" spans="13:21" s="26" customFormat="1">
      <c r="M150" s="58"/>
      <c r="U150" s="59"/>
    </row>
    <row r="151" spans="13:21" s="26" customFormat="1">
      <c r="M151" s="58"/>
      <c r="U151" s="59"/>
    </row>
    <row r="152" spans="13:21" s="26" customFormat="1">
      <c r="M152" s="58"/>
      <c r="U152" s="59"/>
    </row>
    <row r="153" spans="13:21" s="26" customFormat="1">
      <c r="M153" s="58"/>
      <c r="U153" s="59"/>
    </row>
    <row r="154" spans="13:21" s="26" customFormat="1">
      <c r="M154" s="58"/>
      <c r="U154" s="59"/>
    </row>
    <row r="155" spans="13:21" s="26" customFormat="1">
      <c r="M155" s="58"/>
      <c r="U155" s="59"/>
    </row>
    <row r="156" spans="13:21" s="26" customFormat="1">
      <c r="M156" s="58"/>
      <c r="U156" s="59"/>
    </row>
    <row r="157" spans="13:21" s="26" customFormat="1">
      <c r="M157" s="58"/>
      <c r="U157" s="59"/>
    </row>
    <row r="158" spans="13:21" s="26" customFormat="1">
      <c r="M158" s="58"/>
      <c r="U158" s="59"/>
    </row>
    <row r="159" spans="13:21" s="26" customFormat="1">
      <c r="M159" s="58"/>
      <c r="U159" s="59"/>
    </row>
    <row r="160" spans="13:21" s="26" customFormat="1">
      <c r="M160" s="58"/>
      <c r="U160" s="59"/>
    </row>
    <row r="161" spans="13:21" s="26" customFormat="1">
      <c r="M161" s="58"/>
      <c r="U161" s="59"/>
    </row>
    <row r="162" spans="13:21" s="26" customFormat="1">
      <c r="M162" s="58"/>
      <c r="U162" s="59"/>
    </row>
    <row r="163" spans="13:21" s="26" customFormat="1">
      <c r="M163" s="58"/>
      <c r="U163" s="59"/>
    </row>
    <row r="164" spans="13:21" s="26" customFormat="1" ht="18" customHeight="1">
      <c r="M164" s="58"/>
      <c r="U164" s="59"/>
    </row>
    <row r="165" spans="13:21" s="26" customFormat="1">
      <c r="M165" s="58"/>
      <c r="U165" s="59"/>
    </row>
    <row r="166" spans="13:21" s="26" customFormat="1">
      <c r="M166" s="58"/>
      <c r="U166" s="59"/>
    </row>
    <row r="167" spans="13:21" s="26" customFormat="1">
      <c r="M167" s="58"/>
      <c r="U167" s="59"/>
    </row>
    <row r="168" spans="13:21" s="26" customFormat="1">
      <c r="M168" s="58"/>
      <c r="U168" s="59"/>
    </row>
    <row r="169" spans="13:21" s="26" customFormat="1">
      <c r="M169" s="58"/>
      <c r="U169" s="59"/>
    </row>
    <row r="170" spans="13:21" s="26" customFormat="1">
      <c r="M170" s="58"/>
      <c r="U170" s="59"/>
    </row>
    <row r="171" spans="13:21" s="26" customFormat="1">
      <c r="M171" s="58"/>
      <c r="U171" s="59"/>
    </row>
    <row r="172" spans="13:21" s="26" customFormat="1">
      <c r="M172" s="58"/>
      <c r="U172" s="59"/>
    </row>
    <row r="173" spans="13:21" s="26" customFormat="1">
      <c r="M173" s="58"/>
      <c r="U173" s="59"/>
    </row>
    <row r="174" spans="13:21" s="26" customFormat="1">
      <c r="M174" s="58"/>
      <c r="U174" s="59"/>
    </row>
    <row r="175" spans="13:21" s="26" customFormat="1">
      <c r="M175" s="58"/>
      <c r="U175" s="59"/>
    </row>
    <row r="176" spans="13:21" s="26" customFormat="1">
      <c r="M176" s="58"/>
      <c r="U176" s="59"/>
    </row>
    <row r="177" spans="13:21" s="26" customFormat="1">
      <c r="M177" s="58"/>
      <c r="U177" s="59"/>
    </row>
    <row r="178" spans="13:21" s="26" customFormat="1">
      <c r="M178" s="58"/>
      <c r="U178" s="59"/>
    </row>
    <row r="179" spans="13:21" s="26" customFormat="1">
      <c r="M179" s="58"/>
      <c r="U179" s="59"/>
    </row>
    <row r="180" spans="13:21" s="26" customFormat="1">
      <c r="M180" s="58"/>
      <c r="U180" s="59"/>
    </row>
    <row r="181" spans="13:21" s="26" customFormat="1">
      <c r="M181" s="58"/>
      <c r="U181" s="59"/>
    </row>
    <row r="182" spans="13:21" s="26" customFormat="1">
      <c r="M182" s="58"/>
      <c r="U182" s="59"/>
    </row>
    <row r="183" spans="13:21" s="26" customFormat="1">
      <c r="M183" s="58"/>
      <c r="U183" s="59"/>
    </row>
    <row r="184" spans="13:21" s="26" customFormat="1">
      <c r="M184" s="58"/>
      <c r="U184" s="59"/>
    </row>
    <row r="185" spans="13:21" s="26" customFormat="1">
      <c r="M185" s="58"/>
      <c r="U185" s="59"/>
    </row>
    <row r="186" spans="13:21" s="26" customFormat="1">
      <c r="M186" s="58"/>
      <c r="U186" s="59"/>
    </row>
    <row r="187" spans="13:21" s="26" customFormat="1">
      <c r="M187" s="58"/>
      <c r="U187" s="59"/>
    </row>
    <row r="188" spans="13:21" s="26" customFormat="1">
      <c r="M188" s="58"/>
      <c r="U188" s="59"/>
    </row>
    <row r="189" spans="13:21" s="26" customFormat="1">
      <c r="M189" s="58"/>
      <c r="U189" s="59"/>
    </row>
    <row r="190" spans="13:21" s="26" customFormat="1">
      <c r="M190" s="58"/>
      <c r="U190" s="59"/>
    </row>
    <row r="191" spans="13:21" s="26" customFormat="1">
      <c r="M191" s="58"/>
      <c r="U191" s="59"/>
    </row>
    <row r="192" spans="13:21" s="26" customFormat="1">
      <c r="M192" s="58"/>
      <c r="U192" s="59"/>
    </row>
    <row r="193" spans="13:21" s="26" customFormat="1">
      <c r="M193" s="58"/>
      <c r="U193" s="59"/>
    </row>
    <row r="194" spans="13:21" s="26" customFormat="1">
      <c r="M194" s="58"/>
      <c r="U194" s="59"/>
    </row>
    <row r="195" spans="13:21" s="26" customFormat="1">
      <c r="M195" s="58"/>
      <c r="U195" s="59"/>
    </row>
    <row r="196" spans="13:21" s="26" customFormat="1">
      <c r="M196" s="58"/>
      <c r="U196" s="59"/>
    </row>
    <row r="197" spans="13:21" s="26" customFormat="1">
      <c r="M197" s="58"/>
      <c r="U197" s="59"/>
    </row>
    <row r="198" spans="13:21" s="26" customFormat="1">
      <c r="M198" s="58"/>
      <c r="U198" s="59"/>
    </row>
    <row r="199" spans="13:21" s="26" customFormat="1">
      <c r="M199" s="58"/>
      <c r="U199" s="59"/>
    </row>
    <row r="200" spans="13:21" s="26" customFormat="1">
      <c r="M200" s="58"/>
      <c r="U200" s="59"/>
    </row>
    <row r="201" spans="13:21" s="26" customFormat="1">
      <c r="M201" s="58"/>
      <c r="U201" s="59"/>
    </row>
    <row r="202" spans="13:21" s="26" customFormat="1">
      <c r="M202" s="58"/>
      <c r="U202" s="59"/>
    </row>
    <row r="203" spans="13:21" s="26" customFormat="1">
      <c r="M203" s="58"/>
      <c r="U203" s="59"/>
    </row>
    <row r="204" spans="13:21" s="26" customFormat="1">
      <c r="M204" s="58"/>
      <c r="U204" s="59"/>
    </row>
    <row r="205" spans="13:21" s="26" customFormat="1">
      <c r="M205" s="58"/>
      <c r="U205" s="59"/>
    </row>
    <row r="206" spans="13:21" s="26" customFormat="1">
      <c r="M206" s="58"/>
      <c r="U206" s="59"/>
    </row>
    <row r="207" spans="13:21" s="26" customFormat="1">
      <c r="M207" s="58"/>
      <c r="U207" s="59"/>
    </row>
    <row r="208" spans="13:21" s="26" customFormat="1">
      <c r="M208" s="58"/>
      <c r="U208" s="59"/>
    </row>
    <row r="209" spans="13:21" s="26" customFormat="1">
      <c r="M209" s="58"/>
      <c r="U209" s="59"/>
    </row>
    <row r="210" spans="13:21" s="26" customFormat="1">
      <c r="M210" s="58"/>
      <c r="U210" s="59"/>
    </row>
    <row r="211" spans="13:21" s="26" customFormat="1">
      <c r="M211" s="58"/>
      <c r="U211" s="59"/>
    </row>
    <row r="212" spans="13:21" s="26" customFormat="1">
      <c r="M212" s="58"/>
      <c r="U212" s="59"/>
    </row>
    <row r="213" spans="13:21" s="26" customFormat="1">
      <c r="M213" s="58"/>
      <c r="U213" s="59"/>
    </row>
    <row r="214" spans="13:21" s="26" customFormat="1">
      <c r="M214" s="58"/>
      <c r="U214" s="59"/>
    </row>
    <row r="215" spans="13:21" s="26" customFormat="1">
      <c r="M215" s="58"/>
      <c r="U215" s="59"/>
    </row>
    <row r="216" spans="13:21" s="26" customFormat="1">
      <c r="M216" s="58"/>
      <c r="U216" s="59"/>
    </row>
    <row r="217" spans="13:21" s="26" customFormat="1">
      <c r="M217" s="58"/>
      <c r="U217" s="59"/>
    </row>
    <row r="218" spans="13:21" s="26" customFormat="1">
      <c r="M218" s="58"/>
      <c r="U218" s="59"/>
    </row>
    <row r="219" spans="13:21" s="26" customFormat="1">
      <c r="M219" s="58"/>
      <c r="U219" s="59"/>
    </row>
    <row r="220" spans="13:21" s="26" customFormat="1">
      <c r="M220" s="58"/>
      <c r="U220" s="59"/>
    </row>
    <row r="221" spans="13:21" s="26" customFormat="1">
      <c r="M221" s="58"/>
      <c r="U221" s="59"/>
    </row>
    <row r="222" spans="13:21" s="26" customFormat="1">
      <c r="M222" s="58"/>
      <c r="U222" s="59"/>
    </row>
    <row r="223" spans="13:21" s="26" customFormat="1">
      <c r="M223" s="58"/>
      <c r="U223" s="59"/>
    </row>
    <row r="224" spans="13:21" s="26" customFormat="1">
      <c r="M224" s="58"/>
      <c r="U224" s="59"/>
    </row>
    <row r="225" spans="13:21" s="26" customFormat="1" ht="18" customHeight="1">
      <c r="M225" s="58"/>
      <c r="U225" s="59"/>
    </row>
    <row r="226" spans="13:21" s="26" customFormat="1">
      <c r="M226" s="58"/>
      <c r="U226" s="59"/>
    </row>
    <row r="227" spans="13:21" s="26" customFormat="1" ht="13.5" customHeight="1">
      <c r="M227" s="58"/>
      <c r="U227" s="59"/>
    </row>
    <row r="228" spans="13:21" s="26" customFormat="1" ht="13.5" customHeight="1">
      <c r="M228" s="58"/>
      <c r="U228" s="59"/>
    </row>
    <row r="229" spans="13:21" s="26" customFormat="1">
      <c r="M229" s="58"/>
      <c r="U229" s="59"/>
    </row>
    <row r="230" spans="13:21" s="26" customFormat="1">
      <c r="M230" s="58"/>
      <c r="U230" s="59"/>
    </row>
    <row r="231" spans="13:21" s="26" customFormat="1">
      <c r="M231" s="58"/>
      <c r="U231" s="59"/>
    </row>
    <row r="232" spans="13:21" s="26" customFormat="1">
      <c r="M232" s="58"/>
      <c r="U232" s="59"/>
    </row>
    <row r="233" spans="13:21" s="26" customFormat="1">
      <c r="M233" s="58"/>
      <c r="U233" s="59"/>
    </row>
    <row r="234" spans="13:21" s="26" customFormat="1">
      <c r="M234" s="58"/>
      <c r="U234" s="59"/>
    </row>
    <row r="235" spans="13:21" s="26" customFormat="1">
      <c r="M235" s="58"/>
      <c r="U235" s="59"/>
    </row>
    <row r="236" spans="13:21" s="26" customFormat="1">
      <c r="M236" s="58"/>
      <c r="U236" s="59"/>
    </row>
    <row r="237" spans="13:21" s="26" customFormat="1">
      <c r="M237" s="58"/>
      <c r="U237" s="59"/>
    </row>
    <row r="238" spans="13:21" s="26" customFormat="1">
      <c r="M238" s="58"/>
      <c r="U238" s="59"/>
    </row>
    <row r="239" spans="13:21" s="26" customFormat="1">
      <c r="M239" s="58"/>
      <c r="U239" s="59"/>
    </row>
    <row r="240" spans="13:21" s="26" customFormat="1">
      <c r="M240" s="58"/>
      <c r="U240" s="59"/>
    </row>
    <row r="241" spans="13:21" s="26" customFormat="1">
      <c r="M241" s="58"/>
      <c r="U241" s="59"/>
    </row>
    <row r="242" spans="13:21" s="26" customFormat="1">
      <c r="M242" s="58"/>
      <c r="U242" s="59"/>
    </row>
    <row r="243" spans="13:21" s="26" customFormat="1">
      <c r="M243" s="58"/>
      <c r="U243" s="59"/>
    </row>
    <row r="244" spans="13:21" s="26" customFormat="1">
      <c r="M244" s="58"/>
      <c r="U244" s="59"/>
    </row>
    <row r="245" spans="13:21" s="26" customFormat="1">
      <c r="M245" s="58"/>
      <c r="U245" s="59"/>
    </row>
    <row r="246" spans="13:21" s="26" customFormat="1">
      <c r="M246" s="58"/>
      <c r="U246" s="59"/>
    </row>
    <row r="247" spans="13:21" s="26" customFormat="1">
      <c r="M247" s="58"/>
      <c r="U247" s="59"/>
    </row>
    <row r="248" spans="13:21" s="26" customFormat="1">
      <c r="M248" s="58"/>
      <c r="U248" s="59"/>
    </row>
    <row r="249" spans="13:21" s="26" customFormat="1">
      <c r="M249" s="58"/>
      <c r="U249" s="59"/>
    </row>
    <row r="250" spans="13:21" s="26" customFormat="1">
      <c r="M250" s="58"/>
      <c r="U250" s="59"/>
    </row>
    <row r="251" spans="13:21" s="26" customFormat="1">
      <c r="M251" s="58"/>
      <c r="U251" s="59"/>
    </row>
    <row r="252" spans="13:21" s="26" customFormat="1">
      <c r="M252" s="58"/>
      <c r="U252" s="59"/>
    </row>
    <row r="253" spans="13:21" s="26" customFormat="1">
      <c r="M253" s="58"/>
      <c r="U253" s="59"/>
    </row>
    <row r="254" spans="13:21" s="26" customFormat="1">
      <c r="M254" s="58"/>
      <c r="U254" s="59"/>
    </row>
    <row r="255" spans="13:21" s="26" customFormat="1">
      <c r="M255" s="58"/>
      <c r="U255" s="59"/>
    </row>
    <row r="256" spans="13:21" s="26" customFormat="1">
      <c r="M256" s="58"/>
      <c r="U256" s="59"/>
    </row>
    <row r="257" spans="13:21" s="26" customFormat="1">
      <c r="M257" s="58"/>
      <c r="U257" s="59"/>
    </row>
    <row r="258" spans="13:21" s="26" customFormat="1">
      <c r="M258" s="58"/>
      <c r="U258" s="59"/>
    </row>
    <row r="259" spans="13:21" s="26" customFormat="1">
      <c r="M259" s="58"/>
      <c r="U259" s="59"/>
    </row>
    <row r="260" spans="13:21" s="26" customFormat="1">
      <c r="M260" s="58"/>
      <c r="U260" s="59"/>
    </row>
    <row r="261" spans="13:21" s="26" customFormat="1">
      <c r="M261" s="58"/>
      <c r="U261" s="59"/>
    </row>
    <row r="262" spans="13:21" s="26" customFormat="1">
      <c r="M262" s="58"/>
      <c r="U262" s="59"/>
    </row>
    <row r="263" spans="13:21" s="26" customFormat="1">
      <c r="M263" s="58"/>
      <c r="U263" s="59"/>
    </row>
    <row r="264" spans="13:21" s="26" customFormat="1">
      <c r="M264" s="58"/>
      <c r="U264" s="59"/>
    </row>
    <row r="265" spans="13:21" s="26" customFormat="1">
      <c r="M265" s="58"/>
      <c r="U265" s="59"/>
    </row>
    <row r="266" spans="13:21" s="26" customFormat="1">
      <c r="M266" s="58"/>
      <c r="U266" s="59"/>
    </row>
    <row r="267" spans="13:21" s="26" customFormat="1">
      <c r="M267" s="58"/>
      <c r="U267" s="59"/>
    </row>
    <row r="268" spans="13:21" s="26" customFormat="1">
      <c r="M268" s="58"/>
      <c r="U268" s="59"/>
    </row>
    <row r="269" spans="13:21" s="26" customFormat="1">
      <c r="M269" s="58"/>
      <c r="U269" s="59"/>
    </row>
    <row r="270" spans="13:21" s="26" customFormat="1">
      <c r="M270" s="58"/>
      <c r="U270" s="59"/>
    </row>
    <row r="271" spans="13:21" s="26" customFormat="1">
      <c r="M271" s="58"/>
      <c r="U271" s="59"/>
    </row>
    <row r="272" spans="13:21" s="26" customFormat="1">
      <c r="M272" s="58"/>
      <c r="U272" s="59"/>
    </row>
    <row r="273" spans="6:21" s="26" customFormat="1">
      <c r="M273" s="58"/>
      <c r="U273" s="59"/>
    </row>
    <row r="274" spans="6:21" s="26" customFormat="1">
      <c r="M274" s="58"/>
      <c r="U274" s="59"/>
    </row>
    <row r="275" spans="6:21" s="26" customFormat="1">
      <c r="M275" s="58"/>
      <c r="U275" s="59"/>
    </row>
    <row r="276" spans="6:21" s="26" customFormat="1">
      <c r="M276" s="58"/>
      <c r="U276" s="59"/>
    </row>
    <row r="277" spans="6:21" s="26" customFormat="1">
      <c r="M277" s="58"/>
      <c r="U277" s="59"/>
    </row>
    <row r="278" spans="6:21" s="26" customFormat="1">
      <c r="M278" s="58"/>
      <c r="U278" s="59"/>
    </row>
    <row r="279" spans="6:21" s="26" customFormat="1">
      <c r="M279" s="58"/>
      <c r="U279" s="59"/>
    </row>
    <row r="280" spans="6:21" s="26" customFormat="1">
      <c r="M280" s="58"/>
      <c r="U280" s="59"/>
    </row>
    <row r="281" spans="6:21" s="26" customFormat="1">
      <c r="M281" s="58"/>
      <c r="U281" s="59"/>
    </row>
    <row r="282" spans="6:21" s="26" customFormat="1" ht="13.5" customHeight="1">
      <c r="M282" s="58"/>
      <c r="U282" s="59"/>
    </row>
    <row r="283" spans="6:21" s="26" customFormat="1">
      <c r="M283" s="58"/>
      <c r="U283" s="59"/>
    </row>
    <row r="284" spans="6:21" s="26" customFormat="1">
      <c r="F284" s="60"/>
      <c r="G284" s="60"/>
      <c r="H284" s="60"/>
      <c r="M284" s="58"/>
      <c r="U284" s="59"/>
    </row>
    <row r="285" spans="6:21" s="26" customFormat="1">
      <c r="M285" s="58"/>
      <c r="U285" s="59"/>
    </row>
    <row r="286" spans="6:21" s="26" customFormat="1">
      <c r="M286" s="58"/>
      <c r="U286" s="59"/>
    </row>
    <row r="287" spans="6:21" s="26" customFormat="1" ht="18" customHeight="1">
      <c r="M287" s="58"/>
      <c r="U287" s="59"/>
    </row>
    <row r="288" spans="6:21" s="26" customFormat="1">
      <c r="M288" s="58"/>
      <c r="U288" s="59"/>
    </row>
    <row r="289" spans="13:21" s="26" customFormat="1" ht="13.5" customHeight="1">
      <c r="M289" s="58"/>
      <c r="U289" s="59"/>
    </row>
    <row r="290" spans="13:21" s="26" customFormat="1" ht="13.5" customHeight="1">
      <c r="M290" s="58"/>
      <c r="U290" s="59"/>
    </row>
    <row r="291" spans="13:21" s="26" customFormat="1">
      <c r="M291" s="58"/>
      <c r="U291" s="59"/>
    </row>
    <row r="292" spans="13:21" s="26" customFormat="1">
      <c r="M292" s="58"/>
      <c r="U292" s="59"/>
    </row>
    <row r="293" spans="13:21" s="26" customFormat="1">
      <c r="M293" s="58"/>
      <c r="U293" s="59"/>
    </row>
    <row r="294" spans="13:21" s="26" customFormat="1">
      <c r="M294" s="58"/>
      <c r="U294" s="59"/>
    </row>
    <row r="295" spans="13:21" s="26" customFormat="1">
      <c r="M295" s="58"/>
      <c r="U295" s="59"/>
    </row>
    <row r="296" spans="13:21" s="26" customFormat="1">
      <c r="M296" s="58"/>
      <c r="U296" s="59"/>
    </row>
    <row r="297" spans="13:21" s="26" customFormat="1">
      <c r="M297" s="58"/>
      <c r="U297" s="59"/>
    </row>
    <row r="298" spans="13:21" s="26" customFormat="1">
      <c r="M298" s="58"/>
      <c r="U298" s="59"/>
    </row>
    <row r="299" spans="13:21" s="26" customFormat="1">
      <c r="M299" s="58"/>
      <c r="U299" s="59"/>
    </row>
    <row r="300" spans="13:21" s="26" customFormat="1">
      <c r="M300" s="58"/>
      <c r="U300" s="59"/>
    </row>
    <row r="301" spans="13:21" s="26" customFormat="1">
      <c r="M301" s="58"/>
      <c r="U301" s="59"/>
    </row>
    <row r="302" spans="13:21" s="26" customFormat="1">
      <c r="M302" s="58"/>
      <c r="U302" s="59"/>
    </row>
    <row r="303" spans="13:21" s="26" customFormat="1">
      <c r="M303" s="58"/>
      <c r="U303" s="59"/>
    </row>
    <row r="304" spans="13:21" s="26" customFormat="1">
      <c r="M304" s="58"/>
      <c r="U304" s="59"/>
    </row>
    <row r="305" spans="13:21" s="26" customFormat="1">
      <c r="M305" s="58"/>
      <c r="U305" s="59"/>
    </row>
    <row r="306" spans="13:21" s="26" customFormat="1">
      <c r="M306" s="58"/>
      <c r="U306" s="59"/>
    </row>
    <row r="307" spans="13:21" s="26" customFormat="1">
      <c r="M307" s="58"/>
      <c r="U307" s="59"/>
    </row>
    <row r="308" spans="13:21" s="26" customFormat="1">
      <c r="M308" s="58"/>
      <c r="U308" s="59"/>
    </row>
    <row r="309" spans="13:21" s="26" customFormat="1">
      <c r="M309" s="58"/>
      <c r="U309" s="59"/>
    </row>
    <row r="310" spans="13:21" s="26" customFormat="1">
      <c r="M310" s="58"/>
      <c r="U310" s="59"/>
    </row>
    <row r="349" ht="18" customHeight="1"/>
    <row r="351" ht="13.5" customHeight="1"/>
    <row r="352" ht="13.5" customHeight="1"/>
    <row r="410" ht="18" customHeight="1"/>
    <row r="412" ht="13.5" customHeight="1"/>
    <row r="413" ht="13.5" customHeight="1"/>
    <row r="471" ht="18" customHeight="1"/>
    <row r="473" ht="13.5" customHeight="1"/>
    <row r="474" ht="13.5" customHeight="1"/>
    <row r="533" ht="18" customHeight="1"/>
    <row r="535" ht="13.5" customHeight="1"/>
    <row r="536" ht="13.5" customHeight="1"/>
    <row r="592" ht="18" customHeight="1"/>
    <row r="594" ht="18" customHeight="1"/>
    <row r="596" ht="13.5" customHeight="1"/>
    <row r="597" ht="13.5" customHeight="1"/>
    <row r="656" ht="18" customHeight="1"/>
    <row r="658" ht="13.5" customHeight="1"/>
    <row r="659" ht="13.5" customHeight="1"/>
  </sheetData>
  <mergeCells count="24">
    <mergeCell ref="K4:K5"/>
    <mergeCell ref="M4:M5"/>
    <mergeCell ref="L4:L5"/>
    <mergeCell ref="A90:I90"/>
    <mergeCell ref="B1:I1"/>
    <mergeCell ref="A3:B3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12" pageOrder="overThenDown" orientation="portrait" useFirstPageNumber="1" r:id="rId1"/>
  <headerFooter alignWithMargins="0"/>
  <rowBreaks count="1" manualBreakCount="1">
    <brk id="58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4"/>
  <sheetViews>
    <sheetView zoomScale="60" zoomScaleNormal="60" zoomScalePageLayoutView="48" workbookViewId="0">
      <pane ySplit="5" topLeftCell="A6" activePane="bottomLeft" state="frozen"/>
      <selection activeCell="F21" sqref="F21"/>
      <selection pane="bottomLeft"/>
    </sheetView>
  </sheetViews>
  <sheetFormatPr defaultRowHeight="21"/>
  <cols>
    <col min="1" max="1" width="26.625" style="22" customWidth="1"/>
    <col min="2" max="5" width="12.625" style="22" customWidth="1"/>
    <col min="6" max="12" width="12.125" style="22" customWidth="1"/>
    <col min="13" max="13" width="12.125" style="40" customWidth="1"/>
    <col min="14" max="20" width="12.125" style="22" customWidth="1"/>
    <col min="21" max="21" width="12.125" style="35" customWidth="1"/>
    <col min="22" max="22" width="17.5" style="29" customWidth="1"/>
    <col min="23" max="16384" width="9" style="22"/>
  </cols>
  <sheetData>
    <row r="1" spans="1:22" ht="26.1" customHeight="1">
      <c r="B1" s="339" t="s">
        <v>57</v>
      </c>
      <c r="C1" s="339"/>
      <c r="D1" s="339"/>
      <c r="E1" s="339"/>
      <c r="F1" s="339"/>
      <c r="G1" s="339"/>
      <c r="H1" s="339"/>
      <c r="I1" s="339"/>
      <c r="K1" s="31"/>
      <c r="L1" s="31"/>
      <c r="M1" s="32"/>
      <c r="N1" s="33"/>
      <c r="O1" s="30"/>
      <c r="P1" s="30"/>
      <c r="Q1" s="30"/>
      <c r="R1" s="30"/>
      <c r="S1" s="34"/>
      <c r="T1" s="34"/>
      <c r="U1" s="34"/>
    </row>
    <row r="2" spans="1:22" ht="12.95" customHeight="1">
      <c r="F2" s="29"/>
      <c r="G2" s="29"/>
      <c r="H2" s="29"/>
      <c r="I2" s="32"/>
      <c r="J2" s="32"/>
      <c r="K2" s="32"/>
      <c r="L2" s="32"/>
      <c r="M2" s="32"/>
      <c r="N2" s="32"/>
      <c r="O2" s="35"/>
      <c r="P2" s="36"/>
      <c r="Q2" s="35"/>
      <c r="R2" s="35"/>
      <c r="S2" s="35"/>
      <c r="T2" s="35"/>
    </row>
    <row r="3" spans="1:22" s="26" customFormat="1" ht="24.95" customHeight="1">
      <c r="A3" s="348" t="s">
        <v>14</v>
      </c>
      <c r="B3" s="348"/>
      <c r="C3" s="23"/>
      <c r="D3" s="23"/>
      <c r="E3" s="258" t="s">
        <v>520</v>
      </c>
      <c r="F3" s="23"/>
      <c r="H3" s="29"/>
      <c r="I3" s="29"/>
      <c r="K3" s="29"/>
      <c r="L3" s="39"/>
      <c r="M3" s="40"/>
      <c r="N3" s="22"/>
      <c r="O3" s="22"/>
      <c r="Q3" s="22"/>
      <c r="R3" s="22"/>
      <c r="S3" s="22"/>
      <c r="T3" s="22"/>
      <c r="U3" s="42"/>
      <c r="V3" s="4"/>
    </row>
    <row r="4" spans="1:22" s="24" customFormat="1" ht="23.1" customHeight="1">
      <c r="A4" s="342" t="s">
        <v>4</v>
      </c>
      <c r="B4" s="340" t="s">
        <v>34</v>
      </c>
      <c r="C4" s="340" t="s">
        <v>9</v>
      </c>
      <c r="D4" s="340" t="s">
        <v>35</v>
      </c>
      <c r="E4" s="346" t="s">
        <v>36</v>
      </c>
      <c r="F4" s="340" t="s">
        <v>18</v>
      </c>
      <c r="G4" s="340" t="s">
        <v>19</v>
      </c>
      <c r="H4" s="340" t="s">
        <v>20</v>
      </c>
      <c r="I4" s="340" t="s">
        <v>21</v>
      </c>
      <c r="J4" s="340" t="s">
        <v>22</v>
      </c>
      <c r="K4" s="340" t="s">
        <v>23</v>
      </c>
      <c r="L4" s="340" t="s">
        <v>24</v>
      </c>
      <c r="M4" s="340" t="s">
        <v>25</v>
      </c>
      <c r="N4" s="340" t="s">
        <v>26</v>
      </c>
      <c r="O4" s="335" t="s">
        <v>27</v>
      </c>
      <c r="P4" s="335" t="s">
        <v>28</v>
      </c>
      <c r="Q4" s="335" t="s">
        <v>29</v>
      </c>
      <c r="R4" s="335" t="s">
        <v>30</v>
      </c>
      <c r="S4" s="335" t="s">
        <v>31</v>
      </c>
      <c r="T4" s="335" t="s">
        <v>32</v>
      </c>
      <c r="U4" s="337" t="s">
        <v>17</v>
      </c>
      <c r="V4" s="4"/>
    </row>
    <row r="5" spans="1:22" s="24" customFormat="1" ht="17.100000000000001" customHeight="1">
      <c r="A5" s="343"/>
      <c r="B5" s="341"/>
      <c r="C5" s="341"/>
      <c r="D5" s="341"/>
      <c r="E5" s="347"/>
      <c r="F5" s="341"/>
      <c r="G5" s="341"/>
      <c r="H5" s="341"/>
      <c r="I5" s="341"/>
      <c r="J5" s="341"/>
      <c r="K5" s="341"/>
      <c r="L5" s="341"/>
      <c r="M5" s="341"/>
      <c r="N5" s="341"/>
      <c r="O5" s="336"/>
      <c r="P5" s="336"/>
      <c r="Q5" s="336"/>
      <c r="R5" s="336"/>
      <c r="S5" s="336"/>
      <c r="T5" s="336"/>
      <c r="U5" s="338"/>
      <c r="V5" s="4"/>
    </row>
    <row r="6" spans="1:22" s="203" customFormat="1" ht="21.95" customHeight="1">
      <c r="A6" s="268"/>
      <c r="B6" s="270"/>
      <c r="C6" s="269"/>
      <c r="E6" s="268"/>
      <c r="I6" s="201"/>
      <c r="J6" s="201"/>
      <c r="K6" s="201"/>
      <c r="L6" s="201"/>
      <c r="M6" s="271"/>
      <c r="N6" s="196"/>
      <c r="O6" s="196"/>
      <c r="P6" s="196"/>
      <c r="Q6" s="196"/>
      <c r="R6" s="196"/>
      <c r="S6" s="196"/>
      <c r="T6" s="196"/>
      <c r="U6" s="253"/>
    </row>
    <row r="7" spans="1:22" s="4" customFormat="1" ht="24.95" customHeight="1">
      <c r="A7" s="80" t="s">
        <v>7</v>
      </c>
      <c r="B7" s="7">
        <f>SUM(B9:B86)</f>
        <v>57081</v>
      </c>
      <c r="C7" s="7">
        <f>SUM(C9:C164)</f>
        <v>106966</v>
      </c>
      <c r="D7" s="7">
        <f>SUM(D9:D164)</f>
        <v>51354</v>
      </c>
      <c r="E7" s="91">
        <f>SUBTOTAL(9,E9:E56,E58:E86)</f>
        <v>55612</v>
      </c>
      <c r="F7" s="5">
        <f t="shared" ref="F7:U7" si="0">SUM(F9:F86)</f>
        <v>3570</v>
      </c>
      <c r="G7" s="5">
        <f t="shared" si="0"/>
        <v>3704</v>
      </c>
      <c r="H7" s="5">
        <f t="shared" si="0"/>
        <v>4074</v>
      </c>
      <c r="I7" s="5">
        <f t="shared" si="0"/>
        <v>4456</v>
      </c>
      <c r="J7" s="5">
        <f t="shared" si="0"/>
        <v>5417</v>
      </c>
      <c r="K7" s="5">
        <f>SUBTOTAL(9,K9:K56,K58:K86)</f>
        <v>6695</v>
      </c>
      <c r="L7" s="5">
        <f>SUM(L9:L86)</f>
        <v>6389</v>
      </c>
      <c r="M7" s="5">
        <f t="shared" si="0"/>
        <v>6160</v>
      </c>
      <c r="N7" s="5">
        <f t="shared" si="0"/>
        <v>6625</v>
      </c>
      <c r="O7" s="5">
        <f t="shared" si="0"/>
        <v>7959</v>
      </c>
      <c r="P7" s="5">
        <f>SUBTOTAL(9,P9:P56,P58:P86)</f>
        <v>9010</v>
      </c>
      <c r="Q7" s="5">
        <f t="shared" si="0"/>
        <v>7623</v>
      </c>
      <c r="R7" s="5">
        <f t="shared" si="0"/>
        <v>6200</v>
      </c>
      <c r="S7" s="5">
        <f t="shared" si="0"/>
        <v>5418</v>
      </c>
      <c r="T7" s="5">
        <f t="shared" si="0"/>
        <v>6763</v>
      </c>
      <c r="U7" s="5">
        <f t="shared" si="0"/>
        <v>16903</v>
      </c>
      <c r="V7" s="203"/>
    </row>
    <row r="8" spans="1:22" s="203" customFormat="1" ht="21.95" customHeight="1">
      <c r="A8" s="200"/>
      <c r="B8" s="208"/>
      <c r="C8" s="208"/>
      <c r="D8" s="208"/>
      <c r="E8" s="209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</row>
    <row r="9" spans="1:22" s="55" customFormat="1" ht="20.100000000000001" customHeight="1">
      <c r="A9" s="47" t="s">
        <v>321</v>
      </c>
      <c r="B9" s="7">
        <v>1402</v>
      </c>
      <c r="C9" s="7">
        <f>D9+E9</f>
        <v>2487</v>
      </c>
      <c r="D9" s="7">
        <v>1135</v>
      </c>
      <c r="E9" s="17">
        <v>1352</v>
      </c>
      <c r="F9" s="4">
        <v>116</v>
      </c>
      <c r="G9" s="4">
        <v>80</v>
      </c>
      <c r="H9" s="4">
        <v>76</v>
      </c>
      <c r="I9" s="4">
        <v>62</v>
      </c>
      <c r="J9" s="4">
        <v>129</v>
      </c>
      <c r="K9" s="4">
        <v>176</v>
      </c>
      <c r="L9" s="4">
        <v>201</v>
      </c>
      <c r="M9" s="4">
        <v>198</v>
      </c>
      <c r="N9" s="4">
        <v>175</v>
      </c>
      <c r="O9" s="4">
        <v>168</v>
      </c>
      <c r="P9" s="4">
        <v>214</v>
      </c>
      <c r="Q9" s="4">
        <v>189</v>
      </c>
      <c r="R9" s="4">
        <v>166</v>
      </c>
      <c r="S9" s="4">
        <v>100</v>
      </c>
      <c r="T9" s="4">
        <v>124</v>
      </c>
      <c r="U9" s="4">
        <v>313</v>
      </c>
      <c r="V9" s="203"/>
    </row>
    <row r="10" spans="1:22" s="55" customFormat="1" ht="20.100000000000001" customHeight="1">
      <c r="A10" s="47" t="s">
        <v>322</v>
      </c>
      <c r="B10" s="7">
        <v>776</v>
      </c>
      <c r="C10" s="7">
        <f t="shared" ref="C10:C73" si="1">D10+E10</f>
        <v>1535</v>
      </c>
      <c r="D10" s="7">
        <v>696</v>
      </c>
      <c r="E10" s="17">
        <v>839</v>
      </c>
      <c r="F10" s="4">
        <v>40</v>
      </c>
      <c r="G10" s="4">
        <v>67</v>
      </c>
      <c r="H10" s="4">
        <v>61</v>
      </c>
      <c r="I10" s="4">
        <v>77</v>
      </c>
      <c r="J10" s="4">
        <v>78</v>
      </c>
      <c r="K10" s="4">
        <v>93</v>
      </c>
      <c r="L10" s="4">
        <v>92</v>
      </c>
      <c r="M10" s="4">
        <v>98</v>
      </c>
      <c r="N10" s="4">
        <v>100</v>
      </c>
      <c r="O10" s="4">
        <v>125</v>
      </c>
      <c r="P10" s="4">
        <v>136</v>
      </c>
      <c r="Q10" s="4">
        <v>124</v>
      </c>
      <c r="R10" s="4">
        <v>95</v>
      </c>
      <c r="S10" s="4">
        <v>67</v>
      </c>
      <c r="T10" s="4">
        <v>82</v>
      </c>
      <c r="U10" s="4">
        <v>200</v>
      </c>
      <c r="V10" s="203"/>
    </row>
    <row r="11" spans="1:22" s="55" customFormat="1" ht="20.100000000000001" customHeight="1">
      <c r="A11" s="47" t="s">
        <v>323</v>
      </c>
      <c r="B11" s="7">
        <v>926</v>
      </c>
      <c r="C11" s="7">
        <f t="shared" si="1"/>
        <v>1783</v>
      </c>
      <c r="D11" s="7">
        <v>832</v>
      </c>
      <c r="E11" s="17">
        <v>951</v>
      </c>
      <c r="F11" s="4">
        <v>43</v>
      </c>
      <c r="G11" s="4">
        <v>59</v>
      </c>
      <c r="H11" s="4">
        <v>76</v>
      </c>
      <c r="I11" s="4">
        <v>72</v>
      </c>
      <c r="J11" s="4">
        <v>64</v>
      </c>
      <c r="K11" s="4">
        <v>100</v>
      </c>
      <c r="L11" s="4">
        <v>99</v>
      </c>
      <c r="M11" s="4">
        <v>76</v>
      </c>
      <c r="N11" s="4">
        <v>94</v>
      </c>
      <c r="O11" s="4">
        <v>120</v>
      </c>
      <c r="P11" s="4">
        <v>151</v>
      </c>
      <c r="Q11" s="4">
        <v>146</v>
      </c>
      <c r="R11" s="4">
        <v>119</v>
      </c>
      <c r="S11" s="4">
        <v>101</v>
      </c>
      <c r="T11" s="4">
        <v>120</v>
      </c>
      <c r="U11" s="4">
        <v>343</v>
      </c>
      <c r="V11" s="203"/>
    </row>
    <row r="12" spans="1:22" s="55" customFormat="1" ht="20.100000000000001" customHeight="1">
      <c r="A12" s="47" t="s">
        <v>324</v>
      </c>
      <c r="B12" s="7">
        <v>1045</v>
      </c>
      <c r="C12" s="7">
        <f t="shared" si="1"/>
        <v>2211</v>
      </c>
      <c r="D12" s="7">
        <v>1023</v>
      </c>
      <c r="E12" s="17">
        <v>1188</v>
      </c>
      <c r="F12" s="4">
        <v>88</v>
      </c>
      <c r="G12" s="4">
        <v>93</v>
      </c>
      <c r="H12" s="4">
        <v>106</v>
      </c>
      <c r="I12" s="4">
        <v>116</v>
      </c>
      <c r="J12" s="4">
        <v>96</v>
      </c>
      <c r="K12" s="4">
        <v>116</v>
      </c>
      <c r="L12" s="4">
        <v>135</v>
      </c>
      <c r="M12" s="4">
        <v>131</v>
      </c>
      <c r="N12" s="4">
        <v>116</v>
      </c>
      <c r="O12" s="4">
        <v>163</v>
      </c>
      <c r="P12" s="4">
        <v>145</v>
      </c>
      <c r="Q12" s="4">
        <v>154</v>
      </c>
      <c r="R12" s="4">
        <v>140</v>
      </c>
      <c r="S12" s="4">
        <v>131</v>
      </c>
      <c r="T12" s="4">
        <v>144</v>
      </c>
      <c r="U12" s="4">
        <v>337</v>
      </c>
      <c r="V12" s="203"/>
    </row>
    <row r="13" spans="1:22" s="55" customFormat="1" ht="20.100000000000001" customHeight="1">
      <c r="A13" s="47" t="s">
        <v>325</v>
      </c>
      <c r="B13" s="7">
        <v>592</v>
      </c>
      <c r="C13" s="7">
        <f t="shared" si="1"/>
        <v>1149</v>
      </c>
      <c r="D13" s="7">
        <v>526</v>
      </c>
      <c r="E13" s="17">
        <v>623</v>
      </c>
      <c r="F13" s="4">
        <v>54</v>
      </c>
      <c r="G13" s="4">
        <v>49</v>
      </c>
      <c r="H13" s="4">
        <v>36</v>
      </c>
      <c r="I13" s="4">
        <v>30</v>
      </c>
      <c r="J13" s="4">
        <v>53</v>
      </c>
      <c r="K13" s="4">
        <v>68</v>
      </c>
      <c r="L13" s="4">
        <v>77</v>
      </c>
      <c r="M13" s="4">
        <v>77</v>
      </c>
      <c r="N13" s="4">
        <v>64</v>
      </c>
      <c r="O13" s="4">
        <v>67</v>
      </c>
      <c r="P13" s="4">
        <v>79</v>
      </c>
      <c r="Q13" s="4">
        <v>73</v>
      </c>
      <c r="R13" s="4">
        <v>89</v>
      </c>
      <c r="S13" s="4">
        <v>60</v>
      </c>
      <c r="T13" s="4">
        <v>73</v>
      </c>
      <c r="U13" s="4">
        <v>200</v>
      </c>
      <c r="V13" s="203"/>
    </row>
    <row r="14" spans="1:22" s="55" customFormat="1" ht="20.100000000000001" customHeight="1">
      <c r="A14" s="47" t="s">
        <v>326</v>
      </c>
      <c r="B14" s="7">
        <v>1107</v>
      </c>
      <c r="C14" s="7">
        <f t="shared" si="1"/>
        <v>2355</v>
      </c>
      <c r="D14" s="7">
        <v>1144</v>
      </c>
      <c r="E14" s="17">
        <v>1211</v>
      </c>
      <c r="F14" s="4">
        <v>85</v>
      </c>
      <c r="G14" s="4">
        <v>120</v>
      </c>
      <c r="H14" s="4">
        <v>107</v>
      </c>
      <c r="I14" s="4">
        <v>103</v>
      </c>
      <c r="J14" s="4">
        <v>114</v>
      </c>
      <c r="K14" s="4">
        <v>142</v>
      </c>
      <c r="L14" s="4">
        <v>129</v>
      </c>
      <c r="M14" s="4">
        <v>141</v>
      </c>
      <c r="N14" s="4">
        <v>165</v>
      </c>
      <c r="O14" s="4">
        <v>158</v>
      </c>
      <c r="P14" s="4">
        <v>188</v>
      </c>
      <c r="Q14" s="4">
        <v>160</v>
      </c>
      <c r="R14" s="4">
        <v>149</v>
      </c>
      <c r="S14" s="4">
        <v>121</v>
      </c>
      <c r="T14" s="4">
        <v>150</v>
      </c>
      <c r="U14" s="4">
        <v>323</v>
      </c>
      <c r="V14" s="203"/>
    </row>
    <row r="15" spans="1:22" s="55" customFormat="1" ht="20.100000000000001" customHeight="1">
      <c r="A15" s="47"/>
      <c r="B15" s="7"/>
      <c r="C15" s="7"/>
      <c r="D15" s="7"/>
      <c r="E15" s="17"/>
      <c r="F15" s="4"/>
      <c r="G15" s="4"/>
      <c r="H15" s="4"/>
      <c r="I15" s="2"/>
      <c r="J15" s="2"/>
      <c r="K15" s="2"/>
      <c r="L15" s="2"/>
      <c r="M15" s="48"/>
      <c r="N15" s="4"/>
      <c r="O15" s="4"/>
      <c r="P15" s="4"/>
      <c r="Q15" s="4"/>
      <c r="R15" s="4"/>
      <c r="S15" s="4"/>
      <c r="T15" s="4"/>
      <c r="U15" s="5"/>
      <c r="V15" s="203"/>
    </row>
    <row r="16" spans="1:22" s="55" customFormat="1" ht="19.5" customHeight="1">
      <c r="A16" s="47" t="s">
        <v>327</v>
      </c>
      <c r="B16" s="7">
        <v>564</v>
      </c>
      <c r="C16" s="7">
        <f t="shared" si="1"/>
        <v>974</v>
      </c>
      <c r="D16" s="285">
        <v>464</v>
      </c>
      <c r="E16" s="286">
        <v>510</v>
      </c>
      <c r="F16" s="84">
        <v>39</v>
      </c>
      <c r="G16" s="84">
        <v>25</v>
      </c>
      <c r="H16" s="84">
        <v>31</v>
      </c>
      <c r="I16" s="84">
        <v>33</v>
      </c>
      <c r="J16" s="84">
        <v>49</v>
      </c>
      <c r="K16" s="84">
        <v>64</v>
      </c>
      <c r="L16" s="84">
        <v>76</v>
      </c>
      <c r="M16" s="84">
        <v>63</v>
      </c>
      <c r="N16" s="84">
        <v>59</v>
      </c>
      <c r="O16" s="84">
        <v>62</v>
      </c>
      <c r="P16" s="84">
        <v>74</v>
      </c>
      <c r="Q16" s="84">
        <v>71</v>
      </c>
      <c r="R16" s="84">
        <v>48</v>
      </c>
      <c r="S16" s="84">
        <v>40</v>
      </c>
      <c r="T16" s="84">
        <v>69</v>
      </c>
      <c r="U16" s="84">
        <v>171</v>
      </c>
      <c r="V16" s="203"/>
    </row>
    <row r="17" spans="1:40" s="55" customFormat="1" ht="20.100000000000001" customHeight="1">
      <c r="A17" s="47" t="s">
        <v>328</v>
      </c>
      <c r="B17" s="7">
        <v>35</v>
      </c>
      <c r="C17" s="7">
        <f t="shared" si="1"/>
        <v>49</v>
      </c>
      <c r="D17" s="7">
        <v>29</v>
      </c>
      <c r="E17" s="17">
        <v>20</v>
      </c>
      <c r="F17" s="7">
        <v>0</v>
      </c>
      <c r="G17" s="7">
        <v>2</v>
      </c>
      <c r="H17" s="7">
        <v>1</v>
      </c>
      <c r="I17" s="7">
        <v>5</v>
      </c>
      <c r="J17" s="7">
        <v>3</v>
      </c>
      <c r="K17" s="7">
        <v>1</v>
      </c>
      <c r="L17" s="7">
        <v>3</v>
      </c>
      <c r="M17" s="7">
        <v>1</v>
      </c>
      <c r="N17" s="7">
        <v>4</v>
      </c>
      <c r="O17" s="7">
        <v>11</v>
      </c>
      <c r="P17" s="7">
        <v>7</v>
      </c>
      <c r="Q17" s="7">
        <v>1</v>
      </c>
      <c r="R17" s="7">
        <v>1</v>
      </c>
      <c r="S17" s="7">
        <v>4</v>
      </c>
      <c r="T17" s="7">
        <v>2</v>
      </c>
      <c r="U17" s="7">
        <v>3</v>
      </c>
      <c r="V17" s="203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s="55" customFormat="1" ht="20.100000000000001" customHeight="1">
      <c r="A18" s="47"/>
      <c r="B18" s="7"/>
      <c r="C18" s="7"/>
      <c r="D18" s="7"/>
      <c r="E18" s="17"/>
      <c r="F18" s="4"/>
      <c r="G18" s="4"/>
      <c r="H18" s="4"/>
      <c r="I18" s="2"/>
      <c r="J18" s="2"/>
      <c r="K18" s="2"/>
      <c r="L18" s="2"/>
      <c r="M18" s="48"/>
      <c r="N18" s="4"/>
      <c r="O18" s="4"/>
      <c r="P18" s="4"/>
      <c r="Q18" s="4"/>
      <c r="R18" s="4"/>
      <c r="S18" s="4"/>
      <c r="T18" s="4"/>
      <c r="U18" s="5"/>
      <c r="V18" s="203"/>
    </row>
    <row r="19" spans="1:40" s="55" customFormat="1" ht="20.100000000000001" customHeight="1">
      <c r="A19" s="47" t="s">
        <v>329</v>
      </c>
      <c r="B19" s="7">
        <v>1402</v>
      </c>
      <c r="C19" s="7">
        <f t="shared" si="1"/>
        <v>2375</v>
      </c>
      <c r="D19" s="7">
        <v>1083</v>
      </c>
      <c r="E19" s="17">
        <v>1292</v>
      </c>
      <c r="F19" s="4">
        <v>44</v>
      </c>
      <c r="G19" s="4">
        <v>58</v>
      </c>
      <c r="H19" s="4">
        <v>70</v>
      </c>
      <c r="I19" s="4">
        <v>100</v>
      </c>
      <c r="J19" s="4">
        <v>151</v>
      </c>
      <c r="K19" s="4">
        <v>199</v>
      </c>
      <c r="L19" s="4">
        <v>138</v>
      </c>
      <c r="M19" s="4">
        <v>124</v>
      </c>
      <c r="N19" s="4">
        <v>132</v>
      </c>
      <c r="O19" s="4">
        <v>192</v>
      </c>
      <c r="P19" s="4">
        <v>235</v>
      </c>
      <c r="Q19" s="4">
        <v>187</v>
      </c>
      <c r="R19" s="4">
        <v>150</v>
      </c>
      <c r="S19" s="4">
        <v>125</v>
      </c>
      <c r="T19" s="4">
        <v>129</v>
      </c>
      <c r="U19" s="4">
        <v>341</v>
      </c>
      <c r="V19" s="203"/>
    </row>
    <row r="20" spans="1:40" s="55" customFormat="1" ht="20.100000000000001" customHeight="1">
      <c r="A20" s="47" t="s">
        <v>330</v>
      </c>
      <c r="B20" s="7">
        <v>855</v>
      </c>
      <c r="C20" s="7">
        <f t="shared" si="1"/>
        <v>1535</v>
      </c>
      <c r="D20" s="7">
        <v>720</v>
      </c>
      <c r="E20" s="17">
        <v>815</v>
      </c>
      <c r="F20" s="4">
        <v>52</v>
      </c>
      <c r="G20" s="4">
        <v>38</v>
      </c>
      <c r="H20" s="4">
        <v>44</v>
      </c>
      <c r="I20" s="4">
        <v>62</v>
      </c>
      <c r="J20" s="4">
        <v>77</v>
      </c>
      <c r="K20" s="4">
        <v>133</v>
      </c>
      <c r="L20" s="4">
        <v>106</v>
      </c>
      <c r="M20" s="4">
        <v>80</v>
      </c>
      <c r="N20" s="4">
        <v>100</v>
      </c>
      <c r="O20" s="4">
        <v>99</v>
      </c>
      <c r="P20" s="4">
        <v>143</v>
      </c>
      <c r="Q20" s="4">
        <v>111</v>
      </c>
      <c r="R20" s="4">
        <v>71</v>
      </c>
      <c r="S20" s="4">
        <v>73</v>
      </c>
      <c r="T20" s="4">
        <v>95</v>
      </c>
      <c r="U20" s="4">
        <v>251</v>
      </c>
      <c r="V20" s="203"/>
    </row>
    <row r="21" spans="1:40" s="55" customFormat="1" ht="20.100000000000001" customHeight="1">
      <c r="A21" s="47" t="s">
        <v>331</v>
      </c>
      <c r="B21" s="7">
        <v>1000</v>
      </c>
      <c r="C21" s="7">
        <f t="shared" si="1"/>
        <v>1694</v>
      </c>
      <c r="D21" s="7">
        <v>809</v>
      </c>
      <c r="E21" s="17">
        <v>885</v>
      </c>
      <c r="F21" s="4">
        <v>44</v>
      </c>
      <c r="G21" s="4">
        <v>54</v>
      </c>
      <c r="H21" s="4">
        <v>54</v>
      </c>
      <c r="I21" s="4">
        <v>74</v>
      </c>
      <c r="J21" s="4">
        <v>92</v>
      </c>
      <c r="K21" s="4">
        <v>148</v>
      </c>
      <c r="L21" s="4">
        <v>86</v>
      </c>
      <c r="M21" s="4">
        <v>112</v>
      </c>
      <c r="N21" s="4">
        <v>85</v>
      </c>
      <c r="O21" s="4">
        <v>109</v>
      </c>
      <c r="P21" s="4">
        <v>135</v>
      </c>
      <c r="Q21" s="4">
        <v>121</v>
      </c>
      <c r="R21" s="4">
        <v>102</v>
      </c>
      <c r="S21" s="4">
        <v>98</v>
      </c>
      <c r="T21" s="4">
        <v>85</v>
      </c>
      <c r="U21" s="4">
        <v>295</v>
      </c>
      <c r="V21" s="203"/>
    </row>
    <row r="22" spans="1:40" s="55" customFormat="1" ht="20.100000000000001" customHeight="1">
      <c r="A22" s="47"/>
      <c r="B22" s="7"/>
      <c r="C22" s="7"/>
      <c r="D22" s="7"/>
      <c r="E22" s="17"/>
      <c r="F22" s="4"/>
      <c r="G22" s="4"/>
      <c r="H22" s="4"/>
      <c r="I22" s="2"/>
      <c r="J22" s="2"/>
      <c r="K22" s="2"/>
      <c r="L22" s="2"/>
      <c r="M22" s="48"/>
      <c r="N22" s="4"/>
      <c r="O22" s="4"/>
      <c r="P22" s="4"/>
      <c r="Q22" s="4"/>
      <c r="R22" s="4"/>
      <c r="S22" s="4"/>
      <c r="T22" s="4"/>
      <c r="U22" s="5"/>
      <c r="V22" s="203"/>
    </row>
    <row r="23" spans="1:40" s="55" customFormat="1" ht="20.100000000000001" customHeight="1">
      <c r="A23" s="47" t="s">
        <v>332</v>
      </c>
      <c r="B23" s="7">
        <v>656</v>
      </c>
      <c r="C23" s="7">
        <f t="shared" si="1"/>
        <v>1115</v>
      </c>
      <c r="D23" s="7">
        <v>546</v>
      </c>
      <c r="E23" s="17">
        <v>569</v>
      </c>
      <c r="F23" s="4">
        <v>34</v>
      </c>
      <c r="G23" s="4">
        <v>40</v>
      </c>
      <c r="H23" s="4">
        <v>35</v>
      </c>
      <c r="I23" s="4">
        <v>30</v>
      </c>
      <c r="J23" s="4">
        <v>44</v>
      </c>
      <c r="K23" s="4">
        <v>68</v>
      </c>
      <c r="L23" s="4">
        <v>60</v>
      </c>
      <c r="M23" s="4">
        <v>67</v>
      </c>
      <c r="N23" s="4">
        <v>66</v>
      </c>
      <c r="O23" s="4">
        <v>60</v>
      </c>
      <c r="P23" s="4">
        <v>107</v>
      </c>
      <c r="Q23" s="4">
        <v>78</v>
      </c>
      <c r="R23" s="4">
        <v>66</v>
      </c>
      <c r="S23" s="4">
        <v>61</v>
      </c>
      <c r="T23" s="4">
        <v>102</v>
      </c>
      <c r="U23" s="4">
        <v>197</v>
      </c>
      <c r="V23" s="203"/>
    </row>
    <row r="24" spans="1:40" s="55" customFormat="1" ht="20.100000000000001" customHeight="1">
      <c r="A24" s="47" t="s">
        <v>333</v>
      </c>
      <c r="B24" s="7">
        <v>271</v>
      </c>
      <c r="C24" s="7">
        <f t="shared" si="1"/>
        <v>595</v>
      </c>
      <c r="D24" s="7">
        <v>292</v>
      </c>
      <c r="E24" s="17">
        <v>303</v>
      </c>
      <c r="F24" s="4">
        <v>26</v>
      </c>
      <c r="G24" s="4">
        <v>25</v>
      </c>
      <c r="H24" s="4">
        <v>31</v>
      </c>
      <c r="I24" s="4">
        <v>36</v>
      </c>
      <c r="J24" s="4">
        <v>26</v>
      </c>
      <c r="K24" s="4">
        <v>31</v>
      </c>
      <c r="L24" s="4">
        <v>32</v>
      </c>
      <c r="M24" s="4">
        <v>29</v>
      </c>
      <c r="N24" s="4">
        <v>34</v>
      </c>
      <c r="O24" s="4">
        <v>50</v>
      </c>
      <c r="P24" s="4">
        <v>60</v>
      </c>
      <c r="Q24" s="4">
        <v>39</v>
      </c>
      <c r="R24" s="4">
        <v>27</v>
      </c>
      <c r="S24" s="4">
        <v>22</v>
      </c>
      <c r="T24" s="4">
        <v>35</v>
      </c>
      <c r="U24" s="4">
        <v>92</v>
      </c>
      <c r="V24" s="203"/>
    </row>
    <row r="25" spans="1:40" s="55" customFormat="1" ht="20.100000000000001" customHeight="1">
      <c r="A25" s="47"/>
      <c r="B25" s="7"/>
      <c r="C25" s="7"/>
      <c r="D25" s="7"/>
      <c r="E25" s="17"/>
      <c r="F25" s="4"/>
      <c r="G25" s="4"/>
      <c r="H25" s="4"/>
      <c r="I25" s="2"/>
      <c r="J25" s="2"/>
      <c r="K25" s="2"/>
      <c r="L25" s="2"/>
      <c r="M25" s="48"/>
      <c r="N25" s="4"/>
      <c r="O25" s="4"/>
      <c r="P25" s="4"/>
      <c r="Q25" s="4"/>
      <c r="R25" s="4"/>
      <c r="S25" s="4"/>
      <c r="T25" s="4"/>
      <c r="U25" s="5"/>
      <c r="V25" s="203"/>
    </row>
    <row r="26" spans="1:40" s="55" customFormat="1" ht="20.100000000000001" customHeight="1">
      <c r="A26" s="47" t="s">
        <v>473</v>
      </c>
      <c r="B26" s="7">
        <v>343</v>
      </c>
      <c r="C26" s="7">
        <f t="shared" si="1"/>
        <v>623</v>
      </c>
      <c r="D26" s="7">
        <v>316</v>
      </c>
      <c r="E26" s="17">
        <v>307</v>
      </c>
      <c r="F26" s="4">
        <v>20</v>
      </c>
      <c r="G26" s="4">
        <v>16</v>
      </c>
      <c r="H26" s="4">
        <v>20</v>
      </c>
      <c r="I26" s="4">
        <v>20</v>
      </c>
      <c r="J26" s="4">
        <v>44</v>
      </c>
      <c r="K26" s="4">
        <v>47</v>
      </c>
      <c r="L26" s="4">
        <v>32</v>
      </c>
      <c r="M26" s="4">
        <v>37</v>
      </c>
      <c r="N26" s="4">
        <v>31</v>
      </c>
      <c r="O26" s="4">
        <v>45</v>
      </c>
      <c r="P26" s="4">
        <v>85</v>
      </c>
      <c r="Q26" s="4">
        <v>54</v>
      </c>
      <c r="R26" s="4">
        <v>36</v>
      </c>
      <c r="S26" s="4">
        <v>31</v>
      </c>
      <c r="T26" s="4">
        <v>32</v>
      </c>
      <c r="U26" s="4">
        <v>73</v>
      </c>
      <c r="V26" s="203"/>
    </row>
    <row r="27" spans="1:40" s="55" customFormat="1" ht="20.100000000000001" customHeight="1">
      <c r="A27" s="47" t="s">
        <v>476</v>
      </c>
      <c r="B27" s="7">
        <v>74</v>
      </c>
      <c r="C27" s="7">
        <f t="shared" si="1"/>
        <v>95</v>
      </c>
      <c r="D27" s="7">
        <v>50</v>
      </c>
      <c r="E27" s="17">
        <v>45</v>
      </c>
      <c r="F27" s="4">
        <v>0</v>
      </c>
      <c r="G27" s="4">
        <v>0</v>
      </c>
      <c r="H27" s="4">
        <v>0</v>
      </c>
      <c r="I27" s="4">
        <v>3</v>
      </c>
      <c r="J27" s="4">
        <v>14</v>
      </c>
      <c r="K27" s="4">
        <v>10</v>
      </c>
      <c r="L27" s="4">
        <v>12</v>
      </c>
      <c r="M27" s="4">
        <v>6</v>
      </c>
      <c r="N27" s="4">
        <v>4</v>
      </c>
      <c r="O27" s="4">
        <v>3</v>
      </c>
      <c r="P27" s="4">
        <v>7</v>
      </c>
      <c r="Q27" s="4">
        <v>4</v>
      </c>
      <c r="R27" s="4">
        <v>4</v>
      </c>
      <c r="S27" s="4">
        <v>3</v>
      </c>
      <c r="T27" s="4">
        <v>13</v>
      </c>
      <c r="U27" s="4">
        <v>12</v>
      </c>
      <c r="V27" s="203"/>
    </row>
    <row r="28" spans="1:40" s="55" customFormat="1" ht="20.100000000000001" customHeight="1">
      <c r="A28" s="47" t="s">
        <v>334</v>
      </c>
      <c r="B28" s="7">
        <v>1091</v>
      </c>
      <c r="C28" s="7">
        <f t="shared" si="1"/>
        <v>2081</v>
      </c>
      <c r="D28" s="7">
        <v>1000</v>
      </c>
      <c r="E28" s="17">
        <v>1081</v>
      </c>
      <c r="F28" s="4">
        <v>63</v>
      </c>
      <c r="G28" s="4">
        <v>66</v>
      </c>
      <c r="H28" s="4">
        <v>57</v>
      </c>
      <c r="I28" s="4">
        <v>85</v>
      </c>
      <c r="J28" s="4">
        <v>107</v>
      </c>
      <c r="K28" s="4">
        <v>133</v>
      </c>
      <c r="L28" s="4">
        <v>108</v>
      </c>
      <c r="M28" s="4">
        <v>114</v>
      </c>
      <c r="N28" s="4">
        <v>111</v>
      </c>
      <c r="O28" s="4">
        <v>143</v>
      </c>
      <c r="P28" s="4">
        <v>180</v>
      </c>
      <c r="Q28" s="4">
        <v>167</v>
      </c>
      <c r="R28" s="4">
        <v>113</v>
      </c>
      <c r="S28" s="4">
        <v>122</v>
      </c>
      <c r="T28" s="4">
        <v>151</v>
      </c>
      <c r="U28" s="4">
        <v>361</v>
      </c>
      <c r="V28" s="203"/>
    </row>
    <row r="29" spans="1:40" s="55" customFormat="1" ht="20.100000000000001" customHeight="1">
      <c r="A29" s="47" t="s">
        <v>335</v>
      </c>
      <c r="B29" s="7">
        <v>2600</v>
      </c>
      <c r="C29" s="7">
        <f t="shared" si="1"/>
        <v>4437</v>
      </c>
      <c r="D29" s="7">
        <v>2153</v>
      </c>
      <c r="E29" s="17">
        <v>2284</v>
      </c>
      <c r="F29" s="4">
        <v>125</v>
      </c>
      <c r="G29" s="4">
        <v>106</v>
      </c>
      <c r="H29" s="4">
        <v>147</v>
      </c>
      <c r="I29" s="4">
        <v>182</v>
      </c>
      <c r="J29" s="4">
        <v>275</v>
      </c>
      <c r="K29" s="4">
        <v>396</v>
      </c>
      <c r="L29" s="4">
        <v>335</v>
      </c>
      <c r="M29" s="4">
        <v>261</v>
      </c>
      <c r="N29" s="4">
        <v>268</v>
      </c>
      <c r="O29" s="4">
        <v>306</v>
      </c>
      <c r="P29" s="4">
        <v>363</v>
      </c>
      <c r="Q29" s="4">
        <v>326</v>
      </c>
      <c r="R29" s="4">
        <v>234</v>
      </c>
      <c r="S29" s="4">
        <v>215</v>
      </c>
      <c r="T29" s="4">
        <v>244</v>
      </c>
      <c r="U29" s="4">
        <v>654</v>
      </c>
      <c r="V29" s="203"/>
    </row>
    <row r="30" spans="1:40" s="55" customFormat="1" ht="20.100000000000001" customHeight="1">
      <c r="A30" s="49"/>
      <c r="B30" s="7"/>
      <c r="C30" s="7"/>
      <c r="D30" s="7"/>
      <c r="E30" s="17"/>
      <c r="F30" s="4"/>
      <c r="G30" s="4"/>
      <c r="H30" s="4"/>
      <c r="I30" s="2"/>
      <c r="J30" s="2"/>
      <c r="K30" s="2"/>
      <c r="L30" s="2"/>
      <c r="M30" s="48"/>
      <c r="N30" s="4"/>
      <c r="O30" s="4"/>
      <c r="P30" s="4"/>
      <c r="Q30" s="4"/>
      <c r="R30" s="4"/>
      <c r="S30" s="4"/>
      <c r="T30" s="4"/>
      <c r="U30" s="5"/>
      <c r="V30" s="203"/>
    </row>
    <row r="31" spans="1:40" s="55" customFormat="1" ht="20.100000000000001" customHeight="1">
      <c r="A31" s="47" t="s">
        <v>474</v>
      </c>
      <c r="B31" s="7">
        <v>397</v>
      </c>
      <c r="C31" s="7">
        <f t="shared" si="1"/>
        <v>654</v>
      </c>
      <c r="D31" s="7">
        <v>340</v>
      </c>
      <c r="E31" s="17">
        <v>314</v>
      </c>
      <c r="F31" s="4">
        <v>9</v>
      </c>
      <c r="G31" s="4">
        <v>10</v>
      </c>
      <c r="H31" s="4">
        <v>12</v>
      </c>
      <c r="I31" s="4">
        <v>25</v>
      </c>
      <c r="J31" s="4">
        <v>22</v>
      </c>
      <c r="K31" s="4">
        <v>45</v>
      </c>
      <c r="L31" s="4">
        <v>32</v>
      </c>
      <c r="M31" s="4">
        <v>27</v>
      </c>
      <c r="N31" s="4">
        <v>25</v>
      </c>
      <c r="O31" s="4">
        <v>38</v>
      </c>
      <c r="P31" s="4">
        <v>66</v>
      </c>
      <c r="Q31" s="4">
        <v>57</v>
      </c>
      <c r="R31" s="4">
        <v>47</v>
      </c>
      <c r="S31" s="4">
        <v>37</v>
      </c>
      <c r="T31" s="4">
        <v>72</v>
      </c>
      <c r="U31" s="4">
        <v>130</v>
      </c>
      <c r="V31" s="203"/>
    </row>
    <row r="32" spans="1:40" s="55" customFormat="1" ht="20.100000000000001" customHeight="1">
      <c r="A32" s="47" t="s">
        <v>336</v>
      </c>
      <c r="B32" s="7">
        <v>698</v>
      </c>
      <c r="C32" s="7">
        <f t="shared" si="1"/>
        <v>1226</v>
      </c>
      <c r="D32" s="7">
        <v>619</v>
      </c>
      <c r="E32" s="17">
        <v>607</v>
      </c>
      <c r="F32" s="4">
        <v>36</v>
      </c>
      <c r="G32" s="4">
        <v>24</v>
      </c>
      <c r="H32" s="4">
        <v>32</v>
      </c>
      <c r="I32" s="4">
        <v>51</v>
      </c>
      <c r="J32" s="4">
        <v>64</v>
      </c>
      <c r="K32" s="4">
        <v>75</v>
      </c>
      <c r="L32" s="4">
        <v>57</v>
      </c>
      <c r="M32" s="4">
        <v>66</v>
      </c>
      <c r="N32" s="4">
        <v>61</v>
      </c>
      <c r="O32" s="4">
        <v>81</v>
      </c>
      <c r="P32" s="4">
        <v>95</v>
      </c>
      <c r="Q32" s="4">
        <v>97</v>
      </c>
      <c r="R32" s="4">
        <v>71</v>
      </c>
      <c r="S32" s="4">
        <v>78</v>
      </c>
      <c r="T32" s="4">
        <v>96</v>
      </c>
      <c r="U32" s="4">
        <v>242</v>
      </c>
      <c r="V32" s="203"/>
    </row>
    <row r="33" spans="1:22" s="55" customFormat="1" ht="20.100000000000001" customHeight="1">
      <c r="A33" s="47"/>
      <c r="B33" s="7"/>
      <c r="C33" s="7"/>
      <c r="D33" s="7"/>
      <c r="E33" s="17"/>
      <c r="F33" s="4"/>
      <c r="G33" s="4"/>
      <c r="H33" s="4"/>
      <c r="I33" s="2"/>
      <c r="J33" s="2"/>
      <c r="K33" s="2"/>
      <c r="L33" s="2"/>
      <c r="M33" s="51"/>
      <c r="N33" s="4"/>
      <c r="O33" s="4"/>
      <c r="P33" s="4"/>
      <c r="Q33" s="4"/>
      <c r="R33" s="4"/>
      <c r="S33" s="4"/>
      <c r="T33" s="4"/>
      <c r="U33" s="5"/>
      <c r="V33" s="203"/>
    </row>
    <row r="34" spans="1:22" s="55" customFormat="1" ht="20.100000000000001" customHeight="1">
      <c r="A34" s="47" t="s">
        <v>337</v>
      </c>
      <c r="B34" s="7">
        <v>549</v>
      </c>
      <c r="C34" s="7">
        <f t="shared" si="1"/>
        <v>1092</v>
      </c>
      <c r="D34" s="7">
        <v>551</v>
      </c>
      <c r="E34" s="17">
        <v>541</v>
      </c>
      <c r="F34" s="4">
        <v>39</v>
      </c>
      <c r="G34" s="4">
        <v>35</v>
      </c>
      <c r="H34" s="4">
        <v>57</v>
      </c>
      <c r="I34" s="4">
        <v>55</v>
      </c>
      <c r="J34" s="4">
        <v>52</v>
      </c>
      <c r="K34" s="4">
        <v>65</v>
      </c>
      <c r="L34" s="4">
        <v>62</v>
      </c>
      <c r="M34" s="4">
        <v>56</v>
      </c>
      <c r="N34" s="4">
        <v>79</v>
      </c>
      <c r="O34" s="4">
        <v>90</v>
      </c>
      <c r="P34" s="4">
        <v>90</v>
      </c>
      <c r="Q34" s="4">
        <v>73</v>
      </c>
      <c r="R34" s="4">
        <v>47</v>
      </c>
      <c r="S34" s="4">
        <v>49</v>
      </c>
      <c r="T34" s="4">
        <v>60</v>
      </c>
      <c r="U34" s="4">
        <v>183</v>
      </c>
      <c r="V34" s="203"/>
    </row>
    <row r="35" spans="1:22" s="55" customFormat="1" ht="20.100000000000001" customHeight="1">
      <c r="A35" s="47" t="s">
        <v>338</v>
      </c>
      <c r="B35" s="7">
        <v>345</v>
      </c>
      <c r="C35" s="7">
        <f t="shared" si="1"/>
        <v>762</v>
      </c>
      <c r="D35" s="7">
        <v>365</v>
      </c>
      <c r="E35" s="17">
        <v>397</v>
      </c>
      <c r="F35" s="4">
        <v>33</v>
      </c>
      <c r="G35" s="4">
        <v>37</v>
      </c>
      <c r="H35" s="4">
        <v>41</v>
      </c>
      <c r="I35" s="4">
        <v>33</v>
      </c>
      <c r="J35" s="4">
        <v>25</v>
      </c>
      <c r="K35" s="4">
        <v>28</v>
      </c>
      <c r="L35" s="4">
        <v>40</v>
      </c>
      <c r="M35" s="4">
        <v>39</v>
      </c>
      <c r="N35" s="4">
        <v>53</v>
      </c>
      <c r="O35" s="4">
        <v>60</v>
      </c>
      <c r="P35" s="4">
        <v>69</v>
      </c>
      <c r="Q35" s="4">
        <v>51</v>
      </c>
      <c r="R35" s="4">
        <v>28</v>
      </c>
      <c r="S35" s="4">
        <v>41</v>
      </c>
      <c r="T35" s="4">
        <v>58</v>
      </c>
      <c r="U35" s="4">
        <v>126</v>
      </c>
      <c r="V35" s="203"/>
    </row>
    <row r="36" spans="1:22" s="55" customFormat="1" ht="20.100000000000001" customHeight="1">
      <c r="A36" s="47" t="s">
        <v>339</v>
      </c>
      <c r="B36" s="7">
        <v>545</v>
      </c>
      <c r="C36" s="7">
        <f t="shared" si="1"/>
        <v>1033</v>
      </c>
      <c r="D36" s="7">
        <v>521</v>
      </c>
      <c r="E36" s="17">
        <v>512</v>
      </c>
      <c r="F36" s="4">
        <v>28</v>
      </c>
      <c r="G36" s="4">
        <v>31</v>
      </c>
      <c r="H36" s="4">
        <v>45</v>
      </c>
      <c r="I36" s="4">
        <v>30</v>
      </c>
      <c r="J36" s="4">
        <v>43</v>
      </c>
      <c r="K36" s="4">
        <v>48</v>
      </c>
      <c r="L36" s="4">
        <v>48</v>
      </c>
      <c r="M36" s="4">
        <v>61</v>
      </c>
      <c r="N36" s="4">
        <v>60</v>
      </c>
      <c r="O36" s="4">
        <v>81</v>
      </c>
      <c r="P36" s="4">
        <v>76</v>
      </c>
      <c r="Q36" s="4">
        <v>74</v>
      </c>
      <c r="R36" s="4">
        <v>48</v>
      </c>
      <c r="S36" s="4">
        <v>57</v>
      </c>
      <c r="T36" s="4">
        <v>94</v>
      </c>
      <c r="U36" s="4">
        <v>209</v>
      </c>
      <c r="V36" s="203"/>
    </row>
    <row r="37" spans="1:22" s="55" customFormat="1" ht="20.100000000000001" customHeight="1">
      <c r="A37" s="47"/>
      <c r="B37" s="7"/>
      <c r="C37" s="7"/>
      <c r="D37" s="7"/>
      <c r="E37" s="17"/>
      <c r="F37" s="4"/>
      <c r="G37" s="4"/>
      <c r="H37" s="4"/>
      <c r="I37" s="2"/>
      <c r="J37" s="2"/>
      <c r="K37" s="2"/>
      <c r="L37" s="2"/>
      <c r="M37" s="51"/>
      <c r="N37" s="4"/>
      <c r="O37" s="4"/>
      <c r="P37" s="4"/>
      <c r="Q37" s="4"/>
      <c r="R37" s="4"/>
      <c r="S37" s="4"/>
      <c r="T37" s="4"/>
      <c r="U37" s="5"/>
      <c r="V37" s="203"/>
    </row>
    <row r="38" spans="1:22" s="55" customFormat="1" ht="20.100000000000001" customHeight="1">
      <c r="A38" s="47" t="s">
        <v>340</v>
      </c>
      <c r="B38" s="7">
        <v>765</v>
      </c>
      <c r="C38" s="7">
        <f t="shared" si="1"/>
        <v>1549</v>
      </c>
      <c r="D38" s="7">
        <v>749</v>
      </c>
      <c r="E38" s="17">
        <v>800</v>
      </c>
      <c r="F38" s="4">
        <v>40</v>
      </c>
      <c r="G38" s="4">
        <v>79</v>
      </c>
      <c r="H38" s="4">
        <v>89</v>
      </c>
      <c r="I38" s="4">
        <v>63</v>
      </c>
      <c r="J38" s="4">
        <v>91</v>
      </c>
      <c r="K38" s="4">
        <v>84</v>
      </c>
      <c r="L38" s="4">
        <v>72</v>
      </c>
      <c r="M38" s="4">
        <v>76</v>
      </c>
      <c r="N38" s="4">
        <v>125</v>
      </c>
      <c r="O38" s="4">
        <v>143</v>
      </c>
      <c r="P38" s="4">
        <v>150</v>
      </c>
      <c r="Q38" s="4">
        <v>123</v>
      </c>
      <c r="R38" s="4">
        <v>80</v>
      </c>
      <c r="S38" s="4">
        <v>54</v>
      </c>
      <c r="T38" s="4">
        <v>72</v>
      </c>
      <c r="U38" s="4">
        <v>208</v>
      </c>
      <c r="V38" s="203"/>
    </row>
    <row r="39" spans="1:22" s="55" customFormat="1" ht="20.100000000000001" customHeight="1">
      <c r="A39" s="47" t="s">
        <v>341</v>
      </c>
      <c r="B39" s="7">
        <v>1586</v>
      </c>
      <c r="C39" s="7">
        <f t="shared" si="1"/>
        <v>3175</v>
      </c>
      <c r="D39" s="7">
        <v>1488</v>
      </c>
      <c r="E39" s="17">
        <v>1687</v>
      </c>
      <c r="F39" s="4">
        <v>84</v>
      </c>
      <c r="G39" s="4">
        <v>120</v>
      </c>
      <c r="H39" s="4">
        <v>142</v>
      </c>
      <c r="I39" s="4">
        <v>136</v>
      </c>
      <c r="J39" s="4">
        <v>188</v>
      </c>
      <c r="K39" s="4">
        <v>153</v>
      </c>
      <c r="L39" s="4">
        <v>148</v>
      </c>
      <c r="M39" s="4">
        <v>159</v>
      </c>
      <c r="N39" s="4">
        <v>191</v>
      </c>
      <c r="O39" s="4">
        <v>225</v>
      </c>
      <c r="P39" s="4">
        <v>283</v>
      </c>
      <c r="Q39" s="4">
        <v>234</v>
      </c>
      <c r="R39" s="4">
        <v>179</v>
      </c>
      <c r="S39" s="4">
        <v>147</v>
      </c>
      <c r="T39" s="4">
        <v>209</v>
      </c>
      <c r="U39" s="4">
        <v>577</v>
      </c>
      <c r="V39" s="203"/>
    </row>
    <row r="40" spans="1:22" s="55" customFormat="1" ht="20.100000000000001" customHeight="1">
      <c r="A40" s="47" t="s">
        <v>342</v>
      </c>
      <c r="B40" s="7">
        <v>350</v>
      </c>
      <c r="C40" s="7">
        <f t="shared" si="1"/>
        <v>706</v>
      </c>
      <c r="D40" s="7">
        <v>349</v>
      </c>
      <c r="E40" s="17">
        <v>357</v>
      </c>
      <c r="F40" s="4">
        <v>23</v>
      </c>
      <c r="G40" s="4">
        <v>38</v>
      </c>
      <c r="H40" s="4">
        <v>44</v>
      </c>
      <c r="I40" s="4">
        <v>40</v>
      </c>
      <c r="J40" s="4">
        <v>31</v>
      </c>
      <c r="K40" s="4">
        <v>58</v>
      </c>
      <c r="L40" s="4">
        <v>62</v>
      </c>
      <c r="M40" s="4">
        <v>46</v>
      </c>
      <c r="N40" s="4">
        <v>51</v>
      </c>
      <c r="O40" s="4">
        <v>49</v>
      </c>
      <c r="P40" s="4">
        <v>56</v>
      </c>
      <c r="Q40" s="4">
        <v>37</v>
      </c>
      <c r="R40" s="4">
        <v>25</v>
      </c>
      <c r="S40" s="4">
        <v>24</v>
      </c>
      <c r="T40" s="4">
        <v>37</v>
      </c>
      <c r="U40" s="4">
        <v>85</v>
      </c>
      <c r="V40" s="203"/>
    </row>
    <row r="41" spans="1:22" s="55" customFormat="1" ht="20.100000000000001" customHeight="1">
      <c r="A41" s="47"/>
      <c r="B41" s="7"/>
      <c r="C41" s="7"/>
      <c r="D41" s="7"/>
      <c r="E41" s="17"/>
      <c r="F41" s="4"/>
      <c r="G41" s="4"/>
      <c r="H41" s="4"/>
      <c r="I41" s="2"/>
      <c r="J41" s="2"/>
      <c r="K41" s="2"/>
      <c r="L41" s="2"/>
      <c r="M41" s="51"/>
      <c r="N41" s="4"/>
      <c r="O41" s="4"/>
      <c r="P41" s="4"/>
      <c r="Q41" s="4"/>
      <c r="R41" s="4"/>
      <c r="S41" s="4"/>
      <c r="T41" s="4"/>
      <c r="U41" s="5"/>
      <c r="V41" s="203"/>
    </row>
    <row r="42" spans="1:22" s="55" customFormat="1" ht="20.100000000000001" customHeight="1">
      <c r="A42" s="47" t="s">
        <v>343</v>
      </c>
      <c r="B42" s="7">
        <v>1178</v>
      </c>
      <c r="C42" s="7">
        <f t="shared" si="1"/>
        <v>2263</v>
      </c>
      <c r="D42" s="7">
        <v>1106</v>
      </c>
      <c r="E42" s="17">
        <v>1157</v>
      </c>
      <c r="F42" s="4">
        <v>60</v>
      </c>
      <c r="G42" s="4">
        <v>55</v>
      </c>
      <c r="H42" s="4">
        <v>77</v>
      </c>
      <c r="I42" s="4">
        <v>104</v>
      </c>
      <c r="J42" s="4">
        <v>99</v>
      </c>
      <c r="K42" s="4">
        <v>97</v>
      </c>
      <c r="L42" s="4">
        <v>88</v>
      </c>
      <c r="M42" s="4">
        <v>103</v>
      </c>
      <c r="N42" s="4">
        <v>141</v>
      </c>
      <c r="O42" s="4">
        <v>153</v>
      </c>
      <c r="P42" s="4">
        <v>190</v>
      </c>
      <c r="Q42" s="4">
        <v>156</v>
      </c>
      <c r="R42" s="4">
        <v>145</v>
      </c>
      <c r="S42" s="4">
        <v>132</v>
      </c>
      <c r="T42" s="4">
        <v>198</v>
      </c>
      <c r="U42" s="4">
        <v>465</v>
      </c>
      <c r="V42" s="203"/>
    </row>
    <row r="43" spans="1:22" s="55" customFormat="1" ht="20.100000000000001" customHeight="1">
      <c r="A43" s="47" t="s">
        <v>344</v>
      </c>
      <c r="B43" s="7">
        <v>1873</v>
      </c>
      <c r="C43" s="7">
        <f t="shared" si="1"/>
        <v>3526</v>
      </c>
      <c r="D43" s="7">
        <v>1661</v>
      </c>
      <c r="E43" s="17">
        <v>1865</v>
      </c>
      <c r="F43" s="4">
        <v>108</v>
      </c>
      <c r="G43" s="4">
        <v>98</v>
      </c>
      <c r="H43" s="4">
        <v>94</v>
      </c>
      <c r="I43" s="4">
        <v>129</v>
      </c>
      <c r="J43" s="4">
        <v>155</v>
      </c>
      <c r="K43" s="4">
        <v>202</v>
      </c>
      <c r="L43" s="4">
        <v>137</v>
      </c>
      <c r="M43" s="4">
        <v>151</v>
      </c>
      <c r="N43" s="4">
        <v>190</v>
      </c>
      <c r="O43" s="4">
        <v>225</v>
      </c>
      <c r="P43" s="4">
        <v>302</v>
      </c>
      <c r="Q43" s="4">
        <v>258</v>
      </c>
      <c r="R43" s="4">
        <v>226</v>
      </c>
      <c r="S43" s="4">
        <v>205</v>
      </c>
      <c r="T43" s="4">
        <v>318</v>
      </c>
      <c r="U43" s="4">
        <v>728</v>
      </c>
      <c r="V43" s="203"/>
    </row>
    <row r="44" spans="1:22" s="55" customFormat="1" ht="20.100000000000001" customHeight="1">
      <c r="A44" s="47" t="s">
        <v>345</v>
      </c>
      <c r="B44" s="7">
        <v>1033</v>
      </c>
      <c r="C44" s="7">
        <f t="shared" si="1"/>
        <v>2016</v>
      </c>
      <c r="D44" s="7">
        <v>949</v>
      </c>
      <c r="E44" s="17">
        <v>1067</v>
      </c>
      <c r="F44" s="4">
        <v>52</v>
      </c>
      <c r="G44" s="4">
        <v>60</v>
      </c>
      <c r="H44" s="4">
        <v>97</v>
      </c>
      <c r="I44" s="4">
        <v>113</v>
      </c>
      <c r="J44" s="4">
        <v>100</v>
      </c>
      <c r="K44" s="4">
        <v>90</v>
      </c>
      <c r="L44" s="4">
        <v>97</v>
      </c>
      <c r="M44" s="4">
        <v>105</v>
      </c>
      <c r="N44" s="4">
        <v>133</v>
      </c>
      <c r="O44" s="4">
        <v>141</v>
      </c>
      <c r="P44" s="4">
        <v>139</v>
      </c>
      <c r="Q44" s="4">
        <v>140</v>
      </c>
      <c r="R44" s="4">
        <v>119</v>
      </c>
      <c r="S44" s="4">
        <v>118</v>
      </c>
      <c r="T44" s="4">
        <v>158</v>
      </c>
      <c r="U44" s="4">
        <v>354</v>
      </c>
      <c r="V44" s="203"/>
    </row>
    <row r="45" spans="1:22" s="55" customFormat="1" ht="20.100000000000001" customHeight="1">
      <c r="A45" s="47"/>
      <c r="B45" s="7"/>
      <c r="C45" s="7"/>
      <c r="D45" s="7"/>
      <c r="E45" s="17"/>
      <c r="F45" s="4"/>
      <c r="G45" s="4"/>
      <c r="H45" s="4"/>
      <c r="I45" s="2"/>
      <c r="J45" s="2"/>
      <c r="K45" s="2"/>
      <c r="L45" s="2"/>
      <c r="M45" s="51"/>
      <c r="N45" s="4"/>
      <c r="O45" s="4"/>
      <c r="P45" s="4"/>
      <c r="Q45" s="4"/>
      <c r="R45" s="4"/>
      <c r="S45" s="4"/>
      <c r="T45" s="4"/>
      <c r="U45" s="5"/>
      <c r="V45" s="203"/>
    </row>
    <row r="46" spans="1:22" s="55" customFormat="1" ht="20.100000000000001" customHeight="1">
      <c r="A46" s="47" t="s">
        <v>346</v>
      </c>
      <c r="B46" s="7">
        <v>2130</v>
      </c>
      <c r="C46" s="7">
        <f t="shared" si="1"/>
        <v>3194</v>
      </c>
      <c r="D46" s="7">
        <v>1596</v>
      </c>
      <c r="E46" s="17">
        <v>1598</v>
      </c>
      <c r="F46" s="4">
        <v>115</v>
      </c>
      <c r="G46" s="4">
        <v>64</v>
      </c>
      <c r="H46" s="4">
        <v>58</v>
      </c>
      <c r="I46" s="4">
        <v>87</v>
      </c>
      <c r="J46" s="4">
        <v>203</v>
      </c>
      <c r="K46" s="4">
        <v>311</v>
      </c>
      <c r="L46" s="4">
        <v>251</v>
      </c>
      <c r="M46" s="4">
        <v>238</v>
      </c>
      <c r="N46" s="4">
        <v>201</v>
      </c>
      <c r="O46" s="4">
        <v>233</v>
      </c>
      <c r="P46" s="4">
        <v>232</v>
      </c>
      <c r="Q46" s="4">
        <v>232</v>
      </c>
      <c r="R46" s="4">
        <v>176</v>
      </c>
      <c r="S46" s="4">
        <v>131</v>
      </c>
      <c r="T46" s="4">
        <v>210</v>
      </c>
      <c r="U46" s="4">
        <v>452</v>
      </c>
      <c r="V46" s="203"/>
    </row>
    <row r="47" spans="1:22" s="55" customFormat="1" ht="20.100000000000001" customHeight="1">
      <c r="A47" s="47" t="s">
        <v>347</v>
      </c>
      <c r="B47" s="7">
        <v>1402</v>
      </c>
      <c r="C47" s="7">
        <f t="shared" si="1"/>
        <v>2402</v>
      </c>
      <c r="D47" s="7">
        <v>1196</v>
      </c>
      <c r="E47" s="17">
        <v>1206</v>
      </c>
      <c r="F47" s="4">
        <v>59</v>
      </c>
      <c r="G47" s="4">
        <v>50</v>
      </c>
      <c r="H47" s="4">
        <v>69</v>
      </c>
      <c r="I47" s="4">
        <v>91</v>
      </c>
      <c r="J47" s="4">
        <v>129</v>
      </c>
      <c r="K47" s="4">
        <v>152</v>
      </c>
      <c r="L47" s="4">
        <v>156</v>
      </c>
      <c r="M47" s="4">
        <v>128</v>
      </c>
      <c r="N47" s="4">
        <v>114</v>
      </c>
      <c r="O47" s="4">
        <v>193</v>
      </c>
      <c r="P47" s="4">
        <v>185</v>
      </c>
      <c r="Q47" s="4">
        <v>171</v>
      </c>
      <c r="R47" s="4">
        <v>142</v>
      </c>
      <c r="S47" s="4">
        <v>133</v>
      </c>
      <c r="T47" s="4">
        <v>168</v>
      </c>
      <c r="U47" s="4">
        <v>462</v>
      </c>
      <c r="V47" s="203"/>
    </row>
    <row r="48" spans="1:22" s="55" customFormat="1" ht="20.100000000000001" customHeight="1">
      <c r="A48" s="47" t="s">
        <v>348</v>
      </c>
      <c r="B48" s="7">
        <v>1291</v>
      </c>
      <c r="C48" s="7">
        <f t="shared" si="1"/>
        <v>2274</v>
      </c>
      <c r="D48" s="7">
        <v>1078</v>
      </c>
      <c r="E48" s="17">
        <v>1196</v>
      </c>
      <c r="F48" s="4">
        <v>68</v>
      </c>
      <c r="G48" s="4">
        <v>87</v>
      </c>
      <c r="H48" s="4">
        <v>78</v>
      </c>
      <c r="I48" s="4">
        <v>84</v>
      </c>
      <c r="J48" s="4">
        <v>98</v>
      </c>
      <c r="K48" s="4">
        <v>173</v>
      </c>
      <c r="L48" s="4">
        <v>135</v>
      </c>
      <c r="M48" s="4">
        <v>120</v>
      </c>
      <c r="N48" s="4">
        <v>143</v>
      </c>
      <c r="O48" s="4">
        <v>162</v>
      </c>
      <c r="P48" s="4">
        <v>174</v>
      </c>
      <c r="Q48" s="4">
        <v>175</v>
      </c>
      <c r="R48" s="4">
        <v>130</v>
      </c>
      <c r="S48" s="4">
        <v>92</v>
      </c>
      <c r="T48" s="4">
        <v>137</v>
      </c>
      <c r="U48" s="4">
        <v>418</v>
      </c>
      <c r="V48" s="203"/>
    </row>
    <row r="49" spans="1:22" s="55" customFormat="1" ht="20.100000000000001" customHeight="1">
      <c r="A49" s="47" t="s">
        <v>349</v>
      </c>
      <c r="B49" s="7">
        <v>1127</v>
      </c>
      <c r="C49" s="7">
        <f t="shared" si="1"/>
        <v>1738</v>
      </c>
      <c r="D49" s="7">
        <v>806</v>
      </c>
      <c r="E49" s="17">
        <v>932</v>
      </c>
      <c r="F49" s="4">
        <v>46</v>
      </c>
      <c r="G49" s="4">
        <v>42</v>
      </c>
      <c r="H49" s="4">
        <v>31</v>
      </c>
      <c r="I49" s="4">
        <v>27</v>
      </c>
      <c r="J49" s="4">
        <v>125</v>
      </c>
      <c r="K49" s="4">
        <v>139</v>
      </c>
      <c r="L49" s="4">
        <v>125</v>
      </c>
      <c r="M49" s="4">
        <v>127</v>
      </c>
      <c r="N49" s="4">
        <v>103</v>
      </c>
      <c r="O49" s="4">
        <v>93</v>
      </c>
      <c r="P49" s="4">
        <v>122</v>
      </c>
      <c r="Q49" s="4">
        <v>117</v>
      </c>
      <c r="R49" s="4">
        <v>107</v>
      </c>
      <c r="S49" s="4">
        <v>97</v>
      </c>
      <c r="T49" s="4">
        <v>127</v>
      </c>
      <c r="U49" s="4">
        <v>310</v>
      </c>
      <c r="V49" s="203"/>
    </row>
    <row r="50" spans="1:22" s="55" customFormat="1" ht="20.100000000000001" customHeight="1">
      <c r="A50" s="47"/>
      <c r="B50" s="7"/>
      <c r="C50" s="7"/>
      <c r="D50" s="7"/>
      <c r="E50" s="17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  <c r="V50" s="203"/>
    </row>
    <row r="51" spans="1:22" s="55" customFormat="1" ht="20.100000000000001" customHeight="1">
      <c r="A51" s="47" t="s">
        <v>350</v>
      </c>
      <c r="B51" s="7">
        <v>1548</v>
      </c>
      <c r="C51" s="7">
        <f t="shared" si="1"/>
        <v>2929</v>
      </c>
      <c r="D51" s="7">
        <v>1409</v>
      </c>
      <c r="E51" s="17">
        <v>1520</v>
      </c>
      <c r="F51" s="4">
        <v>64</v>
      </c>
      <c r="G51" s="4">
        <v>91</v>
      </c>
      <c r="H51" s="4">
        <v>91</v>
      </c>
      <c r="I51" s="4">
        <v>98</v>
      </c>
      <c r="J51" s="4">
        <v>143</v>
      </c>
      <c r="K51" s="4">
        <v>196</v>
      </c>
      <c r="L51" s="4">
        <v>142</v>
      </c>
      <c r="M51" s="4">
        <v>161</v>
      </c>
      <c r="N51" s="4">
        <v>165</v>
      </c>
      <c r="O51" s="4">
        <v>209</v>
      </c>
      <c r="P51" s="4">
        <v>260</v>
      </c>
      <c r="Q51" s="4">
        <v>216</v>
      </c>
      <c r="R51" s="4">
        <v>198</v>
      </c>
      <c r="S51" s="4">
        <v>166</v>
      </c>
      <c r="T51" s="4">
        <v>200</v>
      </c>
      <c r="U51" s="4">
        <v>529</v>
      </c>
      <c r="V51" s="203"/>
    </row>
    <row r="52" spans="1:22" s="55" customFormat="1" ht="20.100000000000001" customHeight="1">
      <c r="A52" s="47" t="s">
        <v>351</v>
      </c>
      <c r="B52" s="7">
        <v>1511</v>
      </c>
      <c r="C52" s="7">
        <f t="shared" si="1"/>
        <v>2848</v>
      </c>
      <c r="D52" s="7">
        <v>1491</v>
      </c>
      <c r="E52" s="17">
        <v>1357</v>
      </c>
      <c r="F52" s="4">
        <v>76</v>
      </c>
      <c r="G52" s="4">
        <v>111</v>
      </c>
      <c r="H52" s="4">
        <v>118</v>
      </c>
      <c r="I52" s="4">
        <v>135</v>
      </c>
      <c r="J52" s="4">
        <v>184</v>
      </c>
      <c r="K52" s="4">
        <v>116</v>
      </c>
      <c r="L52" s="4">
        <v>133</v>
      </c>
      <c r="M52" s="4">
        <v>159</v>
      </c>
      <c r="N52" s="4">
        <v>209</v>
      </c>
      <c r="O52" s="4">
        <v>238</v>
      </c>
      <c r="P52" s="4">
        <v>261</v>
      </c>
      <c r="Q52" s="4">
        <v>203</v>
      </c>
      <c r="R52" s="4">
        <v>168</v>
      </c>
      <c r="S52" s="4">
        <v>124</v>
      </c>
      <c r="T52" s="4">
        <v>176</v>
      </c>
      <c r="U52" s="4">
        <v>437</v>
      </c>
      <c r="V52" s="203"/>
    </row>
    <row r="53" spans="1:22" s="55" customFormat="1" ht="20.100000000000001" customHeight="1">
      <c r="A53" s="47" t="s">
        <v>352</v>
      </c>
      <c r="B53" s="7">
        <v>738</v>
      </c>
      <c r="C53" s="7">
        <f t="shared" si="1"/>
        <v>1251</v>
      </c>
      <c r="D53" s="7">
        <v>607</v>
      </c>
      <c r="E53" s="17">
        <v>644</v>
      </c>
      <c r="F53" s="4">
        <v>48</v>
      </c>
      <c r="G53" s="4">
        <v>41</v>
      </c>
      <c r="H53" s="4">
        <v>40</v>
      </c>
      <c r="I53" s="4">
        <v>42</v>
      </c>
      <c r="J53" s="4">
        <v>45</v>
      </c>
      <c r="K53" s="4">
        <v>115</v>
      </c>
      <c r="L53" s="4">
        <v>117</v>
      </c>
      <c r="M53" s="4">
        <v>82</v>
      </c>
      <c r="N53" s="4">
        <v>65</v>
      </c>
      <c r="O53" s="4">
        <v>115</v>
      </c>
      <c r="P53" s="4">
        <v>85</v>
      </c>
      <c r="Q53" s="4">
        <v>82</v>
      </c>
      <c r="R53" s="4">
        <v>74</v>
      </c>
      <c r="S53" s="4">
        <v>51</v>
      </c>
      <c r="T53" s="4">
        <v>81</v>
      </c>
      <c r="U53" s="4">
        <v>168</v>
      </c>
      <c r="V53" s="203"/>
    </row>
    <row r="54" spans="1:22" s="55" customFormat="1" ht="20.100000000000001" customHeight="1">
      <c r="A54" s="47" t="s">
        <v>475</v>
      </c>
      <c r="B54" s="7">
        <v>34</v>
      </c>
      <c r="C54" s="7">
        <f t="shared" si="1"/>
        <v>55</v>
      </c>
      <c r="D54" s="7">
        <v>22</v>
      </c>
      <c r="E54" s="17">
        <v>33</v>
      </c>
      <c r="F54" s="4">
        <v>1</v>
      </c>
      <c r="G54" s="4">
        <v>1</v>
      </c>
      <c r="H54" s="4">
        <v>1</v>
      </c>
      <c r="I54" s="4">
        <v>3</v>
      </c>
      <c r="J54" s="4">
        <v>4</v>
      </c>
      <c r="K54" s="4">
        <v>1</v>
      </c>
      <c r="L54" s="4">
        <v>2</v>
      </c>
      <c r="M54" s="4">
        <v>0</v>
      </c>
      <c r="N54" s="4">
        <v>5</v>
      </c>
      <c r="O54" s="4">
        <v>4</v>
      </c>
      <c r="P54" s="4">
        <v>3</v>
      </c>
      <c r="Q54" s="4">
        <v>3</v>
      </c>
      <c r="R54" s="4">
        <v>2</v>
      </c>
      <c r="S54" s="4">
        <v>7</v>
      </c>
      <c r="T54" s="4">
        <v>5</v>
      </c>
      <c r="U54" s="4">
        <v>13</v>
      </c>
      <c r="V54" s="203"/>
    </row>
    <row r="55" spans="1:22" s="55" customFormat="1" ht="20.100000000000001" customHeight="1">
      <c r="A55" s="47"/>
      <c r="B55" s="7"/>
      <c r="C55" s="7"/>
      <c r="D55" s="7"/>
      <c r="E55" s="17"/>
      <c r="F55" s="4"/>
      <c r="G55" s="4"/>
      <c r="H55" s="4"/>
      <c r="I55" s="2"/>
      <c r="J55" s="2"/>
      <c r="K55" s="2"/>
      <c r="L55" s="2"/>
      <c r="M55" s="51"/>
      <c r="N55" s="4"/>
      <c r="O55" s="4"/>
      <c r="P55" s="4"/>
      <c r="Q55" s="4"/>
      <c r="R55" s="4"/>
      <c r="S55" s="4"/>
      <c r="T55" s="4"/>
      <c r="U55" s="5"/>
      <c r="V55" s="203"/>
    </row>
    <row r="56" spans="1:22" s="21" customFormat="1" ht="20.100000000000001" customHeight="1">
      <c r="A56" s="170" t="s">
        <v>353</v>
      </c>
      <c r="B56" s="158">
        <v>2266</v>
      </c>
      <c r="C56" s="7">
        <f t="shared" si="1"/>
        <v>4142</v>
      </c>
      <c r="D56" s="21">
        <v>1949</v>
      </c>
      <c r="E56" s="159">
        <v>2193</v>
      </c>
      <c r="F56" s="21">
        <v>158</v>
      </c>
      <c r="G56" s="21">
        <v>129</v>
      </c>
      <c r="H56" s="21">
        <v>145</v>
      </c>
      <c r="I56" s="21">
        <v>171</v>
      </c>
      <c r="J56" s="21">
        <v>207</v>
      </c>
      <c r="K56" s="21">
        <v>281</v>
      </c>
      <c r="L56" s="21">
        <v>282</v>
      </c>
      <c r="M56" s="21">
        <v>232</v>
      </c>
      <c r="N56" s="21">
        <v>243</v>
      </c>
      <c r="O56" s="21">
        <v>311</v>
      </c>
      <c r="P56" s="21">
        <v>387</v>
      </c>
      <c r="Q56" s="21">
        <v>327</v>
      </c>
      <c r="R56" s="21">
        <v>263</v>
      </c>
      <c r="S56" s="21">
        <v>223</v>
      </c>
      <c r="T56" s="21">
        <v>213</v>
      </c>
      <c r="U56" s="21">
        <v>570</v>
      </c>
      <c r="V56" s="203"/>
    </row>
    <row r="57" spans="1:22" s="21" customFormat="1" ht="20.100000000000001" customHeight="1">
      <c r="A57" s="172"/>
      <c r="B57" s="83"/>
      <c r="C57" s="15"/>
      <c r="D57" s="83"/>
      <c r="E57" s="17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203"/>
    </row>
    <row r="58" spans="1:22" s="55" customFormat="1" ht="20.100000000000001" customHeight="1">
      <c r="A58" s="53" t="s">
        <v>354</v>
      </c>
      <c r="B58" s="7">
        <v>1968</v>
      </c>
      <c r="C58" s="7">
        <f t="shared" si="1"/>
        <v>3306</v>
      </c>
      <c r="D58" s="7">
        <v>1638</v>
      </c>
      <c r="E58" s="17">
        <v>1668</v>
      </c>
      <c r="F58" s="4">
        <v>114</v>
      </c>
      <c r="G58" s="4">
        <v>113</v>
      </c>
      <c r="H58" s="4">
        <v>105</v>
      </c>
      <c r="I58" s="4">
        <v>108</v>
      </c>
      <c r="J58" s="4">
        <v>146</v>
      </c>
      <c r="K58" s="4">
        <v>258</v>
      </c>
      <c r="L58" s="4">
        <v>251</v>
      </c>
      <c r="M58" s="4">
        <v>222</v>
      </c>
      <c r="N58" s="4">
        <v>221</v>
      </c>
      <c r="O58" s="4">
        <v>233</v>
      </c>
      <c r="P58" s="4">
        <v>314</v>
      </c>
      <c r="Q58" s="4">
        <v>270</v>
      </c>
      <c r="R58" s="4">
        <v>245</v>
      </c>
      <c r="S58" s="4">
        <v>183</v>
      </c>
      <c r="T58" s="4">
        <v>175</v>
      </c>
      <c r="U58" s="4">
        <v>348</v>
      </c>
      <c r="V58" s="203"/>
    </row>
    <row r="59" spans="1:22" s="55" customFormat="1" ht="20.100000000000001" customHeight="1">
      <c r="A59" s="49"/>
      <c r="B59" s="7"/>
      <c r="C59" s="7"/>
      <c r="D59" s="7"/>
      <c r="E59" s="17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5"/>
      <c r="V59" s="203"/>
    </row>
    <row r="60" spans="1:22" s="55" customFormat="1" ht="20.100000000000001" customHeight="1">
      <c r="A60" s="171" t="s">
        <v>356</v>
      </c>
      <c r="B60" s="7">
        <v>550</v>
      </c>
      <c r="C60" s="7">
        <f t="shared" si="1"/>
        <v>1253</v>
      </c>
      <c r="D60" s="7">
        <v>618</v>
      </c>
      <c r="E60" s="17">
        <v>635</v>
      </c>
      <c r="F60" s="4">
        <v>50</v>
      </c>
      <c r="G60" s="4">
        <v>41</v>
      </c>
      <c r="H60" s="4">
        <v>67</v>
      </c>
      <c r="I60" s="4">
        <v>74</v>
      </c>
      <c r="J60" s="4">
        <v>69</v>
      </c>
      <c r="K60" s="4">
        <v>59</v>
      </c>
      <c r="L60" s="4">
        <v>71</v>
      </c>
      <c r="M60" s="4">
        <v>58</v>
      </c>
      <c r="N60" s="4">
        <v>89</v>
      </c>
      <c r="O60" s="4">
        <v>121</v>
      </c>
      <c r="P60" s="4">
        <v>127</v>
      </c>
      <c r="Q60" s="4">
        <v>98</v>
      </c>
      <c r="R60" s="4">
        <v>84</v>
      </c>
      <c r="S60" s="4">
        <v>50</v>
      </c>
      <c r="T60" s="4">
        <v>59</v>
      </c>
      <c r="U60" s="4">
        <v>136</v>
      </c>
      <c r="V60" s="203"/>
    </row>
    <row r="61" spans="1:22" s="55" customFormat="1" ht="20.100000000000001" customHeight="1">
      <c r="A61" s="49"/>
      <c r="B61" s="7"/>
      <c r="C61" s="7"/>
      <c r="D61" s="7"/>
      <c r="E61" s="17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5"/>
      <c r="V61" s="203"/>
    </row>
    <row r="62" spans="1:22" s="55" customFormat="1" ht="20.100000000000001" customHeight="1">
      <c r="A62" s="62" t="s">
        <v>355</v>
      </c>
      <c r="B62" s="7">
        <v>1097</v>
      </c>
      <c r="C62" s="7">
        <f t="shared" si="1"/>
        <v>2254</v>
      </c>
      <c r="D62" s="7">
        <v>1051</v>
      </c>
      <c r="E62" s="17">
        <v>1203</v>
      </c>
      <c r="F62" s="4">
        <v>118</v>
      </c>
      <c r="G62" s="4">
        <v>75</v>
      </c>
      <c r="H62" s="4">
        <v>91</v>
      </c>
      <c r="I62" s="4">
        <v>91</v>
      </c>
      <c r="J62" s="4">
        <v>94</v>
      </c>
      <c r="K62" s="4">
        <v>127</v>
      </c>
      <c r="L62" s="4">
        <v>182</v>
      </c>
      <c r="M62" s="4">
        <v>155</v>
      </c>
      <c r="N62" s="4">
        <v>153</v>
      </c>
      <c r="O62" s="4">
        <v>183</v>
      </c>
      <c r="P62" s="4">
        <v>221</v>
      </c>
      <c r="Q62" s="4">
        <v>155</v>
      </c>
      <c r="R62" s="4">
        <v>124</v>
      </c>
      <c r="S62" s="4">
        <v>83</v>
      </c>
      <c r="T62" s="4">
        <v>111</v>
      </c>
      <c r="U62" s="4">
        <v>291</v>
      </c>
      <c r="V62" s="203"/>
    </row>
    <row r="63" spans="1:22" s="55" customFormat="1" ht="20.100000000000001" customHeight="1">
      <c r="A63" s="49"/>
      <c r="B63" s="7"/>
      <c r="C63" s="7"/>
      <c r="D63" s="7"/>
      <c r="E63" s="17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5"/>
      <c r="V63" s="203"/>
    </row>
    <row r="64" spans="1:22" s="55" customFormat="1" ht="20.100000000000001" customHeight="1">
      <c r="A64" s="47" t="s">
        <v>357</v>
      </c>
      <c r="B64" s="7">
        <v>1597</v>
      </c>
      <c r="C64" s="7">
        <f t="shared" si="1"/>
        <v>3277</v>
      </c>
      <c r="D64" s="7">
        <v>1578</v>
      </c>
      <c r="E64" s="17">
        <v>1699</v>
      </c>
      <c r="F64" s="4">
        <v>136</v>
      </c>
      <c r="G64" s="4">
        <v>164</v>
      </c>
      <c r="H64" s="4">
        <v>147</v>
      </c>
      <c r="I64" s="4">
        <v>148</v>
      </c>
      <c r="J64" s="4">
        <v>166</v>
      </c>
      <c r="K64" s="4">
        <v>173</v>
      </c>
      <c r="L64" s="4">
        <v>200</v>
      </c>
      <c r="M64" s="4">
        <v>238</v>
      </c>
      <c r="N64" s="4">
        <v>225</v>
      </c>
      <c r="O64" s="4">
        <v>252</v>
      </c>
      <c r="P64" s="4">
        <v>273</v>
      </c>
      <c r="Q64" s="4">
        <v>207</v>
      </c>
      <c r="R64" s="4">
        <v>198</v>
      </c>
      <c r="S64" s="4">
        <v>168</v>
      </c>
      <c r="T64" s="4">
        <v>167</v>
      </c>
      <c r="U64" s="4">
        <v>415</v>
      </c>
      <c r="V64" s="203"/>
    </row>
    <row r="65" spans="1:22" s="55" customFormat="1" ht="20.100000000000001" customHeight="1">
      <c r="A65" s="47" t="s">
        <v>358</v>
      </c>
      <c r="B65" s="7">
        <v>1054</v>
      </c>
      <c r="C65" s="7">
        <f t="shared" si="1"/>
        <v>2158</v>
      </c>
      <c r="D65" s="7">
        <v>987</v>
      </c>
      <c r="E65" s="17">
        <v>1171</v>
      </c>
      <c r="F65" s="4">
        <v>84</v>
      </c>
      <c r="G65" s="4">
        <v>76</v>
      </c>
      <c r="H65" s="4">
        <v>107</v>
      </c>
      <c r="I65" s="4">
        <v>120</v>
      </c>
      <c r="J65" s="4">
        <v>99</v>
      </c>
      <c r="K65" s="4">
        <v>96</v>
      </c>
      <c r="L65" s="4">
        <v>99</v>
      </c>
      <c r="M65" s="4">
        <v>104</v>
      </c>
      <c r="N65" s="4">
        <v>144</v>
      </c>
      <c r="O65" s="4">
        <v>179</v>
      </c>
      <c r="P65" s="4">
        <v>174</v>
      </c>
      <c r="Q65" s="4">
        <v>124</v>
      </c>
      <c r="R65" s="4">
        <v>120</v>
      </c>
      <c r="S65" s="4">
        <v>109</v>
      </c>
      <c r="T65" s="4">
        <v>157</v>
      </c>
      <c r="U65" s="4">
        <v>366</v>
      </c>
      <c r="V65" s="203"/>
    </row>
    <row r="66" spans="1:22" s="55" customFormat="1" ht="20.100000000000001" customHeight="1">
      <c r="A66" s="47" t="s">
        <v>359</v>
      </c>
      <c r="B66" s="7">
        <v>1291</v>
      </c>
      <c r="C66" s="7">
        <f t="shared" si="1"/>
        <v>2938</v>
      </c>
      <c r="D66" s="7">
        <v>1431</v>
      </c>
      <c r="E66" s="17">
        <v>1507</v>
      </c>
      <c r="F66" s="4">
        <v>135</v>
      </c>
      <c r="G66" s="4">
        <v>161</v>
      </c>
      <c r="H66" s="4">
        <v>170</v>
      </c>
      <c r="I66" s="4">
        <v>161</v>
      </c>
      <c r="J66" s="4">
        <v>150</v>
      </c>
      <c r="K66" s="4">
        <v>114</v>
      </c>
      <c r="L66" s="4">
        <v>163</v>
      </c>
      <c r="M66" s="4">
        <v>219</v>
      </c>
      <c r="N66" s="4">
        <v>259</v>
      </c>
      <c r="O66" s="4">
        <v>222</v>
      </c>
      <c r="P66" s="4">
        <v>231</v>
      </c>
      <c r="Q66" s="4">
        <v>168</v>
      </c>
      <c r="R66" s="4">
        <v>138</v>
      </c>
      <c r="S66" s="4">
        <v>134</v>
      </c>
      <c r="T66" s="4">
        <v>136</v>
      </c>
      <c r="U66" s="4">
        <v>377</v>
      </c>
      <c r="V66" s="203"/>
    </row>
    <row r="67" spans="1:22" s="55" customFormat="1" ht="20.100000000000001" customHeight="1">
      <c r="A67" s="47" t="s">
        <v>360</v>
      </c>
      <c r="B67" s="7">
        <v>802</v>
      </c>
      <c r="C67" s="7">
        <f t="shared" si="1"/>
        <v>1844</v>
      </c>
      <c r="D67" s="7">
        <v>877</v>
      </c>
      <c r="E67" s="17">
        <v>967</v>
      </c>
      <c r="F67" s="4">
        <v>71</v>
      </c>
      <c r="G67" s="4">
        <v>84</v>
      </c>
      <c r="H67" s="4">
        <v>105</v>
      </c>
      <c r="I67" s="4">
        <v>99</v>
      </c>
      <c r="J67" s="4">
        <v>92</v>
      </c>
      <c r="K67" s="4">
        <v>63</v>
      </c>
      <c r="L67" s="4">
        <v>79</v>
      </c>
      <c r="M67" s="4">
        <v>96</v>
      </c>
      <c r="N67" s="4">
        <v>110</v>
      </c>
      <c r="O67" s="4">
        <v>124</v>
      </c>
      <c r="P67" s="4">
        <v>158</v>
      </c>
      <c r="Q67" s="4">
        <v>116</v>
      </c>
      <c r="R67" s="4">
        <v>115</v>
      </c>
      <c r="S67" s="4">
        <v>110</v>
      </c>
      <c r="T67" s="4">
        <v>115</v>
      </c>
      <c r="U67" s="4">
        <v>307</v>
      </c>
      <c r="V67" s="203"/>
    </row>
    <row r="68" spans="1:22" s="55" customFormat="1" ht="20.100000000000001" customHeight="1">
      <c r="A68" s="47"/>
      <c r="B68" s="7"/>
      <c r="C68" s="7"/>
      <c r="D68" s="7"/>
      <c r="E68" s="17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5"/>
      <c r="V68" s="203"/>
    </row>
    <row r="69" spans="1:22" s="55" customFormat="1" ht="20.100000000000001" customHeight="1">
      <c r="A69" s="47" t="s">
        <v>361</v>
      </c>
      <c r="B69" s="7">
        <v>919</v>
      </c>
      <c r="C69" s="7">
        <f t="shared" si="1"/>
        <v>1546</v>
      </c>
      <c r="D69" s="7">
        <v>721</v>
      </c>
      <c r="E69" s="17">
        <v>825</v>
      </c>
      <c r="F69" s="4">
        <v>56</v>
      </c>
      <c r="G69" s="4">
        <v>55</v>
      </c>
      <c r="H69" s="4">
        <v>42</v>
      </c>
      <c r="I69" s="4">
        <v>32</v>
      </c>
      <c r="J69" s="4">
        <v>74</v>
      </c>
      <c r="K69" s="4">
        <v>164</v>
      </c>
      <c r="L69" s="4">
        <v>144</v>
      </c>
      <c r="M69" s="4">
        <v>93</v>
      </c>
      <c r="N69" s="4">
        <v>108</v>
      </c>
      <c r="O69" s="4">
        <v>115</v>
      </c>
      <c r="P69" s="4">
        <v>126</v>
      </c>
      <c r="Q69" s="4">
        <v>110</v>
      </c>
      <c r="R69" s="4">
        <v>76</v>
      </c>
      <c r="S69" s="4">
        <v>64</v>
      </c>
      <c r="T69" s="4">
        <v>79</v>
      </c>
      <c r="U69" s="4">
        <v>208</v>
      </c>
      <c r="V69" s="203"/>
    </row>
    <row r="70" spans="1:22" s="55" customFormat="1" ht="20.100000000000001" customHeight="1">
      <c r="A70" s="47" t="s">
        <v>362</v>
      </c>
      <c r="B70" s="7">
        <v>1209</v>
      </c>
      <c r="C70" s="7">
        <f t="shared" si="1"/>
        <v>2120</v>
      </c>
      <c r="D70" s="7">
        <v>1076</v>
      </c>
      <c r="E70" s="17">
        <v>1044</v>
      </c>
      <c r="F70" s="4">
        <v>53</v>
      </c>
      <c r="G70" s="4">
        <v>73</v>
      </c>
      <c r="H70" s="4">
        <v>96</v>
      </c>
      <c r="I70" s="4">
        <v>69</v>
      </c>
      <c r="J70" s="4">
        <v>110</v>
      </c>
      <c r="K70" s="4">
        <v>160</v>
      </c>
      <c r="L70" s="4">
        <v>150</v>
      </c>
      <c r="M70" s="4">
        <v>138</v>
      </c>
      <c r="N70" s="4">
        <v>142</v>
      </c>
      <c r="O70" s="4">
        <v>170</v>
      </c>
      <c r="P70" s="4">
        <v>165</v>
      </c>
      <c r="Q70" s="4">
        <v>149</v>
      </c>
      <c r="R70" s="4">
        <v>107</v>
      </c>
      <c r="S70" s="4">
        <v>109</v>
      </c>
      <c r="T70" s="4">
        <v>120</v>
      </c>
      <c r="U70" s="4">
        <v>309</v>
      </c>
      <c r="V70" s="203"/>
    </row>
    <row r="71" spans="1:22" s="55" customFormat="1" ht="20.100000000000001" customHeight="1">
      <c r="A71" s="47" t="s">
        <v>363</v>
      </c>
      <c r="B71" s="7">
        <v>872</v>
      </c>
      <c r="C71" s="7">
        <f t="shared" si="1"/>
        <v>1463</v>
      </c>
      <c r="D71" s="7">
        <v>722</v>
      </c>
      <c r="E71" s="17">
        <v>741</v>
      </c>
      <c r="F71" s="4">
        <v>40</v>
      </c>
      <c r="G71" s="4">
        <v>34</v>
      </c>
      <c r="H71" s="4">
        <v>37</v>
      </c>
      <c r="I71" s="4">
        <v>51</v>
      </c>
      <c r="J71" s="4">
        <v>62</v>
      </c>
      <c r="K71" s="4">
        <v>85</v>
      </c>
      <c r="L71" s="4">
        <v>108</v>
      </c>
      <c r="M71" s="4">
        <v>67</v>
      </c>
      <c r="N71" s="4">
        <v>77</v>
      </c>
      <c r="O71" s="4">
        <v>87</v>
      </c>
      <c r="P71" s="4">
        <v>118</v>
      </c>
      <c r="Q71" s="4">
        <v>119</v>
      </c>
      <c r="R71" s="4">
        <v>89</v>
      </c>
      <c r="S71" s="4">
        <v>78</v>
      </c>
      <c r="T71" s="4">
        <v>113</v>
      </c>
      <c r="U71" s="4">
        <v>298</v>
      </c>
      <c r="V71" s="203"/>
    </row>
    <row r="72" spans="1:22" s="55" customFormat="1" ht="20.100000000000001" customHeight="1">
      <c r="A72" s="47" t="s">
        <v>364</v>
      </c>
      <c r="B72" s="7">
        <v>150</v>
      </c>
      <c r="C72" s="7">
        <f t="shared" si="1"/>
        <v>272</v>
      </c>
      <c r="D72" s="7">
        <v>135</v>
      </c>
      <c r="E72" s="17">
        <v>137</v>
      </c>
      <c r="F72" s="4">
        <v>14</v>
      </c>
      <c r="G72" s="4">
        <v>11</v>
      </c>
      <c r="H72" s="4">
        <v>5</v>
      </c>
      <c r="I72" s="4">
        <v>6</v>
      </c>
      <c r="J72" s="4">
        <v>16</v>
      </c>
      <c r="K72" s="4">
        <v>21</v>
      </c>
      <c r="L72" s="4">
        <v>22</v>
      </c>
      <c r="M72" s="4">
        <v>15</v>
      </c>
      <c r="N72" s="4">
        <v>12</v>
      </c>
      <c r="O72" s="4">
        <v>9</v>
      </c>
      <c r="P72" s="4">
        <v>17</v>
      </c>
      <c r="Q72" s="4">
        <v>29</v>
      </c>
      <c r="R72" s="4">
        <v>20</v>
      </c>
      <c r="S72" s="4">
        <v>11</v>
      </c>
      <c r="T72" s="4">
        <v>16</v>
      </c>
      <c r="U72" s="4">
        <v>48</v>
      </c>
      <c r="V72" s="203"/>
    </row>
    <row r="73" spans="1:22" s="55" customFormat="1" ht="20.100000000000001" customHeight="1">
      <c r="A73" s="47" t="s">
        <v>365</v>
      </c>
      <c r="B73" s="7">
        <v>509</v>
      </c>
      <c r="C73" s="7">
        <f t="shared" si="1"/>
        <v>1363</v>
      </c>
      <c r="D73" s="7">
        <v>673</v>
      </c>
      <c r="E73" s="17">
        <v>690</v>
      </c>
      <c r="F73" s="4">
        <v>35</v>
      </c>
      <c r="G73" s="4">
        <v>97</v>
      </c>
      <c r="H73" s="4">
        <v>142</v>
      </c>
      <c r="I73" s="4">
        <v>146</v>
      </c>
      <c r="J73" s="4">
        <v>43</v>
      </c>
      <c r="K73" s="4">
        <v>16</v>
      </c>
      <c r="L73" s="4">
        <v>35</v>
      </c>
      <c r="M73" s="4">
        <v>59</v>
      </c>
      <c r="N73" s="4">
        <v>122</v>
      </c>
      <c r="O73" s="4">
        <v>208</v>
      </c>
      <c r="P73" s="4">
        <v>160</v>
      </c>
      <c r="Q73" s="4">
        <v>83</v>
      </c>
      <c r="R73" s="4">
        <v>49</v>
      </c>
      <c r="S73" s="4">
        <v>42</v>
      </c>
      <c r="T73" s="4">
        <v>30</v>
      </c>
      <c r="U73" s="4">
        <v>96</v>
      </c>
      <c r="V73" s="203"/>
    </row>
    <row r="74" spans="1:22" s="55" customFormat="1" ht="20.100000000000001" customHeight="1">
      <c r="A74" s="47" t="s">
        <v>366</v>
      </c>
      <c r="B74" s="7">
        <v>671</v>
      </c>
      <c r="C74" s="7">
        <f t="shared" ref="C74:C86" si="2">D74+E74</f>
        <v>1459</v>
      </c>
      <c r="D74" s="7">
        <v>724</v>
      </c>
      <c r="E74" s="17">
        <v>735</v>
      </c>
      <c r="F74" s="4">
        <v>20</v>
      </c>
      <c r="G74" s="4">
        <v>38</v>
      </c>
      <c r="H74" s="4">
        <v>65</v>
      </c>
      <c r="I74" s="4">
        <v>120</v>
      </c>
      <c r="J74" s="4">
        <v>115</v>
      </c>
      <c r="K74" s="4">
        <v>89</v>
      </c>
      <c r="L74" s="4">
        <v>49</v>
      </c>
      <c r="M74" s="4">
        <v>44</v>
      </c>
      <c r="N74" s="4">
        <v>78</v>
      </c>
      <c r="O74" s="4">
        <v>149</v>
      </c>
      <c r="P74" s="4">
        <v>180</v>
      </c>
      <c r="Q74" s="4">
        <v>128</v>
      </c>
      <c r="R74" s="4">
        <v>86</v>
      </c>
      <c r="S74" s="4">
        <v>58</v>
      </c>
      <c r="T74" s="4">
        <v>83</v>
      </c>
      <c r="U74" s="4">
        <v>157</v>
      </c>
      <c r="V74" s="203"/>
    </row>
    <row r="75" spans="1:22" s="55" customFormat="1" ht="20.100000000000001" customHeight="1">
      <c r="A75" s="47" t="s">
        <v>367</v>
      </c>
      <c r="B75" s="7">
        <v>959</v>
      </c>
      <c r="C75" s="7">
        <f t="shared" si="2"/>
        <v>1872</v>
      </c>
      <c r="D75" s="7">
        <v>906</v>
      </c>
      <c r="E75" s="17">
        <v>966</v>
      </c>
      <c r="F75" s="4">
        <v>55</v>
      </c>
      <c r="G75" s="4">
        <v>59</v>
      </c>
      <c r="H75" s="4">
        <v>92</v>
      </c>
      <c r="I75" s="4">
        <v>105</v>
      </c>
      <c r="J75" s="4">
        <v>92</v>
      </c>
      <c r="K75" s="4">
        <v>100</v>
      </c>
      <c r="L75" s="4">
        <v>100</v>
      </c>
      <c r="M75" s="4">
        <v>88</v>
      </c>
      <c r="N75" s="4">
        <v>114</v>
      </c>
      <c r="O75" s="4">
        <v>206</v>
      </c>
      <c r="P75" s="4">
        <v>172</v>
      </c>
      <c r="Q75" s="4">
        <v>123</v>
      </c>
      <c r="R75" s="4">
        <v>92</v>
      </c>
      <c r="S75" s="4">
        <v>79</v>
      </c>
      <c r="T75" s="4">
        <v>121</v>
      </c>
      <c r="U75" s="4">
        <v>274</v>
      </c>
      <c r="V75" s="203"/>
    </row>
    <row r="76" spans="1:22" s="55" customFormat="1" ht="20.100000000000001" customHeight="1">
      <c r="A76" s="47"/>
      <c r="B76" s="7"/>
      <c r="C76" s="7"/>
      <c r="D76" s="7"/>
      <c r="E76" s="17"/>
      <c r="F76" s="4"/>
      <c r="G76" s="4"/>
      <c r="H76" s="4"/>
      <c r="I76" s="2"/>
      <c r="J76" s="2"/>
      <c r="K76" s="2"/>
      <c r="L76" s="2"/>
      <c r="M76" s="51"/>
      <c r="N76" s="4"/>
      <c r="O76" s="4"/>
      <c r="P76" s="4"/>
      <c r="Q76" s="4"/>
      <c r="R76" s="4"/>
      <c r="S76" s="4"/>
      <c r="T76" s="4"/>
      <c r="U76" s="5"/>
      <c r="V76" s="203"/>
    </row>
    <row r="77" spans="1:22" s="55" customFormat="1" ht="20.100000000000001" customHeight="1">
      <c r="A77" s="47" t="s">
        <v>368</v>
      </c>
      <c r="B77" s="7">
        <v>718</v>
      </c>
      <c r="C77" s="7">
        <f t="shared" si="2"/>
        <v>1255</v>
      </c>
      <c r="D77" s="7">
        <v>577</v>
      </c>
      <c r="E77" s="17">
        <v>678</v>
      </c>
      <c r="F77" s="4">
        <v>37</v>
      </c>
      <c r="G77" s="4">
        <v>28</v>
      </c>
      <c r="H77" s="4">
        <v>31</v>
      </c>
      <c r="I77" s="4">
        <v>29</v>
      </c>
      <c r="J77" s="4">
        <v>45</v>
      </c>
      <c r="K77" s="4">
        <v>61</v>
      </c>
      <c r="L77" s="4">
        <v>50</v>
      </c>
      <c r="M77" s="4">
        <v>60</v>
      </c>
      <c r="N77" s="4">
        <v>74</v>
      </c>
      <c r="O77" s="4">
        <v>79</v>
      </c>
      <c r="P77" s="4">
        <v>83</v>
      </c>
      <c r="Q77" s="4">
        <v>77</v>
      </c>
      <c r="R77" s="4">
        <v>79</v>
      </c>
      <c r="S77" s="4">
        <v>98</v>
      </c>
      <c r="T77" s="4">
        <v>121</v>
      </c>
      <c r="U77" s="4">
        <v>303</v>
      </c>
      <c r="V77" s="203"/>
    </row>
    <row r="78" spans="1:22" s="55" customFormat="1" ht="20.100000000000001" customHeight="1">
      <c r="A78" s="54" t="s">
        <v>374</v>
      </c>
      <c r="B78" s="7">
        <v>921</v>
      </c>
      <c r="C78" s="7">
        <f t="shared" si="2"/>
        <v>1625</v>
      </c>
      <c r="D78" s="7">
        <v>801</v>
      </c>
      <c r="E78" s="17">
        <v>824</v>
      </c>
      <c r="F78" s="4">
        <v>54</v>
      </c>
      <c r="G78" s="4">
        <v>75</v>
      </c>
      <c r="H78" s="4">
        <v>61</v>
      </c>
      <c r="I78" s="4">
        <v>46</v>
      </c>
      <c r="J78" s="4">
        <v>82</v>
      </c>
      <c r="K78" s="4">
        <v>112</v>
      </c>
      <c r="L78" s="4">
        <v>112</v>
      </c>
      <c r="M78" s="4">
        <v>89</v>
      </c>
      <c r="N78" s="4">
        <v>111</v>
      </c>
      <c r="O78" s="4">
        <v>103</v>
      </c>
      <c r="P78" s="4">
        <v>152</v>
      </c>
      <c r="Q78" s="4">
        <v>112</v>
      </c>
      <c r="R78" s="4">
        <v>91</v>
      </c>
      <c r="S78" s="4">
        <v>72</v>
      </c>
      <c r="T78" s="4">
        <v>116</v>
      </c>
      <c r="U78" s="4">
        <v>237</v>
      </c>
      <c r="V78" s="203"/>
    </row>
    <row r="79" spans="1:22" s="55" customFormat="1" ht="20.100000000000001" customHeight="1">
      <c r="A79" s="54" t="s">
        <v>375</v>
      </c>
      <c r="B79" s="7">
        <v>658</v>
      </c>
      <c r="C79" s="7">
        <f t="shared" si="2"/>
        <v>971</v>
      </c>
      <c r="D79" s="7">
        <v>502</v>
      </c>
      <c r="E79" s="17">
        <v>469</v>
      </c>
      <c r="F79" s="4">
        <v>16</v>
      </c>
      <c r="G79" s="4">
        <v>16</v>
      </c>
      <c r="H79" s="4">
        <v>33</v>
      </c>
      <c r="I79" s="4">
        <v>24</v>
      </c>
      <c r="J79" s="4">
        <v>69</v>
      </c>
      <c r="K79" s="4">
        <v>99</v>
      </c>
      <c r="L79" s="4">
        <v>48</v>
      </c>
      <c r="M79" s="4">
        <v>44</v>
      </c>
      <c r="N79" s="4">
        <v>38</v>
      </c>
      <c r="O79" s="4">
        <v>62</v>
      </c>
      <c r="P79" s="4">
        <v>70</v>
      </c>
      <c r="Q79" s="4">
        <v>64</v>
      </c>
      <c r="R79" s="4">
        <v>55</v>
      </c>
      <c r="S79" s="4">
        <v>49</v>
      </c>
      <c r="T79" s="4">
        <v>59</v>
      </c>
      <c r="U79" s="4">
        <v>225</v>
      </c>
      <c r="V79" s="203"/>
    </row>
    <row r="80" spans="1:22" s="55" customFormat="1" ht="20.100000000000001" customHeight="1">
      <c r="A80" s="47"/>
      <c r="B80" s="7"/>
      <c r="C80" s="7"/>
      <c r="D80" s="7"/>
      <c r="E80" s="17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5"/>
      <c r="V80" s="203"/>
    </row>
    <row r="81" spans="1:22" s="55" customFormat="1" ht="20.100000000000001" customHeight="1">
      <c r="A81" s="47" t="s">
        <v>369</v>
      </c>
      <c r="B81" s="7">
        <v>1359</v>
      </c>
      <c r="C81" s="7">
        <f t="shared" si="2"/>
        <v>2649</v>
      </c>
      <c r="D81" s="7">
        <v>1246</v>
      </c>
      <c r="E81" s="17">
        <v>1403</v>
      </c>
      <c r="F81" s="4">
        <v>104</v>
      </c>
      <c r="G81" s="4">
        <v>96</v>
      </c>
      <c r="H81" s="4">
        <v>81</v>
      </c>
      <c r="I81" s="4">
        <v>112</v>
      </c>
      <c r="J81" s="4">
        <v>117</v>
      </c>
      <c r="K81" s="4">
        <v>140</v>
      </c>
      <c r="L81" s="4">
        <v>168</v>
      </c>
      <c r="M81" s="4">
        <v>177</v>
      </c>
      <c r="N81" s="4">
        <v>161</v>
      </c>
      <c r="O81" s="4">
        <v>201</v>
      </c>
      <c r="P81" s="4">
        <v>223</v>
      </c>
      <c r="Q81" s="4">
        <v>181</v>
      </c>
      <c r="R81" s="4">
        <v>148</v>
      </c>
      <c r="S81" s="4">
        <v>160</v>
      </c>
      <c r="T81" s="4">
        <v>179</v>
      </c>
      <c r="U81" s="4">
        <v>401</v>
      </c>
      <c r="V81" s="203"/>
    </row>
    <row r="82" spans="1:22" s="55" customFormat="1" ht="20.100000000000001" customHeight="1">
      <c r="A82" s="47" t="s">
        <v>370</v>
      </c>
      <c r="B82" s="7">
        <v>1102</v>
      </c>
      <c r="C82" s="7">
        <f t="shared" si="2"/>
        <v>2144</v>
      </c>
      <c r="D82" s="7">
        <v>955</v>
      </c>
      <c r="E82" s="17">
        <v>1189</v>
      </c>
      <c r="F82" s="4">
        <v>61</v>
      </c>
      <c r="G82" s="4">
        <v>80</v>
      </c>
      <c r="H82" s="4">
        <v>89</v>
      </c>
      <c r="I82" s="4">
        <v>88</v>
      </c>
      <c r="J82" s="4">
        <v>96</v>
      </c>
      <c r="K82" s="4">
        <v>95</v>
      </c>
      <c r="L82" s="4">
        <v>98</v>
      </c>
      <c r="M82" s="4">
        <v>109</v>
      </c>
      <c r="N82" s="4">
        <v>122</v>
      </c>
      <c r="O82" s="4">
        <v>145</v>
      </c>
      <c r="P82" s="4">
        <v>169</v>
      </c>
      <c r="Q82" s="4">
        <v>139</v>
      </c>
      <c r="R82" s="4">
        <v>108</v>
      </c>
      <c r="S82" s="4">
        <v>138</v>
      </c>
      <c r="T82" s="4">
        <v>158</v>
      </c>
      <c r="U82" s="4">
        <v>449</v>
      </c>
      <c r="V82" s="203"/>
    </row>
    <row r="83" spans="1:22" s="55" customFormat="1" ht="20.100000000000001" customHeight="1">
      <c r="A83" s="47" t="s">
        <v>371</v>
      </c>
      <c r="B83" s="7">
        <v>992</v>
      </c>
      <c r="C83" s="7">
        <f t="shared" si="2"/>
        <v>1992</v>
      </c>
      <c r="D83" s="7">
        <v>923</v>
      </c>
      <c r="E83" s="17">
        <v>1069</v>
      </c>
      <c r="F83" s="4">
        <v>129</v>
      </c>
      <c r="G83" s="4">
        <v>75</v>
      </c>
      <c r="H83" s="4">
        <v>70</v>
      </c>
      <c r="I83" s="4">
        <v>66</v>
      </c>
      <c r="J83" s="4">
        <v>79</v>
      </c>
      <c r="K83" s="4">
        <v>147</v>
      </c>
      <c r="L83" s="4">
        <v>144</v>
      </c>
      <c r="M83" s="4">
        <v>123</v>
      </c>
      <c r="N83" s="4">
        <v>107</v>
      </c>
      <c r="O83" s="4">
        <v>133</v>
      </c>
      <c r="P83" s="4">
        <v>105</v>
      </c>
      <c r="Q83" s="4">
        <v>114</v>
      </c>
      <c r="R83" s="4">
        <v>110</v>
      </c>
      <c r="S83" s="4">
        <v>130</v>
      </c>
      <c r="T83" s="4">
        <v>141</v>
      </c>
      <c r="U83" s="4">
        <v>319</v>
      </c>
      <c r="V83" s="203"/>
    </row>
    <row r="84" spans="1:22" s="55" customFormat="1" ht="20.100000000000001" customHeight="1">
      <c r="A84" s="47"/>
      <c r="B84" s="7"/>
      <c r="C84" s="7"/>
      <c r="D84" s="7"/>
      <c r="E84" s="17"/>
      <c r="F84" s="4"/>
      <c r="G84" s="4"/>
      <c r="H84" s="4"/>
      <c r="I84" s="2"/>
      <c r="J84" s="2"/>
      <c r="K84" s="2"/>
      <c r="L84" s="2"/>
      <c r="M84" s="48"/>
      <c r="N84" s="4"/>
      <c r="O84" s="4"/>
      <c r="P84" s="4"/>
      <c r="Q84" s="4"/>
      <c r="R84" s="4"/>
      <c r="S84" s="4"/>
      <c r="T84" s="4"/>
      <c r="U84" s="5"/>
      <c r="V84" s="203"/>
    </row>
    <row r="85" spans="1:22" s="55" customFormat="1" ht="20.100000000000001" customHeight="1">
      <c r="A85" s="47" t="s">
        <v>372</v>
      </c>
      <c r="B85" s="7">
        <v>853</v>
      </c>
      <c r="C85" s="7">
        <f t="shared" si="2"/>
        <v>1697</v>
      </c>
      <c r="D85" s="7">
        <v>788</v>
      </c>
      <c r="E85" s="17">
        <v>909</v>
      </c>
      <c r="F85" s="4">
        <v>90</v>
      </c>
      <c r="G85" s="4">
        <v>64</v>
      </c>
      <c r="H85" s="4">
        <v>56</v>
      </c>
      <c r="I85" s="4">
        <v>80</v>
      </c>
      <c r="J85" s="4">
        <v>102</v>
      </c>
      <c r="K85" s="4">
        <v>103</v>
      </c>
      <c r="L85" s="4">
        <v>108</v>
      </c>
      <c r="M85" s="4">
        <v>101</v>
      </c>
      <c r="N85" s="4">
        <v>83</v>
      </c>
      <c r="O85" s="4">
        <v>117</v>
      </c>
      <c r="P85" s="4">
        <v>124</v>
      </c>
      <c r="Q85" s="4">
        <v>137</v>
      </c>
      <c r="R85" s="4">
        <v>112</v>
      </c>
      <c r="S85" s="4">
        <v>89</v>
      </c>
      <c r="T85" s="4">
        <v>85</v>
      </c>
      <c r="U85" s="4">
        <v>246</v>
      </c>
      <c r="V85" s="203"/>
    </row>
    <row r="86" spans="1:22" s="55" customFormat="1" ht="20.100000000000001" customHeight="1">
      <c r="A86" s="47" t="s">
        <v>373</v>
      </c>
      <c r="B86" s="7">
        <v>725</v>
      </c>
      <c r="C86" s="7">
        <f t="shared" si="2"/>
        <v>1580</v>
      </c>
      <c r="D86" s="7">
        <v>755</v>
      </c>
      <c r="E86" s="17">
        <v>825</v>
      </c>
      <c r="F86" s="4">
        <v>78</v>
      </c>
      <c r="G86" s="4">
        <v>88</v>
      </c>
      <c r="H86" s="4">
        <v>69</v>
      </c>
      <c r="I86" s="4">
        <v>74</v>
      </c>
      <c r="J86" s="4">
        <v>75</v>
      </c>
      <c r="K86" s="4">
        <v>59</v>
      </c>
      <c r="L86" s="4">
        <v>101</v>
      </c>
      <c r="M86" s="4">
        <v>110</v>
      </c>
      <c r="N86" s="4">
        <v>110</v>
      </c>
      <c r="O86" s="4">
        <v>136</v>
      </c>
      <c r="P86" s="4">
        <v>114</v>
      </c>
      <c r="Q86" s="4">
        <v>89</v>
      </c>
      <c r="R86" s="4">
        <v>69</v>
      </c>
      <c r="S86" s="4">
        <v>64</v>
      </c>
      <c r="T86" s="4">
        <v>83</v>
      </c>
      <c r="U86" s="4">
        <v>261</v>
      </c>
      <c r="V86" s="203"/>
    </row>
    <row r="87" spans="1:22" s="55" customFormat="1" ht="20.100000000000001" customHeight="1">
      <c r="A87" s="47"/>
      <c r="B87" s="4"/>
      <c r="C87" s="4"/>
      <c r="D87" s="4"/>
      <c r="E87" s="57"/>
      <c r="F87" s="4"/>
      <c r="G87" s="4"/>
      <c r="H87" s="4"/>
      <c r="I87" s="2"/>
      <c r="J87" s="2"/>
      <c r="K87" s="2"/>
      <c r="L87" s="2"/>
      <c r="M87" s="48"/>
      <c r="N87" s="4"/>
      <c r="O87" s="4"/>
      <c r="P87" s="4"/>
      <c r="Q87" s="4"/>
      <c r="R87" s="4"/>
      <c r="S87" s="4"/>
      <c r="T87" s="4"/>
      <c r="U87" s="5"/>
      <c r="V87" s="4"/>
    </row>
    <row r="88" spans="1:22" s="184" customFormat="1" ht="20.100000000000001" customHeight="1">
      <c r="A88" s="240" t="s">
        <v>504</v>
      </c>
      <c r="B88" s="180"/>
      <c r="C88" s="180"/>
      <c r="D88" s="180"/>
      <c r="E88" s="180"/>
      <c r="F88" s="180"/>
      <c r="G88" s="180"/>
      <c r="H88" s="180"/>
      <c r="I88" s="180"/>
      <c r="J88" s="181"/>
      <c r="K88" s="181"/>
      <c r="L88" s="181"/>
      <c r="M88" s="182"/>
      <c r="N88" s="181"/>
      <c r="O88" s="181"/>
      <c r="P88" s="181"/>
      <c r="Q88" s="181"/>
      <c r="R88" s="181"/>
      <c r="S88" s="181"/>
      <c r="T88" s="181"/>
      <c r="U88" s="183"/>
      <c r="V88" s="215"/>
    </row>
    <row r="89" spans="1:22" s="184" customFormat="1" ht="20.100000000000001" customHeight="1">
      <c r="A89" s="241" t="s">
        <v>505</v>
      </c>
      <c r="B89" s="245"/>
      <c r="M89" s="185"/>
      <c r="U89" s="186"/>
      <c r="V89" s="215"/>
    </row>
    <row r="90" spans="1:22" s="184" customFormat="1" ht="20.100000000000001" customHeight="1">
      <c r="A90" s="184" t="s">
        <v>484</v>
      </c>
      <c r="M90" s="185"/>
      <c r="U90" s="186"/>
      <c r="V90" s="215"/>
    </row>
    <row r="91" spans="1:22" s="184" customFormat="1" ht="20.100000000000001" customHeight="1">
      <c r="A91" s="184" t="s">
        <v>485</v>
      </c>
      <c r="M91" s="185"/>
      <c r="U91" s="186"/>
      <c r="V91" s="215"/>
    </row>
    <row r="92" spans="1:22" s="184" customFormat="1" ht="20.100000000000001" customHeight="1">
      <c r="A92" s="184" t="s">
        <v>486</v>
      </c>
      <c r="M92" s="185"/>
      <c r="U92" s="186"/>
      <c r="V92" s="215"/>
    </row>
    <row r="93" spans="1:22" s="184" customFormat="1" ht="20.100000000000001" customHeight="1">
      <c r="A93" s="184" t="s">
        <v>487</v>
      </c>
      <c r="M93" s="185"/>
      <c r="U93" s="186"/>
      <c r="V93" s="215"/>
    </row>
    <row r="94" spans="1:22" s="184" customFormat="1" ht="20.100000000000001" customHeight="1">
      <c r="A94" s="184" t="s">
        <v>488</v>
      </c>
      <c r="M94" s="185"/>
      <c r="U94" s="186"/>
      <c r="V94" s="215"/>
    </row>
    <row r="95" spans="1:22" ht="13.5" customHeight="1"/>
    <row r="96" spans="1:22" ht="13.5" customHeight="1"/>
    <row r="97" spans="1:22" ht="13.5" customHeight="1"/>
    <row r="98" spans="1:22" ht="13.5" customHeight="1"/>
    <row r="99" spans="1:22" ht="13.5" customHeight="1"/>
    <row r="100" spans="1:22" ht="13.5" customHeight="1"/>
    <row r="101" spans="1:22" ht="13.5" customHeight="1"/>
    <row r="102" spans="1:22" s="26" customFormat="1" ht="13.5" customHeight="1">
      <c r="A102" s="25"/>
      <c r="B102" s="25"/>
      <c r="C102" s="25"/>
      <c r="D102" s="25"/>
      <c r="E102" s="25"/>
      <c r="F102" s="44"/>
      <c r="G102" s="44"/>
      <c r="H102" s="44"/>
      <c r="I102" s="25"/>
      <c r="M102" s="58"/>
      <c r="U102" s="59"/>
      <c r="V102" s="4"/>
    </row>
    <row r="103" spans="1:22" s="26" customFormat="1" ht="13.5" customHeight="1">
      <c r="A103" s="25"/>
      <c r="B103" s="25"/>
      <c r="C103" s="25"/>
      <c r="D103" s="25"/>
      <c r="E103" s="25"/>
      <c r="F103" s="44"/>
      <c r="G103" s="44"/>
      <c r="H103" s="44"/>
      <c r="I103" s="25"/>
      <c r="M103" s="58"/>
      <c r="U103" s="59"/>
      <c r="V103" s="4"/>
    </row>
    <row r="104" spans="1:22" s="26" customFormat="1" ht="13.5" customHeight="1">
      <c r="A104" s="25"/>
      <c r="B104" s="25"/>
      <c r="C104" s="25"/>
      <c r="D104" s="25"/>
      <c r="E104" s="25"/>
      <c r="F104" s="44"/>
      <c r="G104" s="44"/>
      <c r="H104" s="44"/>
      <c r="I104" s="25"/>
      <c r="M104" s="58"/>
      <c r="U104" s="59"/>
      <c r="V104" s="4"/>
    </row>
    <row r="105" spans="1:22" s="26" customFormat="1" ht="13.5" customHeight="1">
      <c r="M105" s="58"/>
      <c r="U105" s="59"/>
      <c r="V105" s="4"/>
    </row>
    <row r="106" spans="1:22" s="26" customFormat="1" ht="13.5" customHeight="1">
      <c r="M106" s="58"/>
      <c r="U106" s="59"/>
      <c r="V106" s="4"/>
    </row>
    <row r="107" spans="1:22" s="26" customFormat="1" ht="13.5" customHeight="1">
      <c r="F107" s="60"/>
      <c r="G107" s="60"/>
      <c r="H107" s="60"/>
      <c r="M107" s="58"/>
      <c r="U107" s="59"/>
      <c r="V107" s="4"/>
    </row>
    <row r="108" spans="1:22" s="26" customFormat="1" ht="13.5" customHeight="1">
      <c r="M108" s="58"/>
      <c r="U108" s="59"/>
      <c r="V108" s="4"/>
    </row>
    <row r="109" spans="1:22" s="26" customFormat="1" ht="13.5" customHeight="1">
      <c r="M109" s="58"/>
      <c r="U109" s="59"/>
      <c r="V109" s="4"/>
    </row>
    <row r="110" spans="1:22" s="26" customFormat="1" ht="13.5" customHeight="1">
      <c r="M110" s="58"/>
      <c r="U110" s="59"/>
      <c r="V110" s="4"/>
    </row>
    <row r="111" spans="1:22" s="26" customFormat="1" ht="13.5" customHeight="1">
      <c r="M111" s="58"/>
      <c r="U111" s="59"/>
      <c r="V111" s="4"/>
    </row>
    <row r="112" spans="1:22" s="26" customFormat="1" ht="13.5" customHeight="1">
      <c r="M112" s="58"/>
      <c r="U112" s="59"/>
      <c r="V112" s="4"/>
    </row>
    <row r="113" spans="13:22" s="26" customFormat="1" ht="13.5" customHeight="1">
      <c r="M113" s="58"/>
      <c r="U113" s="59"/>
      <c r="V113" s="4"/>
    </row>
    <row r="114" spans="13:22" s="26" customFormat="1" ht="13.5" customHeight="1">
      <c r="M114" s="58"/>
      <c r="U114" s="59"/>
      <c r="V114" s="4"/>
    </row>
    <row r="115" spans="13:22" s="26" customFormat="1" ht="13.5" customHeight="1">
      <c r="M115" s="58"/>
      <c r="U115" s="59"/>
      <c r="V115" s="4"/>
    </row>
    <row r="116" spans="13:22" s="26" customFormat="1" ht="13.5" customHeight="1">
      <c r="M116" s="58"/>
      <c r="U116" s="59"/>
      <c r="V116" s="4"/>
    </row>
    <row r="117" spans="13:22" s="26" customFormat="1" ht="13.5" customHeight="1">
      <c r="M117" s="58"/>
      <c r="U117" s="59"/>
      <c r="V117" s="4"/>
    </row>
    <row r="118" spans="13:22" s="26" customFormat="1" ht="13.5" customHeight="1">
      <c r="M118" s="58"/>
      <c r="U118" s="59"/>
      <c r="V118" s="4"/>
    </row>
    <row r="119" spans="13:22" s="26" customFormat="1" ht="13.5" customHeight="1">
      <c r="M119" s="58"/>
      <c r="U119" s="59"/>
      <c r="V119" s="4"/>
    </row>
    <row r="120" spans="13:22" s="26" customFormat="1" ht="13.5" customHeight="1">
      <c r="M120" s="58"/>
      <c r="U120" s="59"/>
      <c r="V120" s="4"/>
    </row>
    <row r="121" spans="13:22" s="26" customFormat="1" ht="13.5" customHeight="1">
      <c r="M121" s="58"/>
      <c r="U121" s="59"/>
      <c r="V121" s="4"/>
    </row>
    <row r="122" spans="13:22" s="26" customFormat="1" ht="13.5" customHeight="1">
      <c r="M122" s="58"/>
      <c r="U122" s="59"/>
      <c r="V122" s="4"/>
    </row>
    <row r="123" spans="13:22" s="26" customFormat="1">
      <c r="M123" s="58"/>
      <c r="U123" s="59"/>
      <c r="V123" s="4"/>
    </row>
    <row r="124" spans="13:22" s="26" customFormat="1">
      <c r="M124" s="58"/>
      <c r="U124" s="59"/>
      <c r="V124" s="4"/>
    </row>
    <row r="125" spans="13:22" s="26" customFormat="1">
      <c r="M125" s="58"/>
      <c r="U125" s="59"/>
      <c r="V125" s="4"/>
    </row>
    <row r="126" spans="13:22" s="26" customFormat="1">
      <c r="M126" s="58"/>
      <c r="U126" s="59"/>
      <c r="V126" s="4"/>
    </row>
    <row r="127" spans="13:22" s="26" customFormat="1">
      <c r="M127" s="58"/>
      <c r="U127" s="59"/>
      <c r="V127" s="4"/>
    </row>
    <row r="128" spans="13:22" s="26" customFormat="1">
      <c r="M128" s="58"/>
      <c r="U128" s="59"/>
      <c r="V128" s="4"/>
    </row>
    <row r="129" spans="13:22" s="26" customFormat="1">
      <c r="M129" s="58"/>
      <c r="U129" s="59"/>
      <c r="V129" s="4"/>
    </row>
    <row r="130" spans="13:22" s="26" customFormat="1">
      <c r="M130" s="58"/>
      <c r="U130" s="59"/>
      <c r="V130" s="4"/>
    </row>
    <row r="131" spans="13:22" s="26" customFormat="1">
      <c r="M131" s="58"/>
      <c r="U131" s="59"/>
      <c r="V131" s="4"/>
    </row>
    <row r="132" spans="13:22" s="26" customFormat="1">
      <c r="M132" s="58"/>
      <c r="U132" s="59"/>
      <c r="V132" s="4"/>
    </row>
    <row r="133" spans="13:22" s="26" customFormat="1">
      <c r="M133" s="58"/>
      <c r="U133" s="59"/>
      <c r="V133" s="4"/>
    </row>
    <row r="134" spans="13:22" s="26" customFormat="1">
      <c r="M134" s="58"/>
      <c r="U134" s="59"/>
      <c r="V134" s="4"/>
    </row>
    <row r="135" spans="13:22" s="26" customFormat="1">
      <c r="M135" s="58"/>
      <c r="U135" s="59"/>
      <c r="V135" s="4"/>
    </row>
    <row r="136" spans="13:22" s="26" customFormat="1">
      <c r="M136" s="58"/>
      <c r="U136" s="59"/>
      <c r="V136" s="4"/>
    </row>
    <row r="137" spans="13:22" s="26" customFormat="1">
      <c r="M137" s="58"/>
      <c r="U137" s="59"/>
      <c r="V137" s="4"/>
    </row>
    <row r="138" spans="13:22" s="26" customFormat="1">
      <c r="M138" s="58"/>
      <c r="U138" s="59"/>
      <c r="V138" s="4"/>
    </row>
    <row r="139" spans="13:22" s="26" customFormat="1">
      <c r="M139" s="58"/>
      <c r="U139" s="59"/>
      <c r="V139" s="4"/>
    </row>
    <row r="140" spans="13:22" s="26" customFormat="1">
      <c r="M140" s="58"/>
      <c r="U140" s="59"/>
      <c r="V140" s="4"/>
    </row>
    <row r="141" spans="13:22" s="26" customFormat="1">
      <c r="M141" s="58"/>
      <c r="U141" s="59"/>
      <c r="V141" s="4"/>
    </row>
    <row r="142" spans="13:22" s="26" customFormat="1">
      <c r="M142" s="58"/>
      <c r="U142" s="59"/>
      <c r="V142" s="4"/>
    </row>
    <row r="143" spans="13:22" s="26" customFormat="1">
      <c r="M143" s="58"/>
      <c r="U143" s="59"/>
      <c r="V143" s="4"/>
    </row>
    <row r="144" spans="13:22" s="26" customFormat="1">
      <c r="M144" s="58"/>
      <c r="U144" s="59"/>
      <c r="V144" s="4"/>
    </row>
    <row r="145" spans="13:22" s="26" customFormat="1">
      <c r="M145" s="58"/>
      <c r="U145" s="59"/>
      <c r="V145" s="4"/>
    </row>
    <row r="146" spans="13:22" s="26" customFormat="1">
      <c r="M146" s="58"/>
      <c r="U146" s="59"/>
      <c r="V146" s="4"/>
    </row>
    <row r="147" spans="13:22" s="26" customFormat="1">
      <c r="M147" s="58"/>
      <c r="U147" s="59"/>
      <c r="V147" s="4"/>
    </row>
    <row r="148" spans="13:22" s="26" customFormat="1">
      <c r="M148" s="58"/>
      <c r="U148" s="59"/>
      <c r="V148" s="4"/>
    </row>
    <row r="149" spans="13:22" s="26" customFormat="1">
      <c r="M149" s="58"/>
      <c r="U149" s="59"/>
      <c r="V149" s="4"/>
    </row>
    <row r="150" spans="13:22" s="26" customFormat="1">
      <c r="M150" s="58"/>
      <c r="U150" s="59"/>
      <c r="V150" s="4"/>
    </row>
    <row r="151" spans="13:22" s="26" customFormat="1">
      <c r="M151" s="58"/>
      <c r="U151" s="59"/>
      <c r="V151" s="4"/>
    </row>
    <row r="152" spans="13:22" s="26" customFormat="1">
      <c r="M152" s="58"/>
      <c r="U152" s="59"/>
      <c r="V152" s="4"/>
    </row>
    <row r="153" spans="13:22" s="26" customFormat="1">
      <c r="M153" s="58"/>
      <c r="U153" s="59"/>
      <c r="V153" s="4"/>
    </row>
    <row r="154" spans="13:22" s="26" customFormat="1">
      <c r="M154" s="58"/>
      <c r="U154" s="59"/>
      <c r="V154" s="4"/>
    </row>
    <row r="155" spans="13:22" s="26" customFormat="1">
      <c r="M155" s="58"/>
      <c r="U155" s="59"/>
      <c r="V155" s="4"/>
    </row>
    <row r="156" spans="13:22" s="26" customFormat="1">
      <c r="M156" s="58"/>
      <c r="U156" s="59"/>
      <c r="V156" s="4"/>
    </row>
    <row r="157" spans="13:22" s="26" customFormat="1">
      <c r="M157" s="58"/>
      <c r="U157" s="59"/>
      <c r="V157" s="4"/>
    </row>
    <row r="158" spans="13:22" s="26" customFormat="1">
      <c r="M158" s="58"/>
      <c r="U158" s="59"/>
      <c r="V158" s="4"/>
    </row>
    <row r="159" spans="13:22" s="26" customFormat="1">
      <c r="M159" s="58"/>
      <c r="U159" s="59"/>
      <c r="V159" s="4"/>
    </row>
    <row r="160" spans="13:22" s="26" customFormat="1">
      <c r="M160" s="58"/>
      <c r="U160" s="59"/>
      <c r="V160" s="4"/>
    </row>
    <row r="161" spans="13:22" s="26" customFormat="1">
      <c r="M161" s="58"/>
      <c r="U161" s="59"/>
      <c r="V161" s="4"/>
    </row>
    <row r="162" spans="13:22" s="26" customFormat="1">
      <c r="M162" s="58"/>
      <c r="U162" s="59"/>
      <c r="V162" s="4"/>
    </row>
    <row r="163" spans="13:22" s="26" customFormat="1">
      <c r="M163" s="58"/>
      <c r="U163" s="59"/>
      <c r="V163" s="4"/>
    </row>
    <row r="164" spans="13:22" s="26" customFormat="1">
      <c r="M164" s="58"/>
      <c r="U164" s="59"/>
      <c r="V164" s="4"/>
    </row>
    <row r="165" spans="13:22" s="26" customFormat="1">
      <c r="M165" s="58"/>
      <c r="U165" s="59"/>
      <c r="V165" s="4"/>
    </row>
    <row r="166" spans="13:22" s="26" customFormat="1">
      <c r="M166" s="58"/>
      <c r="U166" s="59"/>
      <c r="V166" s="4"/>
    </row>
    <row r="167" spans="13:22" s="26" customFormat="1">
      <c r="M167" s="58"/>
      <c r="U167" s="59"/>
      <c r="V167" s="4"/>
    </row>
    <row r="168" spans="13:22" s="26" customFormat="1" ht="18" customHeight="1">
      <c r="M168" s="58"/>
      <c r="U168" s="59"/>
      <c r="V168" s="4"/>
    </row>
    <row r="169" spans="13:22" s="26" customFormat="1">
      <c r="M169" s="58"/>
      <c r="U169" s="59"/>
      <c r="V169" s="4"/>
    </row>
    <row r="170" spans="13:22" s="26" customFormat="1">
      <c r="M170" s="58"/>
      <c r="U170" s="59"/>
      <c r="V170" s="4"/>
    </row>
    <row r="171" spans="13:22" s="26" customFormat="1">
      <c r="M171" s="58"/>
      <c r="U171" s="59"/>
      <c r="V171" s="4"/>
    </row>
    <row r="172" spans="13:22" s="26" customFormat="1">
      <c r="M172" s="58"/>
      <c r="U172" s="59"/>
      <c r="V172" s="4"/>
    </row>
    <row r="173" spans="13:22" s="26" customFormat="1">
      <c r="M173" s="58"/>
      <c r="U173" s="59"/>
      <c r="V173" s="4"/>
    </row>
    <row r="174" spans="13:22" s="26" customFormat="1">
      <c r="M174" s="58"/>
      <c r="U174" s="59"/>
      <c r="V174" s="4"/>
    </row>
    <row r="175" spans="13:22" s="26" customFormat="1">
      <c r="M175" s="58"/>
      <c r="U175" s="59"/>
      <c r="V175" s="4"/>
    </row>
    <row r="176" spans="13:22" s="26" customFormat="1">
      <c r="M176" s="58"/>
      <c r="U176" s="59"/>
      <c r="V176" s="4"/>
    </row>
    <row r="177" spans="13:22" s="26" customFormat="1">
      <c r="M177" s="58"/>
      <c r="U177" s="59"/>
      <c r="V177" s="4"/>
    </row>
    <row r="178" spans="13:22" s="26" customFormat="1">
      <c r="M178" s="58"/>
      <c r="U178" s="59"/>
      <c r="V178" s="4"/>
    </row>
    <row r="179" spans="13:22" s="26" customFormat="1">
      <c r="M179" s="58"/>
      <c r="U179" s="59"/>
      <c r="V179" s="4"/>
    </row>
    <row r="180" spans="13:22" s="26" customFormat="1">
      <c r="M180" s="58"/>
      <c r="U180" s="59"/>
      <c r="V180" s="4"/>
    </row>
    <row r="181" spans="13:22" s="26" customFormat="1">
      <c r="M181" s="58"/>
      <c r="U181" s="59"/>
      <c r="V181" s="4"/>
    </row>
    <row r="182" spans="13:22" s="26" customFormat="1">
      <c r="M182" s="58"/>
      <c r="U182" s="59"/>
      <c r="V182" s="4"/>
    </row>
    <row r="183" spans="13:22" s="26" customFormat="1">
      <c r="M183" s="58"/>
      <c r="U183" s="59"/>
      <c r="V183" s="4"/>
    </row>
    <row r="184" spans="13:22" s="26" customFormat="1">
      <c r="M184" s="58"/>
      <c r="U184" s="59"/>
      <c r="V184" s="4"/>
    </row>
    <row r="185" spans="13:22" s="26" customFormat="1">
      <c r="M185" s="58"/>
      <c r="U185" s="59"/>
      <c r="V185" s="4"/>
    </row>
    <row r="186" spans="13:22" s="26" customFormat="1">
      <c r="M186" s="58"/>
      <c r="U186" s="59"/>
      <c r="V186" s="4"/>
    </row>
    <row r="187" spans="13:22" s="26" customFormat="1">
      <c r="M187" s="58"/>
      <c r="U187" s="59"/>
      <c r="V187" s="4"/>
    </row>
    <row r="188" spans="13:22" s="26" customFormat="1">
      <c r="M188" s="58"/>
      <c r="U188" s="59"/>
      <c r="V188" s="4"/>
    </row>
    <row r="189" spans="13:22" s="26" customFormat="1">
      <c r="M189" s="58"/>
      <c r="U189" s="59"/>
      <c r="V189" s="4"/>
    </row>
    <row r="190" spans="13:22" s="26" customFormat="1">
      <c r="M190" s="58"/>
      <c r="U190" s="59"/>
      <c r="V190" s="4"/>
    </row>
    <row r="191" spans="13:22" s="26" customFormat="1">
      <c r="M191" s="58"/>
      <c r="U191" s="59"/>
      <c r="V191" s="4"/>
    </row>
    <row r="192" spans="13:22" s="26" customFormat="1">
      <c r="M192" s="58"/>
      <c r="U192" s="59"/>
      <c r="V192" s="4"/>
    </row>
    <row r="193" spans="13:22" s="26" customFormat="1">
      <c r="M193" s="58"/>
      <c r="U193" s="59"/>
      <c r="V193" s="4"/>
    </row>
    <row r="194" spans="13:22" s="26" customFormat="1">
      <c r="M194" s="58"/>
      <c r="U194" s="59"/>
      <c r="V194" s="4"/>
    </row>
    <row r="195" spans="13:22" s="26" customFormat="1">
      <c r="M195" s="58"/>
      <c r="U195" s="59"/>
      <c r="V195" s="4"/>
    </row>
    <row r="196" spans="13:22" s="26" customFormat="1">
      <c r="M196" s="58"/>
      <c r="U196" s="59"/>
      <c r="V196" s="4"/>
    </row>
    <row r="197" spans="13:22" s="26" customFormat="1">
      <c r="M197" s="58"/>
      <c r="U197" s="59"/>
      <c r="V197" s="4"/>
    </row>
    <row r="198" spans="13:22" s="26" customFormat="1">
      <c r="M198" s="58"/>
      <c r="U198" s="59"/>
      <c r="V198" s="4"/>
    </row>
    <row r="199" spans="13:22" s="26" customFormat="1">
      <c r="M199" s="58"/>
      <c r="U199" s="59"/>
      <c r="V199" s="4"/>
    </row>
    <row r="200" spans="13:22" s="26" customFormat="1">
      <c r="M200" s="58"/>
      <c r="U200" s="59"/>
      <c r="V200" s="4"/>
    </row>
    <row r="201" spans="13:22" s="26" customFormat="1">
      <c r="M201" s="58"/>
      <c r="U201" s="59"/>
      <c r="V201" s="4"/>
    </row>
    <row r="202" spans="13:22" s="26" customFormat="1">
      <c r="M202" s="58"/>
      <c r="U202" s="59"/>
      <c r="V202" s="4"/>
    </row>
    <row r="203" spans="13:22" s="26" customFormat="1">
      <c r="M203" s="58"/>
      <c r="U203" s="59"/>
      <c r="V203" s="4"/>
    </row>
    <row r="204" spans="13:22" s="26" customFormat="1">
      <c r="M204" s="58"/>
      <c r="U204" s="59"/>
      <c r="V204" s="4"/>
    </row>
    <row r="205" spans="13:22" s="26" customFormat="1">
      <c r="M205" s="58"/>
      <c r="U205" s="59"/>
      <c r="V205" s="4"/>
    </row>
    <row r="206" spans="13:22" s="26" customFormat="1">
      <c r="M206" s="58"/>
      <c r="U206" s="59"/>
      <c r="V206" s="4"/>
    </row>
    <row r="207" spans="13:22" s="26" customFormat="1">
      <c r="M207" s="58"/>
      <c r="U207" s="59"/>
      <c r="V207" s="4"/>
    </row>
    <row r="208" spans="13:22" s="26" customFormat="1">
      <c r="M208" s="58"/>
      <c r="U208" s="59"/>
      <c r="V208" s="4"/>
    </row>
    <row r="209" spans="13:22" s="26" customFormat="1">
      <c r="M209" s="58"/>
      <c r="U209" s="59"/>
      <c r="V209" s="4"/>
    </row>
    <row r="210" spans="13:22" s="26" customFormat="1">
      <c r="M210" s="58"/>
      <c r="U210" s="59"/>
      <c r="V210" s="4"/>
    </row>
    <row r="211" spans="13:22" s="26" customFormat="1">
      <c r="M211" s="58"/>
      <c r="U211" s="59"/>
      <c r="V211" s="4"/>
    </row>
    <row r="212" spans="13:22" s="26" customFormat="1">
      <c r="M212" s="58"/>
      <c r="U212" s="59"/>
      <c r="V212" s="4"/>
    </row>
    <row r="213" spans="13:22" s="26" customFormat="1">
      <c r="M213" s="58"/>
      <c r="U213" s="59"/>
      <c r="V213" s="4"/>
    </row>
    <row r="214" spans="13:22" s="26" customFormat="1">
      <c r="M214" s="58"/>
      <c r="U214" s="59"/>
      <c r="V214" s="4"/>
    </row>
    <row r="215" spans="13:22" s="26" customFormat="1">
      <c r="M215" s="58"/>
      <c r="U215" s="59"/>
      <c r="V215" s="4"/>
    </row>
    <row r="216" spans="13:22" s="26" customFormat="1">
      <c r="M216" s="58"/>
      <c r="U216" s="59"/>
      <c r="V216" s="4"/>
    </row>
    <row r="217" spans="13:22" s="26" customFormat="1">
      <c r="M217" s="58"/>
      <c r="U217" s="59"/>
      <c r="V217" s="4"/>
    </row>
    <row r="218" spans="13:22" s="26" customFormat="1">
      <c r="M218" s="58"/>
      <c r="U218" s="59"/>
      <c r="V218" s="4"/>
    </row>
    <row r="219" spans="13:22" s="26" customFormat="1">
      <c r="M219" s="58"/>
      <c r="U219" s="59"/>
      <c r="V219" s="4"/>
    </row>
    <row r="220" spans="13:22" s="26" customFormat="1">
      <c r="M220" s="58"/>
      <c r="U220" s="59"/>
      <c r="V220" s="4"/>
    </row>
    <row r="221" spans="13:22" s="26" customFormat="1">
      <c r="M221" s="58"/>
      <c r="U221" s="59"/>
      <c r="V221" s="4"/>
    </row>
    <row r="222" spans="13:22" s="26" customFormat="1">
      <c r="M222" s="58"/>
      <c r="U222" s="59"/>
      <c r="V222" s="4"/>
    </row>
    <row r="223" spans="13:22" s="26" customFormat="1">
      <c r="M223" s="58"/>
      <c r="U223" s="59"/>
      <c r="V223" s="4"/>
    </row>
    <row r="224" spans="13:22" s="26" customFormat="1">
      <c r="M224" s="58"/>
      <c r="U224" s="59"/>
      <c r="V224" s="4"/>
    </row>
    <row r="225" spans="13:22" s="26" customFormat="1">
      <c r="M225" s="58"/>
      <c r="U225" s="59"/>
      <c r="V225" s="4"/>
    </row>
    <row r="226" spans="13:22" s="26" customFormat="1">
      <c r="M226" s="58"/>
      <c r="U226" s="59"/>
      <c r="V226" s="4"/>
    </row>
    <row r="227" spans="13:22" s="26" customFormat="1">
      <c r="M227" s="58"/>
      <c r="U227" s="59"/>
      <c r="V227" s="4"/>
    </row>
    <row r="228" spans="13:22" s="26" customFormat="1">
      <c r="M228" s="58"/>
      <c r="U228" s="59"/>
      <c r="V228" s="4"/>
    </row>
    <row r="229" spans="13:22" s="26" customFormat="1" ht="18" customHeight="1">
      <c r="M229" s="58"/>
      <c r="U229" s="59"/>
      <c r="V229" s="4"/>
    </row>
    <row r="230" spans="13:22" s="26" customFormat="1">
      <c r="M230" s="58"/>
      <c r="U230" s="59"/>
      <c r="V230" s="4"/>
    </row>
    <row r="231" spans="13:22" s="26" customFormat="1" ht="13.5" customHeight="1">
      <c r="M231" s="58"/>
      <c r="U231" s="59"/>
      <c r="V231" s="4"/>
    </row>
    <row r="232" spans="13:22" s="26" customFormat="1" ht="13.5" customHeight="1">
      <c r="M232" s="58"/>
      <c r="U232" s="59"/>
      <c r="V232" s="4"/>
    </row>
    <row r="233" spans="13:22" s="26" customFormat="1">
      <c r="M233" s="58"/>
      <c r="U233" s="59"/>
      <c r="V233" s="4"/>
    </row>
    <row r="234" spans="13:22" s="26" customFormat="1">
      <c r="M234" s="58"/>
      <c r="U234" s="59"/>
      <c r="V234" s="4"/>
    </row>
    <row r="235" spans="13:22" s="26" customFormat="1">
      <c r="M235" s="58"/>
      <c r="U235" s="59"/>
      <c r="V235" s="4"/>
    </row>
    <row r="236" spans="13:22" s="26" customFormat="1">
      <c r="M236" s="58"/>
      <c r="U236" s="59"/>
      <c r="V236" s="4"/>
    </row>
    <row r="237" spans="13:22" s="26" customFormat="1">
      <c r="M237" s="58"/>
      <c r="U237" s="59"/>
      <c r="V237" s="4"/>
    </row>
    <row r="238" spans="13:22" s="26" customFormat="1">
      <c r="M238" s="58"/>
      <c r="U238" s="59"/>
      <c r="V238" s="4"/>
    </row>
    <row r="239" spans="13:22" s="26" customFormat="1">
      <c r="M239" s="58"/>
      <c r="U239" s="59"/>
      <c r="V239" s="4"/>
    </row>
    <row r="240" spans="13:22" s="26" customFormat="1">
      <c r="M240" s="58"/>
      <c r="U240" s="59"/>
      <c r="V240" s="4"/>
    </row>
    <row r="241" spans="13:22" s="26" customFormat="1">
      <c r="M241" s="58"/>
      <c r="U241" s="59"/>
      <c r="V241" s="4"/>
    </row>
    <row r="242" spans="13:22" s="26" customFormat="1">
      <c r="M242" s="58"/>
      <c r="U242" s="59"/>
      <c r="V242" s="4"/>
    </row>
    <row r="243" spans="13:22" s="26" customFormat="1">
      <c r="M243" s="58"/>
      <c r="U243" s="59"/>
      <c r="V243" s="4"/>
    </row>
    <row r="244" spans="13:22" s="26" customFormat="1">
      <c r="M244" s="58"/>
      <c r="U244" s="59"/>
      <c r="V244" s="4"/>
    </row>
    <row r="245" spans="13:22" s="26" customFormat="1">
      <c r="M245" s="58"/>
      <c r="U245" s="59"/>
      <c r="V245" s="4"/>
    </row>
    <row r="246" spans="13:22" s="26" customFormat="1">
      <c r="M246" s="58"/>
      <c r="U246" s="59"/>
      <c r="V246" s="4"/>
    </row>
    <row r="247" spans="13:22" s="26" customFormat="1">
      <c r="M247" s="58"/>
      <c r="U247" s="59"/>
      <c r="V247" s="4"/>
    </row>
    <row r="248" spans="13:22" s="26" customFormat="1">
      <c r="M248" s="58"/>
      <c r="U248" s="59"/>
      <c r="V248" s="4"/>
    </row>
    <row r="249" spans="13:22" s="26" customFormat="1">
      <c r="M249" s="58"/>
      <c r="U249" s="59"/>
      <c r="V249" s="4"/>
    </row>
    <row r="250" spans="13:22" s="26" customFormat="1">
      <c r="M250" s="58"/>
      <c r="U250" s="59"/>
      <c r="V250" s="4"/>
    </row>
    <row r="251" spans="13:22" s="26" customFormat="1">
      <c r="M251" s="58"/>
      <c r="U251" s="59"/>
      <c r="V251" s="4"/>
    </row>
    <row r="252" spans="13:22" s="26" customFormat="1">
      <c r="M252" s="58"/>
      <c r="U252" s="59"/>
      <c r="V252" s="4"/>
    </row>
    <row r="253" spans="13:22" s="26" customFormat="1">
      <c r="M253" s="58"/>
      <c r="U253" s="59"/>
      <c r="V253" s="4"/>
    </row>
    <row r="254" spans="13:22" s="26" customFormat="1">
      <c r="M254" s="58"/>
      <c r="U254" s="59"/>
      <c r="V254" s="4"/>
    </row>
    <row r="255" spans="13:22" s="26" customFormat="1">
      <c r="M255" s="58"/>
      <c r="U255" s="59"/>
      <c r="V255" s="4"/>
    </row>
    <row r="256" spans="13:22" s="26" customFormat="1">
      <c r="M256" s="58"/>
      <c r="U256" s="59"/>
      <c r="V256" s="4"/>
    </row>
    <row r="257" spans="13:22" s="26" customFormat="1">
      <c r="M257" s="58"/>
      <c r="U257" s="59"/>
      <c r="V257" s="4"/>
    </row>
    <row r="258" spans="13:22" s="26" customFormat="1">
      <c r="M258" s="58"/>
      <c r="U258" s="59"/>
      <c r="V258" s="4"/>
    </row>
    <row r="259" spans="13:22" s="26" customFormat="1">
      <c r="M259" s="58"/>
      <c r="U259" s="59"/>
      <c r="V259" s="4"/>
    </row>
    <row r="260" spans="13:22" s="26" customFormat="1">
      <c r="M260" s="58"/>
      <c r="U260" s="59"/>
      <c r="V260" s="4"/>
    </row>
    <row r="261" spans="13:22" s="26" customFormat="1">
      <c r="M261" s="58"/>
      <c r="U261" s="59"/>
      <c r="V261" s="4"/>
    </row>
    <row r="262" spans="13:22" s="26" customFormat="1">
      <c r="M262" s="58"/>
      <c r="U262" s="59"/>
      <c r="V262" s="4"/>
    </row>
    <row r="263" spans="13:22" s="26" customFormat="1">
      <c r="M263" s="58"/>
      <c r="U263" s="59"/>
      <c r="V263" s="4"/>
    </row>
    <row r="264" spans="13:22" s="26" customFormat="1">
      <c r="M264" s="58"/>
      <c r="U264" s="59"/>
      <c r="V264" s="4"/>
    </row>
    <row r="265" spans="13:22" s="26" customFormat="1">
      <c r="M265" s="58"/>
      <c r="U265" s="59"/>
      <c r="V265" s="4"/>
    </row>
    <row r="266" spans="13:22" s="26" customFormat="1">
      <c r="M266" s="58"/>
      <c r="U266" s="59"/>
      <c r="V266" s="4"/>
    </row>
    <row r="267" spans="13:22" s="26" customFormat="1">
      <c r="M267" s="58"/>
      <c r="U267" s="59"/>
      <c r="V267" s="4"/>
    </row>
    <row r="268" spans="13:22" s="26" customFormat="1">
      <c r="M268" s="58"/>
      <c r="U268" s="59"/>
      <c r="V268" s="4"/>
    </row>
    <row r="269" spans="13:22" s="26" customFormat="1">
      <c r="M269" s="58"/>
      <c r="U269" s="59"/>
      <c r="V269" s="4"/>
    </row>
    <row r="270" spans="13:22" s="26" customFormat="1">
      <c r="M270" s="58"/>
      <c r="U270" s="59"/>
      <c r="V270" s="4"/>
    </row>
    <row r="271" spans="13:22" s="26" customFormat="1">
      <c r="M271" s="58"/>
      <c r="U271" s="59"/>
      <c r="V271" s="4"/>
    </row>
    <row r="272" spans="13:22" s="26" customFormat="1">
      <c r="M272" s="58"/>
      <c r="U272" s="59"/>
      <c r="V272" s="4"/>
    </row>
    <row r="273" spans="6:22" s="26" customFormat="1">
      <c r="M273" s="58"/>
      <c r="U273" s="59"/>
      <c r="V273" s="4"/>
    </row>
    <row r="274" spans="6:22" s="26" customFormat="1">
      <c r="M274" s="58"/>
      <c r="U274" s="59"/>
      <c r="V274" s="4"/>
    </row>
    <row r="275" spans="6:22" s="26" customFormat="1">
      <c r="M275" s="58"/>
      <c r="U275" s="59"/>
      <c r="V275" s="4"/>
    </row>
    <row r="276" spans="6:22" s="26" customFormat="1">
      <c r="M276" s="58"/>
      <c r="U276" s="59"/>
      <c r="V276" s="4"/>
    </row>
    <row r="277" spans="6:22" s="26" customFormat="1">
      <c r="M277" s="58"/>
      <c r="U277" s="59"/>
      <c r="V277" s="4"/>
    </row>
    <row r="278" spans="6:22" s="26" customFormat="1">
      <c r="M278" s="58"/>
      <c r="U278" s="59"/>
      <c r="V278" s="4"/>
    </row>
    <row r="279" spans="6:22" s="26" customFormat="1">
      <c r="M279" s="58"/>
      <c r="U279" s="59"/>
      <c r="V279" s="4"/>
    </row>
    <row r="280" spans="6:22" s="26" customFormat="1">
      <c r="M280" s="58"/>
      <c r="U280" s="59"/>
      <c r="V280" s="4"/>
    </row>
    <row r="281" spans="6:22" s="26" customFormat="1">
      <c r="M281" s="58"/>
      <c r="U281" s="59"/>
      <c r="V281" s="4"/>
    </row>
    <row r="282" spans="6:22" s="26" customFormat="1">
      <c r="M282" s="58"/>
      <c r="U282" s="59"/>
      <c r="V282" s="4"/>
    </row>
    <row r="283" spans="6:22" s="26" customFormat="1">
      <c r="M283" s="58"/>
      <c r="U283" s="59"/>
      <c r="V283" s="4"/>
    </row>
    <row r="284" spans="6:22" s="26" customFormat="1">
      <c r="M284" s="58"/>
      <c r="U284" s="59"/>
      <c r="V284" s="4"/>
    </row>
    <row r="285" spans="6:22" s="26" customFormat="1">
      <c r="M285" s="58"/>
      <c r="U285" s="59"/>
      <c r="V285" s="4"/>
    </row>
    <row r="286" spans="6:22" s="26" customFormat="1" ht="13.5" customHeight="1">
      <c r="M286" s="58"/>
      <c r="U286" s="59"/>
      <c r="V286" s="4"/>
    </row>
    <row r="287" spans="6:22" s="26" customFormat="1">
      <c r="M287" s="58"/>
      <c r="U287" s="59"/>
      <c r="V287" s="4"/>
    </row>
    <row r="288" spans="6:22" s="26" customFormat="1">
      <c r="F288" s="60"/>
      <c r="G288" s="60"/>
      <c r="H288" s="60"/>
      <c r="M288" s="58"/>
      <c r="U288" s="59"/>
      <c r="V288" s="4"/>
    </row>
    <row r="289" spans="13:22" s="26" customFormat="1">
      <c r="M289" s="58"/>
      <c r="U289" s="59"/>
      <c r="V289" s="4"/>
    </row>
    <row r="290" spans="13:22" s="26" customFormat="1">
      <c r="M290" s="58"/>
      <c r="U290" s="59"/>
      <c r="V290" s="4"/>
    </row>
    <row r="291" spans="13:22" s="26" customFormat="1" ht="18" customHeight="1">
      <c r="M291" s="58"/>
      <c r="U291" s="59"/>
      <c r="V291" s="4"/>
    </row>
    <row r="292" spans="13:22" s="26" customFormat="1">
      <c r="M292" s="58"/>
      <c r="U292" s="59"/>
      <c r="V292" s="4"/>
    </row>
    <row r="293" spans="13:22" s="26" customFormat="1" ht="13.5" customHeight="1">
      <c r="M293" s="58"/>
      <c r="U293" s="59"/>
      <c r="V293" s="4"/>
    </row>
    <row r="294" spans="13:22" s="26" customFormat="1" ht="13.5" customHeight="1">
      <c r="M294" s="58"/>
      <c r="U294" s="59"/>
      <c r="V294" s="4"/>
    </row>
    <row r="295" spans="13:22" s="26" customFormat="1">
      <c r="M295" s="58"/>
      <c r="U295" s="59"/>
      <c r="V295" s="4"/>
    </row>
    <row r="296" spans="13:22" s="26" customFormat="1">
      <c r="M296" s="58"/>
      <c r="U296" s="59"/>
      <c r="V296" s="4"/>
    </row>
    <row r="297" spans="13:22" s="26" customFormat="1">
      <c r="M297" s="58"/>
      <c r="U297" s="59"/>
      <c r="V297" s="4"/>
    </row>
    <row r="298" spans="13:22" s="26" customFormat="1">
      <c r="M298" s="58"/>
      <c r="U298" s="59"/>
      <c r="V298" s="4"/>
    </row>
    <row r="299" spans="13:22" s="26" customFormat="1">
      <c r="M299" s="58"/>
      <c r="U299" s="59"/>
      <c r="V299" s="4"/>
    </row>
    <row r="300" spans="13:22" s="26" customFormat="1">
      <c r="M300" s="58"/>
      <c r="U300" s="59"/>
      <c r="V300" s="4"/>
    </row>
    <row r="301" spans="13:22" s="26" customFormat="1">
      <c r="M301" s="58"/>
      <c r="U301" s="59"/>
      <c r="V301" s="4"/>
    </row>
    <row r="302" spans="13:22" s="26" customFormat="1">
      <c r="M302" s="58"/>
      <c r="U302" s="59"/>
      <c r="V302" s="4"/>
    </row>
    <row r="303" spans="13:22" s="26" customFormat="1">
      <c r="M303" s="58"/>
      <c r="U303" s="59"/>
      <c r="V303" s="4"/>
    </row>
    <row r="304" spans="13:22" s="26" customFormat="1">
      <c r="M304" s="58"/>
      <c r="U304" s="59"/>
      <c r="V304" s="4"/>
    </row>
    <row r="305" spans="13:22" s="26" customFormat="1">
      <c r="M305" s="58"/>
      <c r="U305" s="59"/>
      <c r="V305" s="4"/>
    </row>
    <row r="306" spans="13:22" s="26" customFormat="1">
      <c r="M306" s="58"/>
      <c r="U306" s="59"/>
      <c r="V306" s="4"/>
    </row>
    <row r="307" spans="13:22" s="26" customFormat="1">
      <c r="M307" s="58"/>
      <c r="U307" s="59"/>
      <c r="V307" s="4"/>
    </row>
    <row r="308" spans="13:22" s="26" customFormat="1">
      <c r="M308" s="58"/>
      <c r="U308" s="59"/>
      <c r="V308" s="4"/>
    </row>
    <row r="309" spans="13:22" s="26" customFormat="1">
      <c r="M309" s="58"/>
      <c r="U309" s="59"/>
      <c r="V309" s="4"/>
    </row>
    <row r="310" spans="13:22" s="26" customFormat="1">
      <c r="M310" s="58"/>
      <c r="U310" s="59"/>
      <c r="V310" s="4"/>
    </row>
    <row r="311" spans="13:22" s="26" customFormat="1">
      <c r="M311" s="58"/>
      <c r="U311" s="59"/>
      <c r="V311" s="4"/>
    </row>
    <row r="312" spans="13:22" s="26" customFormat="1">
      <c r="M312" s="58"/>
      <c r="U312" s="59"/>
      <c r="V312" s="4"/>
    </row>
    <row r="313" spans="13:22" s="26" customFormat="1">
      <c r="M313" s="58"/>
      <c r="U313" s="59"/>
      <c r="V313" s="4"/>
    </row>
    <row r="314" spans="13:22" s="26" customFormat="1">
      <c r="M314" s="58"/>
      <c r="U314" s="59"/>
      <c r="V314" s="4"/>
    </row>
    <row r="315" spans="13:22" s="26" customFormat="1">
      <c r="M315" s="58"/>
      <c r="U315" s="59"/>
      <c r="V315" s="4"/>
    </row>
    <row r="316" spans="13:22" s="26" customFormat="1">
      <c r="M316" s="58"/>
      <c r="U316" s="59"/>
      <c r="V316" s="4"/>
    </row>
    <row r="317" spans="13:22" s="26" customFormat="1">
      <c r="M317" s="58"/>
      <c r="U317" s="59"/>
      <c r="V317" s="4"/>
    </row>
    <row r="318" spans="13:22" s="26" customFormat="1">
      <c r="M318" s="58"/>
      <c r="U318" s="59"/>
      <c r="V318" s="4"/>
    </row>
    <row r="319" spans="13:22" s="26" customFormat="1">
      <c r="M319" s="58"/>
      <c r="U319" s="59"/>
      <c r="V319" s="4"/>
    </row>
    <row r="320" spans="13:22" s="26" customFormat="1">
      <c r="M320" s="58"/>
      <c r="U320" s="59"/>
      <c r="V320" s="4"/>
    </row>
    <row r="321" spans="1:22" s="26" customFormat="1">
      <c r="M321" s="58"/>
      <c r="U321" s="59"/>
      <c r="V321" s="4"/>
    </row>
    <row r="322" spans="1:22" s="26" customFormat="1">
      <c r="M322" s="58"/>
      <c r="U322" s="59"/>
      <c r="V322" s="4"/>
    </row>
    <row r="323" spans="1:22" s="26" customFormat="1">
      <c r="M323" s="58"/>
      <c r="U323" s="59"/>
      <c r="V323" s="4"/>
    </row>
    <row r="324" spans="1:22" s="26" customFormat="1">
      <c r="M324" s="58"/>
      <c r="U324" s="59"/>
      <c r="V324" s="4"/>
    </row>
    <row r="325" spans="1:22" s="26" customFormat="1">
      <c r="M325" s="58"/>
      <c r="U325" s="59"/>
      <c r="V325" s="4"/>
    </row>
    <row r="326" spans="1:22" s="26" customFormat="1">
      <c r="M326" s="58"/>
      <c r="U326" s="59"/>
      <c r="V326" s="4"/>
    </row>
    <row r="327" spans="1:22" s="26" customFormat="1">
      <c r="M327" s="58"/>
      <c r="U327" s="59"/>
      <c r="V327" s="4"/>
    </row>
    <row r="328" spans="1:22" s="26" customForma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40"/>
      <c r="N328" s="22"/>
      <c r="O328" s="22"/>
      <c r="P328" s="22"/>
      <c r="Q328" s="22"/>
      <c r="R328" s="22"/>
      <c r="S328" s="22"/>
      <c r="T328" s="22"/>
      <c r="U328" s="35"/>
      <c r="V328" s="4"/>
    </row>
    <row r="329" spans="1:22" s="26" customForma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40"/>
      <c r="N329" s="22"/>
      <c r="O329" s="22"/>
      <c r="P329" s="22"/>
      <c r="Q329" s="22"/>
      <c r="R329" s="22"/>
      <c r="S329" s="22"/>
      <c r="T329" s="22"/>
      <c r="U329" s="35"/>
      <c r="V329" s="4"/>
    </row>
    <row r="330" spans="1:22" s="26" customForma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40"/>
      <c r="N330" s="22"/>
      <c r="O330" s="22"/>
      <c r="P330" s="22"/>
      <c r="Q330" s="22"/>
      <c r="R330" s="22"/>
      <c r="S330" s="22"/>
      <c r="T330" s="22"/>
      <c r="U330" s="35"/>
      <c r="V330" s="4"/>
    </row>
    <row r="331" spans="1:22" s="26" customForma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40"/>
      <c r="N331" s="22"/>
      <c r="O331" s="22"/>
      <c r="P331" s="22"/>
      <c r="Q331" s="22"/>
      <c r="R331" s="22"/>
      <c r="S331" s="22"/>
      <c r="T331" s="22"/>
      <c r="U331" s="35"/>
      <c r="V331" s="4"/>
    </row>
    <row r="332" spans="1:22" s="26" customForma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40"/>
      <c r="N332" s="22"/>
      <c r="O332" s="22"/>
      <c r="P332" s="22"/>
      <c r="Q332" s="22"/>
      <c r="R332" s="22"/>
      <c r="S332" s="22"/>
      <c r="T332" s="22"/>
      <c r="U332" s="35"/>
      <c r="V332" s="4"/>
    </row>
    <row r="333" spans="1:22" s="26" customForma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40"/>
      <c r="N333" s="22"/>
      <c r="O333" s="22"/>
      <c r="P333" s="22"/>
      <c r="Q333" s="22"/>
      <c r="R333" s="22"/>
      <c r="S333" s="22"/>
      <c r="T333" s="22"/>
      <c r="U333" s="35"/>
      <c r="V333" s="4"/>
    </row>
    <row r="334" spans="1:22" s="26" customForma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40"/>
      <c r="N334" s="22"/>
      <c r="O334" s="22"/>
      <c r="P334" s="22"/>
      <c r="Q334" s="22"/>
      <c r="R334" s="22"/>
      <c r="S334" s="22"/>
      <c r="T334" s="22"/>
      <c r="U334" s="35"/>
      <c r="V334" s="4"/>
    </row>
    <row r="335" spans="1:22" s="26" customForma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40"/>
      <c r="N335" s="22"/>
      <c r="O335" s="22"/>
      <c r="P335" s="22"/>
      <c r="Q335" s="22"/>
      <c r="R335" s="22"/>
      <c r="S335" s="22"/>
      <c r="T335" s="22"/>
      <c r="U335" s="35"/>
      <c r="V335" s="4"/>
    </row>
    <row r="336" spans="1:22" s="26" customForma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40"/>
      <c r="N336" s="22"/>
      <c r="O336" s="22"/>
      <c r="P336" s="22"/>
      <c r="Q336" s="22"/>
      <c r="R336" s="22"/>
      <c r="S336" s="22"/>
      <c r="T336" s="22"/>
      <c r="U336" s="35"/>
      <c r="V336" s="4"/>
    </row>
    <row r="337" spans="1:22" s="26" customForma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40"/>
      <c r="N337" s="22"/>
      <c r="O337" s="22"/>
      <c r="P337" s="22"/>
      <c r="Q337" s="22"/>
      <c r="R337" s="22"/>
      <c r="S337" s="22"/>
      <c r="T337" s="22"/>
      <c r="U337" s="35"/>
      <c r="V337" s="4"/>
    </row>
    <row r="338" spans="1:22" s="26" customForma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40"/>
      <c r="N338" s="22"/>
      <c r="O338" s="22"/>
      <c r="P338" s="22"/>
      <c r="Q338" s="22"/>
      <c r="R338" s="22"/>
      <c r="S338" s="22"/>
      <c r="T338" s="22"/>
      <c r="U338" s="35"/>
      <c r="V338" s="4"/>
    </row>
    <row r="339" spans="1:22" s="26" customForma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40"/>
      <c r="N339" s="22"/>
      <c r="O339" s="22"/>
      <c r="P339" s="22"/>
      <c r="Q339" s="22"/>
      <c r="R339" s="22"/>
      <c r="S339" s="22"/>
      <c r="T339" s="22"/>
      <c r="U339" s="35"/>
      <c r="V339" s="4"/>
    </row>
    <row r="340" spans="1:22" s="26" customForma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40"/>
      <c r="N340" s="22"/>
      <c r="O340" s="22"/>
      <c r="P340" s="22"/>
      <c r="Q340" s="22"/>
      <c r="R340" s="22"/>
      <c r="S340" s="22"/>
      <c r="T340" s="22"/>
      <c r="U340" s="35"/>
      <c r="V340" s="4"/>
    </row>
    <row r="341" spans="1:22" s="26" customForma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40"/>
      <c r="N341" s="22"/>
      <c r="O341" s="22"/>
      <c r="P341" s="22"/>
      <c r="Q341" s="22"/>
      <c r="R341" s="22"/>
      <c r="S341" s="22"/>
      <c r="T341" s="22"/>
      <c r="U341" s="35"/>
      <c r="V341" s="4"/>
    </row>
    <row r="342" spans="1:22" s="26" customForma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40"/>
      <c r="N342" s="22"/>
      <c r="O342" s="22"/>
      <c r="P342" s="22"/>
      <c r="Q342" s="22"/>
      <c r="R342" s="22"/>
      <c r="S342" s="22"/>
      <c r="T342" s="22"/>
      <c r="U342" s="35"/>
      <c r="V342" s="4"/>
    </row>
    <row r="343" spans="1:22" s="26" customForma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40"/>
      <c r="N343" s="22"/>
      <c r="O343" s="22"/>
      <c r="P343" s="22"/>
      <c r="Q343" s="22"/>
      <c r="R343" s="22"/>
      <c r="S343" s="22"/>
      <c r="T343" s="22"/>
      <c r="U343" s="35"/>
      <c r="V343" s="4"/>
    </row>
    <row r="344" spans="1:22" s="26" customForma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40"/>
      <c r="N344" s="22"/>
      <c r="O344" s="22"/>
      <c r="P344" s="22"/>
      <c r="Q344" s="22"/>
      <c r="R344" s="22"/>
      <c r="S344" s="22"/>
      <c r="T344" s="22"/>
      <c r="U344" s="35"/>
      <c r="V344" s="4"/>
    </row>
    <row r="345" spans="1:22" s="26" customForma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40"/>
      <c r="N345" s="22"/>
      <c r="O345" s="22"/>
      <c r="P345" s="22"/>
      <c r="Q345" s="22"/>
      <c r="R345" s="22"/>
      <c r="S345" s="22"/>
      <c r="T345" s="22"/>
      <c r="U345" s="35"/>
      <c r="V345" s="4"/>
    </row>
    <row r="346" spans="1:22" s="26" customForma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40"/>
      <c r="N346" s="22"/>
      <c r="O346" s="22"/>
      <c r="P346" s="22"/>
      <c r="Q346" s="22"/>
      <c r="R346" s="22"/>
      <c r="S346" s="22"/>
      <c r="T346" s="22"/>
      <c r="U346" s="35"/>
      <c r="V346" s="4"/>
    </row>
    <row r="347" spans="1:22" s="26" customForma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40"/>
      <c r="N347" s="22"/>
      <c r="O347" s="22"/>
      <c r="P347" s="22"/>
      <c r="Q347" s="22"/>
      <c r="R347" s="22"/>
      <c r="S347" s="22"/>
      <c r="T347" s="22"/>
      <c r="U347" s="35"/>
      <c r="V347" s="4"/>
    </row>
    <row r="348" spans="1:22" s="26" customForma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40"/>
      <c r="N348" s="22"/>
      <c r="O348" s="22"/>
      <c r="P348" s="22"/>
      <c r="Q348" s="22"/>
      <c r="R348" s="22"/>
      <c r="S348" s="22"/>
      <c r="T348" s="22"/>
      <c r="U348" s="35"/>
      <c r="V348" s="4"/>
    </row>
    <row r="349" spans="1:22" s="26" customForma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40"/>
      <c r="N349" s="22"/>
      <c r="O349" s="22"/>
      <c r="P349" s="22"/>
      <c r="Q349" s="22"/>
      <c r="R349" s="22"/>
      <c r="S349" s="22"/>
      <c r="T349" s="22"/>
      <c r="U349" s="35"/>
      <c r="V349" s="4"/>
    </row>
    <row r="350" spans="1:22" s="26" customForma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40"/>
      <c r="N350" s="22"/>
      <c r="O350" s="22"/>
      <c r="P350" s="22"/>
      <c r="Q350" s="22"/>
      <c r="R350" s="22"/>
      <c r="S350" s="22"/>
      <c r="T350" s="22"/>
      <c r="U350" s="35"/>
      <c r="V350" s="4"/>
    </row>
    <row r="351" spans="1:22" s="26" customForma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40"/>
      <c r="N351" s="22"/>
      <c r="O351" s="22"/>
      <c r="P351" s="22"/>
      <c r="Q351" s="22"/>
      <c r="R351" s="22"/>
      <c r="S351" s="22"/>
      <c r="T351" s="22"/>
      <c r="U351" s="35"/>
      <c r="V351" s="4"/>
    </row>
    <row r="352" spans="1:22" s="26" customForma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40"/>
      <c r="N352" s="22"/>
      <c r="O352" s="22"/>
      <c r="P352" s="22"/>
      <c r="Q352" s="22"/>
      <c r="R352" s="22"/>
      <c r="S352" s="22"/>
      <c r="T352" s="22"/>
      <c r="U352" s="35"/>
      <c r="V352" s="4"/>
    </row>
    <row r="353" spans="1:22" s="26" customFormat="1" ht="18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40"/>
      <c r="N353" s="22"/>
      <c r="O353" s="22"/>
      <c r="P353" s="22"/>
      <c r="Q353" s="22"/>
      <c r="R353" s="22"/>
      <c r="S353" s="22"/>
      <c r="T353" s="22"/>
      <c r="U353" s="35"/>
      <c r="V353" s="4"/>
    </row>
    <row r="354" spans="1:22" s="26" customForma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40"/>
      <c r="N354" s="22"/>
      <c r="O354" s="22"/>
      <c r="P354" s="22"/>
      <c r="Q354" s="22"/>
      <c r="R354" s="22"/>
      <c r="S354" s="22"/>
      <c r="T354" s="22"/>
      <c r="U354" s="35"/>
      <c r="V354" s="4"/>
    </row>
    <row r="355" spans="1:22" s="26" customFormat="1" ht="13.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40"/>
      <c r="N355" s="22"/>
      <c r="O355" s="22"/>
      <c r="P355" s="22"/>
      <c r="Q355" s="22"/>
      <c r="R355" s="22"/>
      <c r="S355" s="22"/>
      <c r="T355" s="22"/>
      <c r="U355" s="35"/>
      <c r="V355" s="4"/>
    </row>
    <row r="356" spans="1:22" s="26" customFormat="1" ht="13.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40"/>
      <c r="N356" s="22"/>
      <c r="O356" s="22"/>
      <c r="P356" s="22"/>
      <c r="Q356" s="22"/>
      <c r="R356" s="22"/>
      <c r="S356" s="22"/>
      <c r="T356" s="22"/>
      <c r="U356" s="35"/>
      <c r="V356" s="4"/>
    </row>
    <row r="357" spans="1:22" s="26" customForma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40"/>
      <c r="N357" s="22"/>
      <c r="O357" s="22"/>
      <c r="P357" s="22"/>
      <c r="Q357" s="22"/>
      <c r="R357" s="22"/>
      <c r="S357" s="22"/>
      <c r="T357" s="22"/>
      <c r="U357" s="35"/>
      <c r="V357" s="4"/>
    </row>
    <row r="358" spans="1:22" s="26" customForma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40"/>
      <c r="N358" s="22"/>
      <c r="O358" s="22"/>
      <c r="P358" s="22"/>
      <c r="Q358" s="22"/>
      <c r="R358" s="22"/>
      <c r="S358" s="22"/>
      <c r="T358" s="22"/>
      <c r="U358" s="35"/>
      <c r="V358" s="4"/>
    </row>
    <row r="359" spans="1:22" s="26" customForma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40"/>
      <c r="N359" s="22"/>
      <c r="O359" s="22"/>
      <c r="P359" s="22"/>
      <c r="Q359" s="22"/>
      <c r="R359" s="22"/>
      <c r="S359" s="22"/>
      <c r="T359" s="22"/>
      <c r="U359" s="35"/>
      <c r="V359" s="4"/>
    </row>
    <row r="360" spans="1:22" s="26" customForma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40"/>
      <c r="N360" s="22"/>
      <c r="O360" s="22"/>
      <c r="P360" s="22"/>
      <c r="Q360" s="22"/>
      <c r="R360" s="22"/>
      <c r="S360" s="22"/>
      <c r="T360" s="22"/>
      <c r="U360" s="35"/>
      <c r="V360" s="4"/>
    </row>
    <row r="361" spans="1:22" s="26" customForma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40"/>
      <c r="N361" s="22"/>
      <c r="O361" s="22"/>
      <c r="P361" s="22"/>
      <c r="Q361" s="22"/>
      <c r="R361" s="22"/>
      <c r="S361" s="22"/>
      <c r="T361" s="22"/>
      <c r="U361" s="35"/>
      <c r="V361" s="4"/>
    </row>
    <row r="362" spans="1:22" s="26" customForma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40"/>
      <c r="N362" s="22"/>
      <c r="O362" s="22"/>
      <c r="P362" s="22"/>
      <c r="Q362" s="22"/>
      <c r="R362" s="22"/>
      <c r="S362" s="22"/>
      <c r="T362" s="22"/>
      <c r="U362" s="35"/>
      <c r="V362" s="4"/>
    </row>
    <row r="363" spans="1:22" s="26" customForma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40"/>
      <c r="N363" s="22"/>
      <c r="O363" s="22"/>
      <c r="P363" s="22"/>
      <c r="Q363" s="22"/>
      <c r="R363" s="22"/>
      <c r="S363" s="22"/>
      <c r="T363" s="22"/>
      <c r="U363" s="35"/>
      <c r="V363" s="4"/>
    </row>
    <row r="364" spans="1:22" s="26" customForma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40"/>
      <c r="N364" s="22"/>
      <c r="O364" s="22"/>
      <c r="P364" s="22"/>
      <c r="Q364" s="22"/>
      <c r="R364" s="22"/>
      <c r="S364" s="22"/>
      <c r="T364" s="22"/>
      <c r="U364" s="35"/>
      <c r="V364" s="4"/>
    </row>
    <row r="365" spans="1:22" s="26" customForma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40"/>
      <c r="N365" s="22"/>
      <c r="O365" s="22"/>
      <c r="P365" s="22"/>
      <c r="Q365" s="22"/>
      <c r="R365" s="22"/>
      <c r="S365" s="22"/>
      <c r="T365" s="22"/>
      <c r="U365" s="35"/>
      <c r="V365" s="4"/>
    </row>
    <row r="366" spans="1:22" s="26" customForma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40"/>
      <c r="N366" s="22"/>
      <c r="O366" s="22"/>
      <c r="P366" s="22"/>
      <c r="Q366" s="22"/>
      <c r="R366" s="22"/>
      <c r="S366" s="22"/>
      <c r="T366" s="22"/>
      <c r="U366" s="35"/>
      <c r="V366" s="4"/>
    </row>
    <row r="367" spans="1:22" s="26" customForma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40"/>
      <c r="N367" s="22"/>
      <c r="O367" s="22"/>
      <c r="P367" s="22"/>
      <c r="Q367" s="22"/>
      <c r="R367" s="22"/>
      <c r="S367" s="22"/>
      <c r="T367" s="22"/>
      <c r="U367" s="35"/>
      <c r="V367" s="4"/>
    </row>
    <row r="368" spans="1:22" s="26" customForma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40"/>
      <c r="N368" s="22"/>
      <c r="O368" s="22"/>
      <c r="P368" s="22"/>
      <c r="Q368" s="22"/>
      <c r="R368" s="22"/>
      <c r="S368" s="22"/>
      <c r="T368" s="22"/>
      <c r="U368" s="35"/>
      <c r="V368" s="4"/>
    </row>
    <row r="369" spans="1:22" s="26" customForma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40"/>
      <c r="N369" s="22"/>
      <c r="O369" s="22"/>
      <c r="P369" s="22"/>
      <c r="Q369" s="22"/>
      <c r="R369" s="22"/>
      <c r="S369" s="22"/>
      <c r="T369" s="22"/>
      <c r="U369" s="35"/>
      <c r="V369" s="4"/>
    </row>
    <row r="370" spans="1:22" s="26" customForma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40"/>
      <c r="N370" s="22"/>
      <c r="O370" s="22"/>
      <c r="P370" s="22"/>
      <c r="Q370" s="22"/>
      <c r="R370" s="22"/>
      <c r="S370" s="22"/>
      <c r="T370" s="22"/>
      <c r="U370" s="35"/>
      <c r="V370" s="4"/>
    </row>
    <row r="371" spans="1:22" s="26" customForma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40"/>
      <c r="N371" s="22"/>
      <c r="O371" s="22"/>
      <c r="P371" s="22"/>
      <c r="Q371" s="22"/>
      <c r="R371" s="22"/>
      <c r="S371" s="22"/>
      <c r="T371" s="22"/>
      <c r="U371" s="35"/>
      <c r="V371" s="4"/>
    </row>
    <row r="372" spans="1:22" s="26" customForma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40"/>
      <c r="N372" s="22"/>
      <c r="O372" s="22"/>
      <c r="P372" s="22"/>
      <c r="Q372" s="22"/>
      <c r="R372" s="22"/>
      <c r="S372" s="22"/>
      <c r="T372" s="22"/>
      <c r="U372" s="35"/>
      <c r="V372" s="4"/>
    </row>
    <row r="373" spans="1:22" s="26" customForma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40"/>
      <c r="N373" s="22"/>
      <c r="O373" s="22"/>
      <c r="P373" s="22"/>
      <c r="Q373" s="22"/>
      <c r="R373" s="22"/>
      <c r="S373" s="22"/>
      <c r="T373" s="22"/>
      <c r="U373" s="35"/>
      <c r="V373" s="4"/>
    </row>
    <row r="374" spans="1:22" s="26" customForma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40"/>
      <c r="N374" s="22"/>
      <c r="O374" s="22"/>
      <c r="P374" s="22"/>
      <c r="Q374" s="22"/>
      <c r="R374" s="22"/>
      <c r="S374" s="22"/>
      <c r="T374" s="22"/>
      <c r="U374" s="35"/>
      <c r="V374" s="4"/>
    </row>
    <row r="375" spans="1:22" s="26" customForma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40"/>
      <c r="N375" s="22"/>
      <c r="O375" s="22"/>
      <c r="P375" s="22"/>
      <c r="Q375" s="22"/>
      <c r="R375" s="22"/>
      <c r="S375" s="22"/>
      <c r="T375" s="22"/>
      <c r="U375" s="35"/>
      <c r="V375" s="4"/>
    </row>
    <row r="376" spans="1:22" s="26" customForma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40"/>
      <c r="N376" s="22"/>
      <c r="O376" s="22"/>
      <c r="P376" s="22"/>
      <c r="Q376" s="22"/>
      <c r="R376" s="22"/>
      <c r="S376" s="22"/>
      <c r="T376" s="22"/>
      <c r="U376" s="35"/>
      <c r="V376" s="4"/>
    </row>
    <row r="377" spans="1:22" s="26" customForma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40"/>
      <c r="N377" s="22"/>
      <c r="O377" s="22"/>
      <c r="P377" s="22"/>
      <c r="Q377" s="22"/>
      <c r="R377" s="22"/>
      <c r="S377" s="22"/>
      <c r="T377" s="22"/>
      <c r="U377" s="35"/>
      <c r="V377" s="4"/>
    </row>
    <row r="378" spans="1:22" s="26" customForma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40"/>
      <c r="N378" s="22"/>
      <c r="O378" s="22"/>
      <c r="P378" s="22"/>
      <c r="Q378" s="22"/>
      <c r="R378" s="22"/>
      <c r="S378" s="22"/>
      <c r="T378" s="22"/>
      <c r="U378" s="35"/>
      <c r="V378" s="4"/>
    </row>
    <row r="379" spans="1:22" s="26" customForma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40"/>
      <c r="N379" s="22"/>
      <c r="O379" s="22"/>
      <c r="P379" s="22"/>
      <c r="Q379" s="22"/>
      <c r="R379" s="22"/>
      <c r="S379" s="22"/>
      <c r="T379" s="22"/>
      <c r="U379" s="35"/>
      <c r="V379" s="4"/>
    </row>
    <row r="380" spans="1:22" s="26" customForma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40"/>
      <c r="N380" s="22"/>
      <c r="O380" s="22"/>
      <c r="P380" s="22"/>
      <c r="Q380" s="22"/>
      <c r="R380" s="22"/>
      <c r="S380" s="22"/>
      <c r="T380" s="22"/>
      <c r="U380" s="35"/>
      <c r="V380" s="4"/>
    </row>
    <row r="381" spans="1:22" s="26" customForma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40"/>
      <c r="N381" s="22"/>
      <c r="O381" s="22"/>
      <c r="P381" s="22"/>
      <c r="Q381" s="22"/>
      <c r="R381" s="22"/>
      <c r="S381" s="22"/>
      <c r="T381" s="22"/>
      <c r="U381" s="35"/>
      <c r="V381" s="4"/>
    </row>
    <row r="382" spans="1:22" s="26" customForma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40"/>
      <c r="N382" s="22"/>
      <c r="O382" s="22"/>
      <c r="P382" s="22"/>
      <c r="Q382" s="22"/>
      <c r="R382" s="22"/>
      <c r="S382" s="22"/>
      <c r="T382" s="22"/>
      <c r="U382" s="35"/>
      <c r="V382" s="4"/>
    </row>
    <row r="383" spans="1:22" s="26" customForma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40"/>
      <c r="N383" s="22"/>
      <c r="O383" s="22"/>
      <c r="P383" s="22"/>
      <c r="Q383" s="22"/>
      <c r="R383" s="22"/>
      <c r="S383" s="22"/>
      <c r="T383" s="22"/>
      <c r="U383" s="35"/>
      <c r="V383" s="4"/>
    </row>
    <row r="384" spans="1:22" s="26" customForma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40"/>
      <c r="N384" s="22"/>
      <c r="O384" s="22"/>
      <c r="P384" s="22"/>
      <c r="Q384" s="22"/>
      <c r="R384" s="22"/>
      <c r="S384" s="22"/>
      <c r="T384" s="22"/>
      <c r="U384" s="35"/>
      <c r="V384" s="4"/>
    </row>
    <row r="385" spans="1:22" s="26" customForma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40"/>
      <c r="N385" s="22"/>
      <c r="O385" s="22"/>
      <c r="P385" s="22"/>
      <c r="Q385" s="22"/>
      <c r="R385" s="22"/>
      <c r="S385" s="22"/>
      <c r="T385" s="22"/>
      <c r="U385" s="35"/>
      <c r="V385" s="4"/>
    </row>
    <row r="386" spans="1:22" s="26" customForma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40"/>
      <c r="N386" s="22"/>
      <c r="O386" s="22"/>
      <c r="P386" s="22"/>
      <c r="Q386" s="22"/>
      <c r="R386" s="22"/>
      <c r="S386" s="22"/>
      <c r="T386" s="22"/>
      <c r="U386" s="35"/>
      <c r="V386" s="4"/>
    </row>
    <row r="387" spans="1:22" s="26" customForma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40"/>
      <c r="N387" s="22"/>
      <c r="O387" s="22"/>
      <c r="P387" s="22"/>
      <c r="Q387" s="22"/>
      <c r="R387" s="22"/>
      <c r="S387" s="22"/>
      <c r="T387" s="22"/>
      <c r="U387" s="35"/>
      <c r="V387" s="4"/>
    </row>
    <row r="388" spans="1:22" s="26" customForma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40"/>
      <c r="N388" s="22"/>
      <c r="O388" s="22"/>
      <c r="P388" s="22"/>
      <c r="Q388" s="22"/>
      <c r="R388" s="22"/>
      <c r="S388" s="22"/>
      <c r="T388" s="22"/>
      <c r="U388" s="35"/>
      <c r="V388" s="4"/>
    </row>
    <row r="389" spans="1:22" s="26" customForma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40"/>
      <c r="N389" s="22"/>
      <c r="O389" s="22"/>
      <c r="P389" s="22"/>
      <c r="Q389" s="22"/>
      <c r="R389" s="22"/>
      <c r="S389" s="22"/>
      <c r="T389" s="22"/>
      <c r="U389" s="35"/>
      <c r="V389" s="4"/>
    </row>
    <row r="390" spans="1:22" s="26" customForma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40"/>
      <c r="N390" s="22"/>
      <c r="O390" s="22"/>
      <c r="P390" s="22"/>
      <c r="Q390" s="22"/>
      <c r="R390" s="22"/>
      <c r="S390" s="22"/>
      <c r="T390" s="22"/>
      <c r="U390" s="35"/>
      <c r="V390" s="4"/>
    </row>
    <row r="391" spans="1:22" s="26" customForma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40"/>
      <c r="N391" s="22"/>
      <c r="O391" s="22"/>
      <c r="P391" s="22"/>
      <c r="Q391" s="22"/>
      <c r="R391" s="22"/>
      <c r="S391" s="22"/>
      <c r="T391" s="22"/>
      <c r="U391" s="35"/>
      <c r="V391" s="4"/>
    </row>
    <row r="392" spans="1:22" s="26" customForma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40"/>
      <c r="N392" s="22"/>
      <c r="O392" s="22"/>
      <c r="P392" s="22"/>
      <c r="Q392" s="22"/>
      <c r="R392" s="22"/>
      <c r="S392" s="22"/>
      <c r="T392" s="22"/>
      <c r="U392" s="35"/>
      <c r="V392" s="4"/>
    </row>
    <row r="393" spans="1:22" s="26" customForma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40"/>
      <c r="N393" s="22"/>
      <c r="O393" s="22"/>
      <c r="P393" s="22"/>
      <c r="Q393" s="22"/>
      <c r="R393" s="22"/>
      <c r="S393" s="22"/>
      <c r="T393" s="22"/>
      <c r="U393" s="35"/>
      <c r="V393" s="4"/>
    </row>
    <row r="394" spans="1:22" s="26" customForma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40"/>
      <c r="N394" s="22"/>
      <c r="O394" s="22"/>
      <c r="P394" s="22"/>
      <c r="Q394" s="22"/>
      <c r="R394" s="22"/>
      <c r="S394" s="22"/>
      <c r="T394" s="22"/>
      <c r="U394" s="35"/>
      <c r="V394" s="4"/>
    </row>
    <row r="395" spans="1:22" s="26" customForma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40"/>
      <c r="N395" s="22"/>
      <c r="O395" s="22"/>
      <c r="P395" s="22"/>
      <c r="Q395" s="22"/>
      <c r="R395" s="22"/>
      <c r="S395" s="22"/>
      <c r="T395" s="22"/>
      <c r="U395" s="35"/>
      <c r="V395" s="4"/>
    </row>
    <row r="396" spans="1:22" s="26" customForma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40"/>
      <c r="N396" s="22"/>
      <c r="O396" s="22"/>
      <c r="P396" s="22"/>
      <c r="Q396" s="22"/>
      <c r="R396" s="22"/>
      <c r="S396" s="22"/>
      <c r="T396" s="22"/>
      <c r="U396" s="35"/>
      <c r="V396" s="4"/>
    </row>
    <row r="397" spans="1:22" s="26" customForma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40"/>
      <c r="N397" s="22"/>
      <c r="O397" s="22"/>
      <c r="P397" s="22"/>
      <c r="Q397" s="22"/>
      <c r="R397" s="22"/>
      <c r="S397" s="22"/>
      <c r="T397" s="22"/>
      <c r="U397" s="35"/>
      <c r="V397" s="4"/>
    </row>
    <row r="398" spans="1:22" s="26" customForma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40"/>
      <c r="N398" s="22"/>
      <c r="O398" s="22"/>
      <c r="P398" s="22"/>
      <c r="Q398" s="22"/>
      <c r="R398" s="22"/>
      <c r="S398" s="22"/>
      <c r="T398" s="22"/>
      <c r="U398" s="35"/>
      <c r="V398" s="4"/>
    </row>
    <row r="399" spans="1:22" s="26" customForma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40"/>
      <c r="N399" s="22"/>
      <c r="O399" s="22"/>
      <c r="P399" s="22"/>
      <c r="Q399" s="22"/>
      <c r="R399" s="22"/>
      <c r="S399" s="22"/>
      <c r="T399" s="22"/>
      <c r="U399" s="35"/>
      <c r="V399" s="4"/>
    </row>
    <row r="400" spans="1:22" s="26" customForma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40"/>
      <c r="N400" s="22"/>
      <c r="O400" s="22"/>
      <c r="P400" s="22"/>
      <c r="Q400" s="22"/>
      <c r="R400" s="22"/>
      <c r="S400" s="22"/>
      <c r="T400" s="22"/>
      <c r="U400" s="35"/>
      <c r="V400" s="4"/>
    </row>
    <row r="401" spans="1:22" s="26" customForma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40"/>
      <c r="N401" s="22"/>
      <c r="O401" s="22"/>
      <c r="P401" s="22"/>
      <c r="Q401" s="22"/>
      <c r="R401" s="22"/>
      <c r="S401" s="22"/>
      <c r="T401" s="22"/>
      <c r="U401" s="35"/>
      <c r="V401" s="4"/>
    </row>
    <row r="402" spans="1:22" s="26" customForma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40"/>
      <c r="N402" s="22"/>
      <c r="O402" s="22"/>
      <c r="P402" s="22"/>
      <c r="Q402" s="22"/>
      <c r="R402" s="22"/>
      <c r="S402" s="22"/>
      <c r="T402" s="22"/>
      <c r="U402" s="35"/>
      <c r="V402" s="4"/>
    </row>
    <row r="403" spans="1:22" s="26" customForma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40"/>
      <c r="N403" s="22"/>
      <c r="O403" s="22"/>
      <c r="P403" s="22"/>
      <c r="Q403" s="22"/>
      <c r="R403" s="22"/>
      <c r="S403" s="22"/>
      <c r="T403" s="22"/>
      <c r="U403" s="35"/>
      <c r="V403" s="4"/>
    </row>
    <row r="404" spans="1:22" s="26" customForma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40"/>
      <c r="N404" s="22"/>
      <c r="O404" s="22"/>
      <c r="P404" s="22"/>
      <c r="Q404" s="22"/>
      <c r="R404" s="22"/>
      <c r="S404" s="22"/>
      <c r="T404" s="22"/>
      <c r="U404" s="35"/>
      <c r="V404" s="4"/>
    </row>
    <row r="405" spans="1:22" s="26" customForma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40"/>
      <c r="N405" s="22"/>
      <c r="O405" s="22"/>
      <c r="P405" s="22"/>
      <c r="Q405" s="22"/>
      <c r="R405" s="22"/>
      <c r="S405" s="22"/>
      <c r="T405" s="22"/>
      <c r="U405" s="35"/>
      <c r="V405" s="4"/>
    </row>
    <row r="406" spans="1:22" s="26" customForma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40"/>
      <c r="N406" s="22"/>
      <c r="O406" s="22"/>
      <c r="P406" s="22"/>
      <c r="Q406" s="22"/>
      <c r="R406" s="22"/>
      <c r="S406" s="22"/>
      <c r="T406" s="22"/>
      <c r="U406" s="35"/>
      <c r="V406" s="4"/>
    </row>
    <row r="407" spans="1:22" s="26" customForma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40"/>
      <c r="N407" s="22"/>
      <c r="O407" s="22"/>
      <c r="P407" s="22"/>
      <c r="Q407" s="22"/>
      <c r="R407" s="22"/>
      <c r="S407" s="22"/>
      <c r="T407" s="22"/>
      <c r="U407" s="35"/>
      <c r="V407" s="4"/>
    </row>
    <row r="408" spans="1:22" s="26" customForma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40"/>
      <c r="N408" s="22"/>
      <c r="O408" s="22"/>
      <c r="P408" s="22"/>
      <c r="Q408" s="22"/>
      <c r="R408" s="22"/>
      <c r="S408" s="22"/>
      <c r="T408" s="22"/>
      <c r="U408" s="35"/>
      <c r="V408" s="4"/>
    </row>
    <row r="409" spans="1:22" s="26" customForma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40"/>
      <c r="N409" s="22"/>
      <c r="O409" s="22"/>
      <c r="P409" s="22"/>
      <c r="Q409" s="22"/>
      <c r="R409" s="22"/>
      <c r="S409" s="22"/>
      <c r="T409" s="22"/>
      <c r="U409" s="35"/>
      <c r="V409" s="4"/>
    </row>
    <row r="410" spans="1:22" s="26" customForma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40"/>
      <c r="N410" s="22"/>
      <c r="O410" s="22"/>
      <c r="P410" s="22"/>
      <c r="Q410" s="22"/>
      <c r="R410" s="22"/>
      <c r="S410" s="22"/>
      <c r="T410" s="22"/>
      <c r="U410" s="35"/>
      <c r="V410" s="4"/>
    </row>
    <row r="411" spans="1:22" s="26" customForma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40"/>
      <c r="N411" s="22"/>
      <c r="O411" s="22"/>
      <c r="P411" s="22"/>
      <c r="Q411" s="22"/>
      <c r="R411" s="22"/>
      <c r="S411" s="22"/>
      <c r="T411" s="22"/>
      <c r="U411" s="35"/>
      <c r="V411" s="4"/>
    </row>
    <row r="412" spans="1:22" s="26" customForma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40"/>
      <c r="N412" s="22"/>
      <c r="O412" s="22"/>
      <c r="P412" s="22"/>
      <c r="Q412" s="22"/>
      <c r="R412" s="22"/>
      <c r="S412" s="22"/>
      <c r="T412" s="22"/>
      <c r="U412" s="35"/>
      <c r="V412" s="4"/>
    </row>
    <row r="413" spans="1:22" s="26" customForma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40"/>
      <c r="N413" s="22"/>
      <c r="O413" s="22"/>
      <c r="P413" s="22"/>
      <c r="Q413" s="22"/>
      <c r="R413" s="22"/>
      <c r="S413" s="22"/>
      <c r="T413" s="22"/>
      <c r="U413" s="35"/>
      <c r="V413" s="4"/>
    </row>
    <row r="414" spans="1:22" s="26" customFormat="1" ht="18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40"/>
      <c r="N414" s="22"/>
      <c r="O414" s="22"/>
      <c r="P414" s="22"/>
      <c r="Q414" s="22"/>
      <c r="R414" s="22"/>
      <c r="S414" s="22"/>
      <c r="T414" s="22"/>
      <c r="U414" s="35"/>
      <c r="V414" s="4"/>
    </row>
    <row r="415" spans="1:22" s="26" customForma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40"/>
      <c r="N415" s="22"/>
      <c r="O415" s="22"/>
      <c r="P415" s="22"/>
      <c r="Q415" s="22"/>
      <c r="R415" s="22"/>
      <c r="S415" s="22"/>
      <c r="T415" s="22"/>
      <c r="U415" s="35"/>
      <c r="V415" s="4"/>
    </row>
    <row r="416" spans="1:22" s="26" customFormat="1" ht="13.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40"/>
      <c r="N416" s="22"/>
      <c r="O416" s="22"/>
      <c r="P416" s="22"/>
      <c r="Q416" s="22"/>
      <c r="R416" s="22"/>
      <c r="S416" s="22"/>
      <c r="T416" s="22"/>
      <c r="U416" s="35"/>
      <c r="V416" s="4"/>
    </row>
    <row r="417" spans="1:22" s="26" customFormat="1" ht="13.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40"/>
      <c r="N417" s="22"/>
      <c r="O417" s="22"/>
      <c r="P417" s="22"/>
      <c r="Q417" s="22"/>
      <c r="R417" s="22"/>
      <c r="S417" s="22"/>
      <c r="T417" s="22"/>
      <c r="U417" s="35"/>
      <c r="V417" s="4"/>
    </row>
    <row r="418" spans="1:22" s="26" customForma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40"/>
      <c r="N418" s="22"/>
      <c r="O418" s="22"/>
      <c r="P418" s="22"/>
      <c r="Q418" s="22"/>
      <c r="R418" s="22"/>
      <c r="S418" s="22"/>
      <c r="T418" s="22"/>
      <c r="U418" s="35"/>
      <c r="V418" s="4"/>
    </row>
    <row r="419" spans="1:22" s="26" customForma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40"/>
      <c r="N419" s="22"/>
      <c r="O419" s="22"/>
      <c r="P419" s="22"/>
      <c r="Q419" s="22"/>
      <c r="R419" s="22"/>
      <c r="S419" s="22"/>
      <c r="T419" s="22"/>
      <c r="U419" s="35"/>
      <c r="V419" s="4"/>
    </row>
    <row r="420" spans="1:22" s="26" customForma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40"/>
      <c r="N420" s="22"/>
      <c r="O420" s="22"/>
      <c r="P420" s="22"/>
      <c r="Q420" s="22"/>
      <c r="R420" s="22"/>
      <c r="S420" s="22"/>
      <c r="T420" s="22"/>
      <c r="U420" s="35"/>
      <c r="V420" s="4"/>
    </row>
    <row r="421" spans="1:22" s="26" customForma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40"/>
      <c r="N421" s="22"/>
      <c r="O421" s="22"/>
      <c r="P421" s="22"/>
      <c r="Q421" s="22"/>
      <c r="R421" s="22"/>
      <c r="S421" s="22"/>
      <c r="T421" s="22"/>
      <c r="U421" s="35"/>
      <c r="V421" s="4"/>
    </row>
    <row r="422" spans="1:22" s="26" customForma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40"/>
      <c r="N422" s="22"/>
      <c r="O422" s="22"/>
      <c r="P422" s="22"/>
      <c r="Q422" s="22"/>
      <c r="R422" s="22"/>
      <c r="S422" s="22"/>
      <c r="T422" s="22"/>
      <c r="U422" s="35"/>
      <c r="V422" s="4"/>
    </row>
    <row r="423" spans="1:22" s="26" customForma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40"/>
      <c r="N423" s="22"/>
      <c r="O423" s="22"/>
      <c r="P423" s="22"/>
      <c r="Q423" s="22"/>
      <c r="R423" s="22"/>
      <c r="S423" s="22"/>
      <c r="T423" s="22"/>
      <c r="U423" s="35"/>
      <c r="V423" s="4"/>
    </row>
    <row r="424" spans="1:22" s="26" customForma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40"/>
      <c r="N424" s="22"/>
      <c r="O424" s="22"/>
      <c r="P424" s="22"/>
      <c r="Q424" s="22"/>
      <c r="R424" s="22"/>
      <c r="S424" s="22"/>
      <c r="T424" s="22"/>
      <c r="U424" s="35"/>
      <c r="V424" s="4"/>
    </row>
    <row r="425" spans="1:22" s="26" customForma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40"/>
      <c r="N425" s="22"/>
      <c r="O425" s="22"/>
      <c r="P425" s="22"/>
      <c r="Q425" s="22"/>
      <c r="R425" s="22"/>
      <c r="S425" s="22"/>
      <c r="T425" s="22"/>
      <c r="U425" s="35"/>
      <c r="V425" s="4"/>
    </row>
    <row r="426" spans="1:22" s="26" customForma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40"/>
      <c r="N426" s="22"/>
      <c r="O426" s="22"/>
      <c r="P426" s="22"/>
      <c r="Q426" s="22"/>
      <c r="R426" s="22"/>
      <c r="S426" s="22"/>
      <c r="T426" s="22"/>
      <c r="U426" s="35"/>
      <c r="V426" s="4"/>
    </row>
    <row r="427" spans="1:22" s="26" customForma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40"/>
      <c r="N427" s="22"/>
      <c r="O427" s="22"/>
      <c r="P427" s="22"/>
      <c r="Q427" s="22"/>
      <c r="R427" s="22"/>
      <c r="S427" s="22"/>
      <c r="T427" s="22"/>
      <c r="U427" s="35"/>
      <c r="V427" s="4"/>
    </row>
    <row r="428" spans="1:22" s="26" customForma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40"/>
      <c r="N428" s="22"/>
      <c r="O428" s="22"/>
      <c r="P428" s="22"/>
      <c r="Q428" s="22"/>
      <c r="R428" s="22"/>
      <c r="S428" s="22"/>
      <c r="T428" s="22"/>
      <c r="U428" s="35"/>
      <c r="V428" s="4"/>
    </row>
    <row r="429" spans="1:22" s="26" customForma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40"/>
      <c r="N429" s="22"/>
      <c r="O429" s="22"/>
      <c r="P429" s="22"/>
      <c r="Q429" s="22"/>
      <c r="R429" s="22"/>
      <c r="S429" s="22"/>
      <c r="T429" s="22"/>
      <c r="U429" s="35"/>
      <c r="V429" s="4"/>
    </row>
    <row r="430" spans="1:22" s="26" customForma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40"/>
      <c r="N430" s="22"/>
      <c r="O430" s="22"/>
      <c r="P430" s="22"/>
      <c r="Q430" s="22"/>
      <c r="R430" s="22"/>
      <c r="S430" s="22"/>
      <c r="T430" s="22"/>
      <c r="U430" s="35"/>
      <c r="V430" s="4"/>
    </row>
    <row r="431" spans="1:22" s="26" customForma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40"/>
      <c r="N431" s="22"/>
      <c r="O431" s="22"/>
      <c r="P431" s="22"/>
      <c r="Q431" s="22"/>
      <c r="R431" s="22"/>
      <c r="S431" s="22"/>
      <c r="T431" s="22"/>
      <c r="U431" s="35"/>
      <c r="V431" s="4"/>
    </row>
    <row r="432" spans="1:22" s="26" customForma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40"/>
      <c r="N432" s="22"/>
      <c r="O432" s="22"/>
      <c r="P432" s="22"/>
      <c r="Q432" s="22"/>
      <c r="R432" s="22"/>
      <c r="S432" s="22"/>
      <c r="T432" s="22"/>
      <c r="U432" s="35"/>
      <c r="V432" s="4"/>
    </row>
    <row r="433" spans="1:22" s="26" customForma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40"/>
      <c r="N433" s="22"/>
      <c r="O433" s="22"/>
      <c r="P433" s="22"/>
      <c r="Q433" s="22"/>
      <c r="R433" s="22"/>
      <c r="S433" s="22"/>
      <c r="T433" s="22"/>
      <c r="U433" s="35"/>
      <c r="V433" s="4"/>
    </row>
    <row r="434" spans="1:22" s="26" customForma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40"/>
      <c r="N434" s="22"/>
      <c r="O434" s="22"/>
      <c r="P434" s="22"/>
      <c r="Q434" s="22"/>
      <c r="R434" s="22"/>
      <c r="S434" s="22"/>
      <c r="T434" s="22"/>
      <c r="U434" s="35"/>
      <c r="V434" s="4"/>
    </row>
    <row r="435" spans="1:22" s="26" customForma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40"/>
      <c r="N435" s="22"/>
      <c r="O435" s="22"/>
      <c r="P435" s="22"/>
      <c r="Q435" s="22"/>
      <c r="R435" s="22"/>
      <c r="S435" s="22"/>
      <c r="T435" s="22"/>
      <c r="U435" s="35"/>
      <c r="V435" s="4"/>
    </row>
    <row r="436" spans="1:22" s="26" customForma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40"/>
      <c r="N436" s="22"/>
      <c r="O436" s="22"/>
      <c r="P436" s="22"/>
      <c r="Q436" s="22"/>
      <c r="R436" s="22"/>
      <c r="S436" s="22"/>
      <c r="T436" s="22"/>
      <c r="U436" s="35"/>
      <c r="V436" s="4"/>
    </row>
    <row r="437" spans="1:22" s="26" customForma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40"/>
      <c r="N437" s="22"/>
      <c r="O437" s="22"/>
      <c r="P437" s="22"/>
      <c r="Q437" s="22"/>
      <c r="R437" s="22"/>
      <c r="S437" s="22"/>
      <c r="T437" s="22"/>
      <c r="U437" s="35"/>
      <c r="V437" s="4"/>
    </row>
    <row r="438" spans="1:22" s="26" customForma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40"/>
      <c r="N438" s="22"/>
      <c r="O438" s="22"/>
      <c r="P438" s="22"/>
      <c r="Q438" s="22"/>
      <c r="R438" s="22"/>
      <c r="S438" s="22"/>
      <c r="T438" s="22"/>
      <c r="U438" s="35"/>
      <c r="V438" s="4"/>
    </row>
    <row r="439" spans="1:22" s="26" customForma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40"/>
      <c r="N439" s="22"/>
      <c r="O439" s="22"/>
      <c r="P439" s="22"/>
      <c r="Q439" s="22"/>
      <c r="R439" s="22"/>
      <c r="S439" s="22"/>
      <c r="T439" s="22"/>
      <c r="U439" s="35"/>
      <c r="V439" s="4"/>
    </row>
    <row r="440" spans="1:22" s="26" customForma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40"/>
      <c r="N440" s="22"/>
      <c r="O440" s="22"/>
      <c r="P440" s="22"/>
      <c r="Q440" s="22"/>
      <c r="R440" s="22"/>
      <c r="S440" s="22"/>
      <c r="T440" s="22"/>
      <c r="U440" s="35"/>
      <c r="V440" s="4"/>
    </row>
    <row r="441" spans="1:22" s="26" customForma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40"/>
      <c r="N441" s="22"/>
      <c r="O441" s="22"/>
      <c r="P441" s="22"/>
      <c r="Q441" s="22"/>
      <c r="R441" s="22"/>
      <c r="S441" s="22"/>
      <c r="T441" s="22"/>
      <c r="U441" s="35"/>
      <c r="V441" s="4"/>
    </row>
    <row r="442" spans="1:22" s="26" customForma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40"/>
      <c r="N442" s="22"/>
      <c r="O442" s="22"/>
      <c r="P442" s="22"/>
      <c r="Q442" s="22"/>
      <c r="R442" s="22"/>
      <c r="S442" s="22"/>
      <c r="T442" s="22"/>
      <c r="U442" s="35"/>
      <c r="V442" s="4"/>
    </row>
    <row r="443" spans="1:22" s="26" customForma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40"/>
      <c r="N443" s="22"/>
      <c r="O443" s="22"/>
      <c r="P443" s="22"/>
      <c r="Q443" s="22"/>
      <c r="R443" s="22"/>
      <c r="S443" s="22"/>
      <c r="T443" s="22"/>
      <c r="U443" s="35"/>
      <c r="V443" s="4"/>
    </row>
    <row r="444" spans="1:22" s="26" customForma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40"/>
      <c r="N444" s="22"/>
      <c r="O444" s="22"/>
      <c r="P444" s="22"/>
      <c r="Q444" s="22"/>
      <c r="R444" s="22"/>
      <c r="S444" s="22"/>
      <c r="T444" s="22"/>
      <c r="U444" s="35"/>
      <c r="V444" s="4"/>
    </row>
    <row r="445" spans="1:22" s="26" customForma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40"/>
      <c r="N445" s="22"/>
      <c r="O445" s="22"/>
      <c r="P445" s="22"/>
      <c r="Q445" s="22"/>
      <c r="R445" s="22"/>
      <c r="S445" s="22"/>
      <c r="T445" s="22"/>
      <c r="U445" s="35"/>
      <c r="V445" s="4"/>
    </row>
    <row r="446" spans="1:22" s="26" customForma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40"/>
      <c r="N446" s="22"/>
      <c r="O446" s="22"/>
      <c r="P446" s="22"/>
      <c r="Q446" s="22"/>
      <c r="R446" s="22"/>
      <c r="S446" s="22"/>
      <c r="T446" s="22"/>
      <c r="U446" s="35"/>
      <c r="V446" s="4"/>
    </row>
    <row r="447" spans="1:22" s="26" customForma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40"/>
      <c r="N447" s="22"/>
      <c r="O447" s="22"/>
      <c r="P447" s="22"/>
      <c r="Q447" s="22"/>
      <c r="R447" s="22"/>
      <c r="S447" s="22"/>
      <c r="T447" s="22"/>
      <c r="U447" s="35"/>
      <c r="V447" s="4"/>
    </row>
    <row r="448" spans="1:22" s="26" customForma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40"/>
      <c r="N448" s="22"/>
      <c r="O448" s="22"/>
      <c r="P448" s="22"/>
      <c r="Q448" s="22"/>
      <c r="R448" s="22"/>
      <c r="S448" s="22"/>
      <c r="T448" s="22"/>
      <c r="U448" s="35"/>
      <c r="V448" s="4"/>
    </row>
    <row r="449" spans="1:22" s="26" customForma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40"/>
      <c r="N449" s="22"/>
      <c r="O449" s="22"/>
      <c r="P449" s="22"/>
      <c r="Q449" s="22"/>
      <c r="R449" s="22"/>
      <c r="S449" s="22"/>
      <c r="T449" s="22"/>
      <c r="U449" s="35"/>
      <c r="V449" s="4"/>
    </row>
    <row r="450" spans="1:22" s="26" customForma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40"/>
      <c r="N450" s="22"/>
      <c r="O450" s="22"/>
      <c r="P450" s="22"/>
      <c r="Q450" s="22"/>
      <c r="R450" s="22"/>
      <c r="S450" s="22"/>
      <c r="T450" s="22"/>
      <c r="U450" s="35"/>
      <c r="V450" s="4"/>
    </row>
    <row r="451" spans="1:22" s="26" customForma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40"/>
      <c r="N451" s="22"/>
      <c r="O451" s="22"/>
      <c r="P451" s="22"/>
      <c r="Q451" s="22"/>
      <c r="R451" s="22"/>
      <c r="S451" s="22"/>
      <c r="T451" s="22"/>
      <c r="U451" s="35"/>
      <c r="V451" s="4"/>
    </row>
    <row r="452" spans="1:22" s="26" customForma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40"/>
      <c r="N452" s="22"/>
      <c r="O452" s="22"/>
      <c r="P452" s="22"/>
      <c r="Q452" s="22"/>
      <c r="R452" s="22"/>
      <c r="S452" s="22"/>
      <c r="T452" s="22"/>
      <c r="U452" s="35"/>
      <c r="V452" s="4"/>
    </row>
    <row r="453" spans="1:22" s="26" customForma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40"/>
      <c r="N453" s="22"/>
      <c r="O453" s="22"/>
      <c r="P453" s="22"/>
      <c r="Q453" s="22"/>
      <c r="R453" s="22"/>
      <c r="S453" s="22"/>
      <c r="T453" s="22"/>
      <c r="U453" s="35"/>
      <c r="V453" s="4"/>
    </row>
    <row r="454" spans="1:22" s="26" customForma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40"/>
      <c r="N454" s="22"/>
      <c r="O454" s="22"/>
      <c r="P454" s="22"/>
      <c r="Q454" s="22"/>
      <c r="R454" s="22"/>
      <c r="S454" s="22"/>
      <c r="T454" s="22"/>
      <c r="U454" s="35"/>
      <c r="V454" s="4"/>
    </row>
    <row r="455" spans="1:22" s="26" customForma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40"/>
      <c r="N455" s="22"/>
      <c r="O455" s="22"/>
      <c r="P455" s="22"/>
      <c r="Q455" s="22"/>
      <c r="R455" s="22"/>
      <c r="S455" s="22"/>
      <c r="T455" s="22"/>
      <c r="U455" s="35"/>
      <c r="V455" s="4"/>
    </row>
    <row r="456" spans="1:22" s="26" customForma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40"/>
      <c r="N456" s="22"/>
      <c r="O456" s="22"/>
      <c r="P456" s="22"/>
      <c r="Q456" s="22"/>
      <c r="R456" s="22"/>
      <c r="S456" s="22"/>
      <c r="T456" s="22"/>
      <c r="U456" s="35"/>
      <c r="V456" s="4"/>
    </row>
    <row r="457" spans="1:22" s="26" customForma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40"/>
      <c r="N457" s="22"/>
      <c r="O457" s="22"/>
      <c r="P457" s="22"/>
      <c r="Q457" s="22"/>
      <c r="R457" s="22"/>
      <c r="S457" s="22"/>
      <c r="T457" s="22"/>
      <c r="U457" s="35"/>
      <c r="V457" s="4"/>
    </row>
    <row r="458" spans="1:22" s="26" customForma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40"/>
      <c r="N458" s="22"/>
      <c r="O458" s="22"/>
      <c r="P458" s="22"/>
      <c r="Q458" s="22"/>
      <c r="R458" s="22"/>
      <c r="S458" s="22"/>
      <c r="T458" s="22"/>
      <c r="U458" s="35"/>
      <c r="V458" s="4"/>
    </row>
    <row r="459" spans="1:22" s="26" customForma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40"/>
      <c r="N459" s="22"/>
      <c r="O459" s="22"/>
      <c r="P459" s="22"/>
      <c r="Q459" s="22"/>
      <c r="R459" s="22"/>
      <c r="S459" s="22"/>
      <c r="T459" s="22"/>
      <c r="U459" s="35"/>
      <c r="V459" s="4"/>
    </row>
    <row r="460" spans="1:22" s="26" customForma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40"/>
      <c r="N460" s="22"/>
      <c r="O460" s="22"/>
      <c r="P460" s="22"/>
      <c r="Q460" s="22"/>
      <c r="R460" s="22"/>
      <c r="S460" s="22"/>
      <c r="T460" s="22"/>
      <c r="U460" s="35"/>
      <c r="V460" s="4"/>
    </row>
    <row r="461" spans="1:22" s="26" customForma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40"/>
      <c r="N461" s="22"/>
      <c r="O461" s="22"/>
      <c r="P461" s="22"/>
      <c r="Q461" s="22"/>
      <c r="R461" s="22"/>
      <c r="S461" s="22"/>
      <c r="T461" s="22"/>
      <c r="U461" s="35"/>
      <c r="V461" s="4"/>
    </row>
    <row r="462" spans="1:22" s="26" customForma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40"/>
      <c r="N462" s="22"/>
      <c r="O462" s="22"/>
      <c r="P462" s="22"/>
      <c r="Q462" s="22"/>
      <c r="R462" s="22"/>
      <c r="S462" s="22"/>
      <c r="T462" s="22"/>
      <c r="U462" s="35"/>
      <c r="V462" s="4"/>
    </row>
    <row r="463" spans="1:22" s="26" customForma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40"/>
      <c r="N463" s="22"/>
      <c r="O463" s="22"/>
      <c r="P463" s="22"/>
      <c r="Q463" s="22"/>
      <c r="R463" s="22"/>
      <c r="S463" s="22"/>
      <c r="T463" s="22"/>
      <c r="U463" s="35"/>
      <c r="V463" s="4"/>
    </row>
    <row r="464" spans="1:22" s="26" customForma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40"/>
      <c r="N464" s="22"/>
      <c r="O464" s="22"/>
      <c r="P464" s="22"/>
      <c r="Q464" s="22"/>
      <c r="R464" s="22"/>
      <c r="S464" s="22"/>
      <c r="T464" s="22"/>
      <c r="U464" s="35"/>
      <c r="V464" s="4"/>
    </row>
    <row r="465" spans="1:22" s="26" customForma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40"/>
      <c r="N465" s="22"/>
      <c r="O465" s="22"/>
      <c r="P465" s="22"/>
      <c r="Q465" s="22"/>
      <c r="R465" s="22"/>
      <c r="S465" s="22"/>
      <c r="T465" s="22"/>
      <c r="U465" s="35"/>
      <c r="V465" s="4"/>
    </row>
    <row r="466" spans="1:22" s="26" customForma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40"/>
      <c r="N466" s="22"/>
      <c r="O466" s="22"/>
      <c r="P466" s="22"/>
      <c r="Q466" s="22"/>
      <c r="R466" s="22"/>
      <c r="S466" s="22"/>
      <c r="T466" s="22"/>
      <c r="U466" s="35"/>
      <c r="V466" s="4"/>
    </row>
    <row r="467" spans="1:22" s="26" customForma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40"/>
      <c r="N467" s="22"/>
      <c r="O467" s="22"/>
      <c r="P467" s="22"/>
      <c r="Q467" s="22"/>
      <c r="R467" s="22"/>
      <c r="S467" s="22"/>
      <c r="T467" s="22"/>
      <c r="U467" s="35"/>
      <c r="V467" s="4"/>
    </row>
    <row r="468" spans="1:22" s="26" customForma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40"/>
      <c r="N468" s="22"/>
      <c r="O468" s="22"/>
      <c r="P468" s="22"/>
      <c r="Q468" s="22"/>
      <c r="R468" s="22"/>
      <c r="S468" s="22"/>
      <c r="T468" s="22"/>
      <c r="U468" s="35"/>
      <c r="V468" s="4"/>
    </row>
    <row r="469" spans="1:22" s="26" customForma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40"/>
      <c r="N469" s="22"/>
      <c r="O469" s="22"/>
      <c r="P469" s="22"/>
      <c r="Q469" s="22"/>
      <c r="R469" s="22"/>
      <c r="S469" s="22"/>
      <c r="T469" s="22"/>
      <c r="U469" s="35"/>
      <c r="V469" s="4"/>
    </row>
    <row r="470" spans="1:22" s="26" customForma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40"/>
      <c r="N470" s="22"/>
      <c r="O470" s="22"/>
      <c r="P470" s="22"/>
      <c r="Q470" s="22"/>
      <c r="R470" s="22"/>
      <c r="S470" s="22"/>
      <c r="T470" s="22"/>
      <c r="U470" s="35"/>
      <c r="V470" s="4"/>
    </row>
    <row r="471" spans="1:22" s="26" customForma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40"/>
      <c r="N471" s="22"/>
      <c r="O471" s="22"/>
      <c r="P471" s="22"/>
      <c r="Q471" s="22"/>
      <c r="R471" s="22"/>
      <c r="S471" s="22"/>
      <c r="T471" s="22"/>
      <c r="U471" s="35"/>
      <c r="V471" s="4"/>
    </row>
    <row r="472" spans="1:22" s="26" customForma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40"/>
      <c r="N472" s="22"/>
      <c r="O472" s="22"/>
      <c r="P472" s="22"/>
      <c r="Q472" s="22"/>
      <c r="R472" s="22"/>
      <c r="S472" s="22"/>
      <c r="T472" s="22"/>
      <c r="U472" s="35"/>
      <c r="V472" s="4"/>
    </row>
    <row r="473" spans="1:22" s="26" customForma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40"/>
      <c r="N473" s="22"/>
      <c r="O473" s="22"/>
      <c r="P473" s="22"/>
      <c r="Q473" s="22"/>
      <c r="R473" s="22"/>
      <c r="S473" s="22"/>
      <c r="T473" s="22"/>
      <c r="U473" s="35"/>
      <c r="V473" s="4"/>
    </row>
    <row r="474" spans="1:22" s="26" customForma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40"/>
      <c r="N474" s="22"/>
      <c r="O474" s="22"/>
      <c r="P474" s="22"/>
      <c r="Q474" s="22"/>
      <c r="R474" s="22"/>
      <c r="S474" s="22"/>
      <c r="T474" s="22"/>
      <c r="U474" s="35"/>
      <c r="V474" s="4"/>
    </row>
    <row r="475" spans="1:22" s="26" customFormat="1" ht="18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40"/>
      <c r="N475" s="22"/>
      <c r="O475" s="22"/>
      <c r="P475" s="22"/>
      <c r="Q475" s="22"/>
      <c r="R475" s="22"/>
      <c r="S475" s="22"/>
      <c r="T475" s="22"/>
      <c r="U475" s="35"/>
      <c r="V475" s="4"/>
    </row>
    <row r="476" spans="1:22" s="26" customForma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40"/>
      <c r="N476" s="22"/>
      <c r="O476" s="22"/>
      <c r="P476" s="22"/>
      <c r="Q476" s="22"/>
      <c r="R476" s="22"/>
      <c r="S476" s="22"/>
      <c r="T476" s="22"/>
      <c r="U476" s="35"/>
      <c r="V476" s="4"/>
    </row>
    <row r="477" spans="1:22" s="26" customFormat="1" ht="13.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40"/>
      <c r="N477" s="22"/>
      <c r="O477" s="22"/>
      <c r="P477" s="22"/>
      <c r="Q477" s="22"/>
      <c r="R477" s="22"/>
      <c r="S477" s="22"/>
      <c r="T477" s="22"/>
      <c r="U477" s="35"/>
      <c r="V477" s="4"/>
    </row>
    <row r="478" spans="1:22" s="26" customFormat="1" ht="13.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40"/>
      <c r="N478" s="22"/>
      <c r="O478" s="22"/>
      <c r="P478" s="22"/>
      <c r="Q478" s="22"/>
      <c r="R478" s="22"/>
      <c r="S478" s="22"/>
      <c r="T478" s="22"/>
      <c r="U478" s="35"/>
      <c r="V478" s="4"/>
    </row>
    <row r="479" spans="1:22" s="26" customForma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40"/>
      <c r="N479" s="22"/>
      <c r="O479" s="22"/>
      <c r="P479" s="22"/>
      <c r="Q479" s="22"/>
      <c r="R479" s="22"/>
      <c r="S479" s="22"/>
      <c r="T479" s="22"/>
      <c r="U479" s="35"/>
      <c r="V479" s="4"/>
    </row>
    <row r="480" spans="1:22" s="26" customForma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40"/>
      <c r="N480" s="22"/>
      <c r="O480" s="22"/>
      <c r="P480" s="22"/>
      <c r="Q480" s="22"/>
      <c r="R480" s="22"/>
      <c r="S480" s="22"/>
      <c r="T480" s="22"/>
      <c r="U480" s="35"/>
      <c r="V480" s="4"/>
    </row>
    <row r="481" spans="1:22" s="26" customForma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40"/>
      <c r="N481" s="22"/>
      <c r="O481" s="22"/>
      <c r="P481" s="22"/>
      <c r="Q481" s="22"/>
      <c r="R481" s="22"/>
      <c r="S481" s="22"/>
      <c r="T481" s="22"/>
      <c r="U481" s="35"/>
      <c r="V481" s="4"/>
    </row>
    <row r="482" spans="1:22" s="26" customForma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40"/>
      <c r="N482" s="22"/>
      <c r="O482" s="22"/>
      <c r="P482" s="22"/>
      <c r="Q482" s="22"/>
      <c r="R482" s="22"/>
      <c r="S482" s="22"/>
      <c r="T482" s="22"/>
      <c r="U482" s="35"/>
      <c r="V482" s="4"/>
    </row>
    <row r="483" spans="1:22" s="26" customForma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40"/>
      <c r="N483" s="22"/>
      <c r="O483" s="22"/>
      <c r="P483" s="22"/>
      <c r="Q483" s="22"/>
      <c r="R483" s="22"/>
      <c r="S483" s="22"/>
      <c r="T483" s="22"/>
      <c r="U483" s="35"/>
      <c r="V483" s="4"/>
    </row>
    <row r="484" spans="1:22" s="26" customForma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40"/>
      <c r="N484" s="22"/>
      <c r="O484" s="22"/>
      <c r="P484" s="22"/>
      <c r="Q484" s="22"/>
      <c r="R484" s="22"/>
      <c r="S484" s="22"/>
      <c r="T484" s="22"/>
      <c r="U484" s="35"/>
      <c r="V484" s="4"/>
    </row>
    <row r="485" spans="1:22" s="26" customForma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40"/>
      <c r="N485" s="22"/>
      <c r="O485" s="22"/>
      <c r="P485" s="22"/>
      <c r="Q485" s="22"/>
      <c r="R485" s="22"/>
      <c r="S485" s="22"/>
      <c r="T485" s="22"/>
      <c r="U485" s="35"/>
      <c r="V485" s="4"/>
    </row>
    <row r="486" spans="1:22" s="26" customForma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40"/>
      <c r="N486" s="22"/>
      <c r="O486" s="22"/>
      <c r="P486" s="22"/>
      <c r="Q486" s="22"/>
      <c r="R486" s="22"/>
      <c r="S486" s="22"/>
      <c r="T486" s="22"/>
      <c r="U486" s="35"/>
      <c r="V486" s="4"/>
    </row>
    <row r="487" spans="1:22" s="26" customForma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40"/>
      <c r="N487" s="22"/>
      <c r="O487" s="22"/>
      <c r="P487" s="22"/>
      <c r="Q487" s="22"/>
      <c r="R487" s="22"/>
      <c r="S487" s="22"/>
      <c r="T487" s="22"/>
      <c r="U487" s="35"/>
      <c r="V487" s="4"/>
    </row>
    <row r="488" spans="1:22" s="26" customForma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40"/>
      <c r="N488" s="22"/>
      <c r="O488" s="22"/>
      <c r="P488" s="22"/>
      <c r="Q488" s="22"/>
      <c r="R488" s="22"/>
      <c r="S488" s="22"/>
      <c r="T488" s="22"/>
      <c r="U488" s="35"/>
      <c r="V488" s="4"/>
    </row>
    <row r="489" spans="1:22" s="26" customForma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40"/>
      <c r="N489" s="22"/>
      <c r="O489" s="22"/>
      <c r="P489" s="22"/>
      <c r="Q489" s="22"/>
      <c r="R489" s="22"/>
      <c r="S489" s="22"/>
      <c r="T489" s="22"/>
      <c r="U489" s="35"/>
      <c r="V489" s="4"/>
    </row>
    <row r="490" spans="1:22" s="26" customForma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40"/>
      <c r="N490" s="22"/>
      <c r="O490" s="22"/>
      <c r="P490" s="22"/>
      <c r="Q490" s="22"/>
      <c r="R490" s="22"/>
      <c r="S490" s="22"/>
      <c r="T490" s="22"/>
      <c r="U490" s="35"/>
      <c r="V490" s="4"/>
    </row>
    <row r="491" spans="1:22" s="26" customForma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40"/>
      <c r="N491" s="22"/>
      <c r="O491" s="22"/>
      <c r="P491" s="22"/>
      <c r="Q491" s="22"/>
      <c r="R491" s="22"/>
      <c r="S491" s="22"/>
      <c r="T491" s="22"/>
      <c r="U491" s="35"/>
      <c r="V491" s="4"/>
    </row>
    <row r="492" spans="1:22" s="26" customForma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40"/>
      <c r="N492" s="22"/>
      <c r="O492" s="22"/>
      <c r="P492" s="22"/>
      <c r="Q492" s="22"/>
      <c r="R492" s="22"/>
      <c r="S492" s="22"/>
      <c r="T492" s="22"/>
      <c r="U492" s="35"/>
      <c r="V492" s="4"/>
    </row>
    <row r="493" spans="1:22" s="26" customForma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40"/>
      <c r="N493" s="22"/>
      <c r="O493" s="22"/>
      <c r="P493" s="22"/>
      <c r="Q493" s="22"/>
      <c r="R493" s="22"/>
      <c r="S493" s="22"/>
      <c r="T493" s="22"/>
      <c r="U493" s="35"/>
      <c r="V493" s="4"/>
    </row>
    <row r="494" spans="1:22" s="26" customForma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40"/>
      <c r="N494" s="22"/>
      <c r="O494" s="22"/>
      <c r="P494" s="22"/>
      <c r="Q494" s="22"/>
      <c r="R494" s="22"/>
      <c r="S494" s="22"/>
      <c r="T494" s="22"/>
      <c r="U494" s="35"/>
      <c r="V494" s="4"/>
    </row>
    <row r="495" spans="1:22" s="26" customForma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40"/>
      <c r="N495" s="22"/>
      <c r="O495" s="22"/>
      <c r="P495" s="22"/>
      <c r="Q495" s="22"/>
      <c r="R495" s="22"/>
      <c r="S495" s="22"/>
      <c r="T495" s="22"/>
      <c r="U495" s="35"/>
      <c r="V495" s="4"/>
    </row>
    <row r="496" spans="1:22" s="26" customForma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40"/>
      <c r="N496" s="22"/>
      <c r="O496" s="22"/>
      <c r="P496" s="22"/>
      <c r="Q496" s="22"/>
      <c r="R496" s="22"/>
      <c r="S496" s="22"/>
      <c r="T496" s="22"/>
      <c r="U496" s="35"/>
      <c r="V496" s="4"/>
    </row>
    <row r="497" spans="1:22" s="26" customForma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40"/>
      <c r="N497" s="22"/>
      <c r="O497" s="22"/>
      <c r="P497" s="22"/>
      <c r="Q497" s="22"/>
      <c r="R497" s="22"/>
      <c r="S497" s="22"/>
      <c r="T497" s="22"/>
      <c r="U497" s="35"/>
      <c r="V497" s="4"/>
    </row>
    <row r="498" spans="1:22" s="26" customForma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40"/>
      <c r="N498" s="22"/>
      <c r="O498" s="22"/>
      <c r="P498" s="22"/>
      <c r="Q498" s="22"/>
      <c r="R498" s="22"/>
      <c r="S498" s="22"/>
      <c r="T498" s="22"/>
      <c r="U498" s="35"/>
      <c r="V498" s="4"/>
    </row>
    <row r="499" spans="1:22" s="26" customForma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40"/>
      <c r="N499" s="22"/>
      <c r="O499" s="22"/>
      <c r="P499" s="22"/>
      <c r="Q499" s="22"/>
      <c r="R499" s="22"/>
      <c r="S499" s="22"/>
      <c r="T499" s="22"/>
      <c r="U499" s="35"/>
      <c r="V499" s="4"/>
    </row>
    <row r="500" spans="1:22" s="26" customForma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40"/>
      <c r="N500" s="22"/>
      <c r="O500" s="22"/>
      <c r="P500" s="22"/>
      <c r="Q500" s="22"/>
      <c r="R500" s="22"/>
      <c r="S500" s="22"/>
      <c r="T500" s="22"/>
      <c r="U500" s="35"/>
      <c r="V500" s="4"/>
    </row>
    <row r="501" spans="1:22" s="26" customForma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40"/>
      <c r="N501" s="22"/>
      <c r="O501" s="22"/>
      <c r="P501" s="22"/>
      <c r="Q501" s="22"/>
      <c r="R501" s="22"/>
      <c r="S501" s="22"/>
      <c r="T501" s="22"/>
      <c r="U501" s="35"/>
      <c r="V501" s="4"/>
    </row>
    <row r="502" spans="1:22" s="26" customForma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40"/>
      <c r="N502" s="22"/>
      <c r="O502" s="22"/>
      <c r="P502" s="22"/>
      <c r="Q502" s="22"/>
      <c r="R502" s="22"/>
      <c r="S502" s="22"/>
      <c r="T502" s="22"/>
      <c r="U502" s="35"/>
      <c r="V502" s="4"/>
    </row>
    <row r="503" spans="1:22" s="26" customForma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40"/>
      <c r="N503" s="22"/>
      <c r="O503" s="22"/>
      <c r="P503" s="22"/>
      <c r="Q503" s="22"/>
      <c r="R503" s="22"/>
      <c r="S503" s="22"/>
      <c r="T503" s="22"/>
      <c r="U503" s="35"/>
      <c r="V503" s="4"/>
    </row>
    <row r="504" spans="1:22" s="26" customForma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40"/>
      <c r="N504" s="22"/>
      <c r="O504" s="22"/>
      <c r="P504" s="22"/>
      <c r="Q504" s="22"/>
      <c r="R504" s="22"/>
      <c r="S504" s="22"/>
      <c r="T504" s="22"/>
      <c r="U504" s="35"/>
      <c r="V504" s="4"/>
    </row>
    <row r="505" spans="1:22" s="26" customForma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40"/>
      <c r="N505" s="22"/>
      <c r="O505" s="22"/>
      <c r="P505" s="22"/>
      <c r="Q505" s="22"/>
      <c r="R505" s="22"/>
      <c r="S505" s="22"/>
      <c r="T505" s="22"/>
      <c r="U505" s="35"/>
      <c r="V505" s="4"/>
    </row>
    <row r="506" spans="1:22" s="26" customForma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40"/>
      <c r="N506" s="22"/>
      <c r="O506" s="22"/>
      <c r="P506" s="22"/>
      <c r="Q506" s="22"/>
      <c r="R506" s="22"/>
      <c r="S506" s="22"/>
      <c r="T506" s="22"/>
      <c r="U506" s="35"/>
      <c r="V506" s="4"/>
    </row>
    <row r="507" spans="1:22" s="26" customForma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40"/>
      <c r="N507" s="22"/>
      <c r="O507" s="22"/>
      <c r="P507" s="22"/>
      <c r="Q507" s="22"/>
      <c r="R507" s="22"/>
      <c r="S507" s="22"/>
      <c r="T507" s="22"/>
      <c r="U507" s="35"/>
      <c r="V507" s="4"/>
    </row>
    <row r="508" spans="1:22" s="26" customForma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40"/>
      <c r="N508" s="22"/>
      <c r="O508" s="22"/>
      <c r="P508" s="22"/>
      <c r="Q508" s="22"/>
      <c r="R508" s="22"/>
      <c r="S508" s="22"/>
      <c r="T508" s="22"/>
      <c r="U508" s="35"/>
      <c r="V508" s="4"/>
    </row>
    <row r="509" spans="1:22" s="26" customForma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40"/>
      <c r="N509" s="22"/>
      <c r="O509" s="22"/>
      <c r="P509" s="22"/>
      <c r="Q509" s="22"/>
      <c r="R509" s="22"/>
      <c r="S509" s="22"/>
      <c r="T509" s="22"/>
      <c r="U509" s="35"/>
      <c r="V509" s="4"/>
    </row>
    <row r="510" spans="1:22" s="26" customForma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40"/>
      <c r="N510" s="22"/>
      <c r="O510" s="22"/>
      <c r="P510" s="22"/>
      <c r="Q510" s="22"/>
      <c r="R510" s="22"/>
      <c r="S510" s="22"/>
      <c r="T510" s="22"/>
      <c r="U510" s="35"/>
      <c r="V510" s="4"/>
    </row>
    <row r="511" spans="1:22" s="26" customForma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40"/>
      <c r="N511" s="22"/>
      <c r="O511" s="22"/>
      <c r="P511" s="22"/>
      <c r="Q511" s="22"/>
      <c r="R511" s="22"/>
      <c r="S511" s="22"/>
      <c r="T511" s="22"/>
      <c r="U511" s="35"/>
      <c r="V511" s="4"/>
    </row>
    <row r="512" spans="1:22" s="26" customForma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40"/>
      <c r="N512" s="22"/>
      <c r="O512" s="22"/>
      <c r="P512" s="22"/>
      <c r="Q512" s="22"/>
      <c r="R512" s="22"/>
      <c r="S512" s="22"/>
      <c r="T512" s="22"/>
      <c r="U512" s="35"/>
      <c r="V512" s="4"/>
    </row>
    <row r="513" spans="1:22" s="26" customForma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40"/>
      <c r="N513" s="22"/>
      <c r="O513" s="22"/>
      <c r="P513" s="22"/>
      <c r="Q513" s="22"/>
      <c r="R513" s="22"/>
      <c r="S513" s="22"/>
      <c r="T513" s="22"/>
      <c r="U513" s="35"/>
      <c r="V513" s="4"/>
    </row>
    <row r="514" spans="1:22" s="26" customForma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40"/>
      <c r="N514" s="22"/>
      <c r="O514" s="22"/>
      <c r="P514" s="22"/>
      <c r="Q514" s="22"/>
      <c r="R514" s="22"/>
      <c r="S514" s="22"/>
      <c r="T514" s="22"/>
      <c r="U514" s="35"/>
      <c r="V514" s="4"/>
    </row>
    <row r="515" spans="1:22" s="26" customForma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40"/>
      <c r="N515" s="22"/>
      <c r="O515" s="22"/>
      <c r="P515" s="22"/>
      <c r="Q515" s="22"/>
      <c r="R515" s="22"/>
      <c r="S515" s="22"/>
      <c r="T515" s="22"/>
      <c r="U515" s="35"/>
      <c r="V515" s="4"/>
    </row>
    <row r="516" spans="1:22" s="26" customForma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40"/>
      <c r="N516" s="22"/>
      <c r="O516" s="22"/>
      <c r="P516" s="22"/>
      <c r="Q516" s="22"/>
      <c r="R516" s="22"/>
      <c r="S516" s="22"/>
      <c r="T516" s="22"/>
      <c r="U516" s="35"/>
      <c r="V516" s="4"/>
    </row>
    <row r="517" spans="1:22" s="26" customForma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40"/>
      <c r="N517" s="22"/>
      <c r="O517" s="22"/>
      <c r="P517" s="22"/>
      <c r="Q517" s="22"/>
      <c r="R517" s="22"/>
      <c r="S517" s="22"/>
      <c r="T517" s="22"/>
      <c r="U517" s="35"/>
      <c r="V517" s="4"/>
    </row>
    <row r="518" spans="1:22" s="26" customForma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40"/>
      <c r="N518" s="22"/>
      <c r="O518" s="22"/>
      <c r="P518" s="22"/>
      <c r="Q518" s="22"/>
      <c r="R518" s="22"/>
      <c r="S518" s="22"/>
      <c r="T518" s="22"/>
      <c r="U518" s="35"/>
      <c r="V518" s="4"/>
    </row>
    <row r="519" spans="1:22" s="26" customForma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40"/>
      <c r="N519" s="22"/>
      <c r="O519" s="22"/>
      <c r="P519" s="22"/>
      <c r="Q519" s="22"/>
      <c r="R519" s="22"/>
      <c r="S519" s="22"/>
      <c r="T519" s="22"/>
      <c r="U519" s="35"/>
      <c r="V519" s="4"/>
    </row>
    <row r="520" spans="1:22" s="26" customForma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40"/>
      <c r="N520" s="22"/>
      <c r="O520" s="22"/>
      <c r="P520" s="22"/>
      <c r="Q520" s="22"/>
      <c r="R520" s="22"/>
      <c r="S520" s="22"/>
      <c r="T520" s="22"/>
      <c r="U520" s="35"/>
      <c r="V520" s="4"/>
    </row>
    <row r="521" spans="1:22" s="26" customForma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40"/>
      <c r="N521" s="22"/>
      <c r="O521" s="22"/>
      <c r="P521" s="22"/>
      <c r="Q521" s="22"/>
      <c r="R521" s="22"/>
      <c r="S521" s="22"/>
      <c r="T521" s="22"/>
      <c r="U521" s="35"/>
      <c r="V521" s="4"/>
    </row>
    <row r="522" spans="1:22" s="26" customForma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40"/>
      <c r="N522" s="22"/>
      <c r="O522" s="22"/>
      <c r="P522" s="22"/>
      <c r="Q522" s="22"/>
      <c r="R522" s="22"/>
      <c r="S522" s="22"/>
      <c r="T522" s="22"/>
      <c r="U522" s="35"/>
      <c r="V522" s="4"/>
    </row>
    <row r="523" spans="1:22" s="26" customForma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40"/>
      <c r="N523" s="22"/>
      <c r="O523" s="22"/>
      <c r="P523" s="22"/>
      <c r="Q523" s="22"/>
      <c r="R523" s="22"/>
      <c r="S523" s="22"/>
      <c r="T523" s="22"/>
      <c r="U523" s="35"/>
      <c r="V523" s="4"/>
    </row>
    <row r="524" spans="1:22" s="26" customForma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40"/>
      <c r="N524" s="22"/>
      <c r="O524" s="22"/>
      <c r="P524" s="22"/>
      <c r="Q524" s="22"/>
      <c r="R524" s="22"/>
      <c r="S524" s="22"/>
      <c r="T524" s="22"/>
      <c r="U524" s="35"/>
      <c r="V524" s="4"/>
    </row>
    <row r="525" spans="1:22" s="26" customForma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40"/>
      <c r="N525" s="22"/>
      <c r="O525" s="22"/>
      <c r="P525" s="22"/>
      <c r="Q525" s="22"/>
      <c r="R525" s="22"/>
      <c r="S525" s="22"/>
      <c r="T525" s="22"/>
      <c r="U525" s="35"/>
      <c r="V525" s="4"/>
    </row>
    <row r="526" spans="1:22" s="26" customForma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40"/>
      <c r="N526" s="22"/>
      <c r="O526" s="22"/>
      <c r="P526" s="22"/>
      <c r="Q526" s="22"/>
      <c r="R526" s="22"/>
      <c r="S526" s="22"/>
      <c r="T526" s="22"/>
      <c r="U526" s="35"/>
      <c r="V526" s="4"/>
    </row>
    <row r="527" spans="1:22" s="26" customForma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40"/>
      <c r="N527" s="22"/>
      <c r="O527" s="22"/>
      <c r="P527" s="22"/>
      <c r="Q527" s="22"/>
      <c r="R527" s="22"/>
      <c r="S527" s="22"/>
      <c r="T527" s="22"/>
      <c r="U527" s="35"/>
      <c r="V527" s="4"/>
    </row>
    <row r="528" spans="1:22" s="26" customForma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40"/>
      <c r="N528" s="22"/>
      <c r="O528" s="22"/>
      <c r="P528" s="22"/>
      <c r="Q528" s="22"/>
      <c r="R528" s="22"/>
      <c r="S528" s="22"/>
      <c r="T528" s="22"/>
      <c r="U528" s="35"/>
      <c r="V528" s="4"/>
    </row>
    <row r="529" spans="1:22" s="26" customForma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40"/>
      <c r="N529" s="22"/>
      <c r="O529" s="22"/>
      <c r="P529" s="22"/>
      <c r="Q529" s="22"/>
      <c r="R529" s="22"/>
      <c r="S529" s="22"/>
      <c r="T529" s="22"/>
      <c r="U529" s="35"/>
      <c r="V529" s="4"/>
    </row>
    <row r="530" spans="1:22" s="26" customForma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40"/>
      <c r="N530" s="22"/>
      <c r="O530" s="22"/>
      <c r="P530" s="22"/>
      <c r="Q530" s="22"/>
      <c r="R530" s="22"/>
      <c r="S530" s="22"/>
      <c r="T530" s="22"/>
      <c r="U530" s="35"/>
      <c r="V530" s="4"/>
    </row>
    <row r="531" spans="1:22" s="26" customForma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40"/>
      <c r="N531" s="22"/>
      <c r="O531" s="22"/>
      <c r="P531" s="22"/>
      <c r="Q531" s="22"/>
      <c r="R531" s="22"/>
      <c r="S531" s="22"/>
      <c r="T531" s="22"/>
      <c r="U531" s="35"/>
      <c r="V531" s="4"/>
    </row>
    <row r="532" spans="1:22" s="26" customForma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40"/>
      <c r="N532" s="22"/>
      <c r="O532" s="22"/>
      <c r="P532" s="22"/>
      <c r="Q532" s="22"/>
      <c r="R532" s="22"/>
      <c r="S532" s="22"/>
      <c r="T532" s="22"/>
      <c r="U532" s="35"/>
      <c r="V532" s="4"/>
    </row>
    <row r="533" spans="1:22" s="26" customForma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40"/>
      <c r="N533" s="22"/>
      <c r="O533" s="22"/>
      <c r="P533" s="22"/>
      <c r="Q533" s="22"/>
      <c r="R533" s="22"/>
      <c r="S533" s="22"/>
      <c r="T533" s="22"/>
      <c r="U533" s="35"/>
      <c r="V533" s="4"/>
    </row>
    <row r="534" spans="1:22" s="26" customForma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40"/>
      <c r="N534" s="22"/>
      <c r="O534" s="22"/>
      <c r="P534" s="22"/>
      <c r="Q534" s="22"/>
      <c r="R534" s="22"/>
      <c r="S534" s="22"/>
      <c r="T534" s="22"/>
      <c r="U534" s="35"/>
      <c r="V534" s="4"/>
    </row>
    <row r="535" spans="1:22" s="26" customForma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40"/>
      <c r="N535" s="22"/>
      <c r="O535" s="22"/>
      <c r="P535" s="22"/>
      <c r="Q535" s="22"/>
      <c r="R535" s="22"/>
      <c r="S535" s="22"/>
      <c r="T535" s="22"/>
      <c r="U535" s="35"/>
      <c r="V535" s="4"/>
    </row>
    <row r="536" spans="1:22" s="26" customForma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40"/>
      <c r="N536" s="22"/>
      <c r="O536" s="22"/>
      <c r="P536" s="22"/>
      <c r="Q536" s="22"/>
      <c r="R536" s="22"/>
      <c r="S536" s="22"/>
      <c r="T536" s="22"/>
      <c r="U536" s="35"/>
      <c r="V536" s="4"/>
    </row>
    <row r="537" spans="1:22" s="26" customFormat="1" ht="18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40"/>
      <c r="N537" s="22"/>
      <c r="O537" s="22"/>
      <c r="P537" s="22"/>
      <c r="Q537" s="22"/>
      <c r="R537" s="22"/>
      <c r="S537" s="22"/>
      <c r="T537" s="22"/>
      <c r="U537" s="35"/>
      <c r="V537" s="4"/>
    </row>
    <row r="538" spans="1:22" s="26" customForma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40"/>
      <c r="N538" s="22"/>
      <c r="O538" s="22"/>
      <c r="P538" s="22"/>
      <c r="Q538" s="22"/>
      <c r="R538" s="22"/>
      <c r="S538" s="22"/>
      <c r="T538" s="22"/>
      <c r="U538" s="35"/>
      <c r="V538" s="4"/>
    </row>
    <row r="539" spans="1:22" s="26" customFormat="1" ht="13.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40"/>
      <c r="N539" s="22"/>
      <c r="O539" s="22"/>
      <c r="P539" s="22"/>
      <c r="Q539" s="22"/>
      <c r="R539" s="22"/>
      <c r="S539" s="22"/>
      <c r="T539" s="22"/>
      <c r="U539" s="35"/>
      <c r="V539" s="4"/>
    </row>
    <row r="540" spans="1:22" s="26" customFormat="1" ht="13.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40"/>
      <c r="N540" s="22"/>
      <c r="O540" s="22"/>
      <c r="P540" s="22"/>
      <c r="Q540" s="22"/>
      <c r="R540" s="22"/>
      <c r="S540" s="22"/>
      <c r="T540" s="22"/>
      <c r="U540" s="35"/>
      <c r="V540" s="4"/>
    </row>
    <row r="541" spans="1:22" s="26" customForma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40"/>
      <c r="N541" s="22"/>
      <c r="O541" s="22"/>
      <c r="P541" s="22"/>
      <c r="Q541" s="22"/>
      <c r="R541" s="22"/>
      <c r="S541" s="22"/>
      <c r="T541" s="22"/>
      <c r="U541" s="35"/>
      <c r="V541" s="4"/>
    </row>
    <row r="542" spans="1:22" s="26" customForma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40"/>
      <c r="N542" s="22"/>
      <c r="O542" s="22"/>
      <c r="P542" s="22"/>
      <c r="Q542" s="22"/>
      <c r="R542" s="22"/>
      <c r="S542" s="22"/>
      <c r="T542" s="22"/>
      <c r="U542" s="35"/>
      <c r="V542" s="4"/>
    </row>
    <row r="543" spans="1:22" s="26" customForma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40"/>
      <c r="N543" s="22"/>
      <c r="O543" s="22"/>
      <c r="P543" s="22"/>
      <c r="Q543" s="22"/>
      <c r="R543" s="22"/>
      <c r="S543" s="22"/>
      <c r="T543" s="22"/>
      <c r="U543" s="35"/>
      <c r="V543" s="4"/>
    </row>
    <row r="544" spans="1:22" s="26" customForma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40"/>
      <c r="N544" s="22"/>
      <c r="O544" s="22"/>
      <c r="P544" s="22"/>
      <c r="Q544" s="22"/>
      <c r="R544" s="22"/>
      <c r="S544" s="22"/>
      <c r="T544" s="22"/>
      <c r="U544" s="35"/>
      <c r="V544" s="4"/>
    </row>
    <row r="545" spans="1:22" s="26" customForma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40"/>
      <c r="N545" s="22"/>
      <c r="O545" s="22"/>
      <c r="P545" s="22"/>
      <c r="Q545" s="22"/>
      <c r="R545" s="22"/>
      <c r="S545" s="22"/>
      <c r="T545" s="22"/>
      <c r="U545" s="35"/>
      <c r="V545" s="4"/>
    </row>
    <row r="546" spans="1:22" s="26" customForma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40"/>
      <c r="N546" s="22"/>
      <c r="O546" s="22"/>
      <c r="P546" s="22"/>
      <c r="Q546" s="22"/>
      <c r="R546" s="22"/>
      <c r="S546" s="22"/>
      <c r="T546" s="22"/>
      <c r="U546" s="35"/>
      <c r="V546" s="4"/>
    </row>
    <row r="547" spans="1:22" s="26" customForma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40"/>
      <c r="N547" s="22"/>
      <c r="O547" s="22"/>
      <c r="P547" s="22"/>
      <c r="Q547" s="22"/>
      <c r="R547" s="22"/>
      <c r="S547" s="22"/>
      <c r="T547" s="22"/>
      <c r="U547" s="35"/>
      <c r="V547" s="4"/>
    </row>
    <row r="548" spans="1:22" s="26" customForma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40"/>
      <c r="N548" s="22"/>
      <c r="O548" s="22"/>
      <c r="P548" s="22"/>
      <c r="Q548" s="22"/>
      <c r="R548" s="22"/>
      <c r="S548" s="22"/>
      <c r="T548" s="22"/>
      <c r="U548" s="35"/>
      <c r="V548" s="4"/>
    </row>
    <row r="549" spans="1:22" s="26" customForma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40"/>
      <c r="N549" s="22"/>
      <c r="O549" s="22"/>
      <c r="P549" s="22"/>
      <c r="Q549" s="22"/>
      <c r="R549" s="22"/>
      <c r="S549" s="22"/>
      <c r="T549" s="22"/>
      <c r="U549" s="35"/>
      <c r="V549" s="4"/>
    </row>
    <row r="550" spans="1:22" s="26" customForma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40"/>
      <c r="N550" s="22"/>
      <c r="O550" s="22"/>
      <c r="P550" s="22"/>
      <c r="Q550" s="22"/>
      <c r="R550" s="22"/>
      <c r="S550" s="22"/>
      <c r="T550" s="22"/>
      <c r="U550" s="35"/>
      <c r="V550" s="4"/>
    </row>
    <row r="551" spans="1:22" s="26" customForma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40"/>
      <c r="N551" s="22"/>
      <c r="O551" s="22"/>
      <c r="P551" s="22"/>
      <c r="Q551" s="22"/>
      <c r="R551" s="22"/>
      <c r="S551" s="22"/>
      <c r="T551" s="22"/>
      <c r="U551" s="35"/>
      <c r="V551" s="4"/>
    </row>
    <row r="552" spans="1:22" s="26" customForma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40"/>
      <c r="N552" s="22"/>
      <c r="O552" s="22"/>
      <c r="P552" s="22"/>
      <c r="Q552" s="22"/>
      <c r="R552" s="22"/>
      <c r="S552" s="22"/>
      <c r="T552" s="22"/>
      <c r="U552" s="35"/>
      <c r="V552" s="4"/>
    </row>
    <row r="553" spans="1:22" s="26" customForma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40"/>
      <c r="N553" s="22"/>
      <c r="O553" s="22"/>
      <c r="P553" s="22"/>
      <c r="Q553" s="22"/>
      <c r="R553" s="22"/>
      <c r="S553" s="22"/>
      <c r="T553" s="22"/>
      <c r="U553" s="35"/>
      <c r="V553" s="4"/>
    </row>
    <row r="554" spans="1:22" s="26" customForma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40"/>
      <c r="N554" s="22"/>
      <c r="O554" s="22"/>
      <c r="P554" s="22"/>
      <c r="Q554" s="22"/>
      <c r="R554" s="22"/>
      <c r="S554" s="22"/>
      <c r="T554" s="22"/>
      <c r="U554" s="35"/>
      <c r="V554" s="4"/>
    </row>
    <row r="555" spans="1:22" s="26" customForma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40"/>
      <c r="N555" s="22"/>
      <c r="O555" s="22"/>
      <c r="P555" s="22"/>
      <c r="Q555" s="22"/>
      <c r="R555" s="22"/>
      <c r="S555" s="22"/>
      <c r="T555" s="22"/>
      <c r="U555" s="35"/>
      <c r="V555" s="4"/>
    </row>
    <row r="556" spans="1:22" s="26" customForma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40"/>
      <c r="N556" s="22"/>
      <c r="O556" s="22"/>
      <c r="P556" s="22"/>
      <c r="Q556" s="22"/>
      <c r="R556" s="22"/>
      <c r="S556" s="22"/>
      <c r="T556" s="22"/>
      <c r="U556" s="35"/>
      <c r="V556" s="4"/>
    </row>
    <row r="557" spans="1:22" s="26" customForma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40"/>
      <c r="N557" s="22"/>
      <c r="O557" s="22"/>
      <c r="P557" s="22"/>
      <c r="Q557" s="22"/>
      <c r="R557" s="22"/>
      <c r="S557" s="22"/>
      <c r="T557" s="22"/>
      <c r="U557" s="35"/>
      <c r="V557" s="4"/>
    </row>
    <row r="558" spans="1:22" s="26" customForma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40"/>
      <c r="N558" s="22"/>
      <c r="O558" s="22"/>
      <c r="P558" s="22"/>
      <c r="Q558" s="22"/>
      <c r="R558" s="22"/>
      <c r="S558" s="22"/>
      <c r="T558" s="22"/>
      <c r="U558" s="35"/>
      <c r="V558" s="4"/>
    </row>
    <row r="559" spans="1:22" s="26" customForma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40"/>
      <c r="N559" s="22"/>
      <c r="O559" s="22"/>
      <c r="P559" s="22"/>
      <c r="Q559" s="22"/>
      <c r="R559" s="22"/>
      <c r="S559" s="22"/>
      <c r="T559" s="22"/>
      <c r="U559" s="35"/>
      <c r="V559" s="4"/>
    </row>
    <row r="560" spans="1:22" s="26" customForma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40"/>
      <c r="N560" s="22"/>
      <c r="O560" s="22"/>
      <c r="P560" s="22"/>
      <c r="Q560" s="22"/>
      <c r="R560" s="22"/>
      <c r="S560" s="22"/>
      <c r="T560" s="22"/>
      <c r="U560" s="35"/>
      <c r="V560" s="4"/>
    </row>
    <row r="561" spans="1:22" s="26" customForma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40"/>
      <c r="N561" s="22"/>
      <c r="O561" s="22"/>
      <c r="P561" s="22"/>
      <c r="Q561" s="22"/>
      <c r="R561" s="22"/>
      <c r="S561" s="22"/>
      <c r="T561" s="22"/>
      <c r="U561" s="35"/>
      <c r="V561" s="4"/>
    </row>
    <row r="562" spans="1:22" s="26" customForma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40"/>
      <c r="N562" s="22"/>
      <c r="O562" s="22"/>
      <c r="P562" s="22"/>
      <c r="Q562" s="22"/>
      <c r="R562" s="22"/>
      <c r="S562" s="22"/>
      <c r="T562" s="22"/>
      <c r="U562" s="35"/>
      <c r="V562" s="4"/>
    </row>
    <row r="563" spans="1:22" s="26" customForma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40"/>
      <c r="N563" s="22"/>
      <c r="O563" s="22"/>
      <c r="P563" s="22"/>
      <c r="Q563" s="22"/>
      <c r="R563" s="22"/>
      <c r="S563" s="22"/>
      <c r="T563" s="22"/>
      <c r="U563" s="35"/>
      <c r="V563" s="4"/>
    </row>
    <row r="564" spans="1:22" s="26" customForma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40"/>
      <c r="N564" s="22"/>
      <c r="O564" s="22"/>
      <c r="P564" s="22"/>
      <c r="Q564" s="22"/>
      <c r="R564" s="22"/>
      <c r="S564" s="22"/>
      <c r="T564" s="22"/>
      <c r="U564" s="35"/>
      <c r="V564" s="4"/>
    </row>
    <row r="565" spans="1:22" s="26" customForma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40"/>
      <c r="N565" s="22"/>
      <c r="O565" s="22"/>
      <c r="P565" s="22"/>
      <c r="Q565" s="22"/>
      <c r="R565" s="22"/>
      <c r="S565" s="22"/>
      <c r="T565" s="22"/>
      <c r="U565" s="35"/>
      <c r="V565" s="4"/>
    </row>
    <row r="566" spans="1:22" s="26" customForma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40"/>
      <c r="N566" s="22"/>
      <c r="O566" s="22"/>
      <c r="P566" s="22"/>
      <c r="Q566" s="22"/>
      <c r="R566" s="22"/>
      <c r="S566" s="22"/>
      <c r="T566" s="22"/>
      <c r="U566" s="35"/>
      <c r="V566" s="4"/>
    </row>
    <row r="567" spans="1:22" s="26" customForma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40"/>
      <c r="N567" s="22"/>
      <c r="O567" s="22"/>
      <c r="P567" s="22"/>
      <c r="Q567" s="22"/>
      <c r="R567" s="22"/>
      <c r="S567" s="22"/>
      <c r="T567" s="22"/>
      <c r="U567" s="35"/>
      <c r="V567" s="4"/>
    </row>
    <row r="568" spans="1:22" s="26" customForma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40"/>
      <c r="N568" s="22"/>
      <c r="O568" s="22"/>
      <c r="P568" s="22"/>
      <c r="Q568" s="22"/>
      <c r="R568" s="22"/>
      <c r="S568" s="22"/>
      <c r="T568" s="22"/>
      <c r="U568" s="35"/>
      <c r="V568" s="4"/>
    </row>
    <row r="569" spans="1:22" s="26" customForma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40"/>
      <c r="N569" s="22"/>
      <c r="O569" s="22"/>
      <c r="P569" s="22"/>
      <c r="Q569" s="22"/>
      <c r="R569" s="22"/>
      <c r="S569" s="22"/>
      <c r="T569" s="22"/>
      <c r="U569" s="35"/>
      <c r="V569" s="4"/>
    </row>
    <row r="570" spans="1:22" s="26" customForma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40"/>
      <c r="N570" s="22"/>
      <c r="O570" s="22"/>
      <c r="P570" s="22"/>
      <c r="Q570" s="22"/>
      <c r="R570" s="22"/>
      <c r="S570" s="22"/>
      <c r="T570" s="22"/>
      <c r="U570" s="35"/>
      <c r="V570" s="4"/>
    </row>
    <row r="571" spans="1:22" s="26" customForma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40"/>
      <c r="N571" s="22"/>
      <c r="O571" s="22"/>
      <c r="P571" s="22"/>
      <c r="Q571" s="22"/>
      <c r="R571" s="22"/>
      <c r="S571" s="22"/>
      <c r="T571" s="22"/>
      <c r="U571" s="35"/>
      <c r="V571" s="4"/>
    </row>
    <row r="572" spans="1:22" s="26" customForma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40"/>
      <c r="N572" s="22"/>
      <c r="O572" s="22"/>
      <c r="P572" s="22"/>
      <c r="Q572" s="22"/>
      <c r="R572" s="22"/>
      <c r="S572" s="22"/>
      <c r="T572" s="22"/>
      <c r="U572" s="35"/>
      <c r="V572" s="4"/>
    </row>
    <row r="573" spans="1:22" s="26" customForma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40"/>
      <c r="N573" s="22"/>
      <c r="O573" s="22"/>
      <c r="P573" s="22"/>
      <c r="Q573" s="22"/>
      <c r="R573" s="22"/>
      <c r="S573" s="22"/>
      <c r="T573" s="22"/>
      <c r="U573" s="35"/>
      <c r="V573" s="4"/>
    </row>
    <row r="574" spans="1:22" s="26" customForma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40"/>
      <c r="N574" s="22"/>
      <c r="O574" s="22"/>
      <c r="P574" s="22"/>
      <c r="Q574" s="22"/>
      <c r="R574" s="22"/>
      <c r="S574" s="22"/>
      <c r="T574" s="22"/>
      <c r="U574" s="35"/>
      <c r="V574" s="4"/>
    </row>
    <row r="575" spans="1:22" s="26" customForma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40"/>
      <c r="N575" s="22"/>
      <c r="O575" s="22"/>
      <c r="P575" s="22"/>
      <c r="Q575" s="22"/>
      <c r="R575" s="22"/>
      <c r="S575" s="22"/>
      <c r="T575" s="22"/>
      <c r="U575" s="35"/>
      <c r="V575" s="4"/>
    </row>
    <row r="576" spans="1:22" s="26" customForma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40"/>
      <c r="N576" s="22"/>
      <c r="O576" s="22"/>
      <c r="P576" s="22"/>
      <c r="Q576" s="22"/>
      <c r="R576" s="22"/>
      <c r="S576" s="22"/>
      <c r="T576" s="22"/>
      <c r="U576" s="35"/>
      <c r="V576" s="4"/>
    </row>
    <row r="577" spans="1:22" s="26" customForma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40"/>
      <c r="N577" s="22"/>
      <c r="O577" s="22"/>
      <c r="P577" s="22"/>
      <c r="Q577" s="22"/>
      <c r="R577" s="22"/>
      <c r="S577" s="22"/>
      <c r="T577" s="22"/>
      <c r="U577" s="35"/>
      <c r="V577" s="4"/>
    </row>
    <row r="578" spans="1:22" s="26" customForma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40"/>
      <c r="N578" s="22"/>
      <c r="O578" s="22"/>
      <c r="P578" s="22"/>
      <c r="Q578" s="22"/>
      <c r="R578" s="22"/>
      <c r="S578" s="22"/>
      <c r="T578" s="22"/>
      <c r="U578" s="35"/>
      <c r="V578" s="4"/>
    </row>
    <row r="579" spans="1:22" s="26" customForma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40"/>
      <c r="N579" s="22"/>
      <c r="O579" s="22"/>
      <c r="P579" s="22"/>
      <c r="Q579" s="22"/>
      <c r="R579" s="22"/>
      <c r="S579" s="22"/>
      <c r="T579" s="22"/>
      <c r="U579" s="35"/>
      <c r="V579" s="4"/>
    </row>
    <row r="580" spans="1:22" s="26" customForma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40"/>
      <c r="N580" s="22"/>
      <c r="O580" s="22"/>
      <c r="P580" s="22"/>
      <c r="Q580" s="22"/>
      <c r="R580" s="22"/>
      <c r="S580" s="22"/>
      <c r="T580" s="22"/>
      <c r="U580" s="35"/>
      <c r="V580" s="4"/>
    </row>
    <row r="581" spans="1:22" s="26" customForma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40"/>
      <c r="N581" s="22"/>
      <c r="O581" s="22"/>
      <c r="P581" s="22"/>
      <c r="Q581" s="22"/>
      <c r="R581" s="22"/>
      <c r="S581" s="22"/>
      <c r="T581" s="22"/>
      <c r="U581" s="35"/>
      <c r="V581" s="4"/>
    </row>
    <row r="582" spans="1:22" s="26" customForma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40"/>
      <c r="N582" s="22"/>
      <c r="O582" s="22"/>
      <c r="P582" s="22"/>
      <c r="Q582" s="22"/>
      <c r="R582" s="22"/>
      <c r="S582" s="22"/>
      <c r="T582" s="22"/>
      <c r="U582" s="35"/>
      <c r="V582" s="4"/>
    </row>
    <row r="583" spans="1:22" s="26" customForma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40"/>
      <c r="N583" s="22"/>
      <c r="O583" s="22"/>
      <c r="P583" s="22"/>
      <c r="Q583" s="22"/>
      <c r="R583" s="22"/>
      <c r="S583" s="22"/>
      <c r="T583" s="22"/>
      <c r="U583" s="35"/>
      <c r="V583" s="4"/>
    </row>
    <row r="584" spans="1:22" s="26" customForma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40"/>
      <c r="N584" s="22"/>
      <c r="O584" s="22"/>
      <c r="P584" s="22"/>
      <c r="Q584" s="22"/>
      <c r="R584" s="22"/>
      <c r="S584" s="22"/>
      <c r="T584" s="22"/>
      <c r="U584" s="35"/>
      <c r="V584" s="4"/>
    </row>
    <row r="585" spans="1:22" s="26" customForma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40"/>
      <c r="N585" s="22"/>
      <c r="O585" s="22"/>
      <c r="P585" s="22"/>
      <c r="Q585" s="22"/>
      <c r="R585" s="22"/>
      <c r="S585" s="22"/>
      <c r="T585" s="22"/>
      <c r="U585" s="35"/>
      <c r="V585" s="4"/>
    </row>
    <row r="586" spans="1:22" s="26" customForma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40"/>
      <c r="N586" s="22"/>
      <c r="O586" s="22"/>
      <c r="P586" s="22"/>
      <c r="Q586" s="22"/>
      <c r="R586" s="22"/>
      <c r="S586" s="22"/>
      <c r="T586" s="22"/>
      <c r="U586" s="35"/>
      <c r="V586" s="4"/>
    </row>
    <row r="587" spans="1:22" s="26" customForma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40"/>
      <c r="N587" s="22"/>
      <c r="O587" s="22"/>
      <c r="P587" s="22"/>
      <c r="Q587" s="22"/>
      <c r="R587" s="22"/>
      <c r="S587" s="22"/>
      <c r="T587" s="22"/>
      <c r="U587" s="35"/>
      <c r="V587" s="4"/>
    </row>
    <row r="588" spans="1:22" s="26" customForma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40"/>
      <c r="N588" s="22"/>
      <c r="O588" s="22"/>
      <c r="P588" s="22"/>
      <c r="Q588" s="22"/>
      <c r="R588" s="22"/>
      <c r="S588" s="22"/>
      <c r="T588" s="22"/>
      <c r="U588" s="35"/>
      <c r="V588" s="4"/>
    </row>
    <row r="589" spans="1:22" s="26" customForma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40"/>
      <c r="N589" s="22"/>
      <c r="O589" s="22"/>
      <c r="P589" s="22"/>
      <c r="Q589" s="22"/>
      <c r="R589" s="22"/>
      <c r="S589" s="22"/>
      <c r="T589" s="22"/>
      <c r="U589" s="35"/>
      <c r="V589" s="4"/>
    </row>
    <row r="590" spans="1:22" s="26" customForma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40"/>
      <c r="N590" s="22"/>
      <c r="O590" s="22"/>
      <c r="P590" s="22"/>
      <c r="Q590" s="22"/>
      <c r="R590" s="22"/>
      <c r="S590" s="22"/>
      <c r="T590" s="22"/>
      <c r="U590" s="35"/>
      <c r="V590" s="4"/>
    </row>
    <row r="591" spans="1:22" s="26" customForma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40"/>
      <c r="N591" s="22"/>
      <c r="O591" s="22"/>
      <c r="P591" s="22"/>
      <c r="Q591" s="22"/>
      <c r="R591" s="22"/>
      <c r="S591" s="22"/>
      <c r="T591" s="22"/>
      <c r="U591" s="35"/>
      <c r="V591" s="4"/>
    </row>
    <row r="592" spans="1:22" s="26" customForma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40"/>
      <c r="N592" s="22"/>
      <c r="O592" s="22"/>
      <c r="P592" s="22"/>
      <c r="Q592" s="22"/>
      <c r="R592" s="22"/>
      <c r="S592" s="22"/>
      <c r="T592" s="22"/>
      <c r="U592" s="35"/>
      <c r="V592" s="4"/>
    </row>
    <row r="593" spans="1:22" s="26" customForma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40"/>
      <c r="N593" s="22"/>
      <c r="O593" s="22"/>
      <c r="P593" s="22"/>
      <c r="Q593" s="22"/>
      <c r="R593" s="22"/>
      <c r="S593" s="22"/>
      <c r="T593" s="22"/>
      <c r="U593" s="35"/>
      <c r="V593" s="4"/>
    </row>
    <row r="594" spans="1:22" s="26" customForma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40"/>
      <c r="N594" s="22"/>
      <c r="O594" s="22"/>
      <c r="P594" s="22"/>
      <c r="Q594" s="22"/>
      <c r="R594" s="22"/>
      <c r="S594" s="22"/>
      <c r="T594" s="22"/>
      <c r="U594" s="35"/>
      <c r="V594" s="4"/>
    </row>
    <row r="595" spans="1:22" s="26" customForma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40"/>
      <c r="N595" s="22"/>
      <c r="O595" s="22"/>
      <c r="P595" s="22"/>
      <c r="Q595" s="22"/>
      <c r="R595" s="22"/>
      <c r="S595" s="22"/>
      <c r="T595" s="22"/>
      <c r="U595" s="35"/>
      <c r="V595" s="4"/>
    </row>
    <row r="596" spans="1:22" s="26" customFormat="1" ht="18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40"/>
      <c r="N596" s="22"/>
      <c r="O596" s="22"/>
      <c r="P596" s="22"/>
      <c r="Q596" s="22"/>
      <c r="R596" s="22"/>
      <c r="S596" s="22"/>
      <c r="T596" s="22"/>
      <c r="U596" s="35"/>
      <c r="V596" s="4"/>
    </row>
    <row r="597" spans="1:22" s="26" customForma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40"/>
      <c r="N597" s="22"/>
      <c r="O597" s="22"/>
      <c r="P597" s="22"/>
      <c r="Q597" s="22"/>
      <c r="R597" s="22"/>
      <c r="S597" s="22"/>
      <c r="T597" s="22"/>
      <c r="U597" s="35"/>
      <c r="V597" s="4"/>
    </row>
    <row r="598" spans="1:22" s="26" customFormat="1" ht="18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40"/>
      <c r="N598" s="22"/>
      <c r="O598" s="22"/>
      <c r="P598" s="22"/>
      <c r="Q598" s="22"/>
      <c r="R598" s="22"/>
      <c r="S598" s="22"/>
      <c r="T598" s="22"/>
      <c r="U598" s="35"/>
      <c r="V598" s="4"/>
    </row>
    <row r="599" spans="1:22" s="26" customForma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40"/>
      <c r="N599" s="22"/>
      <c r="O599" s="22"/>
      <c r="P599" s="22"/>
      <c r="Q599" s="22"/>
      <c r="R599" s="22"/>
      <c r="S599" s="22"/>
      <c r="T599" s="22"/>
      <c r="U599" s="35"/>
      <c r="V599" s="4"/>
    </row>
    <row r="600" spans="1:22" s="26" customFormat="1" ht="13.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40"/>
      <c r="N600" s="22"/>
      <c r="O600" s="22"/>
      <c r="P600" s="22"/>
      <c r="Q600" s="22"/>
      <c r="R600" s="22"/>
      <c r="S600" s="22"/>
      <c r="T600" s="22"/>
      <c r="U600" s="35"/>
      <c r="V600" s="4"/>
    </row>
    <row r="601" spans="1:22" s="26" customFormat="1" ht="13.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40"/>
      <c r="N601" s="22"/>
      <c r="O601" s="22"/>
      <c r="P601" s="22"/>
      <c r="Q601" s="22"/>
      <c r="R601" s="22"/>
      <c r="S601" s="22"/>
      <c r="T601" s="22"/>
      <c r="U601" s="35"/>
      <c r="V601" s="4"/>
    </row>
    <row r="602" spans="1:22" s="26" customForma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40"/>
      <c r="N602" s="22"/>
      <c r="O602" s="22"/>
      <c r="P602" s="22"/>
      <c r="Q602" s="22"/>
      <c r="R602" s="22"/>
      <c r="S602" s="22"/>
      <c r="T602" s="22"/>
      <c r="U602" s="35"/>
      <c r="V602" s="4"/>
    </row>
    <row r="603" spans="1:22" s="26" customForma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40"/>
      <c r="N603" s="22"/>
      <c r="O603" s="22"/>
      <c r="P603" s="22"/>
      <c r="Q603" s="22"/>
      <c r="R603" s="22"/>
      <c r="S603" s="22"/>
      <c r="T603" s="22"/>
      <c r="U603" s="35"/>
      <c r="V603" s="4"/>
    </row>
    <row r="604" spans="1:22" s="26" customForma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40"/>
      <c r="N604" s="22"/>
      <c r="O604" s="22"/>
      <c r="P604" s="22"/>
      <c r="Q604" s="22"/>
      <c r="R604" s="22"/>
      <c r="S604" s="22"/>
      <c r="T604" s="22"/>
      <c r="U604" s="35"/>
      <c r="V604" s="4"/>
    </row>
    <row r="605" spans="1:22" s="26" customForma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40"/>
      <c r="N605" s="22"/>
      <c r="O605" s="22"/>
      <c r="P605" s="22"/>
      <c r="Q605" s="22"/>
      <c r="R605" s="22"/>
      <c r="S605" s="22"/>
      <c r="T605" s="22"/>
      <c r="U605" s="35"/>
      <c r="V605" s="4"/>
    </row>
    <row r="606" spans="1:22" s="26" customForma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40"/>
      <c r="N606" s="22"/>
      <c r="O606" s="22"/>
      <c r="P606" s="22"/>
      <c r="Q606" s="22"/>
      <c r="R606" s="22"/>
      <c r="S606" s="22"/>
      <c r="T606" s="22"/>
      <c r="U606" s="35"/>
      <c r="V606" s="4"/>
    </row>
    <row r="607" spans="1:22" s="26" customForma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40"/>
      <c r="N607" s="22"/>
      <c r="O607" s="22"/>
      <c r="P607" s="22"/>
      <c r="Q607" s="22"/>
      <c r="R607" s="22"/>
      <c r="S607" s="22"/>
      <c r="T607" s="22"/>
      <c r="U607" s="35"/>
      <c r="V607" s="4"/>
    </row>
    <row r="608" spans="1:22" s="26" customForma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40"/>
      <c r="N608" s="22"/>
      <c r="O608" s="22"/>
      <c r="P608" s="22"/>
      <c r="Q608" s="22"/>
      <c r="R608" s="22"/>
      <c r="S608" s="22"/>
      <c r="T608" s="22"/>
      <c r="U608" s="35"/>
      <c r="V608" s="4"/>
    </row>
    <row r="609" spans="1:22" s="26" customForma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40"/>
      <c r="N609" s="22"/>
      <c r="O609" s="22"/>
      <c r="P609" s="22"/>
      <c r="Q609" s="22"/>
      <c r="R609" s="22"/>
      <c r="S609" s="22"/>
      <c r="T609" s="22"/>
      <c r="U609" s="35"/>
      <c r="V609" s="4"/>
    </row>
    <row r="610" spans="1:22" s="26" customForma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40"/>
      <c r="N610" s="22"/>
      <c r="O610" s="22"/>
      <c r="P610" s="22"/>
      <c r="Q610" s="22"/>
      <c r="R610" s="22"/>
      <c r="S610" s="22"/>
      <c r="T610" s="22"/>
      <c r="U610" s="35"/>
      <c r="V610" s="4"/>
    </row>
    <row r="611" spans="1:22" s="26" customForma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40"/>
      <c r="N611" s="22"/>
      <c r="O611" s="22"/>
      <c r="P611" s="22"/>
      <c r="Q611" s="22"/>
      <c r="R611" s="22"/>
      <c r="S611" s="22"/>
      <c r="T611" s="22"/>
      <c r="U611" s="35"/>
      <c r="V611" s="4"/>
    </row>
    <row r="612" spans="1:22" s="26" customForma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40"/>
      <c r="N612" s="22"/>
      <c r="O612" s="22"/>
      <c r="P612" s="22"/>
      <c r="Q612" s="22"/>
      <c r="R612" s="22"/>
      <c r="S612" s="22"/>
      <c r="T612" s="22"/>
      <c r="U612" s="35"/>
      <c r="V612" s="4"/>
    </row>
    <row r="613" spans="1:22" s="26" customForma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40"/>
      <c r="N613" s="22"/>
      <c r="O613" s="22"/>
      <c r="P613" s="22"/>
      <c r="Q613" s="22"/>
      <c r="R613" s="22"/>
      <c r="S613" s="22"/>
      <c r="T613" s="22"/>
      <c r="U613" s="35"/>
      <c r="V613" s="4"/>
    </row>
    <row r="614" spans="1:22" s="26" customForma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40"/>
      <c r="N614" s="22"/>
      <c r="O614" s="22"/>
      <c r="P614" s="22"/>
      <c r="Q614" s="22"/>
      <c r="R614" s="22"/>
      <c r="S614" s="22"/>
      <c r="T614" s="22"/>
      <c r="U614" s="35"/>
      <c r="V614" s="4"/>
    </row>
    <row r="615" spans="1:22" s="26" customForma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40"/>
      <c r="N615" s="22"/>
      <c r="O615" s="22"/>
      <c r="P615" s="22"/>
      <c r="Q615" s="22"/>
      <c r="R615" s="22"/>
      <c r="S615" s="22"/>
      <c r="T615" s="22"/>
      <c r="U615" s="35"/>
      <c r="V615" s="4"/>
    </row>
    <row r="616" spans="1:22" s="26" customForma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40"/>
      <c r="N616" s="22"/>
      <c r="O616" s="22"/>
      <c r="P616" s="22"/>
      <c r="Q616" s="22"/>
      <c r="R616" s="22"/>
      <c r="S616" s="22"/>
      <c r="T616" s="22"/>
      <c r="U616" s="35"/>
      <c r="V616" s="4"/>
    </row>
    <row r="617" spans="1:22" s="26" customForma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40"/>
      <c r="N617" s="22"/>
      <c r="O617" s="22"/>
      <c r="P617" s="22"/>
      <c r="Q617" s="22"/>
      <c r="R617" s="22"/>
      <c r="S617" s="22"/>
      <c r="T617" s="22"/>
      <c r="U617" s="35"/>
      <c r="V617" s="4"/>
    </row>
    <row r="618" spans="1:22" s="26" customForma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40"/>
      <c r="N618" s="22"/>
      <c r="O618" s="22"/>
      <c r="P618" s="22"/>
      <c r="Q618" s="22"/>
      <c r="R618" s="22"/>
      <c r="S618" s="22"/>
      <c r="T618" s="22"/>
      <c r="U618" s="35"/>
      <c r="V618" s="4"/>
    </row>
    <row r="619" spans="1:22" s="26" customForma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40"/>
      <c r="N619" s="22"/>
      <c r="O619" s="22"/>
      <c r="P619" s="22"/>
      <c r="Q619" s="22"/>
      <c r="R619" s="22"/>
      <c r="S619" s="22"/>
      <c r="T619" s="22"/>
      <c r="U619" s="35"/>
      <c r="V619" s="4"/>
    </row>
    <row r="620" spans="1:22" s="26" customForma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40"/>
      <c r="N620" s="22"/>
      <c r="O620" s="22"/>
      <c r="P620" s="22"/>
      <c r="Q620" s="22"/>
      <c r="R620" s="22"/>
      <c r="S620" s="22"/>
      <c r="T620" s="22"/>
      <c r="U620" s="35"/>
      <c r="V620" s="4"/>
    </row>
    <row r="621" spans="1:22" s="26" customForma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40"/>
      <c r="N621" s="22"/>
      <c r="O621" s="22"/>
      <c r="P621" s="22"/>
      <c r="Q621" s="22"/>
      <c r="R621" s="22"/>
      <c r="S621" s="22"/>
      <c r="T621" s="22"/>
      <c r="U621" s="35"/>
      <c r="V621" s="4"/>
    </row>
    <row r="622" spans="1:22" s="26" customForma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40"/>
      <c r="N622" s="22"/>
      <c r="O622" s="22"/>
      <c r="P622" s="22"/>
      <c r="Q622" s="22"/>
      <c r="R622" s="22"/>
      <c r="S622" s="22"/>
      <c r="T622" s="22"/>
      <c r="U622" s="35"/>
      <c r="V622" s="4"/>
    </row>
    <row r="623" spans="1:22" s="26" customForma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40"/>
      <c r="N623" s="22"/>
      <c r="O623" s="22"/>
      <c r="P623" s="22"/>
      <c r="Q623" s="22"/>
      <c r="R623" s="22"/>
      <c r="S623" s="22"/>
      <c r="T623" s="22"/>
      <c r="U623" s="35"/>
      <c r="V623" s="4"/>
    </row>
    <row r="624" spans="1:22" s="26" customForma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40"/>
      <c r="N624" s="22"/>
      <c r="O624" s="22"/>
      <c r="P624" s="22"/>
      <c r="Q624" s="22"/>
      <c r="R624" s="22"/>
      <c r="S624" s="22"/>
      <c r="T624" s="22"/>
      <c r="U624" s="35"/>
      <c r="V624" s="4"/>
    </row>
    <row r="625" spans="1:22" s="26" customForma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40"/>
      <c r="N625" s="22"/>
      <c r="O625" s="22"/>
      <c r="P625" s="22"/>
      <c r="Q625" s="22"/>
      <c r="R625" s="22"/>
      <c r="S625" s="22"/>
      <c r="T625" s="22"/>
      <c r="U625" s="35"/>
      <c r="V625" s="4"/>
    </row>
    <row r="626" spans="1:22" s="26" customForma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40"/>
      <c r="N626" s="22"/>
      <c r="O626" s="22"/>
      <c r="P626" s="22"/>
      <c r="Q626" s="22"/>
      <c r="R626" s="22"/>
      <c r="S626" s="22"/>
      <c r="T626" s="22"/>
      <c r="U626" s="35"/>
      <c r="V626" s="4"/>
    </row>
    <row r="627" spans="1:22" s="26" customForma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40"/>
      <c r="N627" s="22"/>
      <c r="O627" s="22"/>
      <c r="P627" s="22"/>
      <c r="Q627" s="22"/>
      <c r="R627" s="22"/>
      <c r="S627" s="22"/>
      <c r="T627" s="22"/>
      <c r="U627" s="35"/>
      <c r="V627" s="4"/>
    </row>
    <row r="628" spans="1:22" s="26" customForma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40"/>
      <c r="N628" s="22"/>
      <c r="O628" s="22"/>
      <c r="P628" s="22"/>
      <c r="Q628" s="22"/>
      <c r="R628" s="22"/>
      <c r="S628" s="22"/>
      <c r="T628" s="22"/>
      <c r="U628" s="35"/>
      <c r="V628" s="4"/>
    </row>
    <row r="629" spans="1:22" s="26" customForma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40"/>
      <c r="N629" s="22"/>
      <c r="O629" s="22"/>
      <c r="P629" s="22"/>
      <c r="Q629" s="22"/>
      <c r="R629" s="22"/>
      <c r="S629" s="22"/>
      <c r="T629" s="22"/>
      <c r="U629" s="35"/>
      <c r="V629" s="4"/>
    </row>
    <row r="630" spans="1:22" s="26" customForma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40"/>
      <c r="N630" s="22"/>
      <c r="O630" s="22"/>
      <c r="P630" s="22"/>
      <c r="Q630" s="22"/>
      <c r="R630" s="22"/>
      <c r="S630" s="22"/>
      <c r="T630" s="22"/>
      <c r="U630" s="35"/>
      <c r="V630" s="4"/>
    </row>
    <row r="631" spans="1:22" s="26" customForma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40"/>
      <c r="N631" s="22"/>
      <c r="O631" s="22"/>
      <c r="P631" s="22"/>
      <c r="Q631" s="22"/>
      <c r="R631" s="22"/>
      <c r="S631" s="22"/>
      <c r="T631" s="22"/>
      <c r="U631" s="35"/>
      <c r="V631" s="4"/>
    </row>
    <row r="632" spans="1:22" s="26" customForma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40"/>
      <c r="N632" s="22"/>
      <c r="O632" s="22"/>
      <c r="P632" s="22"/>
      <c r="Q632" s="22"/>
      <c r="R632" s="22"/>
      <c r="S632" s="22"/>
      <c r="T632" s="22"/>
      <c r="U632" s="35"/>
      <c r="V632" s="4"/>
    </row>
    <row r="633" spans="1:22" s="26" customForma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40"/>
      <c r="N633" s="22"/>
      <c r="O633" s="22"/>
      <c r="P633" s="22"/>
      <c r="Q633" s="22"/>
      <c r="R633" s="22"/>
      <c r="S633" s="22"/>
      <c r="T633" s="22"/>
      <c r="U633" s="35"/>
      <c r="V633" s="4"/>
    </row>
    <row r="634" spans="1:22" s="26" customForma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40"/>
      <c r="N634" s="22"/>
      <c r="O634" s="22"/>
      <c r="P634" s="22"/>
      <c r="Q634" s="22"/>
      <c r="R634" s="22"/>
      <c r="S634" s="22"/>
      <c r="T634" s="22"/>
      <c r="U634" s="35"/>
      <c r="V634" s="4"/>
    </row>
    <row r="635" spans="1:22" s="26" customForma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40"/>
      <c r="N635" s="22"/>
      <c r="O635" s="22"/>
      <c r="P635" s="22"/>
      <c r="Q635" s="22"/>
      <c r="R635" s="22"/>
      <c r="S635" s="22"/>
      <c r="T635" s="22"/>
      <c r="U635" s="35"/>
      <c r="V635" s="4"/>
    </row>
    <row r="636" spans="1:22" s="26" customForma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40"/>
      <c r="N636" s="22"/>
      <c r="O636" s="22"/>
      <c r="P636" s="22"/>
      <c r="Q636" s="22"/>
      <c r="R636" s="22"/>
      <c r="S636" s="22"/>
      <c r="T636" s="22"/>
      <c r="U636" s="35"/>
      <c r="V636" s="4"/>
    </row>
    <row r="637" spans="1:22" s="26" customForma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40"/>
      <c r="N637" s="22"/>
      <c r="O637" s="22"/>
      <c r="P637" s="22"/>
      <c r="Q637" s="22"/>
      <c r="R637" s="22"/>
      <c r="S637" s="22"/>
      <c r="T637" s="22"/>
      <c r="U637" s="35"/>
      <c r="V637" s="4"/>
    </row>
    <row r="638" spans="1:22" s="26" customForma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40"/>
      <c r="N638" s="22"/>
      <c r="O638" s="22"/>
      <c r="P638" s="22"/>
      <c r="Q638" s="22"/>
      <c r="R638" s="22"/>
      <c r="S638" s="22"/>
      <c r="T638" s="22"/>
      <c r="U638" s="35"/>
      <c r="V638" s="4"/>
    </row>
    <row r="639" spans="1:22" s="26" customForma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40"/>
      <c r="N639" s="22"/>
      <c r="O639" s="22"/>
      <c r="P639" s="22"/>
      <c r="Q639" s="22"/>
      <c r="R639" s="22"/>
      <c r="S639" s="22"/>
      <c r="T639" s="22"/>
      <c r="U639" s="35"/>
      <c r="V639" s="4"/>
    </row>
    <row r="640" spans="1:22" s="26" customForma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40"/>
      <c r="N640" s="22"/>
      <c r="O640" s="22"/>
      <c r="P640" s="22"/>
      <c r="Q640" s="22"/>
      <c r="R640" s="22"/>
      <c r="S640" s="22"/>
      <c r="T640" s="22"/>
      <c r="U640" s="35"/>
      <c r="V640" s="4"/>
    </row>
    <row r="641" spans="1:22" s="26" customForma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40"/>
      <c r="N641" s="22"/>
      <c r="O641" s="22"/>
      <c r="P641" s="22"/>
      <c r="Q641" s="22"/>
      <c r="R641" s="22"/>
      <c r="S641" s="22"/>
      <c r="T641" s="22"/>
      <c r="U641" s="35"/>
      <c r="V641" s="4"/>
    </row>
    <row r="642" spans="1:22" s="26" customForma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40"/>
      <c r="N642" s="22"/>
      <c r="O642" s="22"/>
      <c r="P642" s="22"/>
      <c r="Q642" s="22"/>
      <c r="R642" s="22"/>
      <c r="S642" s="22"/>
      <c r="T642" s="22"/>
      <c r="U642" s="35"/>
      <c r="V642" s="4"/>
    </row>
    <row r="643" spans="1:22" s="26" customForma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40"/>
      <c r="N643" s="22"/>
      <c r="O643" s="22"/>
      <c r="P643" s="22"/>
      <c r="Q643" s="22"/>
      <c r="R643" s="22"/>
      <c r="S643" s="22"/>
      <c r="T643" s="22"/>
      <c r="U643" s="35"/>
      <c r="V643" s="4"/>
    </row>
    <row r="644" spans="1:22" s="26" customForma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40"/>
      <c r="N644" s="22"/>
      <c r="O644" s="22"/>
      <c r="P644" s="22"/>
      <c r="Q644" s="22"/>
      <c r="R644" s="22"/>
      <c r="S644" s="22"/>
      <c r="T644" s="22"/>
      <c r="U644" s="35"/>
      <c r="V644" s="4"/>
    </row>
    <row r="645" spans="1:22" s="26" customForma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40"/>
      <c r="N645" s="22"/>
      <c r="O645" s="22"/>
      <c r="P645" s="22"/>
      <c r="Q645" s="22"/>
      <c r="R645" s="22"/>
      <c r="S645" s="22"/>
      <c r="T645" s="22"/>
      <c r="U645" s="35"/>
      <c r="V645" s="4"/>
    </row>
    <row r="646" spans="1:22" s="26" customForma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40"/>
      <c r="N646" s="22"/>
      <c r="O646" s="22"/>
      <c r="P646" s="22"/>
      <c r="Q646" s="22"/>
      <c r="R646" s="22"/>
      <c r="S646" s="22"/>
      <c r="T646" s="22"/>
      <c r="U646" s="35"/>
      <c r="V646" s="4"/>
    </row>
    <row r="647" spans="1:22" s="26" customForma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40"/>
      <c r="N647" s="22"/>
      <c r="O647" s="22"/>
      <c r="P647" s="22"/>
      <c r="Q647" s="22"/>
      <c r="R647" s="22"/>
      <c r="S647" s="22"/>
      <c r="T647" s="22"/>
      <c r="U647" s="35"/>
      <c r="V647" s="4"/>
    </row>
    <row r="648" spans="1:22" s="26" customForma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40"/>
      <c r="N648" s="22"/>
      <c r="O648" s="22"/>
      <c r="P648" s="22"/>
      <c r="Q648" s="22"/>
      <c r="R648" s="22"/>
      <c r="S648" s="22"/>
      <c r="T648" s="22"/>
      <c r="U648" s="35"/>
      <c r="V648" s="4"/>
    </row>
    <row r="649" spans="1:22" s="26" customForma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40"/>
      <c r="N649" s="22"/>
      <c r="O649" s="22"/>
      <c r="P649" s="22"/>
      <c r="Q649" s="22"/>
      <c r="R649" s="22"/>
      <c r="S649" s="22"/>
      <c r="T649" s="22"/>
      <c r="U649" s="35"/>
      <c r="V649" s="4"/>
    </row>
    <row r="650" spans="1:22" s="26" customForma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40"/>
      <c r="N650" s="22"/>
      <c r="O650" s="22"/>
      <c r="P650" s="22"/>
      <c r="Q650" s="22"/>
      <c r="R650" s="22"/>
      <c r="S650" s="22"/>
      <c r="T650" s="22"/>
      <c r="U650" s="35"/>
      <c r="V650" s="4"/>
    </row>
    <row r="651" spans="1:22" s="26" customForma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40"/>
      <c r="N651" s="22"/>
      <c r="O651" s="22"/>
      <c r="P651" s="22"/>
      <c r="Q651" s="22"/>
      <c r="R651" s="22"/>
      <c r="S651" s="22"/>
      <c r="T651" s="22"/>
      <c r="U651" s="35"/>
      <c r="V651" s="4"/>
    </row>
    <row r="652" spans="1:22" s="26" customForma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40"/>
      <c r="N652" s="22"/>
      <c r="O652" s="22"/>
      <c r="P652" s="22"/>
      <c r="Q652" s="22"/>
      <c r="R652" s="22"/>
      <c r="S652" s="22"/>
      <c r="T652" s="22"/>
      <c r="U652" s="35"/>
      <c r="V652" s="4"/>
    </row>
    <row r="653" spans="1:22" s="26" customForma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40"/>
      <c r="N653" s="22"/>
      <c r="O653" s="22"/>
      <c r="P653" s="22"/>
      <c r="Q653" s="22"/>
      <c r="R653" s="22"/>
      <c r="S653" s="22"/>
      <c r="T653" s="22"/>
      <c r="U653" s="35"/>
      <c r="V653" s="4"/>
    </row>
    <row r="654" spans="1:22" s="26" customForma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40"/>
      <c r="N654" s="22"/>
      <c r="O654" s="22"/>
      <c r="P654" s="22"/>
      <c r="Q654" s="22"/>
      <c r="R654" s="22"/>
      <c r="S654" s="22"/>
      <c r="T654" s="22"/>
      <c r="U654" s="35"/>
      <c r="V654" s="4"/>
    </row>
    <row r="655" spans="1:22" s="26" customForma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40"/>
      <c r="N655" s="22"/>
      <c r="O655" s="22"/>
      <c r="P655" s="22"/>
      <c r="Q655" s="22"/>
      <c r="R655" s="22"/>
      <c r="S655" s="22"/>
      <c r="T655" s="22"/>
      <c r="U655" s="35"/>
      <c r="V655" s="4"/>
    </row>
    <row r="656" spans="1:22" s="26" customForma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40"/>
      <c r="N656" s="22"/>
      <c r="O656" s="22"/>
      <c r="P656" s="22"/>
      <c r="Q656" s="22"/>
      <c r="R656" s="22"/>
      <c r="S656" s="22"/>
      <c r="T656" s="22"/>
      <c r="U656" s="35"/>
      <c r="V656" s="4"/>
    </row>
    <row r="657" spans="1:22" s="26" customForma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40"/>
      <c r="N657" s="22"/>
      <c r="O657" s="22"/>
      <c r="P657" s="22"/>
      <c r="Q657" s="22"/>
      <c r="R657" s="22"/>
      <c r="S657" s="22"/>
      <c r="T657" s="22"/>
      <c r="U657" s="35"/>
      <c r="V657" s="4"/>
    </row>
    <row r="658" spans="1:22" s="26" customForma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40"/>
      <c r="N658" s="22"/>
      <c r="O658" s="22"/>
      <c r="P658" s="22"/>
      <c r="Q658" s="22"/>
      <c r="R658" s="22"/>
      <c r="S658" s="22"/>
      <c r="T658" s="22"/>
      <c r="U658" s="35"/>
      <c r="V658" s="4"/>
    </row>
    <row r="659" spans="1:22" s="26" customForma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40"/>
      <c r="N659" s="22"/>
      <c r="O659" s="22"/>
      <c r="P659" s="22"/>
      <c r="Q659" s="22"/>
      <c r="R659" s="22"/>
      <c r="S659" s="22"/>
      <c r="T659" s="22"/>
      <c r="U659" s="35"/>
      <c r="V659" s="4"/>
    </row>
    <row r="660" spans="1:22" s="26" customFormat="1" ht="18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40"/>
      <c r="N660" s="22"/>
      <c r="O660" s="22"/>
      <c r="P660" s="22"/>
      <c r="Q660" s="22"/>
      <c r="R660" s="22"/>
      <c r="S660" s="22"/>
      <c r="T660" s="22"/>
      <c r="U660" s="35"/>
      <c r="V660" s="4"/>
    </row>
    <row r="661" spans="1:22" s="26" customForma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40"/>
      <c r="N661" s="22"/>
      <c r="O661" s="22"/>
      <c r="P661" s="22"/>
      <c r="Q661" s="22"/>
      <c r="R661" s="22"/>
      <c r="S661" s="22"/>
      <c r="T661" s="22"/>
      <c r="U661" s="35"/>
      <c r="V661" s="4"/>
    </row>
    <row r="662" spans="1:22" s="26" customFormat="1" ht="13.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40"/>
      <c r="N662" s="22"/>
      <c r="O662" s="22"/>
      <c r="P662" s="22"/>
      <c r="Q662" s="22"/>
      <c r="R662" s="22"/>
      <c r="S662" s="22"/>
      <c r="T662" s="22"/>
      <c r="U662" s="35"/>
      <c r="V662" s="4"/>
    </row>
    <row r="663" spans="1:22" s="26" customFormat="1" ht="13.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40"/>
      <c r="N663" s="22"/>
      <c r="O663" s="22"/>
      <c r="P663" s="22"/>
      <c r="Q663" s="22"/>
      <c r="R663" s="22"/>
      <c r="S663" s="22"/>
      <c r="T663" s="22"/>
      <c r="U663" s="35"/>
      <c r="V663" s="4"/>
    </row>
    <row r="664" spans="1:22" s="26" customForma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40"/>
      <c r="N664" s="22"/>
      <c r="O664" s="22"/>
      <c r="P664" s="22"/>
      <c r="Q664" s="22"/>
      <c r="R664" s="22"/>
      <c r="S664" s="22"/>
      <c r="T664" s="22"/>
      <c r="U664" s="35"/>
      <c r="V664" s="4"/>
    </row>
    <row r="665" spans="1:22" s="26" customForma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40"/>
      <c r="N665" s="22"/>
      <c r="O665" s="22"/>
      <c r="P665" s="22"/>
      <c r="Q665" s="22"/>
      <c r="R665" s="22"/>
      <c r="S665" s="22"/>
      <c r="T665" s="22"/>
      <c r="U665" s="35"/>
      <c r="V665" s="4"/>
    </row>
    <row r="666" spans="1:22" s="26" customForma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40"/>
      <c r="N666" s="22"/>
      <c r="O666" s="22"/>
      <c r="P666" s="22"/>
      <c r="Q666" s="22"/>
      <c r="R666" s="22"/>
      <c r="S666" s="22"/>
      <c r="T666" s="22"/>
      <c r="U666" s="35"/>
      <c r="V666" s="4"/>
    </row>
    <row r="667" spans="1:22" s="26" customForma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40"/>
      <c r="N667" s="22"/>
      <c r="O667" s="22"/>
      <c r="P667" s="22"/>
      <c r="Q667" s="22"/>
      <c r="R667" s="22"/>
      <c r="S667" s="22"/>
      <c r="T667" s="22"/>
      <c r="U667" s="35"/>
      <c r="V667" s="4"/>
    </row>
    <row r="668" spans="1:22" s="26" customForma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40"/>
      <c r="N668" s="22"/>
      <c r="O668" s="22"/>
      <c r="P668" s="22"/>
      <c r="Q668" s="22"/>
      <c r="R668" s="22"/>
      <c r="S668" s="22"/>
      <c r="T668" s="22"/>
      <c r="U668" s="35"/>
      <c r="V668" s="4"/>
    </row>
    <row r="669" spans="1:22" s="26" customForma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40"/>
      <c r="N669" s="22"/>
      <c r="O669" s="22"/>
      <c r="P669" s="22"/>
      <c r="Q669" s="22"/>
      <c r="R669" s="22"/>
      <c r="S669" s="22"/>
      <c r="T669" s="22"/>
      <c r="U669" s="35"/>
      <c r="V669" s="4"/>
    </row>
    <row r="670" spans="1:22" s="26" customForma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40"/>
      <c r="N670" s="22"/>
      <c r="O670" s="22"/>
      <c r="P670" s="22"/>
      <c r="Q670" s="22"/>
      <c r="R670" s="22"/>
      <c r="S670" s="22"/>
      <c r="T670" s="22"/>
      <c r="U670" s="35"/>
      <c r="V670" s="4"/>
    </row>
    <row r="671" spans="1:22" s="26" customForma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40"/>
      <c r="N671" s="22"/>
      <c r="O671" s="22"/>
      <c r="P671" s="22"/>
      <c r="Q671" s="22"/>
      <c r="R671" s="22"/>
      <c r="S671" s="22"/>
      <c r="T671" s="22"/>
      <c r="U671" s="35"/>
      <c r="V671" s="4"/>
    </row>
    <row r="672" spans="1:22" s="26" customForma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40"/>
      <c r="N672" s="22"/>
      <c r="O672" s="22"/>
      <c r="P672" s="22"/>
      <c r="Q672" s="22"/>
      <c r="R672" s="22"/>
      <c r="S672" s="22"/>
      <c r="T672" s="22"/>
      <c r="U672" s="35"/>
      <c r="V672" s="4"/>
    </row>
    <row r="673" spans="1:22" s="26" customForma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40"/>
      <c r="N673" s="22"/>
      <c r="O673" s="22"/>
      <c r="P673" s="22"/>
      <c r="Q673" s="22"/>
      <c r="R673" s="22"/>
      <c r="S673" s="22"/>
      <c r="T673" s="22"/>
      <c r="U673" s="35"/>
      <c r="V673" s="4"/>
    </row>
    <row r="674" spans="1:22" s="26" customForma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40"/>
      <c r="N674" s="22"/>
      <c r="O674" s="22"/>
      <c r="P674" s="22"/>
      <c r="Q674" s="22"/>
      <c r="R674" s="22"/>
      <c r="S674" s="22"/>
      <c r="T674" s="22"/>
      <c r="U674" s="35"/>
      <c r="V674" s="4"/>
    </row>
    <row r="675" spans="1:22" s="26" customForma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40"/>
      <c r="N675" s="22"/>
      <c r="O675" s="22"/>
      <c r="P675" s="22"/>
      <c r="Q675" s="22"/>
      <c r="R675" s="22"/>
      <c r="S675" s="22"/>
      <c r="T675" s="22"/>
      <c r="U675" s="35"/>
      <c r="V675" s="4"/>
    </row>
    <row r="676" spans="1:22" s="26" customForma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40"/>
      <c r="N676" s="22"/>
      <c r="O676" s="22"/>
      <c r="P676" s="22"/>
      <c r="Q676" s="22"/>
      <c r="R676" s="22"/>
      <c r="S676" s="22"/>
      <c r="T676" s="22"/>
      <c r="U676" s="35"/>
      <c r="V676" s="4"/>
    </row>
    <row r="677" spans="1:22" s="26" customForma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40"/>
      <c r="N677" s="22"/>
      <c r="O677" s="22"/>
      <c r="P677" s="22"/>
      <c r="Q677" s="22"/>
      <c r="R677" s="22"/>
      <c r="S677" s="22"/>
      <c r="T677" s="22"/>
      <c r="U677" s="35"/>
      <c r="V677" s="4"/>
    </row>
    <row r="678" spans="1:22" s="26" customForma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40"/>
      <c r="N678" s="22"/>
      <c r="O678" s="22"/>
      <c r="P678" s="22"/>
      <c r="Q678" s="22"/>
      <c r="R678" s="22"/>
      <c r="S678" s="22"/>
      <c r="T678" s="22"/>
      <c r="U678" s="35"/>
      <c r="V678" s="4"/>
    </row>
    <row r="679" spans="1:22" s="26" customForma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40"/>
      <c r="N679" s="22"/>
      <c r="O679" s="22"/>
      <c r="P679" s="22"/>
      <c r="Q679" s="22"/>
      <c r="R679" s="22"/>
      <c r="S679" s="22"/>
      <c r="T679" s="22"/>
      <c r="U679" s="35"/>
      <c r="V679" s="4"/>
    </row>
    <row r="680" spans="1:22" s="26" customForma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40"/>
      <c r="N680" s="22"/>
      <c r="O680" s="22"/>
      <c r="P680" s="22"/>
      <c r="Q680" s="22"/>
      <c r="R680" s="22"/>
      <c r="S680" s="22"/>
      <c r="T680" s="22"/>
      <c r="U680" s="35"/>
      <c r="V680" s="4"/>
    </row>
    <row r="681" spans="1:22" s="26" customForma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40"/>
      <c r="N681" s="22"/>
      <c r="O681" s="22"/>
      <c r="P681" s="22"/>
      <c r="Q681" s="22"/>
      <c r="R681" s="22"/>
      <c r="S681" s="22"/>
      <c r="T681" s="22"/>
      <c r="U681" s="35"/>
      <c r="V681" s="4"/>
    </row>
    <row r="682" spans="1:22" s="26" customForma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40"/>
      <c r="N682" s="22"/>
      <c r="O682" s="22"/>
      <c r="P682" s="22"/>
      <c r="Q682" s="22"/>
      <c r="R682" s="22"/>
      <c r="S682" s="22"/>
      <c r="T682" s="22"/>
      <c r="U682" s="35"/>
      <c r="V682" s="4"/>
    </row>
    <row r="683" spans="1:22" s="26" customForma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40"/>
      <c r="N683" s="22"/>
      <c r="O683" s="22"/>
      <c r="P683" s="22"/>
      <c r="Q683" s="22"/>
      <c r="R683" s="22"/>
      <c r="S683" s="22"/>
      <c r="T683" s="22"/>
      <c r="U683" s="35"/>
      <c r="V683" s="4"/>
    </row>
    <row r="684" spans="1:22" s="26" customForma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40"/>
      <c r="N684" s="22"/>
      <c r="O684" s="22"/>
      <c r="P684" s="22"/>
      <c r="Q684" s="22"/>
      <c r="R684" s="22"/>
      <c r="S684" s="22"/>
      <c r="T684" s="22"/>
      <c r="U684" s="35"/>
      <c r="V684" s="4"/>
    </row>
    <row r="685" spans="1:22" s="26" customForma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40"/>
      <c r="N685" s="22"/>
      <c r="O685" s="22"/>
      <c r="P685" s="22"/>
      <c r="Q685" s="22"/>
      <c r="R685" s="22"/>
      <c r="S685" s="22"/>
      <c r="T685" s="22"/>
      <c r="U685" s="35"/>
      <c r="V685" s="4"/>
    </row>
    <row r="686" spans="1:22" s="26" customForma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40"/>
      <c r="N686" s="22"/>
      <c r="O686" s="22"/>
      <c r="P686" s="22"/>
      <c r="Q686" s="22"/>
      <c r="R686" s="22"/>
      <c r="S686" s="22"/>
      <c r="T686" s="22"/>
      <c r="U686" s="35"/>
      <c r="V686" s="4"/>
    </row>
    <row r="687" spans="1:22" s="26" customForma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40"/>
      <c r="N687" s="22"/>
      <c r="O687" s="22"/>
      <c r="P687" s="22"/>
      <c r="Q687" s="22"/>
      <c r="R687" s="22"/>
      <c r="S687" s="22"/>
      <c r="T687" s="22"/>
      <c r="U687" s="35"/>
      <c r="V687" s="4"/>
    </row>
    <row r="688" spans="1:22" s="26" customForma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40"/>
      <c r="N688" s="22"/>
      <c r="O688" s="22"/>
      <c r="P688" s="22"/>
      <c r="Q688" s="22"/>
      <c r="R688" s="22"/>
      <c r="S688" s="22"/>
      <c r="T688" s="22"/>
      <c r="U688" s="35"/>
      <c r="V688" s="4"/>
    </row>
    <row r="689" spans="1:22" s="26" customForma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40"/>
      <c r="N689" s="22"/>
      <c r="O689" s="22"/>
      <c r="P689" s="22"/>
      <c r="Q689" s="22"/>
      <c r="R689" s="22"/>
      <c r="S689" s="22"/>
      <c r="T689" s="22"/>
      <c r="U689" s="35"/>
      <c r="V689" s="4"/>
    </row>
    <row r="690" spans="1:22" s="26" customForma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40"/>
      <c r="N690" s="22"/>
      <c r="O690" s="22"/>
      <c r="P690" s="22"/>
      <c r="Q690" s="22"/>
      <c r="R690" s="22"/>
      <c r="S690" s="22"/>
      <c r="T690" s="22"/>
      <c r="U690" s="35"/>
      <c r="V690" s="4"/>
    </row>
    <row r="691" spans="1:22" s="26" customForma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40"/>
      <c r="N691" s="22"/>
      <c r="O691" s="22"/>
      <c r="P691" s="22"/>
      <c r="Q691" s="22"/>
      <c r="R691" s="22"/>
      <c r="S691" s="22"/>
      <c r="T691" s="22"/>
      <c r="U691" s="35"/>
      <c r="V691" s="4"/>
    </row>
    <row r="692" spans="1:22" s="26" customForma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40"/>
      <c r="N692" s="22"/>
      <c r="O692" s="22"/>
      <c r="P692" s="22"/>
      <c r="Q692" s="22"/>
      <c r="R692" s="22"/>
      <c r="S692" s="22"/>
      <c r="T692" s="22"/>
      <c r="U692" s="35"/>
      <c r="V692" s="4"/>
    </row>
    <row r="693" spans="1:22" s="26" customForma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40"/>
      <c r="N693" s="22"/>
      <c r="O693" s="22"/>
      <c r="P693" s="22"/>
      <c r="Q693" s="22"/>
      <c r="R693" s="22"/>
      <c r="S693" s="22"/>
      <c r="T693" s="22"/>
      <c r="U693" s="35"/>
      <c r="V693" s="4"/>
    </row>
    <row r="694" spans="1:22" s="26" customForma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40"/>
      <c r="N694" s="22"/>
      <c r="O694" s="22"/>
      <c r="P694" s="22"/>
      <c r="Q694" s="22"/>
      <c r="R694" s="22"/>
      <c r="S694" s="22"/>
      <c r="T694" s="22"/>
      <c r="U694" s="35"/>
      <c r="V694" s="4"/>
    </row>
  </sheetData>
  <mergeCells count="23"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  <mergeCell ref="H4:H5"/>
    <mergeCell ref="I4:I5"/>
    <mergeCell ref="J4:J5"/>
    <mergeCell ref="K4:K5"/>
    <mergeCell ref="A4:A5"/>
    <mergeCell ref="B4:B5"/>
    <mergeCell ref="F4:F5"/>
    <mergeCell ref="G4:G5"/>
    <mergeCell ref="C4:C5"/>
    <mergeCell ref="D4:D5"/>
    <mergeCell ref="E4:E5"/>
  </mergeCells>
  <phoneticPr fontId="2"/>
  <conditionalFormatting sqref="B56:B57 D56:E57">
    <cfRule type="cellIs" dxfId="0" priority="1" stopIfTrue="1" operator="between">
      <formula>1</formula>
      <formula>3</formula>
    </cfRule>
  </conditionalFormatting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16" pageOrder="overThenDown" orientation="portrait" useFirstPageNumber="1" r:id="rId1"/>
  <headerFooter alignWithMargins="0"/>
  <rowBreaks count="1" manualBreakCount="1">
    <brk id="57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3"/>
  <sheetViews>
    <sheetView zoomScale="60" zoomScaleNormal="60" zoomScaleSheetLayoutView="70" workbookViewId="0">
      <pane ySplit="5" topLeftCell="A6" activePane="bottomLeft" state="frozen"/>
      <selection activeCell="F21" sqref="F21"/>
      <selection pane="bottomLeft"/>
    </sheetView>
  </sheetViews>
  <sheetFormatPr defaultRowHeight="13.5"/>
  <cols>
    <col min="1" max="1" width="27.625" style="22" customWidth="1"/>
    <col min="2" max="5" width="12.625" style="22" customWidth="1"/>
    <col min="6" max="12" width="12.125" style="22" customWidth="1"/>
    <col min="13" max="13" width="12.125" style="40" customWidth="1"/>
    <col min="14" max="21" width="12.125" style="22" customWidth="1"/>
    <col min="22" max="22" width="16.5" style="216" customWidth="1"/>
    <col min="23" max="16384" width="9" style="22"/>
  </cols>
  <sheetData>
    <row r="1" spans="1:22" ht="26.1" customHeight="1">
      <c r="B1" s="339" t="s">
        <v>57</v>
      </c>
      <c r="C1" s="339"/>
      <c r="D1" s="339"/>
      <c r="E1" s="339"/>
      <c r="F1" s="339"/>
      <c r="G1" s="339"/>
      <c r="H1" s="339"/>
      <c r="I1" s="339"/>
      <c r="K1" s="31"/>
      <c r="L1" s="31"/>
      <c r="M1" s="32"/>
      <c r="N1" s="33"/>
      <c r="O1" s="30"/>
      <c r="P1" s="30"/>
      <c r="Q1" s="30"/>
      <c r="R1" s="30"/>
      <c r="S1" s="34"/>
      <c r="T1" s="34"/>
      <c r="U1" s="34"/>
    </row>
    <row r="2" spans="1:22" ht="12.95" customHeight="1">
      <c r="F2" s="29"/>
      <c r="G2" s="29"/>
      <c r="H2" s="29"/>
      <c r="I2" s="32"/>
      <c r="J2" s="32"/>
      <c r="K2" s="32"/>
      <c r="L2" s="32"/>
      <c r="M2" s="32"/>
      <c r="N2" s="32"/>
      <c r="O2" s="35"/>
      <c r="P2" s="36"/>
      <c r="Q2" s="35"/>
      <c r="R2" s="35"/>
      <c r="S2" s="35"/>
      <c r="T2" s="35"/>
      <c r="U2" s="35"/>
    </row>
    <row r="3" spans="1:22" ht="24.95" customHeight="1">
      <c r="A3" s="348" t="s">
        <v>15</v>
      </c>
      <c r="B3" s="348"/>
      <c r="C3" s="23"/>
      <c r="D3" s="23"/>
      <c r="E3" s="258" t="s">
        <v>520</v>
      </c>
      <c r="F3" s="23"/>
      <c r="H3" s="29"/>
      <c r="I3" s="29"/>
      <c r="K3" s="29"/>
      <c r="L3" s="39"/>
      <c r="Q3" s="41"/>
      <c r="R3" s="41"/>
      <c r="S3" s="41"/>
      <c r="T3" s="41"/>
      <c r="U3" s="41"/>
    </row>
    <row r="4" spans="1:22" s="43" customFormat="1" ht="23.1" customHeight="1">
      <c r="A4" s="342" t="s">
        <v>4</v>
      </c>
      <c r="B4" s="340" t="s">
        <v>34</v>
      </c>
      <c r="C4" s="340" t="s">
        <v>9</v>
      </c>
      <c r="D4" s="340" t="s">
        <v>35</v>
      </c>
      <c r="E4" s="346" t="s">
        <v>36</v>
      </c>
      <c r="F4" s="340" t="s">
        <v>18</v>
      </c>
      <c r="G4" s="340" t="s">
        <v>19</v>
      </c>
      <c r="H4" s="340" t="s">
        <v>20</v>
      </c>
      <c r="I4" s="340" t="s">
        <v>21</v>
      </c>
      <c r="J4" s="340" t="s">
        <v>22</v>
      </c>
      <c r="K4" s="340" t="s">
        <v>23</v>
      </c>
      <c r="L4" s="340" t="s">
        <v>24</v>
      </c>
      <c r="M4" s="340" t="s">
        <v>25</v>
      </c>
      <c r="N4" s="340" t="s">
        <v>26</v>
      </c>
      <c r="O4" s="335" t="s">
        <v>27</v>
      </c>
      <c r="P4" s="335" t="s">
        <v>28</v>
      </c>
      <c r="Q4" s="335" t="s">
        <v>29</v>
      </c>
      <c r="R4" s="335" t="s">
        <v>30</v>
      </c>
      <c r="S4" s="335" t="s">
        <v>31</v>
      </c>
      <c r="T4" s="335" t="s">
        <v>32</v>
      </c>
      <c r="U4" s="337" t="s">
        <v>17</v>
      </c>
      <c r="V4" s="216"/>
    </row>
    <row r="5" spans="1:22" s="43" customFormat="1" ht="17.100000000000001" customHeight="1">
      <c r="A5" s="343"/>
      <c r="B5" s="341"/>
      <c r="C5" s="341"/>
      <c r="D5" s="341"/>
      <c r="E5" s="347"/>
      <c r="F5" s="341"/>
      <c r="G5" s="341"/>
      <c r="H5" s="341"/>
      <c r="I5" s="341"/>
      <c r="J5" s="341"/>
      <c r="K5" s="341"/>
      <c r="L5" s="341"/>
      <c r="M5" s="341"/>
      <c r="N5" s="341"/>
      <c r="O5" s="336"/>
      <c r="P5" s="336"/>
      <c r="Q5" s="336"/>
      <c r="R5" s="336"/>
      <c r="S5" s="336"/>
      <c r="T5" s="336"/>
      <c r="U5" s="338"/>
      <c r="V5" s="216"/>
    </row>
    <row r="6" spans="1:22" s="210" customFormat="1" ht="21.95" customHeight="1">
      <c r="A6" s="272"/>
      <c r="B6" s="273"/>
      <c r="C6" s="274"/>
      <c r="D6" s="274"/>
      <c r="E6" s="272"/>
      <c r="F6" s="275"/>
      <c r="G6" s="275"/>
      <c r="H6" s="275"/>
      <c r="I6" s="276"/>
      <c r="J6" s="276"/>
      <c r="K6" s="276"/>
      <c r="L6" s="276"/>
      <c r="M6" s="277"/>
    </row>
    <row r="7" spans="1:22" s="29" customFormat="1" ht="24.95" customHeight="1">
      <c r="A7" s="80" t="s">
        <v>11</v>
      </c>
      <c r="B7" s="2">
        <f>SUM(B9:B64)</f>
        <v>37994</v>
      </c>
      <c r="C7" s="2">
        <f>SUM(C9:C155)</f>
        <v>75154</v>
      </c>
      <c r="D7" s="2">
        <f>SUM(D9:D155)</f>
        <v>35558</v>
      </c>
      <c r="E7" s="91">
        <f>SUBTOTAL(9,E9:E56,E58:E65)</f>
        <v>39596</v>
      </c>
      <c r="F7" s="5">
        <f t="shared" ref="F7:U7" si="0">SUM(F9:F64)</f>
        <v>2920</v>
      </c>
      <c r="G7" s="5">
        <f t="shared" si="0"/>
        <v>2992</v>
      </c>
      <c r="H7" s="5">
        <f t="shared" si="0"/>
        <v>3225</v>
      </c>
      <c r="I7" s="5">
        <f t="shared" si="0"/>
        <v>3183</v>
      </c>
      <c r="J7" s="5">
        <f t="shared" si="0"/>
        <v>3546</v>
      </c>
      <c r="K7" s="5">
        <f>SUBTOTAL(9,K9:K56,K58:K65)</f>
        <v>4108</v>
      </c>
      <c r="L7" s="5">
        <f t="shared" si="0"/>
        <v>4204</v>
      </c>
      <c r="M7" s="5">
        <f t="shared" si="0"/>
        <v>4396</v>
      </c>
      <c r="N7" s="5">
        <f t="shared" si="0"/>
        <v>4860</v>
      </c>
      <c r="O7" s="5">
        <f t="shared" si="0"/>
        <v>5555</v>
      </c>
      <c r="P7" s="5">
        <f>SUBTOTAL(9,P9:P56,P58:P64)</f>
        <v>6343</v>
      </c>
      <c r="Q7" s="5">
        <f t="shared" si="0"/>
        <v>5485</v>
      </c>
      <c r="R7" s="5">
        <f t="shared" si="0"/>
        <v>4456</v>
      </c>
      <c r="S7" s="5">
        <f t="shared" si="0"/>
        <v>3729</v>
      </c>
      <c r="T7" s="5">
        <f t="shared" si="0"/>
        <v>4458</v>
      </c>
      <c r="U7" s="5">
        <f t="shared" si="0"/>
        <v>11694</v>
      </c>
      <c r="V7" s="196"/>
    </row>
    <row r="8" spans="1:22" s="196" customFormat="1" ht="21.95" customHeight="1">
      <c r="A8" s="200"/>
      <c r="B8" s="219"/>
      <c r="C8" s="201"/>
      <c r="D8" s="201"/>
      <c r="E8" s="201"/>
      <c r="F8" s="220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</row>
    <row r="9" spans="1:22" s="61" customFormat="1" ht="20.100000000000001" customHeight="1">
      <c r="A9" s="47" t="s">
        <v>376</v>
      </c>
      <c r="B9" s="16">
        <v>1658</v>
      </c>
      <c r="C9" s="2">
        <f>D9+E9</f>
        <v>2844</v>
      </c>
      <c r="D9" s="2">
        <v>1291</v>
      </c>
      <c r="E9" s="2">
        <v>1553</v>
      </c>
      <c r="F9" s="6">
        <v>66</v>
      </c>
      <c r="G9" s="4">
        <v>72</v>
      </c>
      <c r="H9" s="4">
        <v>85</v>
      </c>
      <c r="I9" s="4">
        <v>87</v>
      </c>
      <c r="J9" s="4">
        <v>128</v>
      </c>
      <c r="K9" s="4">
        <v>238</v>
      </c>
      <c r="L9" s="4">
        <v>211</v>
      </c>
      <c r="M9" s="4">
        <v>156</v>
      </c>
      <c r="N9" s="4">
        <v>173</v>
      </c>
      <c r="O9" s="4">
        <v>220</v>
      </c>
      <c r="P9" s="4">
        <v>255</v>
      </c>
      <c r="Q9" s="4">
        <v>253</v>
      </c>
      <c r="R9" s="4">
        <v>220</v>
      </c>
      <c r="S9" s="4">
        <v>146</v>
      </c>
      <c r="T9" s="4">
        <v>155</v>
      </c>
      <c r="U9" s="4">
        <v>379</v>
      </c>
      <c r="V9" s="196"/>
    </row>
    <row r="10" spans="1:22" s="61" customFormat="1" ht="20.100000000000001" customHeight="1">
      <c r="A10" s="47" t="s">
        <v>377</v>
      </c>
      <c r="B10" s="16">
        <v>1063</v>
      </c>
      <c r="C10" s="2">
        <f t="shared" ref="C10:C64" si="1">D10+E10</f>
        <v>1851</v>
      </c>
      <c r="D10" s="2">
        <v>820</v>
      </c>
      <c r="E10" s="2">
        <v>1031</v>
      </c>
      <c r="F10" s="6">
        <v>58</v>
      </c>
      <c r="G10" s="4">
        <v>53</v>
      </c>
      <c r="H10" s="4">
        <v>52</v>
      </c>
      <c r="I10" s="4">
        <v>58</v>
      </c>
      <c r="J10" s="4">
        <v>80</v>
      </c>
      <c r="K10" s="4">
        <v>117</v>
      </c>
      <c r="L10" s="4">
        <v>148</v>
      </c>
      <c r="M10" s="4">
        <v>130</v>
      </c>
      <c r="N10" s="4">
        <v>124</v>
      </c>
      <c r="O10" s="4">
        <v>135</v>
      </c>
      <c r="P10" s="4">
        <v>184</v>
      </c>
      <c r="Q10" s="4">
        <v>148</v>
      </c>
      <c r="R10" s="4">
        <v>121</v>
      </c>
      <c r="S10" s="4">
        <v>108</v>
      </c>
      <c r="T10" s="4">
        <v>84</v>
      </c>
      <c r="U10" s="4">
        <v>251</v>
      </c>
      <c r="V10" s="196"/>
    </row>
    <row r="11" spans="1:22" s="61" customFormat="1" ht="20.100000000000001" customHeight="1">
      <c r="A11" s="47" t="s">
        <v>378</v>
      </c>
      <c r="B11" s="16">
        <v>663</v>
      </c>
      <c r="C11" s="2">
        <f t="shared" si="1"/>
        <v>1196</v>
      </c>
      <c r="D11" s="2">
        <v>555</v>
      </c>
      <c r="E11" s="2">
        <v>641</v>
      </c>
      <c r="F11" s="6">
        <v>39</v>
      </c>
      <c r="G11" s="4">
        <v>35</v>
      </c>
      <c r="H11" s="4">
        <v>28</v>
      </c>
      <c r="I11" s="4">
        <v>39</v>
      </c>
      <c r="J11" s="4">
        <v>75</v>
      </c>
      <c r="K11" s="4">
        <v>68</v>
      </c>
      <c r="L11" s="4">
        <v>57</v>
      </c>
      <c r="M11" s="4">
        <v>73</v>
      </c>
      <c r="N11" s="4">
        <v>57</v>
      </c>
      <c r="O11" s="4">
        <v>77</v>
      </c>
      <c r="P11" s="4">
        <v>97</v>
      </c>
      <c r="Q11" s="4">
        <v>105</v>
      </c>
      <c r="R11" s="4">
        <v>75</v>
      </c>
      <c r="S11" s="4">
        <v>80</v>
      </c>
      <c r="T11" s="4">
        <v>81</v>
      </c>
      <c r="U11" s="4">
        <v>210</v>
      </c>
      <c r="V11" s="196"/>
    </row>
    <row r="12" spans="1:22" s="61" customFormat="1" ht="20.100000000000001" customHeight="1">
      <c r="A12" s="47" t="s">
        <v>379</v>
      </c>
      <c r="B12" s="16">
        <v>672</v>
      </c>
      <c r="C12" s="2">
        <f t="shared" si="1"/>
        <v>1256</v>
      </c>
      <c r="D12" s="2">
        <v>536</v>
      </c>
      <c r="E12" s="2">
        <v>720</v>
      </c>
      <c r="F12" s="6">
        <v>31</v>
      </c>
      <c r="G12" s="4">
        <v>38</v>
      </c>
      <c r="H12" s="4">
        <v>44</v>
      </c>
      <c r="I12" s="4">
        <v>50</v>
      </c>
      <c r="J12" s="4">
        <v>65</v>
      </c>
      <c r="K12" s="4">
        <v>58</v>
      </c>
      <c r="L12" s="4">
        <v>64</v>
      </c>
      <c r="M12" s="4">
        <v>57</v>
      </c>
      <c r="N12" s="4">
        <v>82</v>
      </c>
      <c r="O12" s="4">
        <v>83</v>
      </c>
      <c r="P12" s="4">
        <v>106</v>
      </c>
      <c r="Q12" s="4">
        <v>92</v>
      </c>
      <c r="R12" s="4">
        <v>72</v>
      </c>
      <c r="S12" s="4">
        <v>71</v>
      </c>
      <c r="T12" s="4">
        <v>91</v>
      </c>
      <c r="U12" s="4">
        <v>252</v>
      </c>
      <c r="V12" s="196"/>
    </row>
    <row r="13" spans="1:22" s="61" customFormat="1" ht="20.100000000000001" customHeight="1">
      <c r="A13" s="47" t="s">
        <v>380</v>
      </c>
      <c r="B13" s="16">
        <v>1297</v>
      </c>
      <c r="C13" s="2">
        <f t="shared" si="1"/>
        <v>2900</v>
      </c>
      <c r="D13" s="2">
        <v>1360</v>
      </c>
      <c r="E13" s="2">
        <v>1540</v>
      </c>
      <c r="F13" s="6">
        <v>127</v>
      </c>
      <c r="G13" s="4">
        <v>133</v>
      </c>
      <c r="H13" s="4">
        <v>125</v>
      </c>
      <c r="I13" s="4">
        <v>132</v>
      </c>
      <c r="J13" s="4">
        <v>142</v>
      </c>
      <c r="K13" s="4">
        <v>141</v>
      </c>
      <c r="L13" s="4">
        <v>135</v>
      </c>
      <c r="M13" s="4">
        <v>172</v>
      </c>
      <c r="N13" s="4">
        <v>164</v>
      </c>
      <c r="O13" s="4">
        <v>197</v>
      </c>
      <c r="P13" s="4">
        <v>262</v>
      </c>
      <c r="Q13" s="4">
        <v>214</v>
      </c>
      <c r="R13" s="4">
        <v>177</v>
      </c>
      <c r="S13" s="4">
        <v>146</v>
      </c>
      <c r="T13" s="4">
        <v>151</v>
      </c>
      <c r="U13" s="4">
        <v>482</v>
      </c>
      <c r="V13" s="196"/>
    </row>
    <row r="14" spans="1:22" s="61" customFormat="1" ht="20.100000000000001" customHeight="1">
      <c r="A14" s="47" t="s">
        <v>381</v>
      </c>
      <c r="B14" s="16">
        <v>838</v>
      </c>
      <c r="C14" s="2">
        <f t="shared" si="1"/>
        <v>1882</v>
      </c>
      <c r="D14" s="2">
        <v>868</v>
      </c>
      <c r="E14" s="2">
        <v>1014</v>
      </c>
      <c r="F14" s="6">
        <v>73</v>
      </c>
      <c r="G14" s="4">
        <v>87</v>
      </c>
      <c r="H14" s="4">
        <v>93</v>
      </c>
      <c r="I14" s="4">
        <v>115</v>
      </c>
      <c r="J14" s="4">
        <v>97</v>
      </c>
      <c r="K14" s="4">
        <v>100</v>
      </c>
      <c r="L14" s="4">
        <v>72</v>
      </c>
      <c r="M14" s="4">
        <v>97</v>
      </c>
      <c r="N14" s="4">
        <v>105</v>
      </c>
      <c r="O14" s="4">
        <v>148</v>
      </c>
      <c r="P14" s="4">
        <v>142</v>
      </c>
      <c r="Q14" s="4">
        <v>146</v>
      </c>
      <c r="R14" s="4">
        <v>142</v>
      </c>
      <c r="S14" s="4">
        <v>80</v>
      </c>
      <c r="T14" s="4">
        <v>112</v>
      </c>
      <c r="U14" s="4">
        <v>273</v>
      </c>
      <c r="V14" s="196"/>
    </row>
    <row r="15" spans="1:22" s="61" customFormat="1" ht="20.100000000000001" customHeight="1">
      <c r="A15" s="47" t="s">
        <v>382</v>
      </c>
      <c r="B15" s="16">
        <v>932</v>
      </c>
      <c r="C15" s="2">
        <f t="shared" si="1"/>
        <v>2186</v>
      </c>
      <c r="D15" s="2">
        <v>1059</v>
      </c>
      <c r="E15" s="2">
        <v>1127</v>
      </c>
      <c r="F15" s="6">
        <v>101</v>
      </c>
      <c r="G15" s="4">
        <v>109</v>
      </c>
      <c r="H15" s="4">
        <v>136</v>
      </c>
      <c r="I15" s="4">
        <v>133</v>
      </c>
      <c r="J15" s="4">
        <v>124</v>
      </c>
      <c r="K15" s="4">
        <v>115</v>
      </c>
      <c r="L15" s="4">
        <v>120</v>
      </c>
      <c r="M15" s="4">
        <v>132</v>
      </c>
      <c r="N15" s="4">
        <v>158</v>
      </c>
      <c r="O15" s="4">
        <v>200</v>
      </c>
      <c r="P15" s="4">
        <v>204</v>
      </c>
      <c r="Q15" s="4">
        <v>139</v>
      </c>
      <c r="R15" s="4">
        <v>117</v>
      </c>
      <c r="S15" s="4">
        <v>94</v>
      </c>
      <c r="T15" s="4">
        <v>91</v>
      </c>
      <c r="U15" s="4">
        <v>213</v>
      </c>
      <c r="V15" s="196"/>
    </row>
    <row r="16" spans="1:22" s="61" customFormat="1" ht="20.100000000000001" customHeight="1">
      <c r="A16" s="47" t="s">
        <v>383</v>
      </c>
      <c r="B16" s="16">
        <v>856</v>
      </c>
      <c r="C16" s="2">
        <f t="shared" si="1"/>
        <v>1745</v>
      </c>
      <c r="D16" s="2">
        <v>821</v>
      </c>
      <c r="E16" s="2">
        <v>924</v>
      </c>
      <c r="F16" s="6">
        <v>53</v>
      </c>
      <c r="G16" s="4">
        <v>78</v>
      </c>
      <c r="H16" s="4">
        <v>77</v>
      </c>
      <c r="I16" s="4">
        <v>111</v>
      </c>
      <c r="J16" s="4">
        <v>83</v>
      </c>
      <c r="K16" s="4">
        <v>58</v>
      </c>
      <c r="L16" s="4">
        <v>65</v>
      </c>
      <c r="M16" s="4">
        <v>74</v>
      </c>
      <c r="N16" s="4">
        <v>135</v>
      </c>
      <c r="O16" s="4">
        <v>137</v>
      </c>
      <c r="P16" s="4">
        <v>164</v>
      </c>
      <c r="Q16" s="4">
        <v>112</v>
      </c>
      <c r="R16" s="4">
        <v>80</v>
      </c>
      <c r="S16" s="4">
        <v>64</v>
      </c>
      <c r="T16" s="4">
        <v>114</v>
      </c>
      <c r="U16" s="4">
        <v>340</v>
      </c>
      <c r="V16" s="196"/>
    </row>
    <row r="17" spans="1:22" s="61" customFormat="1" ht="20.100000000000001" customHeight="1">
      <c r="A17" s="47" t="s">
        <v>384</v>
      </c>
      <c r="B17" s="16">
        <v>887</v>
      </c>
      <c r="C17" s="2">
        <f t="shared" si="1"/>
        <v>1772</v>
      </c>
      <c r="D17" s="2">
        <v>787</v>
      </c>
      <c r="E17" s="2">
        <v>985</v>
      </c>
      <c r="F17" s="6">
        <v>37</v>
      </c>
      <c r="G17" s="4">
        <v>64</v>
      </c>
      <c r="H17" s="4">
        <v>103</v>
      </c>
      <c r="I17" s="4">
        <v>70</v>
      </c>
      <c r="J17" s="4">
        <v>78</v>
      </c>
      <c r="K17" s="4">
        <v>53</v>
      </c>
      <c r="L17" s="4">
        <v>46</v>
      </c>
      <c r="M17" s="4">
        <v>72</v>
      </c>
      <c r="N17" s="4">
        <v>97</v>
      </c>
      <c r="O17" s="4">
        <v>155</v>
      </c>
      <c r="P17" s="4">
        <v>137</v>
      </c>
      <c r="Q17" s="4">
        <v>115</v>
      </c>
      <c r="R17" s="4">
        <v>85</v>
      </c>
      <c r="S17" s="4">
        <v>106</v>
      </c>
      <c r="T17" s="4">
        <v>140</v>
      </c>
      <c r="U17" s="4">
        <v>414</v>
      </c>
      <c r="V17" s="196"/>
    </row>
    <row r="18" spans="1:22" s="61" customFormat="1" ht="20.100000000000001" customHeight="1">
      <c r="A18" s="47"/>
      <c r="B18" s="16"/>
      <c r="C18" s="2"/>
      <c r="D18" s="2"/>
      <c r="E18" s="2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96"/>
    </row>
    <row r="19" spans="1:22" s="61" customFormat="1" ht="20.100000000000001" customHeight="1">
      <c r="A19" s="47" t="s">
        <v>385</v>
      </c>
      <c r="B19" s="16">
        <v>1224</v>
      </c>
      <c r="C19" s="2">
        <f t="shared" si="1"/>
        <v>2530</v>
      </c>
      <c r="D19" s="2">
        <v>1198</v>
      </c>
      <c r="E19" s="2">
        <v>1332</v>
      </c>
      <c r="F19" s="6">
        <v>79</v>
      </c>
      <c r="G19" s="4">
        <v>113</v>
      </c>
      <c r="H19" s="4">
        <v>102</v>
      </c>
      <c r="I19" s="4">
        <v>117</v>
      </c>
      <c r="J19" s="4">
        <v>142</v>
      </c>
      <c r="K19" s="4">
        <v>149</v>
      </c>
      <c r="L19" s="4">
        <v>115</v>
      </c>
      <c r="M19" s="4">
        <v>151</v>
      </c>
      <c r="N19" s="4">
        <v>171</v>
      </c>
      <c r="O19" s="4">
        <v>195</v>
      </c>
      <c r="P19" s="4">
        <v>237</v>
      </c>
      <c r="Q19" s="4">
        <v>211</v>
      </c>
      <c r="R19" s="4">
        <v>177</v>
      </c>
      <c r="S19" s="4">
        <v>133</v>
      </c>
      <c r="T19" s="4">
        <v>126</v>
      </c>
      <c r="U19" s="4">
        <v>312</v>
      </c>
      <c r="V19" s="196"/>
    </row>
    <row r="20" spans="1:22" s="61" customFormat="1" ht="20.100000000000001" customHeight="1">
      <c r="A20" s="47" t="s">
        <v>386</v>
      </c>
      <c r="B20" s="16">
        <v>788</v>
      </c>
      <c r="C20" s="2">
        <f t="shared" si="1"/>
        <v>1819</v>
      </c>
      <c r="D20" s="2">
        <v>866</v>
      </c>
      <c r="E20" s="2">
        <v>953</v>
      </c>
      <c r="F20" s="6">
        <v>68</v>
      </c>
      <c r="G20" s="4">
        <v>109</v>
      </c>
      <c r="H20" s="4">
        <v>168</v>
      </c>
      <c r="I20" s="4">
        <v>101</v>
      </c>
      <c r="J20" s="4">
        <v>68</v>
      </c>
      <c r="K20" s="4">
        <v>61</v>
      </c>
      <c r="L20" s="4">
        <v>80</v>
      </c>
      <c r="M20" s="4">
        <v>109</v>
      </c>
      <c r="N20" s="4">
        <v>150</v>
      </c>
      <c r="O20" s="4">
        <v>175</v>
      </c>
      <c r="P20" s="4">
        <v>173</v>
      </c>
      <c r="Q20" s="4">
        <v>132</v>
      </c>
      <c r="R20" s="4">
        <v>103</v>
      </c>
      <c r="S20" s="4">
        <v>66</v>
      </c>
      <c r="T20" s="4">
        <v>75</v>
      </c>
      <c r="U20" s="4">
        <v>181</v>
      </c>
      <c r="V20" s="196"/>
    </row>
    <row r="21" spans="1:22" s="61" customFormat="1" ht="20.100000000000001" customHeight="1">
      <c r="A21" s="47" t="s">
        <v>495</v>
      </c>
      <c r="B21" s="16">
        <v>1108</v>
      </c>
      <c r="C21" s="2">
        <f t="shared" si="1"/>
        <v>1931</v>
      </c>
      <c r="D21" s="2">
        <v>892</v>
      </c>
      <c r="E21" s="2">
        <v>1039</v>
      </c>
      <c r="F21" s="6">
        <v>71</v>
      </c>
      <c r="G21" s="4">
        <v>61</v>
      </c>
      <c r="H21" s="4">
        <v>64</v>
      </c>
      <c r="I21" s="4">
        <v>45</v>
      </c>
      <c r="J21" s="4">
        <v>46</v>
      </c>
      <c r="K21" s="4">
        <v>62</v>
      </c>
      <c r="L21" s="4">
        <v>70</v>
      </c>
      <c r="M21" s="4">
        <v>94</v>
      </c>
      <c r="N21" s="4">
        <v>102</v>
      </c>
      <c r="O21" s="4">
        <v>113</v>
      </c>
      <c r="P21" s="4">
        <v>117</v>
      </c>
      <c r="Q21" s="4">
        <v>162</v>
      </c>
      <c r="R21" s="4">
        <v>112</v>
      </c>
      <c r="S21" s="4">
        <v>85</v>
      </c>
      <c r="T21" s="4">
        <v>148</v>
      </c>
      <c r="U21" s="4">
        <v>579</v>
      </c>
      <c r="V21" s="196"/>
    </row>
    <row r="22" spans="1:22" s="61" customFormat="1" ht="20.100000000000001" customHeight="1">
      <c r="A22" s="47"/>
      <c r="B22" s="16"/>
      <c r="C22" s="2"/>
      <c r="D22" s="2"/>
      <c r="E22" s="2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96"/>
    </row>
    <row r="23" spans="1:22" s="61" customFormat="1" ht="20.100000000000001" customHeight="1">
      <c r="A23" s="47" t="s">
        <v>387</v>
      </c>
      <c r="B23" s="16">
        <v>834</v>
      </c>
      <c r="C23" s="2">
        <f t="shared" si="1"/>
        <v>2247</v>
      </c>
      <c r="D23" s="2">
        <v>1068</v>
      </c>
      <c r="E23" s="2">
        <v>1179</v>
      </c>
      <c r="F23" s="6">
        <v>89</v>
      </c>
      <c r="G23" s="4">
        <v>178</v>
      </c>
      <c r="H23" s="4">
        <v>292</v>
      </c>
      <c r="I23" s="4">
        <v>163</v>
      </c>
      <c r="J23" s="4">
        <v>54</v>
      </c>
      <c r="K23" s="4">
        <v>34</v>
      </c>
      <c r="L23" s="4">
        <v>67</v>
      </c>
      <c r="M23" s="4">
        <v>125</v>
      </c>
      <c r="N23" s="4">
        <v>255</v>
      </c>
      <c r="O23" s="4">
        <v>258</v>
      </c>
      <c r="P23" s="4">
        <v>193</v>
      </c>
      <c r="Q23" s="4">
        <v>98</v>
      </c>
      <c r="R23" s="4">
        <v>72</v>
      </c>
      <c r="S23" s="4">
        <v>55</v>
      </c>
      <c r="T23" s="4">
        <v>88</v>
      </c>
      <c r="U23" s="4">
        <v>226</v>
      </c>
      <c r="V23" s="196"/>
    </row>
    <row r="24" spans="1:22" s="61" customFormat="1" ht="20.100000000000001" customHeight="1">
      <c r="A24" s="47" t="s">
        <v>388</v>
      </c>
      <c r="B24" s="16">
        <v>1094</v>
      </c>
      <c r="C24" s="2">
        <f t="shared" si="1"/>
        <v>2162</v>
      </c>
      <c r="D24" s="2">
        <v>987</v>
      </c>
      <c r="E24" s="2">
        <v>1175</v>
      </c>
      <c r="F24" s="6">
        <v>32</v>
      </c>
      <c r="G24" s="4">
        <v>56</v>
      </c>
      <c r="H24" s="4">
        <v>62</v>
      </c>
      <c r="I24" s="4">
        <v>62</v>
      </c>
      <c r="J24" s="4">
        <v>73</v>
      </c>
      <c r="K24" s="4">
        <v>68</v>
      </c>
      <c r="L24" s="4">
        <v>62</v>
      </c>
      <c r="M24" s="4">
        <v>75</v>
      </c>
      <c r="N24" s="4">
        <v>113</v>
      </c>
      <c r="O24" s="4">
        <v>116</v>
      </c>
      <c r="P24" s="4">
        <v>149</v>
      </c>
      <c r="Q24" s="4">
        <v>154</v>
      </c>
      <c r="R24" s="4">
        <v>152</v>
      </c>
      <c r="S24" s="4">
        <v>180</v>
      </c>
      <c r="T24" s="4">
        <v>258</v>
      </c>
      <c r="U24" s="4">
        <v>550</v>
      </c>
      <c r="V24" s="196"/>
    </row>
    <row r="25" spans="1:22" s="61" customFormat="1" ht="20.100000000000001" customHeight="1">
      <c r="A25" s="47"/>
      <c r="B25" s="16"/>
      <c r="C25" s="2"/>
      <c r="D25" s="2"/>
      <c r="E25" s="2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196"/>
    </row>
    <row r="26" spans="1:22" s="61" customFormat="1" ht="20.100000000000001" customHeight="1">
      <c r="A26" s="47" t="s">
        <v>389</v>
      </c>
      <c r="B26" s="16">
        <v>1441</v>
      </c>
      <c r="C26" s="2">
        <f t="shared" si="1"/>
        <v>2949</v>
      </c>
      <c r="D26" s="2">
        <v>1419</v>
      </c>
      <c r="E26" s="2">
        <v>1530</v>
      </c>
      <c r="F26" s="6">
        <v>179</v>
      </c>
      <c r="G26" s="4">
        <v>140</v>
      </c>
      <c r="H26" s="4">
        <v>101</v>
      </c>
      <c r="I26" s="4">
        <v>104</v>
      </c>
      <c r="J26" s="4">
        <v>130</v>
      </c>
      <c r="K26" s="4">
        <v>178</v>
      </c>
      <c r="L26" s="4">
        <v>228</v>
      </c>
      <c r="M26" s="4">
        <v>230</v>
      </c>
      <c r="N26" s="4">
        <v>183</v>
      </c>
      <c r="O26" s="4">
        <v>192</v>
      </c>
      <c r="P26" s="4">
        <v>254</v>
      </c>
      <c r="Q26" s="4">
        <v>165</v>
      </c>
      <c r="R26" s="4">
        <v>163</v>
      </c>
      <c r="S26" s="4">
        <v>135</v>
      </c>
      <c r="T26" s="4">
        <v>160</v>
      </c>
      <c r="U26" s="4">
        <v>407</v>
      </c>
      <c r="V26" s="196"/>
    </row>
    <row r="27" spans="1:22" s="61" customFormat="1" ht="20.100000000000001" customHeight="1">
      <c r="A27" s="47" t="s">
        <v>390</v>
      </c>
      <c r="B27" s="16">
        <v>708</v>
      </c>
      <c r="C27" s="2">
        <f t="shared" si="1"/>
        <v>1564</v>
      </c>
      <c r="D27" s="2">
        <v>746</v>
      </c>
      <c r="E27" s="2">
        <v>818</v>
      </c>
      <c r="F27" s="6">
        <v>94</v>
      </c>
      <c r="G27" s="4">
        <v>82</v>
      </c>
      <c r="H27" s="4">
        <v>66</v>
      </c>
      <c r="I27" s="4">
        <v>71</v>
      </c>
      <c r="J27" s="4">
        <v>80</v>
      </c>
      <c r="K27" s="4">
        <v>82</v>
      </c>
      <c r="L27" s="4">
        <v>107</v>
      </c>
      <c r="M27" s="4">
        <v>120</v>
      </c>
      <c r="N27" s="4">
        <v>105</v>
      </c>
      <c r="O27" s="4">
        <v>106</v>
      </c>
      <c r="P27" s="4">
        <v>136</v>
      </c>
      <c r="Q27" s="4">
        <v>128</v>
      </c>
      <c r="R27" s="4">
        <v>85</v>
      </c>
      <c r="S27" s="4">
        <v>59</v>
      </c>
      <c r="T27" s="4">
        <v>57</v>
      </c>
      <c r="U27" s="4">
        <v>186</v>
      </c>
      <c r="V27" s="196"/>
    </row>
    <row r="28" spans="1:22" s="61" customFormat="1" ht="20.100000000000001" customHeight="1">
      <c r="A28" s="47" t="s">
        <v>391</v>
      </c>
      <c r="B28" s="16">
        <v>918</v>
      </c>
      <c r="C28" s="2">
        <f t="shared" si="1"/>
        <v>1848</v>
      </c>
      <c r="D28" s="2">
        <v>948</v>
      </c>
      <c r="E28" s="2">
        <v>900</v>
      </c>
      <c r="F28" s="6">
        <v>80</v>
      </c>
      <c r="G28" s="4">
        <v>74</v>
      </c>
      <c r="H28" s="4">
        <v>71</v>
      </c>
      <c r="I28" s="4">
        <v>87</v>
      </c>
      <c r="J28" s="4">
        <v>94</v>
      </c>
      <c r="K28" s="4">
        <v>100</v>
      </c>
      <c r="L28" s="4">
        <v>112</v>
      </c>
      <c r="M28" s="4">
        <v>121</v>
      </c>
      <c r="N28" s="4">
        <v>126</v>
      </c>
      <c r="O28" s="4">
        <v>131</v>
      </c>
      <c r="P28" s="4">
        <v>162</v>
      </c>
      <c r="Q28" s="4">
        <v>137</v>
      </c>
      <c r="R28" s="4">
        <v>115</v>
      </c>
      <c r="S28" s="4">
        <v>87</v>
      </c>
      <c r="T28" s="4">
        <v>107</v>
      </c>
      <c r="U28" s="4">
        <v>244</v>
      </c>
      <c r="V28" s="196"/>
    </row>
    <row r="29" spans="1:22" s="61" customFormat="1" ht="20.100000000000001" customHeight="1">
      <c r="A29" s="47" t="s">
        <v>392</v>
      </c>
      <c r="B29" s="16">
        <v>411</v>
      </c>
      <c r="C29" s="2">
        <f t="shared" si="1"/>
        <v>946</v>
      </c>
      <c r="D29" s="2">
        <v>463</v>
      </c>
      <c r="E29" s="2">
        <v>483</v>
      </c>
      <c r="F29" s="6">
        <v>48</v>
      </c>
      <c r="G29" s="4">
        <v>80</v>
      </c>
      <c r="H29" s="4">
        <v>65</v>
      </c>
      <c r="I29" s="4">
        <v>30</v>
      </c>
      <c r="J29" s="4">
        <v>49</v>
      </c>
      <c r="K29" s="4">
        <v>39</v>
      </c>
      <c r="L29" s="4">
        <v>54</v>
      </c>
      <c r="M29" s="4">
        <v>68</v>
      </c>
      <c r="N29" s="4">
        <v>70</v>
      </c>
      <c r="O29" s="4">
        <v>90</v>
      </c>
      <c r="P29" s="4">
        <v>67</v>
      </c>
      <c r="Q29" s="4">
        <v>52</v>
      </c>
      <c r="R29" s="4">
        <v>46</v>
      </c>
      <c r="S29" s="4">
        <v>35</v>
      </c>
      <c r="T29" s="4">
        <v>41</v>
      </c>
      <c r="U29" s="4">
        <v>112</v>
      </c>
      <c r="V29" s="196"/>
    </row>
    <row r="30" spans="1:22" s="61" customFormat="1" ht="20.100000000000001" customHeight="1">
      <c r="A30" s="47"/>
      <c r="B30" s="16"/>
      <c r="C30" s="2"/>
      <c r="D30" s="2"/>
      <c r="E30" s="2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96"/>
    </row>
    <row r="31" spans="1:22" s="61" customFormat="1" ht="20.100000000000001" customHeight="1">
      <c r="A31" s="47" t="s">
        <v>393</v>
      </c>
      <c r="B31" s="16">
        <v>779</v>
      </c>
      <c r="C31" s="2">
        <f t="shared" si="1"/>
        <v>1536</v>
      </c>
      <c r="D31" s="2">
        <v>742</v>
      </c>
      <c r="E31" s="2">
        <v>794</v>
      </c>
      <c r="F31" s="6">
        <v>41</v>
      </c>
      <c r="G31" s="4">
        <v>52</v>
      </c>
      <c r="H31" s="4">
        <v>56</v>
      </c>
      <c r="I31" s="4">
        <v>75</v>
      </c>
      <c r="J31" s="4">
        <v>65</v>
      </c>
      <c r="K31" s="4">
        <v>46</v>
      </c>
      <c r="L31" s="4">
        <v>60</v>
      </c>
      <c r="M31" s="4">
        <v>57</v>
      </c>
      <c r="N31" s="4">
        <v>96</v>
      </c>
      <c r="O31" s="4">
        <v>112</v>
      </c>
      <c r="P31" s="4">
        <v>128</v>
      </c>
      <c r="Q31" s="4">
        <v>112</v>
      </c>
      <c r="R31" s="4">
        <v>85</v>
      </c>
      <c r="S31" s="4">
        <v>94</v>
      </c>
      <c r="T31" s="4">
        <v>126</v>
      </c>
      <c r="U31" s="4">
        <v>331</v>
      </c>
      <c r="V31" s="196"/>
    </row>
    <row r="32" spans="1:22" s="61" customFormat="1" ht="20.100000000000001" customHeight="1">
      <c r="A32" s="47" t="s">
        <v>394</v>
      </c>
      <c r="B32" s="16">
        <v>1576</v>
      </c>
      <c r="C32" s="2">
        <f t="shared" si="1"/>
        <v>3146</v>
      </c>
      <c r="D32" s="2">
        <v>1493</v>
      </c>
      <c r="E32" s="2">
        <v>1653</v>
      </c>
      <c r="F32" s="6">
        <v>102</v>
      </c>
      <c r="G32" s="4">
        <v>107</v>
      </c>
      <c r="H32" s="4">
        <v>125</v>
      </c>
      <c r="I32" s="4">
        <v>136</v>
      </c>
      <c r="J32" s="4">
        <v>132</v>
      </c>
      <c r="K32" s="4">
        <v>128</v>
      </c>
      <c r="L32" s="4">
        <v>141</v>
      </c>
      <c r="M32" s="4">
        <v>157</v>
      </c>
      <c r="N32" s="4">
        <v>158</v>
      </c>
      <c r="O32" s="4">
        <v>195</v>
      </c>
      <c r="P32" s="4">
        <v>251</v>
      </c>
      <c r="Q32" s="4">
        <v>207</v>
      </c>
      <c r="R32" s="4">
        <v>203</v>
      </c>
      <c r="S32" s="4">
        <v>187</v>
      </c>
      <c r="T32" s="4">
        <v>275</v>
      </c>
      <c r="U32" s="4">
        <v>642</v>
      </c>
      <c r="V32" s="196"/>
    </row>
    <row r="33" spans="1:22" s="61" customFormat="1" ht="20.100000000000001" customHeight="1">
      <c r="A33" s="47" t="s">
        <v>395</v>
      </c>
      <c r="B33" s="16">
        <v>1124</v>
      </c>
      <c r="C33" s="2">
        <f t="shared" si="1"/>
        <v>2152</v>
      </c>
      <c r="D33" s="2">
        <v>992</v>
      </c>
      <c r="E33" s="2">
        <v>1160</v>
      </c>
      <c r="F33" s="6">
        <v>38</v>
      </c>
      <c r="G33" s="4">
        <v>47</v>
      </c>
      <c r="H33" s="4">
        <v>70</v>
      </c>
      <c r="I33" s="4">
        <v>81</v>
      </c>
      <c r="J33" s="4">
        <v>114</v>
      </c>
      <c r="K33" s="4">
        <v>79</v>
      </c>
      <c r="L33" s="4">
        <v>64</v>
      </c>
      <c r="M33" s="4">
        <v>81</v>
      </c>
      <c r="N33" s="4">
        <v>107</v>
      </c>
      <c r="O33" s="4">
        <v>132</v>
      </c>
      <c r="P33" s="4">
        <v>164</v>
      </c>
      <c r="Q33" s="4">
        <v>204</v>
      </c>
      <c r="R33" s="4">
        <v>145</v>
      </c>
      <c r="S33" s="4">
        <v>116</v>
      </c>
      <c r="T33" s="4">
        <v>157</v>
      </c>
      <c r="U33" s="4">
        <v>553</v>
      </c>
      <c r="V33" s="196"/>
    </row>
    <row r="34" spans="1:22" s="61" customFormat="1" ht="20.100000000000001" customHeight="1">
      <c r="A34" s="47" t="s">
        <v>396</v>
      </c>
      <c r="B34" s="16">
        <v>112</v>
      </c>
      <c r="C34" s="2">
        <f t="shared" si="1"/>
        <v>113</v>
      </c>
      <c r="D34" s="2">
        <v>19</v>
      </c>
      <c r="E34" s="2">
        <v>94</v>
      </c>
      <c r="F34" s="6">
        <v>0</v>
      </c>
      <c r="G34" s="4">
        <v>0</v>
      </c>
      <c r="H34" s="4">
        <v>0</v>
      </c>
      <c r="I34" s="4">
        <v>0</v>
      </c>
      <c r="J34" s="4">
        <v>85</v>
      </c>
      <c r="K34" s="4">
        <v>21</v>
      </c>
      <c r="L34" s="4">
        <v>2</v>
      </c>
      <c r="M34" s="4">
        <v>2</v>
      </c>
      <c r="N34" s="4">
        <v>0</v>
      </c>
      <c r="O34" s="4">
        <v>0</v>
      </c>
      <c r="P34" s="4">
        <v>0</v>
      </c>
      <c r="Q34" s="4">
        <v>0</v>
      </c>
      <c r="R34" s="4">
        <v>1</v>
      </c>
      <c r="S34" s="4">
        <v>1</v>
      </c>
      <c r="T34" s="4">
        <v>0</v>
      </c>
      <c r="U34" s="4">
        <v>1</v>
      </c>
      <c r="V34" s="196"/>
    </row>
    <row r="35" spans="1:22" s="61" customFormat="1" ht="20.100000000000001" customHeight="1">
      <c r="A35" s="47"/>
      <c r="B35" s="16"/>
      <c r="C35" s="2"/>
      <c r="D35" s="2"/>
      <c r="E35" s="2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196"/>
    </row>
    <row r="36" spans="1:22" s="61" customFormat="1" ht="20.100000000000001" customHeight="1">
      <c r="A36" s="47" t="s">
        <v>397</v>
      </c>
      <c r="B36" s="16">
        <v>1194</v>
      </c>
      <c r="C36" s="2">
        <f t="shared" si="1"/>
        <v>2374</v>
      </c>
      <c r="D36" s="2">
        <v>1175</v>
      </c>
      <c r="E36" s="2">
        <v>1199</v>
      </c>
      <c r="F36" s="6">
        <v>85</v>
      </c>
      <c r="G36" s="4">
        <v>78</v>
      </c>
      <c r="H36" s="4">
        <v>102</v>
      </c>
      <c r="I36" s="4">
        <v>104</v>
      </c>
      <c r="J36" s="4">
        <v>123</v>
      </c>
      <c r="K36" s="4">
        <v>177</v>
      </c>
      <c r="L36" s="4">
        <v>132</v>
      </c>
      <c r="M36" s="4">
        <v>134</v>
      </c>
      <c r="N36" s="4">
        <v>159</v>
      </c>
      <c r="O36" s="4">
        <v>145</v>
      </c>
      <c r="P36" s="4">
        <v>219</v>
      </c>
      <c r="Q36" s="4">
        <v>205</v>
      </c>
      <c r="R36" s="4">
        <v>147</v>
      </c>
      <c r="S36" s="4">
        <v>105</v>
      </c>
      <c r="T36" s="4">
        <v>122</v>
      </c>
      <c r="U36" s="4">
        <v>337</v>
      </c>
      <c r="V36" s="196"/>
    </row>
    <row r="37" spans="1:22" s="61" customFormat="1" ht="20.100000000000001" customHeight="1">
      <c r="A37" s="47" t="s">
        <v>398</v>
      </c>
      <c r="B37" s="16">
        <v>272</v>
      </c>
      <c r="C37" s="2">
        <f t="shared" si="1"/>
        <v>627</v>
      </c>
      <c r="D37" s="2">
        <v>310</v>
      </c>
      <c r="E37" s="2">
        <v>317</v>
      </c>
      <c r="F37" s="6">
        <v>30</v>
      </c>
      <c r="G37" s="4">
        <v>33</v>
      </c>
      <c r="H37" s="4">
        <v>29</v>
      </c>
      <c r="I37" s="4">
        <v>41</v>
      </c>
      <c r="J37" s="4">
        <v>36</v>
      </c>
      <c r="K37" s="4">
        <v>43</v>
      </c>
      <c r="L37" s="4">
        <v>28</v>
      </c>
      <c r="M37" s="4">
        <v>36</v>
      </c>
      <c r="N37" s="4">
        <v>54</v>
      </c>
      <c r="O37" s="4">
        <v>53</v>
      </c>
      <c r="P37" s="4">
        <v>48</v>
      </c>
      <c r="Q37" s="4">
        <v>44</v>
      </c>
      <c r="R37" s="4">
        <v>35</v>
      </c>
      <c r="S37" s="4">
        <v>28</v>
      </c>
      <c r="T37" s="4">
        <v>31</v>
      </c>
      <c r="U37" s="4">
        <v>58</v>
      </c>
      <c r="V37" s="196"/>
    </row>
    <row r="38" spans="1:22" s="61" customFormat="1" ht="20.100000000000001" customHeight="1">
      <c r="A38" s="47"/>
      <c r="B38" s="16"/>
      <c r="C38" s="2"/>
      <c r="D38" s="2"/>
      <c r="E38" s="2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96"/>
    </row>
    <row r="39" spans="1:22" s="61" customFormat="1" ht="20.100000000000001" customHeight="1">
      <c r="A39" s="47" t="s">
        <v>399</v>
      </c>
      <c r="B39" s="16">
        <v>1012</v>
      </c>
      <c r="C39" s="2">
        <f t="shared" si="1"/>
        <v>1529</v>
      </c>
      <c r="D39" s="2">
        <v>746</v>
      </c>
      <c r="E39" s="2">
        <v>783</v>
      </c>
      <c r="F39" s="6">
        <v>33</v>
      </c>
      <c r="G39" s="4">
        <v>48</v>
      </c>
      <c r="H39" s="4">
        <v>61</v>
      </c>
      <c r="I39" s="4">
        <v>36</v>
      </c>
      <c r="J39" s="4">
        <v>53</v>
      </c>
      <c r="K39" s="4">
        <v>65</v>
      </c>
      <c r="L39" s="4">
        <v>81</v>
      </c>
      <c r="M39" s="4">
        <v>75</v>
      </c>
      <c r="N39" s="4">
        <v>83</v>
      </c>
      <c r="O39" s="4">
        <v>107</v>
      </c>
      <c r="P39" s="4">
        <v>106</v>
      </c>
      <c r="Q39" s="4">
        <v>81</v>
      </c>
      <c r="R39" s="4">
        <v>86</v>
      </c>
      <c r="S39" s="4">
        <v>98</v>
      </c>
      <c r="T39" s="4">
        <v>131</v>
      </c>
      <c r="U39" s="4">
        <v>385</v>
      </c>
      <c r="V39" s="196"/>
    </row>
    <row r="40" spans="1:22" s="61" customFormat="1" ht="20.100000000000001" customHeight="1">
      <c r="A40" s="47" t="s">
        <v>0</v>
      </c>
      <c r="B40" s="16"/>
      <c r="C40" s="2"/>
      <c r="D40" s="2"/>
      <c r="E40" s="2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196"/>
    </row>
    <row r="41" spans="1:22" s="61" customFormat="1" ht="20.100000000000001" customHeight="1">
      <c r="A41" s="62" t="s">
        <v>400</v>
      </c>
      <c r="B41" s="16">
        <v>1718</v>
      </c>
      <c r="C41" s="2">
        <f t="shared" si="1"/>
        <v>2681</v>
      </c>
      <c r="D41" s="2">
        <v>1169</v>
      </c>
      <c r="E41" s="2">
        <v>1512</v>
      </c>
      <c r="F41" s="6">
        <v>85</v>
      </c>
      <c r="G41" s="4">
        <v>72</v>
      </c>
      <c r="H41" s="4">
        <v>46</v>
      </c>
      <c r="I41" s="4">
        <v>63</v>
      </c>
      <c r="J41" s="4">
        <v>125</v>
      </c>
      <c r="K41" s="4">
        <v>235</v>
      </c>
      <c r="L41" s="4">
        <v>227</v>
      </c>
      <c r="M41" s="4">
        <v>173</v>
      </c>
      <c r="N41" s="4">
        <v>182</v>
      </c>
      <c r="O41" s="4">
        <v>230</v>
      </c>
      <c r="P41" s="4">
        <v>255</v>
      </c>
      <c r="Q41" s="4">
        <v>240</v>
      </c>
      <c r="R41" s="4">
        <v>181</v>
      </c>
      <c r="S41" s="4">
        <v>125</v>
      </c>
      <c r="T41" s="4">
        <v>142</v>
      </c>
      <c r="U41" s="4">
        <v>300</v>
      </c>
      <c r="V41" s="196"/>
    </row>
    <row r="42" spans="1:22" s="61" customFormat="1" ht="20.100000000000001" customHeight="1">
      <c r="A42" s="47" t="s">
        <v>401</v>
      </c>
      <c r="B42" s="16">
        <v>1039</v>
      </c>
      <c r="C42" s="2">
        <f t="shared" si="1"/>
        <v>1950</v>
      </c>
      <c r="D42" s="2">
        <v>979</v>
      </c>
      <c r="E42" s="2">
        <v>971</v>
      </c>
      <c r="F42" s="6">
        <v>101</v>
      </c>
      <c r="G42" s="4">
        <v>52</v>
      </c>
      <c r="H42" s="4">
        <v>66</v>
      </c>
      <c r="I42" s="4">
        <v>79</v>
      </c>
      <c r="J42" s="4">
        <v>100</v>
      </c>
      <c r="K42" s="4">
        <v>174</v>
      </c>
      <c r="L42" s="4">
        <v>155</v>
      </c>
      <c r="M42" s="4">
        <v>119</v>
      </c>
      <c r="N42" s="4">
        <v>142</v>
      </c>
      <c r="O42" s="4">
        <v>141</v>
      </c>
      <c r="P42" s="4">
        <v>182</v>
      </c>
      <c r="Q42" s="4">
        <v>146</v>
      </c>
      <c r="R42" s="4">
        <v>76</v>
      </c>
      <c r="S42" s="4">
        <v>98</v>
      </c>
      <c r="T42" s="4">
        <v>95</v>
      </c>
      <c r="U42" s="4">
        <v>224</v>
      </c>
      <c r="V42" s="196"/>
    </row>
    <row r="43" spans="1:22" s="61" customFormat="1" ht="20.100000000000001" customHeight="1">
      <c r="A43" s="47" t="s">
        <v>402</v>
      </c>
      <c r="B43" s="16">
        <v>1306</v>
      </c>
      <c r="C43" s="2">
        <f t="shared" si="1"/>
        <v>2323</v>
      </c>
      <c r="D43" s="2">
        <v>1072</v>
      </c>
      <c r="E43" s="2">
        <v>1251</v>
      </c>
      <c r="F43" s="6">
        <v>91</v>
      </c>
      <c r="G43" s="4">
        <v>61</v>
      </c>
      <c r="H43" s="4">
        <v>52</v>
      </c>
      <c r="I43" s="4">
        <v>84</v>
      </c>
      <c r="J43" s="4">
        <v>108</v>
      </c>
      <c r="K43" s="4">
        <v>174</v>
      </c>
      <c r="L43" s="4">
        <v>164</v>
      </c>
      <c r="M43" s="4">
        <v>166</v>
      </c>
      <c r="N43" s="4">
        <v>120</v>
      </c>
      <c r="O43" s="4">
        <v>179</v>
      </c>
      <c r="P43" s="4">
        <v>195</v>
      </c>
      <c r="Q43" s="4">
        <v>208</v>
      </c>
      <c r="R43" s="4">
        <v>146</v>
      </c>
      <c r="S43" s="4">
        <v>128</v>
      </c>
      <c r="T43" s="4">
        <v>124</v>
      </c>
      <c r="U43" s="4">
        <v>323</v>
      </c>
      <c r="V43" s="196"/>
    </row>
    <row r="44" spans="1:22" s="61" customFormat="1" ht="20.100000000000001" customHeight="1">
      <c r="A44" s="47" t="s">
        <v>403</v>
      </c>
      <c r="B44" s="16">
        <v>673</v>
      </c>
      <c r="C44" s="2">
        <f t="shared" si="1"/>
        <v>1242</v>
      </c>
      <c r="D44" s="2">
        <v>620</v>
      </c>
      <c r="E44" s="2">
        <v>622</v>
      </c>
      <c r="F44" s="6">
        <v>81</v>
      </c>
      <c r="G44" s="4">
        <v>56</v>
      </c>
      <c r="H44" s="4">
        <v>44</v>
      </c>
      <c r="I44" s="4">
        <v>55</v>
      </c>
      <c r="J44" s="4">
        <v>60</v>
      </c>
      <c r="K44" s="4">
        <v>88</v>
      </c>
      <c r="L44" s="4">
        <v>79</v>
      </c>
      <c r="M44" s="4">
        <v>79</v>
      </c>
      <c r="N44" s="4">
        <v>81</v>
      </c>
      <c r="O44" s="4">
        <v>89</v>
      </c>
      <c r="P44" s="4">
        <v>96</v>
      </c>
      <c r="Q44" s="4">
        <v>74</v>
      </c>
      <c r="R44" s="4">
        <v>60</v>
      </c>
      <c r="S44" s="4">
        <v>39</v>
      </c>
      <c r="T44" s="4">
        <v>67</v>
      </c>
      <c r="U44" s="4">
        <v>194</v>
      </c>
      <c r="V44" s="196"/>
    </row>
    <row r="45" spans="1:22" s="61" customFormat="1" ht="20.100000000000001" customHeight="1">
      <c r="A45" s="47" t="s">
        <v>404</v>
      </c>
      <c r="B45" s="16">
        <v>1092</v>
      </c>
      <c r="C45" s="2">
        <f t="shared" si="1"/>
        <v>2030</v>
      </c>
      <c r="D45" s="2">
        <v>972</v>
      </c>
      <c r="E45" s="2">
        <v>1058</v>
      </c>
      <c r="F45" s="6">
        <v>100</v>
      </c>
      <c r="G45" s="4">
        <v>77</v>
      </c>
      <c r="H45" s="4">
        <v>54</v>
      </c>
      <c r="I45" s="4">
        <v>68</v>
      </c>
      <c r="J45" s="4">
        <v>91</v>
      </c>
      <c r="K45" s="4">
        <v>172</v>
      </c>
      <c r="L45" s="4">
        <v>185</v>
      </c>
      <c r="M45" s="4">
        <v>167</v>
      </c>
      <c r="N45" s="4">
        <v>114</v>
      </c>
      <c r="O45" s="4">
        <v>140</v>
      </c>
      <c r="P45" s="4">
        <v>170</v>
      </c>
      <c r="Q45" s="4">
        <v>150</v>
      </c>
      <c r="R45" s="4">
        <v>117</v>
      </c>
      <c r="S45" s="4">
        <v>114</v>
      </c>
      <c r="T45" s="4">
        <v>101</v>
      </c>
      <c r="U45" s="4">
        <v>210</v>
      </c>
      <c r="V45" s="196"/>
    </row>
    <row r="46" spans="1:22" s="61" customFormat="1" ht="20.100000000000001" customHeight="1">
      <c r="A46" s="47" t="s">
        <v>405</v>
      </c>
      <c r="B46" s="16">
        <v>1020</v>
      </c>
      <c r="C46" s="2">
        <f t="shared" si="1"/>
        <v>2136</v>
      </c>
      <c r="D46" s="2">
        <v>1031</v>
      </c>
      <c r="E46" s="2">
        <v>1105</v>
      </c>
      <c r="F46" s="6">
        <v>127</v>
      </c>
      <c r="G46" s="4">
        <v>87</v>
      </c>
      <c r="H46" s="4">
        <v>94</v>
      </c>
      <c r="I46" s="4">
        <v>103</v>
      </c>
      <c r="J46" s="4">
        <v>119</v>
      </c>
      <c r="K46" s="4">
        <v>187</v>
      </c>
      <c r="L46" s="4">
        <v>139</v>
      </c>
      <c r="M46" s="4">
        <v>146</v>
      </c>
      <c r="N46" s="4">
        <v>141</v>
      </c>
      <c r="O46" s="4">
        <v>150</v>
      </c>
      <c r="P46" s="4">
        <v>157</v>
      </c>
      <c r="Q46" s="4">
        <v>153</v>
      </c>
      <c r="R46" s="4">
        <v>113</v>
      </c>
      <c r="S46" s="4">
        <v>77</v>
      </c>
      <c r="T46" s="4">
        <v>93</v>
      </c>
      <c r="U46" s="4">
        <v>250</v>
      </c>
      <c r="V46" s="196"/>
    </row>
    <row r="47" spans="1:22" s="61" customFormat="1" ht="20.100000000000001" customHeight="1">
      <c r="A47" s="47" t="s">
        <v>406</v>
      </c>
      <c r="B47" s="16">
        <v>804</v>
      </c>
      <c r="C47" s="2">
        <f t="shared" si="1"/>
        <v>1573</v>
      </c>
      <c r="D47" s="2">
        <v>809</v>
      </c>
      <c r="E47" s="2">
        <v>764</v>
      </c>
      <c r="F47" s="6">
        <v>46</v>
      </c>
      <c r="G47" s="4">
        <v>60</v>
      </c>
      <c r="H47" s="4">
        <v>81</v>
      </c>
      <c r="I47" s="4">
        <v>70</v>
      </c>
      <c r="J47" s="4">
        <v>65</v>
      </c>
      <c r="K47" s="4">
        <v>58</v>
      </c>
      <c r="L47" s="4">
        <v>78</v>
      </c>
      <c r="M47" s="4">
        <v>106</v>
      </c>
      <c r="N47" s="4">
        <v>108</v>
      </c>
      <c r="O47" s="4">
        <v>133</v>
      </c>
      <c r="P47" s="4">
        <v>157</v>
      </c>
      <c r="Q47" s="4">
        <v>107</v>
      </c>
      <c r="R47" s="4">
        <v>101</v>
      </c>
      <c r="S47" s="4">
        <v>76</v>
      </c>
      <c r="T47" s="4">
        <v>105</v>
      </c>
      <c r="U47" s="4">
        <v>222</v>
      </c>
      <c r="V47" s="196"/>
    </row>
    <row r="48" spans="1:22" s="61" customFormat="1" ht="20.100000000000001" customHeight="1">
      <c r="A48" s="47" t="s">
        <v>407</v>
      </c>
      <c r="B48" s="16">
        <v>976</v>
      </c>
      <c r="C48" s="2">
        <f t="shared" si="1"/>
        <v>1648</v>
      </c>
      <c r="D48" s="2">
        <v>749</v>
      </c>
      <c r="E48" s="2">
        <v>899</v>
      </c>
      <c r="F48" s="6">
        <v>26</v>
      </c>
      <c r="G48" s="4">
        <v>33</v>
      </c>
      <c r="H48" s="4">
        <v>36</v>
      </c>
      <c r="I48" s="4">
        <v>72</v>
      </c>
      <c r="J48" s="4">
        <v>47</v>
      </c>
      <c r="K48" s="4">
        <v>54</v>
      </c>
      <c r="L48" s="4">
        <v>56</v>
      </c>
      <c r="M48" s="4">
        <v>70</v>
      </c>
      <c r="N48" s="4">
        <v>78</v>
      </c>
      <c r="O48" s="4">
        <v>97</v>
      </c>
      <c r="P48" s="4">
        <v>144</v>
      </c>
      <c r="Q48" s="4">
        <v>109</v>
      </c>
      <c r="R48" s="4">
        <v>134</v>
      </c>
      <c r="S48" s="4">
        <v>142</v>
      </c>
      <c r="T48" s="4">
        <v>181</v>
      </c>
      <c r="U48" s="4">
        <v>369</v>
      </c>
      <c r="V48" s="196"/>
    </row>
    <row r="49" spans="1:22" s="61" customFormat="1" ht="20.100000000000001" customHeight="1">
      <c r="A49" s="47" t="s">
        <v>408</v>
      </c>
      <c r="B49" s="16">
        <v>268</v>
      </c>
      <c r="C49" s="2">
        <f t="shared" si="1"/>
        <v>441</v>
      </c>
      <c r="D49" s="2">
        <v>191</v>
      </c>
      <c r="E49" s="2">
        <v>250</v>
      </c>
      <c r="F49" s="6">
        <v>4</v>
      </c>
      <c r="G49" s="4">
        <v>6</v>
      </c>
      <c r="H49" s="4">
        <v>21</v>
      </c>
      <c r="I49" s="4">
        <v>22</v>
      </c>
      <c r="J49" s="4">
        <v>13</v>
      </c>
      <c r="K49" s="4">
        <v>10</v>
      </c>
      <c r="L49" s="4">
        <v>12</v>
      </c>
      <c r="M49" s="4">
        <v>14</v>
      </c>
      <c r="N49" s="4">
        <v>23</v>
      </c>
      <c r="O49" s="4">
        <v>30</v>
      </c>
      <c r="P49" s="4">
        <v>30</v>
      </c>
      <c r="Q49" s="4">
        <v>40</v>
      </c>
      <c r="R49" s="4">
        <v>28</v>
      </c>
      <c r="S49" s="4">
        <v>32</v>
      </c>
      <c r="T49" s="4">
        <v>25</v>
      </c>
      <c r="U49" s="4">
        <v>131</v>
      </c>
      <c r="V49" s="196"/>
    </row>
    <row r="50" spans="1:22" s="61" customFormat="1" ht="20.100000000000001" customHeight="1">
      <c r="A50" s="47" t="s">
        <v>496</v>
      </c>
      <c r="B50" s="16">
        <v>350</v>
      </c>
      <c r="C50" s="2">
        <f t="shared" si="1"/>
        <v>768</v>
      </c>
      <c r="D50" s="2">
        <v>389</v>
      </c>
      <c r="E50" s="2">
        <v>379</v>
      </c>
      <c r="F50" s="6">
        <v>25</v>
      </c>
      <c r="G50" s="4">
        <v>25</v>
      </c>
      <c r="H50" s="4">
        <v>36</v>
      </c>
      <c r="I50" s="4">
        <v>45</v>
      </c>
      <c r="J50" s="4">
        <v>52</v>
      </c>
      <c r="K50" s="4">
        <v>34</v>
      </c>
      <c r="L50" s="4">
        <v>32</v>
      </c>
      <c r="M50" s="4">
        <v>35</v>
      </c>
      <c r="N50" s="4">
        <v>36</v>
      </c>
      <c r="O50" s="4">
        <v>61</v>
      </c>
      <c r="P50" s="4">
        <v>80</v>
      </c>
      <c r="Q50" s="4">
        <v>53</v>
      </c>
      <c r="R50" s="4">
        <v>40</v>
      </c>
      <c r="S50" s="4">
        <v>43</v>
      </c>
      <c r="T50" s="4">
        <v>47</v>
      </c>
      <c r="U50" s="4">
        <v>124</v>
      </c>
      <c r="V50" s="196"/>
    </row>
    <row r="51" spans="1:22" s="61" customFormat="1" ht="20.100000000000001" customHeight="1">
      <c r="A51" s="47"/>
      <c r="B51" s="16"/>
      <c r="C51" s="2"/>
      <c r="D51" s="2"/>
      <c r="E51" s="2"/>
      <c r="F51" s="6"/>
      <c r="G51" s="4"/>
      <c r="H51" s="4"/>
      <c r="I51" s="2"/>
      <c r="J51" s="2"/>
      <c r="K51" s="2"/>
      <c r="L51" s="2"/>
      <c r="M51" s="51"/>
      <c r="N51" s="4"/>
      <c r="O51" s="4"/>
      <c r="P51" s="4"/>
      <c r="Q51" s="4"/>
      <c r="R51" s="4"/>
      <c r="S51" s="4"/>
      <c r="T51" s="4"/>
      <c r="U51" s="4"/>
      <c r="V51" s="196"/>
    </row>
    <row r="52" spans="1:22" s="61" customFormat="1" ht="20.100000000000001" customHeight="1">
      <c r="A52" s="47" t="s">
        <v>409</v>
      </c>
      <c r="B52" s="16">
        <v>832</v>
      </c>
      <c r="C52" s="2">
        <f t="shared" si="1"/>
        <v>1438</v>
      </c>
      <c r="D52" s="2">
        <v>706</v>
      </c>
      <c r="E52" s="2">
        <v>732</v>
      </c>
      <c r="F52" s="6">
        <v>42</v>
      </c>
      <c r="G52" s="4">
        <v>50</v>
      </c>
      <c r="H52" s="4">
        <v>44</v>
      </c>
      <c r="I52" s="4">
        <v>41</v>
      </c>
      <c r="J52" s="4">
        <v>86</v>
      </c>
      <c r="K52" s="4">
        <v>103</v>
      </c>
      <c r="L52" s="4">
        <v>81</v>
      </c>
      <c r="M52" s="4">
        <v>75</v>
      </c>
      <c r="N52" s="4">
        <v>80</v>
      </c>
      <c r="O52" s="4">
        <v>129</v>
      </c>
      <c r="P52" s="4">
        <v>133</v>
      </c>
      <c r="Q52" s="4">
        <v>104</v>
      </c>
      <c r="R52" s="4">
        <v>100</v>
      </c>
      <c r="S52" s="4">
        <v>70</v>
      </c>
      <c r="T52" s="4">
        <v>73</v>
      </c>
      <c r="U52" s="4">
        <v>227</v>
      </c>
      <c r="V52" s="196"/>
    </row>
    <row r="53" spans="1:22" s="61" customFormat="1" ht="20.100000000000001" customHeight="1">
      <c r="A53" s="49"/>
      <c r="B53" s="16"/>
      <c r="C53" s="2"/>
      <c r="D53" s="2"/>
      <c r="E53" s="2"/>
      <c r="F53" s="6"/>
      <c r="G53" s="4"/>
      <c r="H53" s="4"/>
      <c r="I53" s="2"/>
      <c r="J53" s="2"/>
      <c r="K53" s="2"/>
      <c r="L53" s="2"/>
      <c r="M53" s="51"/>
      <c r="N53" s="4"/>
      <c r="O53" s="4"/>
      <c r="P53" s="4"/>
      <c r="Q53" s="4"/>
      <c r="R53" s="4"/>
      <c r="S53" s="4"/>
      <c r="T53" s="4"/>
      <c r="U53" s="4"/>
      <c r="V53" s="196"/>
    </row>
    <row r="54" spans="1:22" s="61" customFormat="1" ht="20.100000000000001" customHeight="1">
      <c r="A54" s="54" t="s">
        <v>410</v>
      </c>
      <c r="B54" s="16">
        <v>616</v>
      </c>
      <c r="C54" s="2">
        <f t="shared" si="1"/>
        <v>1380</v>
      </c>
      <c r="D54" s="2">
        <v>675</v>
      </c>
      <c r="E54" s="2">
        <v>705</v>
      </c>
      <c r="F54" s="6">
        <v>71</v>
      </c>
      <c r="G54" s="4">
        <v>60</v>
      </c>
      <c r="H54" s="4">
        <v>64</v>
      </c>
      <c r="I54" s="4">
        <v>53</v>
      </c>
      <c r="J54" s="4">
        <v>82</v>
      </c>
      <c r="K54" s="4">
        <v>64</v>
      </c>
      <c r="L54" s="4">
        <v>88</v>
      </c>
      <c r="M54" s="4">
        <v>104</v>
      </c>
      <c r="N54" s="4">
        <v>100</v>
      </c>
      <c r="O54" s="4">
        <v>89</v>
      </c>
      <c r="P54" s="4">
        <v>114</v>
      </c>
      <c r="Q54" s="4">
        <v>110</v>
      </c>
      <c r="R54" s="4">
        <v>93</v>
      </c>
      <c r="S54" s="4">
        <v>62</v>
      </c>
      <c r="T54" s="4">
        <v>67</v>
      </c>
      <c r="U54" s="4">
        <v>159</v>
      </c>
      <c r="V54" s="196"/>
    </row>
    <row r="55" spans="1:22" s="61" customFormat="1" ht="20.100000000000001" customHeight="1">
      <c r="A55" s="54" t="s">
        <v>411</v>
      </c>
      <c r="B55" s="16">
        <v>804</v>
      </c>
      <c r="C55" s="2">
        <f t="shared" si="1"/>
        <v>1832</v>
      </c>
      <c r="D55" s="2">
        <v>867</v>
      </c>
      <c r="E55" s="2">
        <v>965</v>
      </c>
      <c r="F55" s="6">
        <v>112</v>
      </c>
      <c r="G55" s="4">
        <v>79</v>
      </c>
      <c r="H55" s="4">
        <v>92</v>
      </c>
      <c r="I55" s="4">
        <v>108</v>
      </c>
      <c r="J55" s="4">
        <v>119</v>
      </c>
      <c r="K55" s="4">
        <v>108</v>
      </c>
      <c r="L55" s="4">
        <v>133</v>
      </c>
      <c r="M55" s="4">
        <v>130</v>
      </c>
      <c r="N55" s="4">
        <v>140</v>
      </c>
      <c r="O55" s="4">
        <v>136</v>
      </c>
      <c r="P55" s="4">
        <v>173</v>
      </c>
      <c r="Q55" s="4">
        <v>140</v>
      </c>
      <c r="R55" s="4">
        <v>75</v>
      </c>
      <c r="S55" s="4">
        <v>65</v>
      </c>
      <c r="T55" s="4">
        <v>60</v>
      </c>
      <c r="U55" s="4">
        <v>162</v>
      </c>
      <c r="V55" s="196"/>
    </row>
    <row r="56" spans="1:22" s="61" customFormat="1" ht="20.100000000000001" customHeight="1">
      <c r="A56" s="171" t="s">
        <v>417</v>
      </c>
      <c r="B56" s="2">
        <v>549</v>
      </c>
      <c r="C56" s="2">
        <f t="shared" si="1"/>
        <v>1133</v>
      </c>
      <c r="D56" s="2">
        <v>552</v>
      </c>
      <c r="E56" s="2">
        <v>581</v>
      </c>
      <c r="F56" s="6">
        <v>59</v>
      </c>
      <c r="G56" s="4">
        <v>66</v>
      </c>
      <c r="H56" s="4">
        <v>66</v>
      </c>
      <c r="I56" s="4">
        <v>48</v>
      </c>
      <c r="J56" s="4">
        <v>48</v>
      </c>
      <c r="K56" s="4">
        <v>71</v>
      </c>
      <c r="L56" s="4">
        <v>79</v>
      </c>
      <c r="M56" s="4">
        <v>66</v>
      </c>
      <c r="N56" s="4">
        <v>95</v>
      </c>
      <c r="O56" s="4">
        <v>92</v>
      </c>
      <c r="P56" s="4">
        <v>87</v>
      </c>
      <c r="Q56" s="4">
        <v>76</v>
      </c>
      <c r="R56" s="4">
        <v>60</v>
      </c>
      <c r="S56" s="4">
        <v>46</v>
      </c>
      <c r="T56" s="4">
        <v>55</v>
      </c>
      <c r="U56" s="4">
        <v>119</v>
      </c>
      <c r="V56" s="196"/>
    </row>
    <row r="57" spans="1:22" s="61" customFormat="1" ht="20.100000000000001" customHeight="1">
      <c r="A57" s="174"/>
      <c r="B57" s="82"/>
      <c r="C57" s="82"/>
      <c r="D57" s="82"/>
      <c r="E57" s="82"/>
      <c r="F57" s="20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196"/>
    </row>
    <row r="58" spans="1:22" s="61" customFormat="1" ht="20.100000000000001" customHeight="1">
      <c r="A58" s="62" t="s">
        <v>412</v>
      </c>
      <c r="B58" s="16">
        <v>798</v>
      </c>
      <c r="C58" s="2">
        <f t="shared" si="1"/>
        <v>1611</v>
      </c>
      <c r="D58" s="2">
        <v>732</v>
      </c>
      <c r="E58" s="2">
        <v>879</v>
      </c>
      <c r="F58" s="6">
        <v>75</v>
      </c>
      <c r="G58" s="4">
        <v>68</v>
      </c>
      <c r="H58" s="4">
        <v>62</v>
      </c>
      <c r="I58" s="4">
        <v>53</v>
      </c>
      <c r="J58" s="4">
        <v>53</v>
      </c>
      <c r="K58" s="4">
        <v>112</v>
      </c>
      <c r="L58" s="4">
        <v>143</v>
      </c>
      <c r="M58" s="4">
        <v>82</v>
      </c>
      <c r="N58" s="4">
        <v>122</v>
      </c>
      <c r="O58" s="4">
        <v>101</v>
      </c>
      <c r="P58" s="4">
        <v>116</v>
      </c>
      <c r="Q58" s="4">
        <v>114</v>
      </c>
      <c r="R58" s="4">
        <v>106</v>
      </c>
      <c r="S58" s="4">
        <v>84</v>
      </c>
      <c r="T58" s="4">
        <v>100</v>
      </c>
      <c r="U58" s="4">
        <v>220</v>
      </c>
      <c r="V58" s="196"/>
    </row>
    <row r="59" spans="1:22" s="61" customFormat="1" ht="20.100000000000001" customHeight="1">
      <c r="A59" s="49"/>
      <c r="B59" s="2"/>
      <c r="C59" s="2"/>
      <c r="D59" s="2"/>
      <c r="E59" s="2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196"/>
    </row>
    <row r="60" spans="1:22" s="61" customFormat="1" ht="20.100000000000001" customHeight="1">
      <c r="A60" s="53" t="s">
        <v>413</v>
      </c>
      <c r="B60" s="16">
        <v>515</v>
      </c>
      <c r="C60" s="2">
        <f t="shared" si="1"/>
        <v>1268</v>
      </c>
      <c r="D60" s="2">
        <v>606</v>
      </c>
      <c r="E60" s="2">
        <v>662</v>
      </c>
      <c r="F60" s="6">
        <v>92</v>
      </c>
      <c r="G60" s="4">
        <v>80</v>
      </c>
      <c r="H60" s="4">
        <v>69</v>
      </c>
      <c r="I60" s="4">
        <v>67</v>
      </c>
      <c r="J60" s="4">
        <v>74</v>
      </c>
      <c r="K60" s="4">
        <v>60</v>
      </c>
      <c r="L60" s="4">
        <v>87</v>
      </c>
      <c r="M60" s="4">
        <v>83</v>
      </c>
      <c r="N60" s="4">
        <v>77</v>
      </c>
      <c r="O60" s="4">
        <v>92</v>
      </c>
      <c r="P60" s="4">
        <v>107</v>
      </c>
      <c r="Q60" s="4">
        <v>74</v>
      </c>
      <c r="R60" s="4">
        <v>56</v>
      </c>
      <c r="S60" s="4">
        <v>39</v>
      </c>
      <c r="T60" s="4">
        <v>65</v>
      </c>
      <c r="U60" s="4">
        <v>146</v>
      </c>
      <c r="V60" s="196"/>
    </row>
    <row r="61" spans="1:22" s="4" customFormat="1" ht="20.100000000000001" customHeight="1">
      <c r="A61" s="53" t="s">
        <v>414</v>
      </c>
      <c r="B61" s="16">
        <v>350</v>
      </c>
      <c r="C61" s="2">
        <f t="shared" si="1"/>
        <v>724</v>
      </c>
      <c r="D61" s="2">
        <v>363</v>
      </c>
      <c r="E61" s="2">
        <v>361</v>
      </c>
      <c r="F61" s="6">
        <v>48</v>
      </c>
      <c r="G61" s="4">
        <v>30</v>
      </c>
      <c r="H61" s="4">
        <v>26</v>
      </c>
      <c r="I61" s="4">
        <v>30</v>
      </c>
      <c r="J61" s="4">
        <v>27</v>
      </c>
      <c r="K61" s="4">
        <v>57</v>
      </c>
      <c r="L61" s="4">
        <v>58</v>
      </c>
      <c r="M61" s="4">
        <v>49</v>
      </c>
      <c r="N61" s="4">
        <v>54</v>
      </c>
      <c r="O61" s="4">
        <v>63</v>
      </c>
      <c r="P61" s="4">
        <v>66</v>
      </c>
      <c r="Q61" s="4">
        <v>40</v>
      </c>
      <c r="R61" s="4">
        <v>28</v>
      </c>
      <c r="S61" s="4">
        <v>32</v>
      </c>
      <c r="T61" s="4">
        <v>31</v>
      </c>
      <c r="U61" s="4">
        <v>85</v>
      </c>
      <c r="V61" s="196"/>
    </row>
    <row r="62" spans="1:22" s="61" customFormat="1" ht="20.100000000000001" customHeight="1">
      <c r="A62" s="47"/>
      <c r="B62" s="16"/>
      <c r="C62" s="2"/>
      <c r="D62" s="2"/>
      <c r="E62" s="2"/>
      <c r="F62" s="6"/>
      <c r="G62" s="4"/>
      <c r="H62" s="4"/>
      <c r="I62" s="2"/>
      <c r="J62" s="2"/>
      <c r="K62" s="2"/>
      <c r="L62" s="2"/>
      <c r="M62" s="51"/>
      <c r="N62" s="4"/>
      <c r="O62" s="4"/>
      <c r="P62" s="4"/>
      <c r="Q62" s="4"/>
      <c r="R62" s="4"/>
      <c r="S62" s="4"/>
      <c r="T62" s="4"/>
      <c r="U62" s="4"/>
      <c r="V62" s="196"/>
    </row>
    <row r="63" spans="1:22" s="61" customFormat="1" ht="20.100000000000001" customHeight="1">
      <c r="A63" s="47" t="s">
        <v>415</v>
      </c>
      <c r="B63" s="16">
        <v>383</v>
      </c>
      <c r="C63" s="2">
        <f t="shared" si="1"/>
        <v>895</v>
      </c>
      <c r="D63" s="2">
        <v>435</v>
      </c>
      <c r="E63" s="2">
        <v>460</v>
      </c>
      <c r="F63" s="6">
        <v>34</v>
      </c>
      <c r="G63" s="4">
        <v>50</v>
      </c>
      <c r="H63" s="4">
        <v>55</v>
      </c>
      <c r="I63" s="4">
        <v>42</v>
      </c>
      <c r="J63" s="4">
        <v>39</v>
      </c>
      <c r="K63" s="4">
        <v>20</v>
      </c>
      <c r="L63" s="4">
        <v>40</v>
      </c>
      <c r="M63" s="4">
        <v>64</v>
      </c>
      <c r="N63" s="4">
        <v>74</v>
      </c>
      <c r="O63" s="4">
        <v>68</v>
      </c>
      <c r="P63" s="4">
        <v>63</v>
      </c>
      <c r="Q63" s="4">
        <v>53</v>
      </c>
      <c r="R63" s="4">
        <v>53</v>
      </c>
      <c r="S63" s="4">
        <v>38</v>
      </c>
      <c r="T63" s="4">
        <v>65</v>
      </c>
      <c r="U63" s="4">
        <v>137</v>
      </c>
      <c r="V63" s="196"/>
    </row>
    <row r="64" spans="1:22" s="61" customFormat="1" ht="20.100000000000001" customHeight="1">
      <c r="A64" s="47" t="s">
        <v>416</v>
      </c>
      <c r="B64" s="16">
        <v>440</v>
      </c>
      <c r="C64" s="2">
        <f t="shared" si="1"/>
        <v>976</v>
      </c>
      <c r="D64" s="2">
        <v>480</v>
      </c>
      <c r="E64" s="2">
        <v>496</v>
      </c>
      <c r="F64" s="6">
        <v>47</v>
      </c>
      <c r="G64" s="4">
        <v>53</v>
      </c>
      <c r="H64" s="4">
        <v>40</v>
      </c>
      <c r="I64" s="4">
        <v>32</v>
      </c>
      <c r="J64" s="4">
        <v>22</v>
      </c>
      <c r="K64" s="4">
        <v>47</v>
      </c>
      <c r="L64" s="4">
        <v>47</v>
      </c>
      <c r="M64" s="4">
        <v>70</v>
      </c>
      <c r="N64" s="4">
        <v>66</v>
      </c>
      <c r="O64" s="4">
        <v>63</v>
      </c>
      <c r="P64" s="4">
        <v>63</v>
      </c>
      <c r="Q64" s="4">
        <v>78</v>
      </c>
      <c r="R64" s="4">
        <v>73</v>
      </c>
      <c r="S64" s="4">
        <v>60</v>
      </c>
      <c r="T64" s="4">
        <v>41</v>
      </c>
      <c r="U64" s="4">
        <v>174</v>
      </c>
      <c r="V64" s="196"/>
    </row>
    <row r="65" spans="1:22" s="61" customFormat="1" ht="20.100000000000001" customHeight="1">
      <c r="A65" s="47"/>
      <c r="B65" s="4"/>
      <c r="C65" s="4"/>
      <c r="D65" s="4"/>
      <c r="E65" s="4"/>
      <c r="F65" s="6"/>
      <c r="G65" s="4"/>
      <c r="H65" s="4"/>
      <c r="I65" s="2"/>
      <c r="J65" s="2"/>
      <c r="K65" s="2"/>
      <c r="L65" s="2"/>
      <c r="M65" s="48"/>
      <c r="N65" s="4"/>
      <c r="O65" s="4"/>
      <c r="P65" s="4"/>
      <c r="Q65" s="4"/>
      <c r="R65" s="4"/>
      <c r="S65" s="4"/>
      <c r="T65" s="4"/>
      <c r="U65" s="4"/>
      <c r="V65" s="197"/>
    </row>
    <row r="66" spans="1:22" s="184" customFormat="1" ht="20.100000000000001" customHeight="1">
      <c r="A66" s="345" t="s">
        <v>489</v>
      </c>
      <c r="B66" s="345"/>
      <c r="C66" s="345"/>
      <c r="D66" s="345"/>
      <c r="E66" s="345"/>
      <c r="F66" s="345"/>
      <c r="G66" s="345"/>
      <c r="H66" s="345"/>
      <c r="I66" s="345"/>
      <c r="J66" s="181"/>
      <c r="K66" s="181"/>
      <c r="L66" s="181"/>
      <c r="M66" s="182"/>
      <c r="N66" s="181"/>
      <c r="O66" s="181"/>
      <c r="P66" s="181"/>
      <c r="Q66" s="181"/>
      <c r="R66" s="181"/>
      <c r="S66" s="181"/>
      <c r="T66" s="181"/>
      <c r="U66" s="181"/>
      <c r="V66" s="217"/>
    </row>
    <row r="67" spans="1:22" s="184" customFormat="1" ht="20.100000000000001" customHeight="1">
      <c r="A67" s="184" t="s">
        <v>490</v>
      </c>
      <c r="M67" s="185"/>
      <c r="V67" s="217"/>
    </row>
    <row r="68" spans="1:22" s="184" customFormat="1" ht="20.100000000000001" customHeight="1">
      <c r="A68" s="184" t="s">
        <v>491</v>
      </c>
      <c r="M68" s="185"/>
      <c r="V68" s="217"/>
    </row>
    <row r="69" spans="1:22" s="184" customFormat="1" ht="20.100000000000001" customHeight="1">
      <c r="A69" s="184" t="s">
        <v>492</v>
      </c>
      <c r="M69" s="185"/>
      <c r="V69" s="217"/>
    </row>
    <row r="70" spans="1:22" s="26" customFormat="1">
      <c r="F70" s="44"/>
      <c r="G70" s="44"/>
      <c r="H70" s="44"/>
      <c r="I70" s="25"/>
      <c r="M70" s="58"/>
      <c r="V70" s="218"/>
    </row>
    <row r="71" spans="1:22" s="26" customFormat="1">
      <c r="A71" s="25"/>
      <c r="B71" s="25"/>
      <c r="C71" s="25"/>
      <c r="D71" s="25"/>
      <c r="E71" s="25"/>
      <c r="F71" s="44"/>
      <c r="G71" s="44"/>
      <c r="H71" s="44"/>
      <c r="I71" s="25"/>
      <c r="M71" s="58"/>
      <c r="V71" s="218"/>
    </row>
    <row r="72" spans="1:22" s="26" customFormat="1">
      <c r="A72" s="25"/>
      <c r="B72" s="25"/>
      <c r="C72" s="25"/>
      <c r="D72" s="25"/>
      <c r="E72" s="25"/>
      <c r="F72" s="44"/>
      <c r="G72" s="44"/>
      <c r="H72" s="44"/>
      <c r="I72" s="25"/>
      <c r="M72" s="58"/>
      <c r="V72" s="218"/>
    </row>
    <row r="73" spans="1:22" s="26" customFormat="1">
      <c r="A73" s="25"/>
      <c r="B73" s="25"/>
      <c r="C73" s="25"/>
      <c r="D73" s="25"/>
      <c r="E73" s="25"/>
      <c r="F73" s="44"/>
      <c r="G73" s="44"/>
      <c r="H73" s="44"/>
      <c r="I73" s="25"/>
      <c r="M73" s="58"/>
      <c r="V73" s="218"/>
    </row>
    <row r="74" spans="1:22" s="26" customFormat="1">
      <c r="A74" s="25"/>
      <c r="B74" s="25"/>
      <c r="C74" s="25"/>
      <c r="D74" s="25"/>
      <c r="E74" s="25"/>
      <c r="F74" s="44"/>
      <c r="G74" s="44"/>
      <c r="H74" s="44"/>
      <c r="I74" s="25"/>
      <c r="M74" s="58"/>
      <c r="V74" s="218"/>
    </row>
    <row r="75" spans="1:22" s="26" customFormat="1">
      <c r="A75" s="25"/>
      <c r="B75" s="25"/>
      <c r="C75" s="25"/>
      <c r="D75" s="25"/>
      <c r="E75" s="25"/>
      <c r="F75" s="44"/>
      <c r="G75" s="44"/>
      <c r="H75" s="44"/>
      <c r="I75" s="25"/>
      <c r="M75" s="58"/>
      <c r="V75" s="218"/>
    </row>
    <row r="76" spans="1:22" s="26" customFormat="1">
      <c r="M76" s="58"/>
      <c r="V76" s="218"/>
    </row>
    <row r="77" spans="1:22" s="26" customFormat="1">
      <c r="M77" s="58"/>
      <c r="V77" s="218"/>
    </row>
    <row r="78" spans="1:22" s="26" customFormat="1">
      <c r="F78" s="60"/>
      <c r="G78" s="60"/>
      <c r="H78" s="60"/>
      <c r="M78" s="58"/>
      <c r="V78" s="218"/>
    </row>
    <row r="79" spans="1:22" s="26" customFormat="1">
      <c r="M79" s="58"/>
      <c r="V79" s="218"/>
    </row>
    <row r="80" spans="1:22" s="26" customFormat="1" ht="18" customHeight="1">
      <c r="M80" s="58"/>
      <c r="V80" s="218"/>
    </row>
    <row r="81" spans="13:22" s="26" customFormat="1">
      <c r="M81" s="58"/>
      <c r="V81" s="218"/>
    </row>
    <row r="82" spans="13:22" s="26" customFormat="1" ht="13.5" customHeight="1">
      <c r="M82" s="58"/>
      <c r="V82" s="218"/>
    </row>
    <row r="83" spans="13:22" s="26" customFormat="1" ht="13.5" customHeight="1">
      <c r="M83" s="58"/>
      <c r="V83" s="218"/>
    </row>
    <row r="84" spans="13:22" s="26" customFormat="1">
      <c r="M84" s="58"/>
      <c r="V84" s="218"/>
    </row>
    <row r="85" spans="13:22" s="26" customFormat="1">
      <c r="M85" s="58"/>
      <c r="V85" s="218"/>
    </row>
    <row r="86" spans="13:22" s="26" customFormat="1">
      <c r="M86" s="58"/>
      <c r="V86" s="218"/>
    </row>
    <row r="87" spans="13:22" s="26" customFormat="1">
      <c r="M87" s="58"/>
      <c r="V87" s="218"/>
    </row>
    <row r="88" spans="13:22" s="26" customFormat="1">
      <c r="M88" s="58"/>
      <c r="V88" s="218"/>
    </row>
    <row r="89" spans="13:22" s="26" customFormat="1">
      <c r="M89" s="58"/>
      <c r="V89" s="218"/>
    </row>
    <row r="90" spans="13:22" s="26" customFormat="1">
      <c r="M90" s="58"/>
      <c r="V90" s="218"/>
    </row>
    <row r="91" spans="13:22" s="26" customFormat="1">
      <c r="M91" s="58"/>
      <c r="V91" s="218"/>
    </row>
    <row r="92" spans="13:22" s="26" customFormat="1">
      <c r="M92" s="58"/>
      <c r="V92" s="218"/>
    </row>
    <row r="93" spans="13:22" s="26" customFormat="1">
      <c r="M93" s="58"/>
      <c r="V93" s="218"/>
    </row>
    <row r="94" spans="13:22" s="26" customFormat="1">
      <c r="M94" s="58"/>
      <c r="V94" s="218"/>
    </row>
    <row r="95" spans="13:22" s="26" customFormat="1">
      <c r="M95" s="58"/>
      <c r="V95" s="218"/>
    </row>
    <row r="96" spans="13:22" s="26" customFormat="1">
      <c r="M96" s="58"/>
      <c r="V96" s="218"/>
    </row>
    <row r="97" spans="13:22" s="26" customFormat="1">
      <c r="M97" s="58"/>
      <c r="V97" s="218"/>
    </row>
    <row r="98" spans="13:22" s="26" customFormat="1">
      <c r="M98" s="58"/>
      <c r="V98" s="218"/>
    </row>
    <row r="99" spans="13:22" s="26" customFormat="1">
      <c r="M99" s="58"/>
      <c r="V99" s="218"/>
    </row>
    <row r="100" spans="13:22" s="26" customFormat="1">
      <c r="M100" s="58"/>
      <c r="V100" s="218"/>
    </row>
    <row r="101" spans="13:22" s="26" customFormat="1">
      <c r="M101" s="58"/>
      <c r="V101" s="218"/>
    </row>
    <row r="102" spans="13:22" s="26" customFormat="1">
      <c r="M102" s="58"/>
      <c r="V102" s="218"/>
    </row>
    <row r="103" spans="13:22" s="26" customFormat="1">
      <c r="M103" s="58"/>
      <c r="V103" s="218"/>
    </row>
    <row r="104" spans="13:22" s="26" customFormat="1">
      <c r="M104" s="58"/>
      <c r="V104" s="218"/>
    </row>
    <row r="105" spans="13:22" s="26" customFormat="1">
      <c r="M105" s="58"/>
      <c r="V105" s="218"/>
    </row>
    <row r="106" spans="13:22" s="26" customFormat="1">
      <c r="M106" s="58"/>
      <c r="V106" s="218"/>
    </row>
    <row r="107" spans="13:22" s="26" customFormat="1">
      <c r="M107" s="58"/>
      <c r="V107" s="218"/>
    </row>
    <row r="108" spans="13:22" s="26" customFormat="1">
      <c r="M108" s="58"/>
      <c r="V108" s="218"/>
    </row>
    <row r="109" spans="13:22" s="26" customFormat="1">
      <c r="M109" s="58"/>
      <c r="V109" s="218"/>
    </row>
    <row r="110" spans="13:22" s="26" customFormat="1">
      <c r="M110" s="58"/>
      <c r="V110" s="218"/>
    </row>
    <row r="111" spans="13:22" s="26" customFormat="1">
      <c r="M111" s="58"/>
      <c r="V111" s="218"/>
    </row>
    <row r="112" spans="13:22" s="26" customFormat="1">
      <c r="M112" s="58"/>
      <c r="V112" s="218"/>
    </row>
    <row r="113" spans="13:22" s="26" customFormat="1">
      <c r="M113" s="58"/>
      <c r="V113" s="218"/>
    </row>
    <row r="114" spans="13:22" s="26" customFormat="1">
      <c r="M114" s="58"/>
      <c r="V114" s="218"/>
    </row>
    <row r="115" spans="13:22" s="26" customFormat="1">
      <c r="M115" s="58"/>
      <c r="V115" s="218"/>
    </row>
    <row r="116" spans="13:22" s="26" customFormat="1">
      <c r="M116" s="58"/>
      <c r="V116" s="218"/>
    </row>
    <row r="117" spans="13:22" s="26" customFormat="1">
      <c r="M117" s="58"/>
      <c r="V117" s="218"/>
    </row>
    <row r="118" spans="13:22" s="26" customFormat="1">
      <c r="M118" s="58"/>
      <c r="V118" s="218"/>
    </row>
    <row r="119" spans="13:22" s="26" customFormat="1">
      <c r="M119" s="58"/>
      <c r="V119" s="218"/>
    </row>
    <row r="120" spans="13:22" s="26" customFormat="1">
      <c r="M120" s="58"/>
      <c r="V120" s="218"/>
    </row>
    <row r="121" spans="13:22" s="26" customFormat="1">
      <c r="M121" s="58"/>
      <c r="V121" s="218"/>
    </row>
    <row r="122" spans="13:22" s="26" customFormat="1">
      <c r="M122" s="58"/>
      <c r="V122" s="218"/>
    </row>
    <row r="123" spans="13:22" s="26" customFormat="1">
      <c r="M123" s="58"/>
      <c r="V123" s="218"/>
    </row>
    <row r="124" spans="13:22" s="26" customFormat="1">
      <c r="M124" s="58"/>
      <c r="V124" s="218"/>
    </row>
    <row r="125" spans="13:22" s="26" customFormat="1">
      <c r="M125" s="58"/>
      <c r="V125" s="218"/>
    </row>
    <row r="126" spans="13:22" s="26" customFormat="1">
      <c r="M126" s="58"/>
      <c r="V126" s="218"/>
    </row>
    <row r="127" spans="13:22" s="26" customFormat="1">
      <c r="M127" s="58"/>
      <c r="V127" s="218"/>
    </row>
    <row r="128" spans="13:22" s="26" customFormat="1">
      <c r="M128" s="58"/>
      <c r="V128" s="218"/>
    </row>
    <row r="129" spans="13:22" s="26" customFormat="1">
      <c r="M129" s="58"/>
      <c r="V129" s="218"/>
    </row>
    <row r="130" spans="13:22" s="26" customFormat="1">
      <c r="M130" s="58"/>
      <c r="V130" s="218"/>
    </row>
    <row r="131" spans="13:22" s="26" customFormat="1">
      <c r="M131" s="58"/>
      <c r="V131" s="218"/>
    </row>
    <row r="132" spans="13:22" s="26" customFormat="1">
      <c r="M132" s="58"/>
      <c r="V132" s="218"/>
    </row>
    <row r="133" spans="13:22" s="26" customFormat="1">
      <c r="M133" s="58"/>
      <c r="V133" s="218"/>
    </row>
    <row r="134" spans="13:22" s="26" customFormat="1">
      <c r="M134" s="58"/>
      <c r="V134" s="218"/>
    </row>
    <row r="135" spans="13:22" s="26" customFormat="1">
      <c r="M135" s="58"/>
      <c r="V135" s="218"/>
    </row>
    <row r="136" spans="13:22" s="26" customFormat="1">
      <c r="M136" s="58"/>
      <c r="V136" s="218"/>
    </row>
    <row r="137" spans="13:22" s="26" customFormat="1">
      <c r="M137" s="58"/>
      <c r="V137" s="218"/>
    </row>
    <row r="138" spans="13:22" s="26" customFormat="1" ht="18" customHeight="1">
      <c r="M138" s="58"/>
      <c r="V138" s="218"/>
    </row>
    <row r="139" spans="13:22" s="26" customFormat="1">
      <c r="M139" s="58"/>
      <c r="V139" s="218"/>
    </row>
    <row r="140" spans="13:22" s="26" customFormat="1">
      <c r="M140" s="58"/>
      <c r="V140" s="218"/>
    </row>
    <row r="141" spans="13:22" s="26" customFormat="1">
      <c r="M141" s="58"/>
      <c r="V141" s="218"/>
    </row>
    <row r="142" spans="13:22" s="26" customFormat="1">
      <c r="M142" s="58"/>
      <c r="V142" s="218"/>
    </row>
    <row r="143" spans="13:22" s="26" customFormat="1">
      <c r="M143" s="58"/>
      <c r="V143" s="218"/>
    </row>
    <row r="144" spans="13:22" s="26" customFormat="1">
      <c r="M144" s="58"/>
      <c r="V144" s="218"/>
    </row>
    <row r="145" spans="13:22" s="26" customFormat="1">
      <c r="M145" s="58"/>
      <c r="V145" s="218"/>
    </row>
    <row r="146" spans="13:22" s="26" customFormat="1">
      <c r="M146" s="58"/>
      <c r="V146" s="218"/>
    </row>
    <row r="147" spans="13:22" s="26" customFormat="1">
      <c r="M147" s="58"/>
      <c r="V147" s="218"/>
    </row>
    <row r="148" spans="13:22" s="26" customFormat="1">
      <c r="M148" s="58"/>
      <c r="V148" s="218"/>
    </row>
    <row r="149" spans="13:22" s="26" customFormat="1">
      <c r="M149" s="58"/>
      <c r="V149" s="218"/>
    </row>
    <row r="150" spans="13:22" s="26" customFormat="1">
      <c r="M150" s="58"/>
      <c r="V150" s="218"/>
    </row>
    <row r="151" spans="13:22" s="26" customFormat="1">
      <c r="M151" s="58"/>
      <c r="V151" s="218"/>
    </row>
    <row r="152" spans="13:22" s="26" customFormat="1">
      <c r="M152" s="58"/>
      <c r="V152" s="218"/>
    </row>
    <row r="153" spans="13:22" s="26" customFormat="1">
      <c r="M153" s="58"/>
      <c r="V153" s="218"/>
    </row>
    <row r="154" spans="13:22" s="26" customFormat="1">
      <c r="M154" s="58"/>
      <c r="V154" s="218"/>
    </row>
    <row r="155" spans="13:22" s="26" customFormat="1">
      <c r="M155" s="58"/>
      <c r="V155" s="218"/>
    </row>
    <row r="156" spans="13:22" s="26" customFormat="1">
      <c r="M156" s="58"/>
      <c r="V156" s="218"/>
    </row>
    <row r="157" spans="13:22" s="26" customFormat="1">
      <c r="M157" s="58"/>
      <c r="V157" s="218"/>
    </row>
    <row r="158" spans="13:22" s="26" customFormat="1">
      <c r="M158" s="58"/>
      <c r="V158" s="218"/>
    </row>
    <row r="159" spans="13:22" s="26" customFormat="1">
      <c r="M159" s="58"/>
      <c r="V159" s="218"/>
    </row>
    <row r="160" spans="13:22" s="26" customFormat="1">
      <c r="M160" s="58"/>
      <c r="V160" s="218"/>
    </row>
    <row r="161" spans="13:22" s="26" customFormat="1">
      <c r="M161" s="58"/>
      <c r="V161" s="218"/>
    </row>
    <row r="162" spans="13:22" s="26" customFormat="1">
      <c r="M162" s="58"/>
      <c r="V162" s="218"/>
    </row>
    <row r="163" spans="13:22" s="26" customFormat="1">
      <c r="M163" s="58"/>
      <c r="V163" s="218"/>
    </row>
    <row r="164" spans="13:22" s="26" customFormat="1">
      <c r="M164" s="58"/>
      <c r="V164" s="218"/>
    </row>
    <row r="165" spans="13:22" s="26" customFormat="1">
      <c r="M165" s="58"/>
      <c r="V165" s="218"/>
    </row>
    <row r="166" spans="13:22" s="26" customFormat="1">
      <c r="M166" s="58"/>
      <c r="V166" s="218"/>
    </row>
    <row r="167" spans="13:22" s="26" customFormat="1">
      <c r="M167" s="58"/>
      <c r="V167" s="218"/>
    </row>
    <row r="168" spans="13:22" s="26" customFormat="1">
      <c r="M168" s="58"/>
      <c r="V168" s="218"/>
    </row>
    <row r="169" spans="13:22" s="26" customFormat="1">
      <c r="M169" s="58"/>
      <c r="V169" s="218"/>
    </row>
    <row r="170" spans="13:22" s="26" customFormat="1">
      <c r="M170" s="58"/>
      <c r="V170" s="218"/>
    </row>
    <row r="171" spans="13:22" s="26" customFormat="1">
      <c r="M171" s="58"/>
      <c r="V171" s="218"/>
    </row>
    <row r="172" spans="13:22" s="26" customFormat="1">
      <c r="M172" s="58"/>
      <c r="V172" s="218"/>
    </row>
    <row r="173" spans="13:22" s="26" customFormat="1">
      <c r="M173" s="58"/>
      <c r="V173" s="218"/>
    </row>
    <row r="174" spans="13:22" s="26" customFormat="1">
      <c r="M174" s="58"/>
      <c r="V174" s="218"/>
    </row>
    <row r="175" spans="13:22" s="26" customFormat="1">
      <c r="M175" s="58"/>
      <c r="V175" s="218"/>
    </row>
    <row r="176" spans="13:22" s="26" customFormat="1">
      <c r="M176" s="58"/>
      <c r="V176" s="218"/>
    </row>
    <row r="177" spans="13:22" s="26" customFormat="1">
      <c r="M177" s="58"/>
      <c r="V177" s="218"/>
    </row>
    <row r="178" spans="13:22" s="26" customFormat="1">
      <c r="M178" s="58"/>
      <c r="V178" s="218"/>
    </row>
    <row r="179" spans="13:22" s="26" customFormat="1">
      <c r="M179" s="58"/>
      <c r="V179" s="218"/>
    </row>
    <row r="180" spans="13:22" s="26" customFormat="1">
      <c r="M180" s="58"/>
      <c r="V180" s="218"/>
    </row>
    <row r="181" spans="13:22" s="26" customFormat="1">
      <c r="M181" s="58"/>
      <c r="V181" s="218"/>
    </row>
    <row r="182" spans="13:22" s="26" customFormat="1">
      <c r="M182" s="58"/>
      <c r="V182" s="218"/>
    </row>
    <row r="183" spans="13:22" s="26" customFormat="1">
      <c r="M183" s="58"/>
      <c r="V183" s="218"/>
    </row>
    <row r="184" spans="13:22" s="26" customFormat="1">
      <c r="M184" s="58"/>
      <c r="V184" s="218"/>
    </row>
    <row r="185" spans="13:22" s="26" customFormat="1">
      <c r="M185" s="58"/>
      <c r="V185" s="218"/>
    </row>
    <row r="186" spans="13:22" s="26" customFormat="1">
      <c r="M186" s="58"/>
      <c r="V186" s="218"/>
    </row>
    <row r="187" spans="13:22" s="26" customFormat="1">
      <c r="M187" s="58"/>
      <c r="V187" s="218"/>
    </row>
    <row r="188" spans="13:22" s="26" customFormat="1">
      <c r="M188" s="58"/>
      <c r="V188" s="218"/>
    </row>
    <row r="189" spans="13:22" s="26" customFormat="1">
      <c r="M189" s="58"/>
      <c r="V189" s="218"/>
    </row>
    <row r="190" spans="13:22" s="26" customFormat="1">
      <c r="M190" s="58"/>
      <c r="V190" s="218"/>
    </row>
    <row r="191" spans="13:22" s="26" customFormat="1">
      <c r="M191" s="58"/>
      <c r="V191" s="218"/>
    </row>
    <row r="192" spans="13:22" s="26" customFormat="1">
      <c r="M192" s="58"/>
      <c r="V192" s="218"/>
    </row>
    <row r="193" spans="13:22" s="26" customFormat="1">
      <c r="M193" s="58"/>
      <c r="V193" s="218"/>
    </row>
    <row r="194" spans="13:22" s="26" customFormat="1">
      <c r="M194" s="58"/>
      <c r="V194" s="218"/>
    </row>
    <row r="195" spans="13:22" s="26" customFormat="1">
      <c r="M195" s="58"/>
      <c r="V195" s="218"/>
    </row>
    <row r="196" spans="13:22" s="26" customFormat="1">
      <c r="M196" s="58"/>
      <c r="V196" s="218"/>
    </row>
    <row r="197" spans="13:22" s="26" customFormat="1">
      <c r="M197" s="58"/>
      <c r="V197" s="218"/>
    </row>
    <row r="198" spans="13:22" s="26" customFormat="1">
      <c r="M198" s="58"/>
      <c r="V198" s="218"/>
    </row>
    <row r="199" spans="13:22" s="26" customFormat="1" ht="18" customHeight="1">
      <c r="M199" s="58"/>
      <c r="V199" s="218"/>
    </row>
    <row r="200" spans="13:22" s="26" customFormat="1">
      <c r="M200" s="58"/>
      <c r="V200" s="218"/>
    </row>
    <row r="201" spans="13:22" s="26" customFormat="1" ht="13.5" customHeight="1">
      <c r="M201" s="58"/>
      <c r="V201" s="218"/>
    </row>
    <row r="202" spans="13:22" s="26" customFormat="1" ht="13.5" customHeight="1">
      <c r="M202" s="58"/>
      <c r="V202" s="218"/>
    </row>
    <row r="203" spans="13:22" s="26" customFormat="1">
      <c r="M203" s="58"/>
      <c r="V203" s="218"/>
    </row>
    <row r="204" spans="13:22" s="26" customFormat="1">
      <c r="M204" s="58"/>
      <c r="V204" s="218"/>
    </row>
    <row r="205" spans="13:22" s="26" customFormat="1">
      <c r="M205" s="58"/>
      <c r="V205" s="218"/>
    </row>
    <row r="206" spans="13:22" s="26" customFormat="1">
      <c r="M206" s="58"/>
      <c r="V206" s="218"/>
    </row>
    <row r="207" spans="13:22" s="26" customFormat="1">
      <c r="M207" s="58"/>
      <c r="V207" s="218"/>
    </row>
    <row r="208" spans="13:22" s="26" customFormat="1">
      <c r="M208" s="58"/>
      <c r="V208" s="218"/>
    </row>
    <row r="209" spans="13:22" s="26" customFormat="1">
      <c r="M209" s="58"/>
      <c r="V209" s="218"/>
    </row>
    <row r="210" spans="13:22" s="26" customFormat="1">
      <c r="M210" s="58"/>
      <c r="V210" s="218"/>
    </row>
    <row r="211" spans="13:22" s="26" customFormat="1">
      <c r="M211" s="58"/>
      <c r="V211" s="218"/>
    </row>
    <row r="212" spans="13:22" s="26" customFormat="1">
      <c r="M212" s="58"/>
      <c r="V212" s="218"/>
    </row>
    <row r="213" spans="13:22" s="26" customFormat="1">
      <c r="M213" s="58"/>
      <c r="V213" s="218"/>
    </row>
    <row r="214" spans="13:22" s="26" customFormat="1">
      <c r="M214" s="58"/>
      <c r="V214" s="218"/>
    </row>
    <row r="215" spans="13:22" s="26" customFormat="1">
      <c r="M215" s="58"/>
      <c r="V215" s="218"/>
    </row>
    <row r="216" spans="13:22" s="26" customFormat="1">
      <c r="M216" s="58"/>
      <c r="V216" s="218"/>
    </row>
    <row r="217" spans="13:22" s="26" customFormat="1">
      <c r="M217" s="58"/>
      <c r="V217" s="218"/>
    </row>
    <row r="218" spans="13:22" s="26" customFormat="1">
      <c r="M218" s="58"/>
      <c r="V218" s="218"/>
    </row>
    <row r="219" spans="13:22" s="26" customFormat="1">
      <c r="M219" s="58"/>
      <c r="V219" s="218"/>
    </row>
    <row r="220" spans="13:22" s="26" customFormat="1">
      <c r="M220" s="58"/>
      <c r="V220" s="218"/>
    </row>
    <row r="221" spans="13:22" s="26" customFormat="1">
      <c r="M221" s="58"/>
      <c r="V221" s="218"/>
    </row>
    <row r="222" spans="13:22" s="26" customFormat="1">
      <c r="M222" s="58"/>
      <c r="V222" s="218"/>
    </row>
    <row r="223" spans="13:22" s="26" customFormat="1">
      <c r="M223" s="58"/>
      <c r="V223" s="218"/>
    </row>
    <row r="224" spans="13:22" s="26" customFormat="1">
      <c r="M224" s="58"/>
      <c r="V224" s="218"/>
    </row>
    <row r="225" spans="13:22" s="26" customFormat="1">
      <c r="M225" s="58"/>
      <c r="V225" s="218"/>
    </row>
    <row r="226" spans="13:22" s="26" customFormat="1">
      <c r="M226" s="58"/>
      <c r="V226" s="218"/>
    </row>
    <row r="227" spans="13:22" s="26" customFormat="1">
      <c r="M227" s="58"/>
      <c r="V227" s="218"/>
    </row>
    <row r="228" spans="13:22" s="26" customFormat="1">
      <c r="M228" s="58"/>
      <c r="V228" s="218"/>
    </row>
    <row r="229" spans="13:22" s="26" customFormat="1">
      <c r="M229" s="58"/>
      <c r="V229" s="218"/>
    </row>
    <row r="230" spans="13:22" s="26" customFormat="1">
      <c r="M230" s="58"/>
      <c r="V230" s="218"/>
    </row>
    <row r="231" spans="13:22" s="26" customFormat="1">
      <c r="M231" s="58"/>
      <c r="V231" s="218"/>
    </row>
    <row r="232" spans="13:22" s="26" customFormat="1">
      <c r="M232" s="58"/>
      <c r="V232" s="218"/>
    </row>
    <row r="233" spans="13:22" s="26" customFormat="1">
      <c r="M233" s="58"/>
      <c r="V233" s="218"/>
    </row>
    <row r="234" spans="13:22" s="26" customFormat="1">
      <c r="M234" s="58"/>
      <c r="V234" s="218"/>
    </row>
    <row r="235" spans="13:22" s="26" customFormat="1">
      <c r="M235" s="58"/>
      <c r="V235" s="218"/>
    </row>
    <row r="236" spans="13:22" s="26" customFormat="1">
      <c r="M236" s="58"/>
      <c r="V236" s="218"/>
    </row>
    <row r="237" spans="13:22" s="26" customFormat="1">
      <c r="M237" s="58"/>
      <c r="V237" s="218"/>
    </row>
    <row r="238" spans="13:22" s="26" customFormat="1">
      <c r="M238" s="58"/>
      <c r="V238" s="218"/>
    </row>
    <row r="239" spans="13:22" s="26" customFormat="1">
      <c r="M239" s="58"/>
      <c r="V239" s="218"/>
    </row>
    <row r="240" spans="13:22" s="26" customFormat="1">
      <c r="M240" s="58"/>
      <c r="V240" s="218"/>
    </row>
    <row r="241" spans="13:22" s="26" customFormat="1">
      <c r="M241" s="58"/>
      <c r="V241" s="218"/>
    </row>
    <row r="242" spans="13:22" s="26" customFormat="1">
      <c r="M242" s="58"/>
      <c r="V242" s="218"/>
    </row>
    <row r="243" spans="13:22" s="26" customFormat="1">
      <c r="M243" s="58"/>
      <c r="V243" s="218"/>
    </row>
    <row r="244" spans="13:22" s="26" customFormat="1">
      <c r="M244" s="58"/>
      <c r="V244" s="218"/>
    </row>
    <row r="245" spans="13:22" s="26" customFormat="1">
      <c r="M245" s="58"/>
      <c r="V245" s="218"/>
    </row>
    <row r="246" spans="13:22" s="26" customFormat="1">
      <c r="M246" s="58"/>
      <c r="V246" s="218"/>
    </row>
    <row r="247" spans="13:22" s="26" customFormat="1">
      <c r="M247" s="58"/>
      <c r="V247" s="218"/>
    </row>
    <row r="248" spans="13:22" s="26" customFormat="1">
      <c r="M248" s="58"/>
      <c r="V248" s="218"/>
    </row>
    <row r="249" spans="13:22" s="26" customFormat="1">
      <c r="M249" s="58"/>
      <c r="V249" s="218"/>
    </row>
    <row r="250" spans="13:22" s="26" customFormat="1">
      <c r="M250" s="58"/>
      <c r="V250" s="218"/>
    </row>
    <row r="251" spans="13:22" s="26" customFormat="1">
      <c r="M251" s="58"/>
      <c r="V251" s="218"/>
    </row>
    <row r="252" spans="13:22" s="26" customFormat="1">
      <c r="M252" s="58"/>
      <c r="V252" s="218"/>
    </row>
    <row r="253" spans="13:22" s="26" customFormat="1">
      <c r="M253" s="58"/>
      <c r="V253" s="218"/>
    </row>
    <row r="254" spans="13:22" s="26" customFormat="1">
      <c r="M254" s="58"/>
      <c r="V254" s="218"/>
    </row>
    <row r="255" spans="13:22" s="26" customFormat="1">
      <c r="M255" s="58"/>
      <c r="V255" s="218"/>
    </row>
    <row r="256" spans="13:22" s="26" customFormat="1" ht="13.5" customHeight="1">
      <c r="M256" s="58"/>
      <c r="V256" s="218"/>
    </row>
    <row r="257" spans="6:22" s="26" customFormat="1">
      <c r="M257" s="58"/>
      <c r="V257" s="218"/>
    </row>
    <row r="258" spans="6:22" s="26" customFormat="1">
      <c r="F258" s="60"/>
      <c r="G258" s="60"/>
      <c r="H258" s="60"/>
      <c r="M258" s="58"/>
      <c r="V258" s="218"/>
    </row>
    <row r="259" spans="6:22" s="26" customFormat="1">
      <c r="M259" s="58"/>
      <c r="V259" s="218"/>
    </row>
    <row r="260" spans="6:22" s="26" customFormat="1">
      <c r="M260" s="58"/>
      <c r="V260" s="218"/>
    </row>
    <row r="261" spans="6:22" s="26" customFormat="1" ht="18" customHeight="1">
      <c r="M261" s="58"/>
      <c r="V261" s="218"/>
    </row>
    <row r="262" spans="6:22" s="26" customFormat="1">
      <c r="M262" s="58"/>
      <c r="V262" s="218"/>
    </row>
    <row r="263" spans="6:22" s="26" customFormat="1" ht="13.5" customHeight="1">
      <c r="M263" s="58"/>
      <c r="V263" s="218"/>
    </row>
    <row r="264" spans="6:22" s="26" customFormat="1" ht="13.5" customHeight="1">
      <c r="M264" s="58"/>
      <c r="V264" s="218"/>
    </row>
    <row r="265" spans="6:22" s="26" customFormat="1">
      <c r="M265" s="58"/>
      <c r="V265" s="218"/>
    </row>
    <row r="266" spans="6:22" s="26" customFormat="1">
      <c r="M266" s="58"/>
      <c r="V266" s="218"/>
    </row>
    <row r="267" spans="6:22" s="26" customFormat="1">
      <c r="M267" s="58"/>
      <c r="V267" s="218"/>
    </row>
    <row r="268" spans="6:22" s="26" customFormat="1">
      <c r="M268" s="58"/>
      <c r="V268" s="218"/>
    </row>
    <row r="269" spans="6:22" s="26" customFormat="1">
      <c r="M269" s="58"/>
      <c r="V269" s="218"/>
    </row>
    <row r="270" spans="6:22" s="26" customFormat="1">
      <c r="M270" s="58"/>
      <c r="V270" s="218"/>
    </row>
    <row r="271" spans="6:22" s="26" customFormat="1">
      <c r="M271" s="58"/>
      <c r="V271" s="218"/>
    </row>
    <row r="272" spans="6:22" s="26" customFormat="1">
      <c r="M272" s="58"/>
      <c r="V272" s="218"/>
    </row>
    <row r="273" spans="13:22" s="26" customFormat="1">
      <c r="M273" s="58"/>
      <c r="V273" s="218"/>
    </row>
    <row r="274" spans="13:22" s="26" customFormat="1">
      <c r="M274" s="58"/>
      <c r="V274" s="218"/>
    </row>
    <row r="275" spans="13:22" s="26" customFormat="1">
      <c r="M275" s="58"/>
      <c r="V275" s="218"/>
    </row>
    <row r="276" spans="13:22" s="26" customFormat="1">
      <c r="M276" s="58"/>
      <c r="V276" s="218"/>
    </row>
    <row r="277" spans="13:22" s="26" customFormat="1">
      <c r="M277" s="58"/>
      <c r="V277" s="218"/>
    </row>
    <row r="278" spans="13:22" s="26" customFormat="1">
      <c r="M278" s="58"/>
      <c r="V278" s="218"/>
    </row>
    <row r="279" spans="13:22" s="26" customFormat="1">
      <c r="M279" s="58"/>
      <c r="V279" s="218"/>
    </row>
    <row r="280" spans="13:22" s="26" customFormat="1">
      <c r="M280" s="58"/>
      <c r="V280" s="218"/>
    </row>
    <row r="281" spans="13:22" s="26" customFormat="1">
      <c r="M281" s="58"/>
      <c r="V281" s="218"/>
    </row>
    <row r="282" spans="13:22" s="26" customFormat="1">
      <c r="M282" s="58"/>
      <c r="V282" s="218"/>
    </row>
    <row r="283" spans="13:22" s="26" customFormat="1">
      <c r="M283" s="58"/>
      <c r="V283" s="218"/>
    </row>
    <row r="284" spans="13:22" s="26" customFormat="1">
      <c r="M284" s="58"/>
      <c r="V284" s="218"/>
    </row>
    <row r="285" spans="13:22" s="26" customFormat="1">
      <c r="M285" s="58"/>
      <c r="V285" s="218"/>
    </row>
    <row r="286" spans="13:22" s="26" customFormat="1">
      <c r="M286" s="58"/>
      <c r="V286" s="218"/>
    </row>
    <row r="287" spans="13:22" s="26" customFormat="1">
      <c r="M287" s="58"/>
      <c r="V287" s="218"/>
    </row>
    <row r="288" spans="13:22" s="26" customFormat="1">
      <c r="M288" s="58"/>
      <c r="V288" s="218"/>
    </row>
    <row r="289" spans="13:22" s="26" customFormat="1">
      <c r="M289" s="58"/>
      <c r="V289" s="218"/>
    </row>
    <row r="290" spans="13:22" s="26" customFormat="1">
      <c r="M290" s="58"/>
      <c r="V290" s="218"/>
    </row>
    <row r="291" spans="13:22" s="26" customFormat="1">
      <c r="M291" s="58"/>
      <c r="V291" s="218"/>
    </row>
    <row r="292" spans="13:22" s="26" customFormat="1">
      <c r="M292" s="58"/>
      <c r="V292" s="218"/>
    </row>
    <row r="293" spans="13:22" s="26" customFormat="1">
      <c r="M293" s="58"/>
      <c r="V293" s="218"/>
    </row>
    <row r="294" spans="13:22" s="26" customFormat="1">
      <c r="M294" s="58"/>
      <c r="V294" s="218"/>
    </row>
    <row r="295" spans="13:22" s="26" customFormat="1">
      <c r="M295" s="58"/>
      <c r="V295" s="218"/>
    </row>
    <row r="296" spans="13:22" s="26" customFormat="1">
      <c r="M296" s="58"/>
      <c r="V296" s="218"/>
    </row>
    <row r="297" spans="13:22" s="26" customFormat="1">
      <c r="M297" s="58"/>
      <c r="V297" s="218"/>
    </row>
    <row r="323" ht="18" customHeight="1"/>
    <row r="325" ht="13.5" customHeight="1"/>
    <row r="326" ht="13.5" customHeight="1"/>
    <row r="384" ht="18" customHeight="1"/>
    <row r="386" ht="13.5" customHeight="1"/>
    <row r="387" ht="13.5" customHeight="1"/>
    <row r="445" ht="18" customHeight="1"/>
    <row r="447" ht="13.5" customHeight="1"/>
    <row r="448" ht="13.5" customHeight="1"/>
    <row r="507" ht="18" customHeight="1"/>
    <row r="509" ht="13.5" customHeight="1"/>
    <row r="510" ht="13.5" customHeight="1"/>
    <row r="566" ht="18" customHeight="1"/>
    <row r="568" ht="18" customHeight="1"/>
    <row r="570" ht="13.5" customHeight="1"/>
    <row r="571" ht="13.5" customHeight="1"/>
    <row r="630" ht="18" customHeight="1"/>
    <row r="632" ht="13.5" customHeight="1"/>
    <row r="633" ht="13.5" customHeight="1"/>
  </sheetData>
  <mergeCells count="24">
    <mergeCell ref="A66:I66"/>
    <mergeCell ref="B1:I1"/>
    <mergeCell ref="R4:R5"/>
    <mergeCell ref="S4:S5"/>
    <mergeCell ref="A3:B3"/>
    <mergeCell ref="A4:A5"/>
    <mergeCell ref="B4:B5"/>
    <mergeCell ref="F4:F5"/>
    <mergeCell ref="G4:G5"/>
    <mergeCell ref="H4:H5"/>
    <mergeCell ref="I4:I5"/>
    <mergeCell ref="D4:D5"/>
    <mergeCell ref="E4:E5"/>
    <mergeCell ref="J4:J5"/>
    <mergeCell ref="K4:K5"/>
    <mergeCell ref="L4:L5"/>
    <mergeCell ref="M4:M5"/>
    <mergeCell ref="C4:C5"/>
    <mergeCell ref="U4:U5"/>
    <mergeCell ref="N4:N5"/>
    <mergeCell ref="O4:O5"/>
    <mergeCell ref="P4:P5"/>
    <mergeCell ref="Q4:Q5"/>
    <mergeCell ref="T4:T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20" pageOrder="overThenDown" orientation="portrait" r:id="rId1"/>
  <headerFooter alignWithMargins="0"/>
  <rowBreaks count="1" manualBreakCount="1">
    <brk id="57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52"/>
  <sheetViews>
    <sheetView zoomScale="60" zoomScaleNormal="60" workbookViewId="0">
      <pane ySplit="5" topLeftCell="A6" activePane="bottomLeft" state="frozen"/>
      <selection activeCell="F21" sqref="F21"/>
      <selection pane="bottomLeft"/>
    </sheetView>
  </sheetViews>
  <sheetFormatPr defaultRowHeight="13.5"/>
  <cols>
    <col min="1" max="1" width="26.625" style="22" customWidth="1"/>
    <col min="2" max="5" width="12.625" style="22" customWidth="1"/>
    <col min="6" max="12" width="12.125" style="22" customWidth="1"/>
    <col min="13" max="13" width="12.125" style="40" customWidth="1"/>
    <col min="14" max="14" width="12.125" style="22" customWidth="1"/>
    <col min="15" max="20" width="12.125" style="35" customWidth="1"/>
    <col min="21" max="21" width="12.125" style="22" customWidth="1"/>
    <col min="22" max="22" width="9.875" style="22" customWidth="1"/>
    <col min="23" max="16384" width="9" style="22"/>
  </cols>
  <sheetData>
    <row r="1" spans="1:22" ht="26.1" customHeight="1">
      <c r="B1" s="339" t="s">
        <v>57</v>
      </c>
      <c r="C1" s="339"/>
      <c r="D1" s="339"/>
      <c r="E1" s="339"/>
      <c r="F1" s="339"/>
      <c r="G1" s="339"/>
      <c r="H1" s="339"/>
      <c r="I1" s="339"/>
      <c r="K1" s="31"/>
      <c r="L1" s="31"/>
      <c r="M1" s="32"/>
      <c r="N1" s="33"/>
      <c r="O1" s="30"/>
      <c r="P1" s="30"/>
      <c r="Q1" s="30"/>
      <c r="R1" s="30"/>
      <c r="S1" s="34"/>
      <c r="T1" s="34"/>
      <c r="U1" s="34"/>
    </row>
    <row r="2" spans="1:22" ht="12.95" customHeight="1">
      <c r="F2" s="29"/>
      <c r="G2" s="29"/>
      <c r="H2" s="29"/>
      <c r="I2" s="32"/>
      <c r="J2" s="32"/>
      <c r="K2" s="32"/>
      <c r="L2" s="32"/>
      <c r="M2" s="32"/>
      <c r="N2" s="32"/>
      <c r="P2" s="36"/>
      <c r="U2" s="35"/>
    </row>
    <row r="3" spans="1:22" ht="24.95" customHeight="1">
      <c r="A3" s="262" t="s">
        <v>16</v>
      </c>
      <c r="B3" s="262"/>
      <c r="C3" s="23"/>
      <c r="D3" s="23"/>
      <c r="E3" s="258" t="s">
        <v>520</v>
      </c>
      <c r="F3" s="23"/>
      <c r="H3" s="29"/>
      <c r="I3" s="29"/>
      <c r="K3" s="29"/>
      <c r="L3" s="39"/>
      <c r="T3" s="42"/>
      <c r="U3" s="41"/>
    </row>
    <row r="4" spans="1:22" ht="23.1" customHeight="1">
      <c r="A4" s="342" t="s">
        <v>4</v>
      </c>
      <c r="B4" s="340" t="s">
        <v>34</v>
      </c>
      <c r="C4" s="340" t="s">
        <v>9</v>
      </c>
      <c r="D4" s="340" t="s">
        <v>35</v>
      </c>
      <c r="E4" s="346" t="s">
        <v>36</v>
      </c>
      <c r="F4" s="340" t="s">
        <v>18</v>
      </c>
      <c r="G4" s="340" t="s">
        <v>19</v>
      </c>
      <c r="H4" s="340" t="s">
        <v>20</v>
      </c>
      <c r="I4" s="340" t="s">
        <v>21</v>
      </c>
      <c r="J4" s="340" t="s">
        <v>22</v>
      </c>
      <c r="K4" s="340" t="s">
        <v>23</v>
      </c>
      <c r="L4" s="340" t="s">
        <v>24</v>
      </c>
      <c r="M4" s="340" t="s">
        <v>25</v>
      </c>
      <c r="N4" s="340" t="s">
        <v>26</v>
      </c>
      <c r="O4" s="335" t="s">
        <v>27</v>
      </c>
      <c r="P4" s="335" t="s">
        <v>28</v>
      </c>
      <c r="Q4" s="335" t="s">
        <v>29</v>
      </c>
      <c r="R4" s="335" t="s">
        <v>30</v>
      </c>
      <c r="S4" s="335" t="s">
        <v>31</v>
      </c>
      <c r="T4" s="335" t="s">
        <v>32</v>
      </c>
      <c r="U4" s="337" t="s">
        <v>17</v>
      </c>
    </row>
    <row r="5" spans="1:22" ht="17.100000000000001" customHeight="1">
      <c r="A5" s="343"/>
      <c r="B5" s="341"/>
      <c r="C5" s="341"/>
      <c r="D5" s="341"/>
      <c r="E5" s="347"/>
      <c r="F5" s="341"/>
      <c r="G5" s="341"/>
      <c r="H5" s="341"/>
      <c r="I5" s="341"/>
      <c r="J5" s="341"/>
      <c r="K5" s="341"/>
      <c r="L5" s="341"/>
      <c r="M5" s="341"/>
      <c r="N5" s="341"/>
      <c r="O5" s="336"/>
      <c r="P5" s="336"/>
      <c r="Q5" s="336"/>
      <c r="R5" s="336"/>
      <c r="S5" s="336"/>
      <c r="T5" s="336"/>
      <c r="U5" s="338"/>
    </row>
    <row r="6" spans="1:22" s="196" customFormat="1" ht="21.95" customHeight="1">
      <c r="A6" s="268"/>
      <c r="B6" s="270"/>
      <c r="C6" s="269"/>
      <c r="D6" s="269"/>
      <c r="E6" s="269"/>
      <c r="F6" s="270"/>
      <c r="G6" s="203"/>
      <c r="H6" s="204"/>
      <c r="I6" s="278"/>
      <c r="J6" s="278"/>
      <c r="K6" s="278"/>
      <c r="L6" s="278"/>
      <c r="M6" s="279"/>
      <c r="N6" s="253"/>
      <c r="O6" s="253"/>
      <c r="P6" s="253"/>
      <c r="Q6" s="253"/>
      <c r="R6" s="253"/>
      <c r="S6" s="253"/>
      <c r="T6" s="253"/>
      <c r="U6" s="253"/>
    </row>
    <row r="7" spans="1:22" s="29" customFormat="1" ht="24.95" customHeight="1">
      <c r="A7" s="80" t="s">
        <v>8</v>
      </c>
      <c r="B7" s="7">
        <f>SUM(B9:B158)</f>
        <v>50230</v>
      </c>
      <c r="C7" s="7">
        <f>SUM(C9:C158)</f>
        <v>98051</v>
      </c>
      <c r="D7" s="7">
        <f>SUM(D9:D158)</f>
        <v>47773</v>
      </c>
      <c r="E7" s="5">
        <f>SUBTOTAL(9,E9:E57,E59:E80)</f>
        <v>50278</v>
      </c>
      <c r="F7" s="10">
        <f>SUM(F9:F80)</f>
        <v>4370</v>
      </c>
      <c r="G7" s="5">
        <f>SUM(G9:G80)</f>
        <v>4087</v>
      </c>
      <c r="H7" s="5">
        <f>SUM(H9:H80)</f>
        <v>3990</v>
      </c>
      <c r="I7" s="5">
        <f>SUM(I9:I80)</f>
        <v>3959</v>
      </c>
      <c r="J7" s="5">
        <f>SUM(J9:J80)</f>
        <v>4916</v>
      </c>
      <c r="K7" s="5">
        <f>SUBTOTAL(9,K9:K57,K59:K80)</f>
        <v>6483</v>
      </c>
      <c r="L7" s="5">
        <f>SUM(L9:L80)</f>
        <v>6529</v>
      </c>
      <c r="M7" s="5">
        <f>SUM(M9:M80)</f>
        <v>6591</v>
      </c>
      <c r="N7" s="5">
        <f>SUM(N9:N80)</f>
        <v>6372</v>
      </c>
      <c r="O7" s="5">
        <f>SUM(O9:O80)</f>
        <v>7228</v>
      </c>
      <c r="P7" s="5">
        <f>SUBTOTAL(9,P9:P57,P59:P80)</f>
        <v>8223</v>
      </c>
      <c r="Q7" s="5">
        <f>SUM(Q9:Q80)</f>
        <v>6739</v>
      </c>
      <c r="R7" s="5">
        <f>SUM(R9:R80)</f>
        <v>5202</v>
      </c>
      <c r="S7" s="5">
        <f>SUM(S9:S80)</f>
        <v>4476</v>
      </c>
      <c r="T7" s="5">
        <f>SUM(T9:T80)</f>
        <v>5369</v>
      </c>
      <c r="U7" s="5">
        <f>SUM(U9:U80)</f>
        <v>13517</v>
      </c>
      <c r="V7" s="196"/>
    </row>
    <row r="8" spans="1:22" s="196" customFormat="1" ht="21.95" customHeight="1">
      <c r="A8" s="200"/>
      <c r="B8" s="221"/>
      <c r="C8" s="208"/>
      <c r="D8" s="208"/>
      <c r="E8" s="208"/>
      <c r="F8" s="220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</row>
    <row r="9" spans="1:22" s="61" customFormat="1" ht="20.100000000000001" customHeight="1">
      <c r="A9" s="47" t="s">
        <v>418</v>
      </c>
      <c r="B9" s="14">
        <v>1304</v>
      </c>
      <c r="C9" s="7">
        <f>D9+E9</f>
        <v>2576</v>
      </c>
      <c r="D9" s="7">
        <v>1285</v>
      </c>
      <c r="E9" s="7">
        <v>1291</v>
      </c>
      <c r="F9" s="6">
        <v>97</v>
      </c>
      <c r="G9" s="4">
        <v>105</v>
      </c>
      <c r="H9" s="4">
        <v>117</v>
      </c>
      <c r="I9" s="4">
        <v>151</v>
      </c>
      <c r="J9" s="4">
        <v>123</v>
      </c>
      <c r="K9" s="4">
        <v>202</v>
      </c>
      <c r="L9" s="4">
        <v>145</v>
      </c>
      <c r="M9" s="4">
        <v>143</v>
      </c>
      <c r="N9" s="4">
        <v>187</v>
      </c>
      <c r="O9" s="4">
        <v>213</v>
      </c>
      <c r="P9" s="4">
        <v>213</v>
      </c>
      <c r="Q9" s="4">
        <v>168</v>
      </c>
      <c r="R9" s="4">
        <v>151</v>
      </c>
      <c r="S9" s="4">
        <v>115</v>
      </c>
      <c r="T9" s="4">
        <v>127</v>
      </c>
      <c r="U9" s="4">
        <v>319</v>
      </c>
      <c r="V9" s="196"/>
    </row>
    <row r="10" spans="1:22" s="61" customFormat="1" ht="20.100000000000001" customHeight="1">
      <c r="A10" s="47" t="s">
        <v>419</v>
      </c>
      <c r="B10" s="14">
        <v>1595</v>
      </c>
      <c r="C10" s="7">
        <f t="shared" ref="C10:C72" si="0">D10+E10</f>
        <v>3195</v>
      </c>
      <c r="D10" s="7">
        <v>1497</v>
      </c>
      <c r="E10" s="7">
        <v>1698</v>
      </c>
      <c r="F10" s="6">
        <v>124</v>
      </c>
      <c r="G10" s="4">
        <v>151</v>
      </c>
      <c r="H10" s="4">
        <v>154</v>
      </c>
      <c r="I10" s="4">
        <v>154</v>
      </c>
      <c r="J10" s="4">
        <v>175</v>
      </c>
      <c r="K10" s="4">
        <v>219</v>
      </c>
      <c r="L10" s="4">
        <v>190</v>
      </c>
      <c r="M10" s="4">
        <v>221</v>
      </c>
      <c r="N10" s="4">
        <v>234</v>
      </c>
      <c r="O10" s="4">
        <v>264</v>
      </c>
      <c r="P10" s="4">
        <v>280</v>
      </c>
      <c r="Q10" s="4">
        <v>201</v>
      </c>
      <c r="R10" s="4">
        <v>159</v>
      </c>
      <c r="S10" s="4">
        <v>126</v>
      </c>
      <c r="T10" s="4">
        <v>156</v>
      </c>
      <c r="U10" s="4">
        <v>387</v>
      </c>
      <c r="V10" s="196"/>
    </row>
    <row r="11" spans="1:22" s="61" customFormat="1" ht="20.100000000000001" customHeight="1">
      <c r="A11" s="47" t="s">
        <v>420</v>
      </c>
      <c r="B11" s="14">
        <v>1753</v>
      </c>
      <c r="C11" s="7">
        <f t="shared" si="0"/>
        <v>3482</v>
      </c>
      <c r="D11" s="7">
        <v>1612</v>
      </c>
      <c r="E11" s="7">
        <v>1870</v>
      </c>
      <c r="F11" s="6">
        <v>130</v>
      </c>
      <c r="G11" s="4">
        <v>128</v>
      </c>
      <c r="H11" s="4">
        <v>132</v>
      </c>
      <c r="I11" s="4">
        <v>155</v>
      </c>
      <c r="J11" s="4">
        <v>153</v>
      </c>
      <c r="K11" s="4">
        <v>166</v>
      </c>
      <c r="L11" s="4">
        <v>172</v>
      </c>
      <c r="M11" s="4">
        <v>186</v>
      </c>
      <c r="N11" s="4">
        <v>195</v>
      </c>
      <c r="O11" s="4">
        <v>229</v>
      </c>
      <c r="P11" s="4">
        <v>300</v>
      </c>
      <c r="Q11" s="4">
        <v>235</v>
      </c>
      <c r="R11" s="4">
        <v>190</v>
      </c>
      <c r="S11" s="4">
        <v>173</v>
      </c>
      <c r="T11" s="4">
        <v>262</v>
      </c>
      <c r="U11" s="4">
        <v>676</v>
      </c>
      <c r="V11" s="196"/>
    </row>
    <row r="12" spans="1:22" s="61" customFormat="1" ht="20.100000000000001" customHeight="1">
      <c r="A12" s="47" t="s">
        <v>421</v>
      </c>
      <c r="B12" s="14">
        <v>1370</v>
      </c>
      <c r="C12" s="7">
        <f t="shared" si="0"/>
        <v>2450</v>
      </c>
      <c r="D12" s="7">
        <v>1171</v>
      </c>
      <c r="E12" s="7">
        <v>1279</v>
      </c>
      <c r="F12" s="6">
        <v>74</v>
      </c>
      <c r="G12" s="4">
        <v>63</v>
      </c>
      <c r="H12" s="4">
        <v>77</v>
      </c>
      <c r="I12" s="4">
        <v>89</v>
      </c>
      <c r="J12" s="4">
        <v>126</v>
      </c>
      <c r="K12" s="4">
        <v>167</v>
      </c>
      <c r="L12" s="4">
        <v>144</v>
      </c>
      <c r="M12" s="4">
        <v>134</v>
      </c>
      <c r="N12" s="4">
        <v>135</v>
      </c>
      <c r="O12" s="4">
        <v>165</v>
      </c>
      <c r="P12" s="4">
        <v>215</v>
      </c>
      <c r="Q12" s="4">
        <v>190</v>
      </c>
      <c r="R12" s="4">
        <v>157</v>
      </c>
      <c r="S12" s="4">
        <v>138</v>
      </c>
      <c r="T12" s="4">
        <v>163</v>
      </c>
      <c r="U12" s="4">
        <v>413</v>
      </c>
      <c r="V12" s="196"/>
    </row>
    <row r="13" spans="1:22" s="61" customFormat="1" ht="20.100000000000001" customHeight="1">
      <c r="A13" s="47" t="s">
        <v>422</v>
      </c>
      <c r="B13" s="14">
        <v>1878</v>
      </c>
      <c r="C13" s="7">
        <f t="shared" si="0"/>
        <v>2987</v>
      </c>
      <c r="D13" s="7">
        <v>1479</v>
      </c>
      <c r="E13" s="7">
        <v>1508</v>
      </c>
      <c r="F13" s="6">
        <v>105</v>
      </c>
      <c r="G13" s="4">
        <v>81</v>
      </c>
      <c r="H13" s="4">
        <v>88</v>
      </c>
      <c r="I13" s="4">
        <v>80</v>
      </c>
      <c r="J13" s="4">
        <v>149</v>
      </c>
      <c r="K13" s="4">
        <v>263</v>
      </c>
      <c r="L13" s="4">
        <v>223</v>
      </c>
      <c r="M13" s="4">
        <v>210</v>
      </c>
      <c r="N13" s="4">
        <v>194</v>
      </c>
      <c r="O13" s="4">
        <v>201</v>
      </c>
      <c r="P13" s="4">
        <v>221</v>
      </c>
      <c r="Q13" s="4">
        <v>204</v>
      </c>
      <c r="R13" s="4">
        <v>155</v>
      </c>
      <c r="S13" s="4">
        <v>172</v>
      </c>
      <c r="T13" s="4">
        <v>183</v>
      </c>
      <c r="U13" s="4">
        <v>458</v>
      </c>
      <c r="V13" s="196"/>
    </row>
    <row r="14" spans="1:22" s="61" customFormat="1" ht="20.100000000000001" customHeight="1">
      <c r="A14" s="47" t="s">
        <v>423</v>
      </c>
      <c r="B14" s="14">
        <v>2128</v>
      </c>
      <c r="C14" s="7">
        <f t="shared" si="0"/>
        <v>4120</v>
      </c>
      <c r="D14" s="7">
        <v>2021</v>
      </c>
      <c r="E14" s="7">
        <v>2099</v>
      </c>
      <c r="F14" s="6">
        <v>141</v>
      </c>
      <c r="G14" s="4">
        <v>150</v>
      </c>
      <c r="H14" s="4">
        <v>160</v>
      </c>
      <c r="I14" s="4">
        <v>167</v>
      </c>
      <c r="J14" s="4">
        <v>274</v>
      </c>
      <c r="K14" s="4">
        <v>336</v>
      </c>
      <c r="L14" s="4">
        <v>271</v>
      </c>
      <c r="M14" s="4">
        <v>240</v>
      </c>
      <c r="N14" s="4">
        <v>237</v>
      </c>
      <c r="O14" s="4">
        <v>310</v>
      </c>
      <c r="P14" s="4">
        <v>376</v>
      </c>
      <c r="Q14" s="4">
        <v>344</v>
      </c>
      <c r="R14" s="4">
        <v>251</v>
      </c>
      <c r="S14" s="4">
        <v>174</v>
      </c>
      <c r="T14" s="4">
        <v>208</v>
      </c>
      <c r="U14" s="4">
        <v>481</v>
      </c>
      <c r="V14" s="196"/>
    </row>
    <row r="15" spans="1:22" s="61" customFormat="1" ht="20.100000000000001" customHeight="1">
      <c r="A15" s="47" t="s">
        <v>424</v>
      </c>
      <c r="B15" s="14">
        <v>823</v>
      </c>
      <c r="C15" s="7">
        <f t="shared" si="0"/>
        <v>1450</v>
      </c>
      <c r="D15" s="7">
        <v>696</v>
      </c>
      <c r="E15" s="7">
        <v>754</v>
      </c>
      <c r="F15" s="6">
        <v>35</v>
      </c>
      <c r="G15" s="4">
        <v>43</v>
      </c>
      <c r="H15" s="4">
        <v>58</v>
      </c>
      <c r="I15" s="4">
        <v>65</v>
      </c>
      <c r="J15" s="4">
        <v>73</v>
      </c>
      <c r="K15" s="4">
        <v>75</v>
      </c>
      <c r="L15" s="4">
        <v>61</v>
      </c>
      <c r="M15" s="4">
        <v>69</v>
      </c>
      <c r="N15" s="4">
        <v>75</v>
      </c>
      <c r="O15" s="4">
        <v>95</v>
      </c>
      <c r="P15" s="4">
        <v>106</v>
      </c>
      <c r="Q15" s="4">
        <v>89</v>
      </c>
      <c r="R15" s="4">
        <v>83</v>
      </c>
      <c r="S15" s="4">
        <v>87</v>
      </c>
      <c r="T15" s="4">
        <v>127</v>
      </c>
      <c r="U15" s="4">
        <v>309</v>
      </c>
      <c r="V15" s="196"/>
    </row>
    <row r="16" spans="1:22" s="61" customFormat="1" ht="20.100000000000001" customHeight="1">
      <c r="A16" s="47" t="s">
        <v>425</v>
      </c>
      <c r="B16" s="14">
        <v>1284</v>
      </c>
      <c r="C16" s="7">
        <f t="shared" si="0"/>
        <v>2269</v>
      </c>
      <c r="D16" s="7">
        <v>1114</v>
      </c>
      <c r="E16" s="7">
        <v>1155</v>
      </c>
      <c r="F16" s="6">
        <v>63</v>
      </c>
      <c r="G16" s="4">
        <v>63</v>
      </c>
      <c r="H16" s="4">
        <v>85</v>
      </c>
      <c r="I16" s="4">
        <v>84</v>
      </c>
      <c r="J16" s="4">
        <v>122</v>
      </c>
      <c r="K16" s="4">
        <v>141</v>
      </c>
      <c r="L16" s="4">
        <v>103</v>
      </c>
      <c r="M16" s="4">
        <v>131</v>
      </c>
      <c r="N16" s="4">
        <v>119</v>
      </c>
      <c r="O16" s="4">
        <v>162</v>
      </c>
      <c r="P16" s="4">
        <v>192</v>
      </c>
      <c r="Q16" s="4">
        <v>161</v>
      </c>
      <c r="R16" s="4">
        <v>137</v>
      </c>
      <c r="S16" s="4">
        <v>133</v>
      </c>
      <c r="T16" s="4">
        <v>168</v>
      </c>
      <c r="U16" s="4">
        <v>405</v>
      </c>
      <c r="V16" s="196"/>
    </row>
    <row r="17" spans="1:22" s="61" customFormat="1" ht="20.100000000000001" customHeight="1">
      <c r="A17" s="47" t="s">
        <v>426</v>
      </c>
      <c r="B17" s="14">
        <v>1347</v>
      </c>
      <c r="C17" s="7">
        <f t="shared" si="0"/>
        <v>2067</v>
      </c>
      <c r="D17" s="7">
        <v>1043</v>
      </c>
      <c r="E17" s="7">
        <v>1024</v>
      </c>
      <c r="F17" s="6">
        <v>36</v>
      </c>
      <c r="G17" s="4">
        <v>37</v>
      </c>
      <c r="H17" s="4">
        <v>70</v>
      </c>
      <c r="I17" s="4">
        <v>65</v>
      </c>
      <c r="J17" s="4">
        <v>119</v>
      </c>
      <c r="K17" s="4">
        <v>202</v>
      </c>
      <c r="L17" s="4">
        <v>145</v>
      </c>
      <c r="M17" s="4">
        <v>107</v>
      </c>
      <c r="N17" s="4">
        <v>106</v>
      </c>
      <c r="O17" s="4">
        <v>169</v>
      </c>
      <c r="P17" s="4">
        <v>171</v>
      </c>
      <c r="Q17" s="4">
        <v>150</v>
      </c>
      <c r="R17" s="4">
        <v>143</v>
      </c>
      <c r="S17" s="4">
        <v>106</v>
      </c>
      <c r="T17" s="4">
        <v>136</v>
      </c>
      <c r="U17" s="4">
        <v>305</v>
      </c>
      <c r="V17" s="196"/>
    </row>
    <row r="18" spans="1:22" s="61" customFormat="1" ht="20.100000000000001" customHeight="1">
      <c r="A18" s="47"/>
      <c r="B18" s="14"/>
      <c r="C18" s="7"/>
      <c r="D18" s="7"/>
      <c r="E18" s="7"/>
      <c r="F18" s="24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96"/>
    </row>
    <row r="19" spans="1:22" s="289" customFormat="1" ht="20.100000000000001" customHeight="1">
      <c r="A19" s="86" t="s">
        <v>427</v>
      </c>
      <c r="B19" s="287">
        <v>142</v>
      </c>
      <c r="C19" s="285">
        <f t="shared" si="0"/>
        <v>256</v>
      </c>
      <c r="D19" s="285">
        <v>126</v>
      </c>
      <c r="E19" s="285">
        <v>130</v>
      </c>
      <c r="F19" s="288">
        <v>7</v>
      </c>
      <c r="G19" s="84">
        <v>7</v>
      </c>
      <c r="H19" s="84">
        <v>1</v>
      </c>
      <c r="I19" s="84">
        <v>7</v>
      </c>
      <c r="J19" s="84">
        <v>1</v>
      </c>
      <c r="K19" s="84">
        <v>7</v>
      </c>
      <c r="L19" s="84">
        <v>19</v>
      </c>
      <c r="M19" s="84">
        <v>12</v>
      </c>
      <c r="N19" s="84">
        <v>10</v>
      </c>
      <c r="O19" s="84">
        <v>13</v>
      </c>
      <c r="P19" s="84">
        <v>21</v>
      </c>
      <c r="Q19" s="84">
        <v>20</v>
      </c>
      <c r="R19" s="84">
        <v>15</v>
      </c>
      <c r="S19" s="84">
        <v>17</v>
      </c>
      <c r="T19" s="84">
        <v>26</v>
      </c>
      <c r="U19" s="84">
        <v>73</v>
      </c>
      <c r="V19" s="293"/>
    </row>
    <row r="20" spans="1:22" s="61" customFormat="1" ht="20.100000000000001" customHeight="1">
      <c r="A20" s="47" t="s">
        <v>428</v>
      </c>
      <c r="B20" s="14">
        <v>309</v>
      </c>
      <c r="C20" s="7">
        <f t="shared" si="0"/>
        <v>580</v>
      </c>
      <c r="D20" s="7">
        <v>317</v>
      </c>
      <c r="E20" s="7">
        <v>263</v>
      </c>
      <c r="F20" s="6">
        <v>27</v>
      </c>
      <c r="G20" s="4">
        <v>29</v>
      </c>
      <c r="H20" s="4">
        <v>33</v>
      </c>
      <c r="I20" s="4">
        <v>14</v>
      </c>
      <c r="J20" s="4">
        <v>17</v>
      </c>
      <c r="K20" s="4">
        <v>28</v>
      </c>
      <c r="L20" s="4">
        <v>35</v>
      </c>
      <c r="M20" s="4">
        <v>47</v>
      </c>
      <c r="N20" s="4">
        <v>37</v>
      </c>
      <c r="O20" s="4">
        <v>40</v>
      </c>
      <c r="P20" s="4">
        <v>39</v>
      </c>
      <c r="Q20" s="4">
        <v>43</v>
      </c>
      <c r="R20" s="4">
        <v>19</v>
      </c>
      <c r="S20" s="4">
        <v>21</v>
      </c>
      <c r="T20" s="4">
        <v>28</v>
      </c>
      <c r="U20" s="4">
        <v>123</v>
      </c>
      <c r="V20" s="196"/>
    </row>
    <row r="21" spans="1:22" s="61" customFormat="1" ht="20.100000000000001" customHeight="1">
      <c r="A21" s="47" t="s">
        <v>429</v>
      </c>
      <c r="B21" s="14">
        <v>338</v>
      </c>
      <c r="C21" s="7">
        <f t="shared" si="0"/>
        <v>578</v>
      </c>
      <c r="D21" s="7">
        <v>322</v>
      </c>
      <c r="E21" s="7">
        <v>256</v>
      </c>
      <c r="F21" s="6">
        <v>20</v>
      </c>
      <c r="G21" s="4">
        <v>17</v>
      </c>
      <c r="H21" s="4">
        <v>13</v>
      </c>
      <c r="I21" s="4">
        <v>16</v>
      </c>
      <c r="J21" s="4">
        <v>22</v>
      </c>
      <c r="K21" s="4">
        <v>24</v>
      </c>
      <c r="L21" s="4">
        <v>24</v>
      </c>
      <c r="M21" s="4">
        <v>38</v>
      </c>
      <c r="N21" s="4">
        <v>24</v>
      </c>
      <c r="O21" s="4">
        <v>42</v>
      </c>
      <c r="P21" s="4">
        <v>41</v>
      </c>
      <c r="Q21" s="4">
        <v>47</v>
      </c>
      <c r="R21" s="4">
        <v>40</v>
      </c>
      <c r="S21" s="4">
        <v>44</v>
      </c>
      <c r="T21" s="4">
        <v>43</v>
      </c>
      <c r="U21" s="4">
        <v>123</v>
      </c>
      <c r="V21" s="196"/>
    </row>
    <row r="22" spans="1:22" s="61" customFormat="1" ht="20.100000000000001" customHeight="1">
      <c r="A22" s="47" t="s">
        <v>430</v>
      </c>
      <c r="B22" s="14">
        <v>111</v>
      </c>
      <c r="C22" s="7">
        <f t="shared" si="0"/>
        <v>171</v>
      </c>
      <c r="D22" s="7">
        <v>83</v>
      </c>
      <c r="E22" s="7">
        <v>88</v>
      </c>
      <c r="F22" s="6">
        <v>0</v>
      </c>
      <c r="G22" s="4">
        <v>1</v>
      </c>
      <c r="H22" s="4">
        <v>5</v>
      </c>
      <c r="I22" s="4">
        <v>6</v>
      </c>
      <c r="J22" s="4">
        <v>8</v>
      </c>
      <c r="K22" s="4">
        <v>1</v>
      </c>
      <c r="L22" s="4">
        <v>4</v>
      </c>
      <c r="M22" s="4">
        <v>3</v>
      </c>
      <c r="N22" s="4">
        <v>5</v>
      </c>
      <c r="O22" s="4">
        <v>10</v>
      </c>
      <c r="P22" s="4">
        <v>15</v>
      </c>
      <c r="Q22" s="4">
        <v>11</v>
      </c>
      <c r="R22" s="4">
        <v>10</v>
      </c>
      <c r="S22" s="4">
        <v>12</v>
      </c>
      <c r="T22" s="4">
        <v>18</v>
      </c>
      <c r="U22" s="4">
        <v>62</v>
      </c>
      <c r="V22" s="196"/>
    </row>
    <row r="23" spans="1:22" s="61" customFormat="1" ht="20.100000000000001" customHeight="1">
      <c r="A23" s="47" t="s">
        <v>431</v>
      </c>
      <c r="B23" s="14">
        <v>248</v>
      </c>
      <c r="C23" s="7">
        <f t="shared" si="0"/>
        <v>459</v>
      </c>
      <c r="D23" s="7">
        <v>207</v>
      </c>
      <c r="E23" s="7">
        <v>252</v>
      </c>
      <c r="F23" s="6">
        <v>10</v>
      </c>
      <c r="G23" s="4">
        <v>19</v>
      </c>
      <c r="H23" s="4">
        <v>15</v>
      </c>
      <c r="I23" s="4">
        <v>26</v>
      </c>
      <c r="J23" s="4">
        <v>16</v>
      </c>
      <c r="K23" s="4">
        <v>11</v>
      </c>
      <c r="L23" s="4">
        <v>8</v>
      </c>
      <c r="M23" s="4">
        <v>16</v>
      </c>
      <c r="N23" s="4">
        <v>21</v>
      </c>
      <c r="O23" s="4">
        <v>24</v>
      </c>
      <c r="P23" s="4">
        <v>34</v>
      </c>
      <c r="Q23" s="4">
        <v>28</v>
      </c>
      <c r="R23" s="4">
        <v>38</v>
      </c>
      <c r="S23" s="4">
        <v>46</v>
      </c>
      <c r="T23" s="4">
        <v>57</v>
      </c>
      <c r="U23" s="4">
        <v>90</v>
      </c>
      <c r="V23" s="196"/>
    </row>
    <row r="24" spans="1:22" s="61" customFormat="1" ht="20.100000000000001" customHeight="1">
      <c r="A24" s="47" t="s">
        <v>432</v>
      </c>
      <c r="B24" s="14">
        <v>166</v>
      </c>
      <c r="C24" s="7">
        <f t="shared" si="0"/>
        <v>308</v>
      </c>
      <c r="D24" s="7">
        <v>155</v>
      </c>
      <c r="E24" s="7">
        <v>153</v>
      </c>
      <c r="F24" s="6">
        <v>11</v>
      </c>
      <c r="G24" s="4">
        <v>18</v>
      </c>
      <c r="H24" s="4">
        <v>11</v>
      </c>
      <c r="I24" s="4">
        <v>7</v>
      </c>
      <c r="J24" s="4">
        <v>10</v>
      </c>
      <c r="K24" s="4">
        <v>17</v>
      </c>
      <c r="L24" s="4">
        <v>12</v>
      </c>
      <c r="M24" s="4">
        <v>19</v>
      </c>
      <c r="N24" s="4">
        <v>14</v>
      </c>
      <c r="O24" s="4">
        <v>23</v>
      </c>
      <c r="P24" s="4">
        <v>25</v>
      </c>
      <c r="Q24" s="4">
        <v>18</v>
      </c>
      <c r="R24" s="4">
        <v>21</v>
      </c>
      <c r="S24" s="4">
        <v>20</v>
      </c>
      <c r="T24" s="4">
        <v>24</v>
      </c>
      <c r="U24" s="4">
        <v>58</v>
      </c>
      <c r="V24" s="196"/>
    </row>
    <row r="25" spans="1:22" s="61" customFormat="1" ht="20.100000000000001" customHeight="1">
      <c r="A25" s="47"/>
      <c r="B25" s="14"/>
      <c r="C25" s="7"/>
      <c r="D25" s="7"/>
      <c r="E25" s="7"/>
      <c r="F25" s="6"/>
      <c r="G25" s="4"/>
      <c r="H25" s="4"/>
      <c r="I25" s="2"/>
      <c r="J25" s="2"/>
      <c r="K25" s="2"/>
      <c r="L25" s="2"/>
      <c r="M25" s="48"/>
      <c r="N25" s="4"/>
      <c r="O25" s="5"/>
      <c r="P25" s="5"/>
      <c r="Q25" s="5"/>
      <c r="R25" s="5"/>
      <c r="S25" s="5"/>
      <c r="T25" s="5"/>
      <c r="U25" s="4"/>
      <c r="V25" s="196"/>
    </row>
    <row r="26" spans="1:22" s="289" customFormat="1" ht="20.100000000000001" customHeight="1">
      <c r="A26" s="86" t="s">
        <v>433</v>
      </c>
      <c r="B26" s="287">
        <v>1743</v>
      </c>
      <c r="C26" s="7">
        <f t="shared" si="0"/>
        <v>3368</v>
      </c>
      <c r="D26" s="285">
        <v>1592</v>
      </c>
      <c r="E26" s="285">
        <v>1776</v>
      </c>
      <c r="F26" s="288">
        <v>193</v>
      </c>
      <c r="G26" s="84">
        <v>128</v>
      </c>
      <c r="H26" s="84">
        <v>111</v>
      </c>
      <c r="I26" s="84">
        <v>135</v>
      </c>
      <c r="J26" s="84">
        <v>193</v>
      </c>
      <c r="K26" s="84">
        <v>197</v>
      </c>
      <c r="L26" s="84">
        <v>242</v>
      </c>
      <c r="M26" s="84">
        <v>263</v>
      </c>
      <c r="N26" s="84">
        <v>213</v>
      </c>
      <c r="O26" s="84">
        <v>285</v>
      </c>
      <c r="P26" s="84">
        <v>335</v>
      </c>
      <c r="Q26" s="84">
        <v>229</v>
      </c>
      <c r="R26" s="84">
        <v>179</v>
      </c>
      <c r="S26" s="84">
        <v>127</v>
      </c>
      <c r="T26" s="84">
        <v>181</v>
      </c>
      <c r="U26" s="84">
        <v>357</v>
      </c>
      <c r="V26" s="293"/>
    </row>
    <row r="27" spans="1:22" s="295" customFormat="1" ht="20.100000000000001" customHeight="1">
      <c r="A27" s="227" t="s">
        <v>434</v>
      </c>
      <c r="B27" s="287">
        <v>6</v>
      </c>
      <c r="C27" s="7">
        <f t="shared" si="0"/>
        <v>11</v>
      </c>
      <c r="D27" s="285">
        <v>6</v>
      </c>
      <c r="E27" s="285">
        <v>5</v>
      </c>
      <c r="F27" s="294">
        <v>2</v>
      </c>
      <c r="G27" s="285">
        <v>1</v>
      </c>
      <c r="H27" s="285">
        <v>0</v>
      </c>
      <c r="I27" s="285">
        <v>0</v>
      </c>
      <c r="J27" s="285">
        <v>0</v>
      </c>
      <c r="K27" s="285">
        <v>0</v>
      </c>
      <c r="L27" s="285">
        <v>2</v>
      </c>
      <c r="M27" s="285">
        <v>0</v>
      </c>
      <c r="N27" s="285">
        <v>1</v>
      </c>
      <c r="O27" s="285">
        <v>0</v>
      </c>
      <c r="P27" s="285">
        <v>0</v>
      </c>
      <c r="Q27" s="285">
        <v>1</v>
      </c>
      <c r="R27" s="285">
        <v>0</v>
      </c>
      <c r="S27" s="285">
        <v>2</v>
      </c>
      <c r="T27" s="285">
        <v>0</v>
      </c>
      <c r="U27" s="285">
        <v>2</v>
      </c>
      <c r="V27" s="293"/>
    </row>
    <row r="28" spans="1:22" s="61" customFormat="1" ht="20.100000000000001" customHeight="1">
      <c r="A28" s="47"/>
      <c r="B28" s="14"/>
      <c r="C28" s="7"/>
      <c r="D28" s="7"/>
      <c r="E28" s="7"/>
      <c r="F28" s="6"/>
      <c r="G28" s="4"/>
      <c r="H28" s="4"/>
      <c r="I28" s="2"/>
      <c r="J28" s="2"/>
      <c r="K28" s="2"/>
      <c r="L28" s="2"/>
      <c r="M28" s="48"/>
      <c r="N28" s="4"/>
      <c r="O28" s="5"/>
      <c r="P28" s="5"/>
      <c r="Q28" s="5"/>
      <c r="R28" s="5"/>
      <c r="S28" s="5"/>
      <c r="T28" s="5"/>
      <c r="U28" s="4"/>
      <c r="V28" s="196"/>
    </row>
    <row r="29" spans="1:22" s="61" customFormat="1" ht="20.100000000000001" customHeight="1">
      <c r="A29" s="47" t="s">
        <v>435</v>
      </c>
      <c r="B29" s="14">
        <v>1160</v>
      </c>
      <c r="C29" s="7">
        <f t="shared" si="0"/>
        <v>1795</v>
      </c>
      <c r="D29" s="7">
        <v>829</v>
      </c>
      <c r="E29" s="7">
        <v>966</v>
      </c>
      <c r="F29" s="6">
        <v>45</v>
      </c>
      <c r="G29" s="4">
        <v>45</v>
      </c>
      <c r="H29" s="4">
        <v>28</v>
      </c>
      <c r="I29" s="4">
        <v>48</v>
      </c>
      <c r="J29" s="4">
        <v>97</v>
      </c>
      <c r="K29" s="4">
        <v>188</v>
      </c>
      <c r="L29" s="4">
        <v>138</v>
      </c>
      <c r="M29" s="4">
        <v>120</v>
      </c>
      <c r="N29" s="4">
        <v>108</v>
      </c>
      <c r="O29" s="4">
        <v>121</v>
      </c>
      <c r="P29" s="4">
        <v>151</v>
      </c>
      <c r="Q29" s="4">
        <v>125</v>
      </c>
      <c r="R29" s="4">
        <v>109</v>
      </c>
      <c r="S29" s="4">
        <v>91</v>
      </c>
      <c r="T29" s="4">
        <v>111</v>
      </c>
      <c r="U29" s="4">
        <v>270</v>
      </c>
      <c r="V29" s="196"/>
    </row>
    <row r="30" spans="1:22" s="61" customFormat="1" ht="20.100000000000001" customHeight="1">
      <c r="A30" s="47" t="s">
        <v>436</v>
      </c>
      <c r="B30" s="14">
        <v>2261</v>
      </c>
      <c r="C30" s="7">
        <f t="shared" si="0"/>
        <v>3692</v>
      </c>
      <c r="D30" s="7">
        <v>1725</v>
      </c>
      <c r="E30" s="7">
        <v>1967</v>
      </c>
      <c r="F30" s="6">
        <v>162</v>
      </c>
      <c r="G30" s="4">
        <v>86</v>
      </c>
      <c r="H30" s="4">
        <v>71</v>
      </c>
      <c r="I30" s="4">
        <v>102</v>
      </c>
      <c r="J30" s="4">
        <v>184</v>
      </c>
      <c r="K30" s="4">
        <v>345</v>
      </c>
      <c r="L30" s="4">
        <v>413</v>
      </c>
      <c r="M30" s="4">
        <v>324</v>
      </c>
      <c r="N30" s="4">
        <v>239</v>
      </c>
      <c r="O30" s="4">
        <v>260</v>
      </c>
      <c r="P30" s="4">
        <v>287</v>
      </c>
      <c r="Q30" s="4">
        <v>259</v>
      </c>
      <c r="R30" s="4">
        <v>182</v>
      </c>
      <c r="S30" s="4">
        <v>179</v>
      </c>
      <c r="T30" s="4">
        <v>183</v>
      </c>
      <c r="U30" s="4">
        <v>416</v>
      </c>
      <c r="V30" s="196"/>
    </row>
    <row r="31" spans="1:22" s="61" customFormat="1" ht="20.100000000000001" customHeight="1">
      <c r="A31" s="47" t="s">
        <v>437</v>
      </c>
      <c r="B31" s="14">
        <v>2132</v>
      </c>
      <c r="C31" s="7">
        <f t="shared" si="0"/>
        <v>3503</v>
      </c>
      <c r="D31" s="7">
        <v>1719</v>
      </c>
      <c r="E31" s="7">
        <v>1784</v>
      </c>
      <c r="F31" s="6">
        <v>169</v>
      </c>
      <c r="G31" s="4">
        <v>101</v>
      </c>
      <c r="H31" s="4">
        <v>91</v>
      </c>
      <c r="I31" s="4">
        <v>109</v>
      </c>
      <c r="J31" s="4">
        <v>219</v>
      </c>
      <c r="K31" s="4">
        <v>334</v>
      </c>
      <c r="L31" s="4">
        <v>382</v>
      </c>
      <c r="M31" s="4">
        <v>291</v>
      </c>
      <c r="N31" s="4">
        <v>271</v>
      </c>
      <c r="O31" s="4">
        <v>273</v>
      </c>
      <c r="P31" s="4">
        <v>279</v>
      </c>
      <c r="Q31" s="4">
        <v>229</v>
      </c>
      <c r="R31" s="4">
        <v>157</v>
      </c>
      <c r="S31" s="4">
        <v>143</v>
      </c>
      <c r="T31" s="4">
        <v>135</v>
      </c>
      <c r="U31" s="4">
        <v>320</v>
      </c>
      <c r="V31" s="196"/>
    </row>
    <row r="32" spans="1:22" s="61" customFormat="1" ht="20.100000000000001" customHeight="1">
      <c r="A32" s="47" t="s">
        <v>438</v>
      </c>
      <c r="B32" s="14">
        <v>278</v>
      </c>
      <c r="C32" s="7">
        <f t="shared" si="0"/>
        <v>492</v>
      </c>
      <c r="D32" s="7">
        <v>238</v>
      </c>
      <c r="E32" s="7">
        <v>254</v>
      </c>
      <c r="F32" s="6">
        <v>30</v>
      </c>
      <c r="G32" s="4">
        <v>28</v>
      </c>
      <c r="H32" s="4">
        <v>13</v>
      </c>
      <c r="I32" s="4">
        <v>11</v>
      </c>
      <c r="J32" s="4">
        <v>25</v>
      </c>
      <c r="K32" s="4">
        <v>24</v>
      </c>
      <c r="L32" s="4">
        <v>48</v>
      </c>
      <c r="M32" s="4">
        <v>52</v>
      </c>
      <c r="N32" s="4">
        <v>39</v>
      </c>
      <c r="O32" s="4">
        <v>35</v>
      </c>
      <c r="P32" s="4">
        <v>40</v>
      </c>
      <c r="Q32" s="4">
        <v>34</v>
      </c>
      <c r="R32" s="4">
        <v>22</v>
      </c>
      <c r="S32" s="4">
        <v>23</v>
      </c>
      <c r="T32" s="4">
        <v>21</v>
      </c>
      <c r="U32" s="4">
        <v>47</v>
      </c>
      <c r="V32" s="196"/>
    </row>
    <row r="33" spans="1:22" s="61" customFormat="1" ht="20.100000000000001" customHeight="1">
      <c r="A33" s="54" t="s">
        <v>440</v>
      </c>
      <c r="B33" s="14">
        <v>589</v>
      </c>
      <c r="C33" s="7">
        <f t="shared" si="0"/>
        <v>1029</v>
      </c>
      <c r="D33" s="7">
        <v>554</v>
      </c>
      <c r="E33" s="7">
        <v>475</v>
      </c>
      <c r="F33" s="6">
        <v>60</v>
      </c>
      <c r="G33" s="4">
        <v>20</v>
      </c>
      <c r="H33" s="4">
        <v>24</v>
      </c>
      <c r="I33" s="4">
        <v>28</v>
      </c>
      <c r="J33" s="4">
        <v>84</v>
      </c>
      <c r="K33" s="4">
        <v>149</v>
      </c>
      <c r="L33" s="4">
        <v>116</v>
      </c>
      <c r="M33" s="4">
        <v>66</v>
      </c>
      <c r="N33" s="4">
        <v>62</v>
      </c>
      <c r="O33" s="4">
        <v>60</v>
      </c>
      <c r="P33" s="4">
        <v>50</v>
      </c>
      <c r="Q33" s="4">
        <v>51</v>
      </c>
      <c r="R33" s="4">
        <v>56</v>
      </c>
      <c r="S33" s="4">
        <v>44</v>
      </c>
      <c r="T33" s="4">
        <v>47</v>
      </c>
      <c r="U33" s="4">
        <v>112</v>
      </c>
      <c r="V33" s="196"/>
    </row>
    <row r="34" spans="1:22" s="61" customFormat="1" ht="20.100000000000001" customHeight="1">
      <c r="A34" s="54" t="s">
        <v>439</v>
      </c>
      <c r="B34" s="14">
        <v>872</v>
      </c>
      <c r="C34" s="7">
        <f t="shared" si="0"/>
        <v>1960</v>
      </c>
      <c r="D34" s="7">
        <v>973</v>
      </c>
      <c r="E34" s="7">
        <v>987</v>
      </c>
      <c r="F34" s="6">
        <v>131</v>
      </c>
      <c r="G34" s="4">
        <v>80</v>
      </c>
      <c r="H34" s="4">
        <v>65</v>
      </c>
      <c r="I34" s="4">
        <v>129</v>
      </c>
      <c r="J34" s="4">
        <v>99</v>
      </c>
      <c r="K34" s="4">
        <v>75</v>
      </c>
      <c r="L34" s="4">
        <v>140</v>
      </c>
      <c r="M34" s="4">
        <v>146</v>
      </c>
      <c r="N34" s="4">
        <v>155</v>
      </c>
      <c r="O34" s="4">
        <v>196</v>
      </c>
      <c r="P34" s="4">
        <v>212</v>
      </c>
      <c r="Q34" s="4">
        <v>137</v>
      </c>
      <c r="R34" s="4">
        <v>95</v>
      </c>
      <c r="S34" s="4">
        <v>84</v>
      </c>
      <c r="T34" s="4">
        <v>78</v>
      </c>
      <c r="U34" s="4">
        <v>138</v>
      </c>
      <c r="V34" s="196"/>
    </row>
    <row r="35" spans="1:22" s="61" customFormat="1" ht="20.100000000000001" customHeight="1">
      <c r="A35" s="49"/>
      <c r="B35" s="14"/>
      <c r="C35" s="7"/>
      <c r="D35" s="7"/>
      <c r="E35" s="7"/>
      <c r="F35" s="6"/>
      <c r="G35" s="4"/>
      <c r="H35" s="4"/>
      <c r="I35" s="2"/>
      <c r="J35" s="2"/>
      <c r="K35" s="2"/>
      <c r="L35" s="2"/>
      <c r="M35" s="48"/>
      <c r="N35" s="4"/>
      <c r="O35" s="5"/>
      <c r="P35" s="5"/>
      <c r="Q35" s="5"/>
      <c r="R35" s="5"/>
      <c r="S35" s="5"/>
      <c r="T35" s="5"/>
      <c r="U35" s="4"/>
      <c r="V35" s="196"/>
    </row>
    <row r="36" spans="1:22" s="61" customFormat="1" ht="20.100000000000001" customHeight="1">
      <c r="A36" s="47" t="s">
        <v>441</v>
      </c>
      <c r="B36" s="14">
        <v>2007</v>
      </c>
      <c r="C36" s="7">
        <f t="shared" si="0"/>
        <v>5682</v>
      </c>
      <c r="D36" s="7">
        <v>2786</v>
      </c>
      <c r="E36" s="7">
        <v>2896</v>
      </c>
      <c r="F36" s="6">
        <v>540</v>
      </c>
      <c r="G36" s="4">
        <v>647</v>
      </c>
      <c r="H36" s="4">
        <v>419</v>
      </c>
      <c r="I36" s="4">
        <v>231</v>
      </c>
      <c r="J36" s="4">
        <v>110</v>
      </c>
      <c r="K36" s="4">
        <v>120</v>
      </c>
      <c r="L36" s="4">
        <v>307</v>
      </c>
      <c r="M36" s="4">
        <v>707</v>
      </c>
      <c r="N36" s="4">
        <v>727</v>
      </c>
      <c r="O36" s="4">
        <v>586</v>
      </c>
      <c r="P36" s="4">
        <v>410</v>
      </c>
      <c r="Q36" s="4">
        <v>246</v>
      </c>
      <c r="R36" s="4">
        <v>181</v>
      </c>
      <c r="S36" s="4">
        <v>167</v>
      </c>
      <c r="T36" s="4">
        <v>109</v>
      </c>
      <c r="U36" s="4">
        <v>175</v>
      </c>
      <c r="V36" s="196"/>
    </row>
    <row r="37" spans="1:22" s="61" customFormat="1" ht="20.100000000000001" customHeight="1">
      <c r="A37" s="47" t="s">
        <v>442</v>
      </c>
      <c r="B37" s="14">
        <v>1495</v>
      </c>
      <c r="C37" s="7">
        <f t="shared" si="0"/>
        <v>3257</v>
      </c>
      <c r="D37" s="7">
        <v>1589</v>
      </c>
      <c r="E37" s="7">
        <v>1668</v>
      </c>
      <c r="F37" s="6">
        <v>147</v>
      </c>
      <c r="G37" s="4">
        <v>133</v>
      </c>
      <c r="H37" s="4">
        <v>137</v>
      </c>
      <c r="I37" s="4">
        <v>143</v>
      </c>
      <c r="J37" s="4">
        <v>224</v>
      </c>
      <c r="K37" s="4">
        <v>198</v>
      </c>
      <c r="L37" s="4">
        <v>200</v>
      </c>
      <c r="M37" s="4">
        <v>220</v>
      </c>
      <c r="N37" s="4">
        <v>177</v>
      </c>
      <c r="O37" s="4">
        <v>232</v>
      </c>
      <c r="P37" s="4">
        <v>310</v>
      </c>
      <c r="Q37" s="4">
        <v>232</v>
      </c>
      <c r="R37" s="4">
        <v>147</v>
      </c>
      <c r="S37" s="4">
        <v>131</v>
      </c>
      <c r="T37" s="4">
        <v>182</v>
      </c>
      <c r="U37" s="4">
        <v>444</v>
      </c>
      <c r="V37" s="196"/>
    </row>
    <row r="38" spans="1:22" s="61" customFormat="1" ht="20.100000000000001" customHeight="1">
      <c r="A38" s="47" t="s">
        <v>443</v>
      </c>
      <c r="B38" s="14">
        <v>1164</v>
      </c>
      <c r="C38" s="7">
        <f t="shared" si="0"/>
        <v>2433</v>
      </c>
      <c r="D38" s="7">
        <v>1135</v>
      </c>
      <c r="E38" s="7">
        <v>1298</v>
      </c>
      <c r="F38" s="6">
        <v>80</v>
      </c>
      <c r="G38" s="4">
        <v>62</v>
      </c>
      <c r="H38" s="4">
        <v>73</v>
      </c>
      <c r="I38" s="4">
        <v>112</v>
      </c>
      <c r="J38" s="4">
        <v>167</v>
      </c>
      <c r="K38" s="4">
        <v>158</v>
      </c>
      <c r="L38" s="4">
        <v>135</v>
      </c>
      <c r="M38" s="4">
        <v>109</v>
      </c>
      <c r="N38" s="4">
        <v>92</v>
      </c>
      <c r="O38" s="4">
        <v>163</v>
      </c>
      <c r="P38" s="4">
        <v>283</v>
      </c>
      <c r="Q38" s="4">
        <v>266</v>
      </c>
      <c r="R38" s="4">
        <v>141</v>
      </c>
      <c r="S38" s="4">
        <v>124</v>
      </c>
      <c r="T38" s="4">
        <v>138</v>
      </c>
      <c r="U38" s="4">
        <v>330</v>
      </c>
      <c r="V38" s="196"/>
    </row>
    <row r="39" spans="1:22" s="61" customFormat="1" ht="20.100000000000001" customHeight="1">
      <c r="A39" s="47"/>
      <c r="B39" s="14"/>
      <c r="C39" s="7"/>
      <c r="D39" s="7"/>
      <c r="E39" s="7"/>
      <c r="F39" s="6"/>
      <c r="G39" s="4"/>
      <c r="H39" s="4"/>
      <c r="I39" s="2"/>
      <c r="J39" s="2"/>
      <c r="K39" s="2"/>
      <c r="L39" s="2"/>
      <c r="M39" s="51"/>
      <c r="N39" s="4"/>
      <c r="O39" s="5"/>
      <c r="P39" s="5"/>
      <c r="Q39" s="5"/>
      <c r="R39" s="5"/>
      <c r="S39" s="5"/>
      <c r="T39" s="5"/>
      <c r="U39" s="4"/>
      <c r="V39" s="196"/>
    </row>
    <row r="40" spans="1:22" s="61" customFormat="1" ht="20.100000000000001" customHeight="1">
      <c r="A40" s="47" t="s">
        <v>444</v>
      </c>
      <c r="B40" s="14">
        <v>586</v>
      </c>
      <c r="C40" s="7">
        <f t="shared" si="0"/>
        <v>1291</v>
      </c>
      <c r="D40" s="7">
        <v>618</v>
      </c>
      <c r="E40" s="7">
        <v>673</v>
      </c>
      <c r="F40" s="6">
        <v>59</v>
      </c>
      <c r="G40" s="4">
        <v>59</v>
      </c>
      <c r="H40" s="4">
        <v>42</v>
      </c>
      <c r="I40" s="4">
        <v>44</v>
      </c>
      <c r="J40" s="4">
        <v>76</v>
      </c>
      <c r="K40" s="4">
        <v>79</v>
      </c>
      <c r="L40" s="4">
        <v>69</v>
      </c>
      <c r="M40" s="4">
        <v>108</v>
      </c>
      <c r="N40" s="4">
        <v>59</v>
      </c>
      <c r="O40" s="4">
        <v>91</v>
      </c>
      <c r="P40" s="4">
        <v>99</v>
      </c>
      <c r="Q40" s="4">
        <v>130</v>
      </c>
      <c r="R40" s="4">
        <v>70</v>
      </c>
      <c r="S40" s="4">
        <v>62</v>
      </c>
      <c r="T40" s="4">
        <v>63</v>
      </c>
      <c r="U40" s="4">
        <v>181</v>
      </c>
      <c r="V40" s="196"/>
    </row>
    <row r="41" spans="1:22" s="61" customFormat="1" ht="20.100000000000001" customHeight="1">
      <c r="A41" s="47" t="s">
        <v>445</v>
      </c>
      <c r="B41" s="14">
        <v>1075</v>
      </c>
      <c r="C41" s="7">
        <f t="shared" si="0"/>
        <v>2336</v>
      </c>
      <c r="D41" s="7">
        <v>1126</v>
      </c>
      <c r="E41" s="7">
        <v>1210</v>
      </c>
      <c r="F41" s="6">
        <v>81</v>
      </c>
      <c r="G41" s="4">
        <v>146</v>
      </c>
      <c r="H41" s="4">
        <v>136</v>
      </c>
      <c r="I41" s="4">
        <v>105</v>
      </c>
      <c r="J41" s="4">
        <v>106</v>
      </c>
      <c r="K41" s="4">
        <v>118</v>
      </c>
      <c r="L41" s="4">
        <v>128</v>
      </c>
      <c r="M41" s="4">
        <v>130</v>
      </c>
      <c r="N41" s="4">
        <v>165</v>
      </c>
      <c r="O41" s="4">
        <v>168</v>
      </c>
      <c r="P41" s="4">
        <v>191</v>
      </c>
      <c r="Q41" s="4">
        <v>148</v>
      </c>
      <c r="R41" s="4">
        <v>134</v>
      </c>
      <c r="S41" s="4">
        <v>116</v>
      </c>
      <c r="T41" s="4">
        <v>119</v>
      </c>
      <c r="U41" s="4">
        <v>345</v>
      </c>
      <c r="V41" s="196"/>
    </row>
    <row r="42" spans="1:22" s="61" customFormat="1" ht="20.100000000000001" customHeight="1">
      <c r="A42" s="47" t="s">
        <v>446</v>
      </c>
      <c r="B42" s="14">
        <v>1103</v>
      </c>
      <c r="C42" s="7">
        <f t="shared" si="0"/>
        <v>2345</v>
      </c>
      <c r="D42" s="7">
        <v>1164</v>
      </c>
      <c r="E42" s="7">
        <v>1181</v>
      </c>
      <c r="F42" s="6">
        <v>152</v>
      </c>
      <c r="G42" s="4">
        <v>161</v>
      </c>
      <c r="H42" s="4">
        <v>124</v>
      </c>
      <c r="I42" s="4">
        <v>101</v>
      </c>
      <c r="J42" s="4">
        <v>119</v>
      </c>
      <c r="K42" s="4">
        <v>137</v>
      </c>
      <c r="L42" s="4">
        <v>150</v>
      </c>
      <c r="M42" s="4">
        <v>174</v>
      </c>
      <c r="N42" s="4">
        <v>145</v>
      </c>
      <c r="O42" s="4">
        <v>170</v>
      </c>
      <c r="P42" s="4">
        <v>196</v>
      </c>
      <c r="Q42" s="4">
        <v>121</v>
      </c>
      <c r="R42" s="4">
        <v>110</v>
      </c>
      <c r="S42" s="4">
        <v>77</v>
      </c>
      <c r="T42" s="4">
        <v>100</v>
      </c>
      <c r="U42" s="4">
        <v>308</v>
      </c>
      <c r="V42" s="196"/>
    </row>
    <row r="43" spans="1:22" s="61" customFormat="1" ht="20.100000000000001" customHeight="1">
      <c r="A43" s="47"/>
      <c r="B43" s="14"/>
      <c r="C43" s="7"/>
      <c r="D43" s="7"/>
      <c r="E43" s="7"/>
      <c r="F43" s="6"/>
      <c r="G43" s="4"/>
      <c r="H43" s="4"/>
      <c r="I43" s="2"/>
      <c r="J43" s="2"/>
      <c r="K43" s="2"/>
      <c r="L43" s="2"/>
      <c r="M43" s="51"/>
      <c r="N43" s="4"/>
      <c r="O43" s="5"/>
      <c r="P43" s="5"/>
      <c r="Q43" s="5"/>
      <c r="R43" s="5"/>
      <c r="S43" s="5"/>
      <c r="T43" s="5"/>
      <c r="U43" s="4"/>
      <c r="V43" s="196"/>
    </row>
    <row r="44" spans="1:22" s="61" customFormat="1" ht="20.100000000000001" customHeight="1">
      <c r="A44" s="47" t="s">
        <v>447</v>
      </c>
      <c r="B44" s="14">
        <v>826</v>
      </c>
      <c r="C44" s="7">
        <f t="shared" si="0"/>
        <v>1593</v>
      </c>
      <c r="D44" s="7">
        <v>752</v>
      </c>
      <c r="E44" s="7">
        <v>841</v>
      </c>
      <c r="F44" s="6">
        <v>142</v>
      </c>
      <c r="G44" s="4">
        <v>46</v>
      </c>
      <c r="H44" s="4">
        <v>38</v>
      </c>
      <c r="I44" s="4">
        <v>33</v>
      </c>
      <c r="J44" s="4">
        <v>49</v>
      </c>
      <c r="K44" s="4">
        <v>127</v>
      </c>
      <c r="L44" s="4">
        <v>173</v>
      </c>
      <c r="M44" s="4">
        <v>145</v>
      </c>
      <c r="N44" s="4">
        <v>95</v>
      </c>
      <c r="O44" s="4">
        <v>114</v>
      </c>
      <c r="P44" s="4">
        <v>132</v>
      </c>
      <c r="Q44" s="4">
        <v>89</v>
      </c>
      <c r="R44" s="4">
        <v>76</v>
      </c>
      <c r="S44" s="4">
        <v>66</v>
      </c>
      <c r="T44" s="4">
        <v>79</v>
      </c>
      <c r="U44" s="4">
        <v>189</v>
      </c>
      <c r="V44" s="196"/>
    </row>
    <row r="45" spans="1:22" s="61" customFormat="1" ht="20.100000000000001" customHeight="1">
      <c r="A45" s="47" t="s">
        <v>448</v>
      </c>
      <c r="B45" s="14">
        <v>546</v>
      </c>
      <c r="C45" s="7">
        <f t="shared" si="0"/>
        <v>922</v>
      </c>
      <c r="D45" s="7">
        <v>418</v>
      </c>
      <c r="E45" s="7">
        <v>504</v>
      </c>
      <c r="F45" s="6">
        <v>31</v>
      </c>
      <c r="G45" s="4">
        <v>30</v>
      </c>
      <c r="H45" s="4">
        <v>24</v>
      </c>
      <c r="I45" s="4">
        <v>32</v>
      </c>
      <c r="J45" s="4">
        <v>40</v>
      </c>
      <c r="K45" s="4">
        <v>69</v>
      </c>
      <c r="L45" s="4">
        <v>58</v>
      </c>
      <c r="M45" s="4">
        <v>52</v>
      </c>
      <c r="N45" s="4">
        <v>53</v>
      </c>
      <c r="O45" s="4">
        <v>59</v>
      </c>
      <c r="P45" s="4">
        <v>67</v>
      </c>
      <c r="Q45" s="4">
        <v>50</v>
      </c>
      <c r="R45" s="4">
        <v>41</v>
      </c>
      <c r="S45" s="4">
        <v>40</v>
      </c>
      <c r="T45" s="4">
        <v>64</v>
      </c>
      <c r="U45" s="4">
        <v>212</v>
      </c>
      <c r="V45" s="196"/>
    </row>
    <row r="46" spans="1:22" s="61" customFormat="1" ht="20.100000000000001" customHeight="1">
      <c r="A46" s="47" t="s">
        <v>449</v>
      </c>
      <c r="B46" s="14">
        <v>773</v>
      </c>
      <c r="C46" s="7">
        <f t="shared" si="0"/>
        <v>1568</v>
      </c>
      <c r="D46" s="7">
        <v>781</v>
      </c>
      <c r="E46" s="7">
        <v>787</v>
      </c>
      <c r="F46" s="6">
        <v>50</v>
      </c>
      <c r="G46" s="4">
        <v>71</v>
      </c>
      <c r="H46" s="4">
        <v>121</v>
      </c>
      <c r="I46" s="4">
        <v>75</v>
      </c>
      <c r="J46" s="4">
        <v>56</v>
      </c>
      <c r="K46" s="4">
        <v>77</v>
      </c>
      <c r="L46" s="4">
        <v>85</v>
      </c>
      <c r="M46" s="4">
        <v>100</v>
      </c>
      <c r="N46" s="4">
        <v>134</v>
      </c>
      <c r="O46" s="4">
        <v>132</v>
      </c>
      <c r="P46" s="4">
        <v>131</v>
      </c>
      <c r="Q46" s="4">
        <v>120</v>
      </c>
      <c r="R46" s="4">
        <v>81</v>
      </c>
      <c r="S46" s="4">
        <v>66</v>
      </c>
      <c r="T46" s="4">
        <v>85</v>
      </c>
      <c r="U46" s="4">
        <v>184</v>
      </c>
      <c r="V46" s="196"/>
    </row>
    <row r="47" spans="1:22" s="61" customFormat="1" ht="20.100000000000001" customHeight="1">
      <c r="A47" s="47"/>
      <c r="B47" s="14"/>
      <c r="C47" s="7"/>
      <c r="D47" s="7"/>
      <c r="E47" s="7"/>
      <c r="F47" s="6"/>
      <c r="G47" s="4"/>
      <c r="H47" s="4"/>
      <c r="I47" s="2"/>
      <c r="J47" s="2"/>
      <c r="K47" s="2"/>
      <c r="L47" s="2"/>
      <c r="M47" s="51"/>
      <c r="N47" s="4"/>
      <c r="O47" s="5"/>
      <c r="P47" s="5"/>
      <c r="Q47" s="5"/>
      <c r="R47" s="5"/>
      <c r="S47" s="5"/>
      <c r="T47" s="5"/>
      <c r="U47" s="4"/>
      <c r="V47" s="196"/>
    </row>
    <row r="48" spans="1:22" s="61" customFormat="1" ht="20.100000000000001" customHeight="1">
      <c r="A48" s="47" t="s">
        <v>472</v>
      </c>
      <c r="B48" s="14">
        <v>140</v>
      </c>
      <c r="C48" s="7">
        <f t="shared" si="0"/>
        <v>303</v>
      </c>
      <c r="D48" s="7">
        <v>151</v>
      </c>
      <c r="E48" s="7">
        <v>152</v>
      </c>
      <c r="F48" s="6">
        <v>3</v>
      </c>
      <c r="G48" s="4">
        <v>11</v>
      </c>
      <c r="H48" s="4">
        <v>20</v>
      </c>
      <c r="I48" s="4">
        <v>12</v>
      </c>
      <c r="J48" s="4">
        <v>23</v>
      </c>
      <c r="K48" s="4">
        <v>19</v>
      </c>
      <c r="L48" s="4">
        <v>13</v>
      </c>
      <c r="M48" s="4">
        <v>8</v>
      </c>
      <c r="N48" s="4">
        <v>14</v>
      </c>
      <c r="O48" s="4">
        <v>28</v>
      </c>
      <c r="P48" s="4">
        <v>39</v>
      </c>
      <c r="Q48" s="4">
        <v>31</v>
      </c>
      <c r="R48" s="4">
        <v>23</v>
      </c>
      <c r="S48" s="4">
        <v>10</v>
      </c>
      <c r="T48" s="4">
        <v>14</v>
      </c>
      <c r="U48" s="4">
        <v>35</v>
      </c>
      <c r="V48" s="196"/>
    </row>
    <row r="49" spans="1:22" s="61" customFormat="1" ht="20.100000000000001" customHeight="1">
      <c r="A49" s="49"/>
      <c r="B49" s="14"/>
      <c r="C49" s="7"/>
      <c r="D49" s="7"/>
      <c r="E49" s="7"/>
      <c r="F49" s="6"/>
      <c r="G49" s="4"/>
      <c r="H49" s="4"/>
      <c r="I49" s="4"/>
      <c r="J49" s="4"/>
      <c r="K49" s="4"/>
      <c r="L49" s="4"/>
      <c r="M49" s="4"/>
      <c r="N49" s="4"/>
      <c r="O49" s="5"/>
      <c r="P49" s="5"/>
      <c r="Q49" s="5"/>
      <c r="R49" s="5"/>
      <c r="S49" s="5"/>
      <c r="T49" s="5"/>
      <c r="U49" s="4"/>
      <c r="V49" s="196"/>
    </row>
    <row r="50" spans="1:22" s="61" customFormat="1" ht="20.100000000000001" customHeight="1">
      <c r="A50" s="47" t="s">
        <v>450</v>
      </c>
      <c r="B50" s="14">
        <v>458</v>
      </c>
      <c r="C50" s="7">
        <f t="shared" si="0"/>
        <v>970</v>
      </c>
      <c r="D50" s="7">
        <v>510</v>
      </c>
      <c r="E50" s="7">
        <v>460</v>
      </c>
      <c r="F50" s="6">
        <v>60</v>
      </c>
      <c r="G50" s="4">
        <v>42</v>
      </c>
      <c r="H50" s="4">
        <v>44</v>
      </c>
      <c r="I50" s="4">
        <v>49</v>
      </c>
      <c r="J50" s="4">
        <v>57</v>
      </c>
      <c r="K50" s="4">
        <v>87</v>
      </c>
      <c r="L50" s="4">
        <v>89</v>
      </c>
      <c r="M50" s="4">
        <v>52</v>
      </c>
      <c r="N50" s="4">
        <v>76</v>
      </c>
      <c r="O50" s="4">
        <v>71</v>
      </c>
      <c r="P50" s="4">
        <v>59</v>
      </c>
      <c r="Q50" s="4">
        <v>74</v>
      </c>
      <c r="R50" s="4">
        <v>47</v>
      </c>
      <c r="S50" s="4">
        <v>30</v>
      </c>
      <c r="T50" s="4">
        <v>46</v>
      </c>
      <c r="U50" s="4">
        <v>87</v>
      </c>
      <c r="V50" s="196"/>
    </row>
    <row r="51" spans="1:22" s="61" customFormat="1" ht="20.100000000000001" customHeight="1">
      <c r="A51" s="47" t="s">
        <v>451</v>
      </c>
      <c r="B51" s="14">
        <v>266</v>
      </c>
      <c r="C51" s="7">
        <f t="shared" si="0"/>
        <v>521</v>
      </c>
      <c r="D51" s="7">
        <v>306</v>
      </c>
      <c r="E51" s="7">
        <v>215</v>
      </c>
      <c r="F51" s="6">
        <v>19</v>
      </c>
      <c r="G51" s="4">
        <v>21</v>
      </c>
      <c r="H51" s="4">
        <v>33</v>
      </c>
      <c r="I51" s="4">
        <v>24</v>
      </c>
      <c r="J51" s="4">
        <v>24</v>
      </c>
      <c r="K51" s="4">
        <v>24</v>
      </c>
      <c r="L51" s="4">
        <v>37</v>
      </c>
      <c r="M51" s="4">
        <v>39</v>
      </c>
      <c r="N51" s="4">
        <v>62</v>
      </c>
      <c r="O51" s="4">
        <v>48</v>
      </c>
      <c r="P51" s="4">
        <v>52</v>
      </c>
      <c r="Q51" s="4">
        <v>34</v>
      </c>
      <c r="R51" s="4">
        <v>22</v>
      </c>
      <c r="S51" s="4">
        <v>21</v>
      </c>
      <c r="T51" s="4">
        <v>22</v>
      </c>
      <c r="U51" s="4">
        <v>39</v>
      </c>
      <c r="V51" s="196"/>
    </row>
    <row r="52" spans="1:22" s="61" customFormat="1" ht="20.100000000000001" customHeight="1">
      <c r="A52" s="47" t="s">
        <v>452</v>
      </c>
      <c r="B52" s="14">
        <v>1048</v>
      </c>
      <c r="C52" s="7">
        <f t="shared" si="0"/>
        <v>2273</v>
      </c>
      <c r="D52" s="7">
        <v>1131</v>
      </c>
      <c r="E52" s="7">
        <v>1142</v>
      </c>
      <c r="F52" s="6">
        <v>118</v>
      </c>
      <c r="G52" s="4">
        <v>110</v>
      </c>
      <c r="H52" s="4">
        <v>114</v>
      </c>
      <c r="I52" s="4">
        <v>108</v>
      </c>
      <c r="J52" s="4">
        <v>109</v>
      </c>
      <c r="K52" s="4">
        <v>171</v>
      </c>
      <c r="L52" s="4">
        <v>159</v>
      </c>
      <c r="M52" s="4">
        <v>148</v>
      </c>
      <c r="N52" s="4">
        <v>167</v>
      </c>
      <c r="O52" s="4">
        <v>169</v>
      </c>
      <c r="P52" s="4">
        <v>188</v>
      </c>
      <c r="Q52" s="4">
        <v>173</v>
      </c>
      <c r="R52" s="4">
        <v>113</v>
      </c>
      <c r="S52" s="4">
        <v>96</v>
      </c>
      <c r="T52" s="4">
        <v>108</v>
      </c>
      <c r="U52" s="4">
        <v>222</v>
      </c>
      <c r="V52" s="196"/>
    </row>
    <row r="53" spans="1:22" s="61" customFormat="1" ht="20.100000000000001" customHeight="1">
      <c r="A53" s="47" t="s">
        <v>453</v>
      </c>
      <c r="B53" s="14">
        <v>901</v>
      </c>
      <c r="C53" s="7">
        <f t="shared" si="0"/>
        <v>1818</v>
      </c>
      <c r="D53" s="7">
        <v>871</v>
      </c>
      <c r="E53" s="7">
        <v>947</v>
      </c>
      <c r="F53" s="6">
        <v>53</v>
      </c>
      <c r="G53" s="4">
        <v>65</v>
      </c>
      <c r="H53" s="4">
        <v>55</v>
      </c>
      <c r="I53" s="4">
        <v>74</v>
      </c>
      <c r="J53" s="4">
        <v>81</v>
      </c>
      <c r="K53" s="4">
        <v>84</v>
      </c>
      <c r="L53" s="4">
        <v>80</v>
      </c>
      <c r="M53" s="4">
        <v>84</v>
      </c>
      <c r="N53" s="4">
        <v>109</v>
      </c>
      <c r="O53" s="4">
        <v>102</v>
      </c>
      <c r="P53" s="4">
        <v>165</v>
      </c>
      <c r="Q53" s="4">
        <v>115</v>
      </c>
      <c r="R53" s="4">
        <v>122</v>
      </c>
      <c r="S53" s="4">
        <v>101</v>
      </c>
      <c r="T53" s="4">
        <v>167</v>
      </c>
      <c r="U53" s="4">
        <v>361</v>
      </c>
      <c r="V53" s="196"/>
    </row>
    <row r="54" spans="1:22" s="298" customFormat="1" ht="20.100000000000001" customHeight="1">
      <c r="A54" s="232" t="s">
        <v>454</v>
      </c>
      <c r="B54" s="302">
        <v>486</v>
      </c>
      <c r="C54" s="242">
        <f t="shared" si="0"/>
        <v>896</v>
      </c>
      <c r="D54" s="242">
        <v>407</v>
      </c>
      <c r="E54" s="242">
        <v>489</v>
      </c>
      <c r="F54" s="297">
        <v>37</v>
      </c>
      <c r="G54" s="233">
        <v>44</v>
      </c>
      <c r="H54" s="233">
        <v>39</v>
      </c>
      <c r="I54" s="233">
        <v>13</v>
      </c>
      <c r="J54" s="233">
        <v>40</v>
      </c>
      <c r="K54" s="233">
        <v>53</v>
      </c>
      <c r="L54" s="233">
        <v>48</v>
      </c>
      <c r="M54" s="233">
        <v>54</v>
      </c>
      <c r="N54" s="233">
        <v>51</v>
      </c>
      <c r="O54" s="233">
        <v>57</v>
      </c>
      <c r="P54" s="233">
        <v>65</v>
      </c>
      <c r="Q54" s="233">
        <v>56</v>
      </c>
      <c r="R54" s="233">
        <v>47</v>
      </c>
      <c r="S54" s="233">
        <v>41</v>
      </c>
      <c r="T54" s="233">
        <v>45</v>
      </c>
      <c r="U54" s="233">
        <v>206</v>
      </c>
      <c r="V54" s="296"/>
    </row>
    <row r="55" spans="1:22" s="244" customFormat="1" ht="20.100000000000001" customHeight="1">
      <c r="A55" s="246" t="s">
        <v>498</v>
      </c>
      <c r="B55" s="7" t="s">
        <v>521</v>
      </c>
      <c r="C55" s="7" t="s">
        <v>521</v>
      </c>
      <c r="D55" s="7" t="s">
        <v>521</v>
      </c>
      <c r="E55" s="7" t="s">
        <v>521</v>
      </c>
      <c r="F55" s="243" t="s">
        <v>521</v>
      </c>
      <c r="G55" s="7" t="s">
        <v>521</v>
      </c>
      <c r="H55" s="7" t="s">
        <v>521</v>
      </c>
      <c r="I55" s="7" t="s">
        <v>521</v>
      </c>
      <c r="J55" s="7" t="s">
        <v>521</v>
      </c>
      <c r="K55" s="7" t="s">
        <v>521</v>
      </c>
      <c r="L55" s="7" t="s">
        <v>521</v>
      </c>
      <c r="M55" s="7" t="s">
        <v>521</v>
      </c>
      <c r="N55" s="7" t="s">
        <v>521</v>
      </c>
      <c r="O55" s="12" t="s">
        <v>521</v>
      </c>
      <c r="P55" s="12" t="s">
        <v>521</v>
      </c>
      <c r="Q55" s="12" t="s">
        <v>521</v>
      </c>
      <c r="R55" s="12" t="s">
        <v>521</v>
      </c>
      <c r="S55" s="12" t="s">
        <v>521</v>
      </c>
      <c r="T55" s="12" t="s">
        <v>521</v>
      </c>
      <c r="U55" s="7" t="s">
        <v>521</v>
      </c>
      <c r="V55" s="196"/>
    </row>
    <row r="56" spans="1:22" s="61" customFormat="1" ht="20.100000000000001" customHeight="1">
      <c r="A56" s="47"/>
      <c r="B56" s="7"/>
      <c r="C56" s="7"/>
      <c r="D56" s="7"/>
      <c r="E56" s="7"/>
      <c r="F56" s="6"/>
      <c r="G56" s="4"/>
      <c r="H56" s="4"/>
      <c r="I56" s="2"/>
      <c r="J56" s="2"/>
      <c r="K56" s="2"/>
      <c r="L56" s="2"/>
      <c r="M56" s="51"/>
      <c r="N56" s="4"/>
      <c r="O56" s="5"/>
      <c r="P56" s="5"/>
      <c r="Q56" s="5"/>
      <c r="R56" s="5"/>
      <c r="S56" s="5"/>
      <c r="T56" s="5"/>
      <c r="U56" s="4"/>
      <c r="V56" s="196"/>
    </row>
    <row r="57" spans="1:22" s="61" customFormat="1" ht="20.100000000000001" customHeight="1">
      <c r="A57" s="47" t="s">
        <v>455</v>
      </c>
      <c r="B57" s="14">
        <v>1052</v>
      </c>
      <c r="C57" s="7">
        <f t="shared" si="0"/>
        <v>2086</v>
      </c>
      <c r="D57" s="7">
        <v>1026</v>
      </c>
      <c r="E57" s="7">
        <v>1060</v>
      </c>
      <c r="F57" s="6">
        <v>62</v>
      </c>
      <c r="G57" s="4">
        <v>73</v>
      </c>
      <c r="H57" s="4">
        <v>83</v>
      </c>
      <c r="I57" s="4">
        <v>82</v>
      </c>
      <c r="J57" s="4">
        <v>89</v>
      </c>
      <c r="K57" s="4">
        <v>150</v>
      </c>
      <c r="L57" s="4">
        <v>99</v>
      </c>
      <c r="M57" s="4">
        <v>131</v>
      </c>
      <c r="N57" s="4">
        <v>105</v>
      </c>
      <c r="O57" s="4">
        <v>146</v>
      </c>
      <c r="P57" s="4">
        <v>181</v>
      </c>
      <c r="Q57" s="4">
        <v>152</v>
      </c>
      <c r="R57" s="4">
        <v>129</v>
      </c>
      <c r="S57" s="4">
        <v>96</v>
      </c>
      <c r="T57" s="4">
        <v>132</v>
      </c>
      <c r="U57" s="4">
        <v>376</v>
      </c>
      <c r="V57" s="196"/>
    </row>
    <row r="58" spans="1:22" s="61" customFormat="1" ht="20.100000000000001" customHeight="1">
      <c r="A58" s="52"/>
      <c r="B58" s="27"/>
      <c r="C58" s="15"/>
      <c r="D58" s="15"/>
      <c r="E58" s="28"/>
      <c r="F58" s="20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196"/>
    </row>
    <row r="59" spans="1:22" s="61" customFormat="1" ht="20.100000000000001" customHeight="1">
      <c r="A59" s="47" t="s">
        <v>456</v>
      </c>
      <c r="B59" s="14">
        <v>1150</v>
      </c>
      <c r="C59" s="7">
        <f t="shared" si="0"/>
        <v>2157</v>
      </c>
      <c r="D59" s="7">
        <v>1083</v>
      </c>
      <c r="E59" s="7">
        <v>1074</v>
      </c>
      <c r="F59" s="6">
        <v>84</v>
      </c>
      <c r="G59" s="4">
        <v>81</v>
      </c>
      <c r="H59" s="4">
        <v>87</v>
      </c>
      <c r="I59" s="4">
        <v>60</v>
      </c>
      <c r="J59" s="4">
        <v>96</v>
      </c>
      <c r="K59" s="4">
        <v>136</v>
      </c>
      <c r="L59" s="4">
        <v>152</v>
      </c>
      <c r="M59" s="4">
        <v>143</v>
      </c>
      <c r="N59" s="4">
        <v>141</v>
      </c>
      <c r="O59" s="4">
        <v>151</v>
      </c>
      <c r="P59" s="4">
        <v>163</v>
      </c>
      <c r="Q59" s="4">
        <v>145</v>
      </c>
      <c r="R59" s="4">
        <v>103</v>
      </c>
      <c r="S59" s="4">
        <v>103</v>
      </c>
      <c r="T59" s="4">
        <v>106</v>
      </c>
      <c r="U59" s="4">
        <v>406</v>
      </c>
      <c r="V59" s="196"/>
    </row>
    <row r="60" spans="1:22" s="61" customFormat="1" ht="20.100000000000001" customHeight="1">
      <c r="A60" s="47" t="s">
        <v>457</v>
      </c>
      <c r="B60" s="14">
        <v>583</v>
      </c>
      <c r="C60" s="7">
        <f t="shared" si="0"/>
        <v>956</v>
      </c>
      <c r="D60" s="7">
        <v>487</v>
      </c>
      <c r="E60" s="7">
        <v>469</v>
      </c>
      <c r="F60" s="6">
        <v>46</v>
      </c>
      <c r="G60" s="4">
        <v>30</v>
      </c>
      <c r="H60" s="4">
        <v>31</v>
      </c>
      <c r="I60" s="4">
        <v>21</v>
      </c>
      <c r="J60" s="4">
        <v>66</v>
      </c>
      <c r="K60" s="4">
        <v>107</v>
      </c>
      <c r="L60" s="4">
        <v>75</v>
      </c>
      <c r="M60" s="4">
        <v>67</v>
      </c>
      <c r="N60" s="4">
        <v>50</v>
      </c>
      <c r="O60" s="4">
        <v>63</v>
      </c>
      <c r="P60" s="4">
        <v>85</v>
      </c>
      <c r="Q60" s="4">
        <v>62</v>
      </c>
      <c r="R60" s="4">
        <v>49</v>
      </c>
      <c r="S60" s="4">
        <v>40</v>
      </c>
      <c r="T60" s="4">
        <v>38</v>
      </c>
      <c r="U60" s="4">
        <v>126</v>
      </c>
      <c r="V60" s="196"/>
    </row>
    <row r="61" spans="1:22" s="55" customFormat="1" ht="19.5" customHeight="1">
      <c r="A61" s="47" t="s">
        <v>458</v>
      </c>
      <c r="B61" s="14">
        <v>194</v>
      </c>
      <c r="C61" s="7">
        <f t="shared" si="0"/>
        <v>361</v>
      </c>
      <c r="D61" s="7">
        <v>161</v>
      </c>
      <c r="E61" s="7">
        <v>200</v>
      </c>
      <c r="F61" s="6">
        <v>14</v>
      </c>
      <c r="G61" s="4">
        <v>15</v>
      </c>
      <c r="H61" s="4">
        <v>16</v>
      </c>
      <c r="I61" s="4">
        <v>10</v>
      </c>
      <c r="J61" s="4">
        <v>10</v>
      </c>
      <c r="K61" s="4">
        <v>19</v>
      </c>
      <c r="L61" s="4">
        <v>17</v>
      </c>
      <c r="M61" s="4">
        <v>20</v>
      </c>
      <c r="N61" s="4">
        <v>16</v>
      </c>
      <c r="O61" s="4">
        <v>18</v>
      </c>
      <c r="P61" s="4">
        <v>33</v>
      </c>
      <c r="Q61" s="4">
        <v>21</v>
      </c>
      <c r="R61" s="4">
        <v>12</v>
      </c>
      <c r="S61" s="4">
        <v>14</v>
      </c>
      <c r="T61" s="4">
        <v>18</v>
      </c>
      <c r="U61" s="4">
        <v>108</v>
      </c>
      <c r="V61" s="196"/>
    </row>
    <row r="62" spans="1:22" s="61" customFormat="1" ht="20.100000000000001" customHeight="1">
      <c r="A62" s="47"/>
      <c r="B62" s="14"/>
      <c r="C62" s="7"/>
      <c r="D62" s="7"/>
      <c r="E62" s="7"/>
      <c r="F62" s="6"/>
      <c r="G62" s="4"/>
      <c r="H62" s="4"/>
      <c r="I62" s="4"/>
      <c r="J62" s="4"/>
      <c r="K62" s="4"/>
      <c r="L62" s="4"/>
      <c r="M62" s="4"/>
      <c r="N62" s="4"/>
      <c r="O62" s="5"/>
      <c r="P62" s="5"/>
      <c r="Q62" s="5"/>
      <c r="R62" s="5"/>
      <c r="S62" s="5"/>
      <c r="T62" s="5"/>
      <c r="U62" s="4"/>
      <c r="V62" s="196"/>
    </row>
    <row r="63" spans="1:22" s="61" customFormat="1" ht="19.5" customHeight="1">
      <c r="A63" s="47" t="s">
        <v>1</v>
      </c>
      <c r="B63" s="14">
        <v>1283</v>
      </c>
      <c r="C63" s="7">
        <f t="shared" si="0"/>
        <v>2310</v>
      </c>
      <c r="D63" s="7">
        <v>1174</v>
      </c>
      <c r="E63" s="7">
        <v>1136</v>
      </c>
      <c r="F63" s="6">
        <v>118</v>
      </c>
      <c r="G63" s="4">
        <v>73</v>
      </c>
      <c r="H63" s="4">
        <v>69</v>
      </c>
      <c r="I63" s="4">
        <v>71</v>
      </c>
      <c r="J63" s="4">
        <v>110</v>
      </c>
      <c r="K63" s="4">
        <v>201</v>
      </c>
      <c r="L63" s="4">
        <v>186</v>
      </c>
      <c r="M63" s="4">
        <v>167</v>
      </c>
      <c r="N63" s="4">
        <v>145</v>
      </c>
      <c r="O63" s="4">
        <v>154</v>
      </c>
      <c r="P63" s="4">
        <v>148</v>
      </c>
      <c r="Q63" s="4">
        <v>179</v>
      </c>
      <c r="R63" s="4">
        <v>113</v>
      </c>
      <c r="S63" s="4">
        <v>88</v>
      </c>
      <c r="T63" s="4">
        <v>119</v>
      </c>
      <c r="U63" s="4">
        <v>369</v>
      </c>
      <c r="V63" s="196"/>
    </row>
    <row r="64" spans="1:22" s="61" customFormat="1" ht="20.100000000000001" customHeight="1">
      <c r="A64" s="47"/>
      <c r="B64" s="14"/>
      <c r="C64" s="7"/>
      <c r="D64" s="7"/>
      <c r="E64" s="7"/>
      <c r="F64" s="6"/>
      <c r="G64" s="4"/>
      <c r="H64" s="4"/>
      <c r="I64" s="4"/>
      <c r="J64" s="4"/>
      <c r="K64" s="4"/>
      <c r="L64" s="4"/>
      <c r="M64" s="4"/>
      <c r="N64" s="4"/>
      <c r="O64" s="5"/>
      <c r="P64" s="5"/>
      <c r="Q64" s="5"/>
      <c r="R64" s="5"/>
      <c r="S64" s="5"/>
      <c r="T64" s="5"/>
      <c r="U64" s="4"/>
      <c r="V64" s="196"/>
    </row>
    <row r="65" spans="1:22" s="61" customFormat="1" ht="20.100000000000001" customHeight="1">
      <c r="A65" s="47" t="s">
        <v>459</v>
      </c>
      <c r="B65" s="14">
        <v>860</v>
      </c>
      <c r="C65" s="7">
        <f t="shared" si="0"/>
        <v>1859</v>
      </c>
      <c r="D65" s="7">
        <v>921</v>
      </c>
      <c r="E65" s="7">
        <v>938</v>
      </c>
      <c r="F65" s="6">
        <v>83</v>
      </c>
      <c r="G65" s="4">
        <v>83</v>
      </c>
      <c r="H65" s="4">
        <v>82</v>
      </c>
      <c r="I65" s="4">
        <v>79</v>
      </c>
      <c r="J65" s="4">
        <v>95</v>
      </c>
      <c r="K65" s="4">
        <v>128</v>
      </c>
      <c r="L65" s="4">
        <v>139</v>
      </c>
      <c r="M65" s="4">
        <v>115</v>
      </c>
      <c r="N65" s="4">
        <v>108</v>
      </c>
      <c r="O65" s="4">
        <v>135</v>
      </c>
      <c r="P65" s="4">
        <v>154</v>
      </c>
      <c r="Q65" s="4">
        <v>142</v>
      </c>
      <c r="R65" s="4">
        <v>110</v>
      </c>
      <c r="S65" s="4">
        <v>92</v>
      </c>
      <c r="T65" s="4">
        <v>104</v>
      </c>
      <c r="U65" s="4">
        <v>210</v>
      </c>
      <c r="V65" s="196"/>
    </row>
    <row r="66" spans="1:22" s="61" customFormat="1" ht="20.100000000000001" customHeight="1">
      <c r="A66" s="47" t="s">
        <v>460</v>
      </c>
      <c r="B66" s="14">
        <v>672</v>
      </c>
      <c r="C66" s="7">
        <f t="shared" si="0"/>
        <v>1271</v>
      </c>
      <c r="D66" s="7">
        <v>649</v>
      </c>
      <c r="E66" s="7">
        <v>622</v>
      </c>
      <c r="F66" s="6">
        <v>61</v>
      </c>
      <c r="G66" s="4">
        <v>43</v>
      </c>
      <c r="H66" s="4">
        <v>36</v>
      </c>
      <c r="I66" s="4">
        <v>46</v>
      </c>
      <c r="J66" s="4">
        <v>72</v>
      </c>
      <c r="K66" s="4">
        <v>92</v>
      </c>
      <c r="L66" s="4">
        <v>93</v>
      </c>
      <c r="M66" s="4">
        <v>96</v>
      </c>
      <c r="N66" s="4">
        <v>64</v>
      </c>
      <c r="O66" s="4">
        <v>93</v>
      </c>
      <c r="P66" s="4">
        <v>70</v>
      </c>
      <c r="Q66" s="4">
        <v>73</v>
      </c>
      <c r="R66" s="4">
        <v>69</v>
      </c>
      <c r="S66" s="4">
        <v>70</v>
      </c>
      <c r="T66" s="4">
        <v>88</v>
      </c>
      <c r="U66" s="4">
        <v>205</v>
      </c>
      <c r="V66" s="196"/>
    </row>
    <row r="67" spans="1:22" s="61" customFormat="1" ht="20.100000000000001" customHeight="1">
      <c r="A67" s="47" t="s">
        <v>461</v>
      </c>
      <c r="B67" s="14">
        <v>905</v>
      </c>
      <c r="C67" s="7">
        <f t="shared" si="0"/>
        <v>1598</v>
      </c>
      <c r="D67" s="7">
        <v>789</v>
      </c>
      <c r="E67" s="7">
        <v>809</v>
      </c>
      <c r="F67" s="6">
        <v>65</v>
      </c>
      <c r="G67" s="4">
        <v>25</v>
      </c>
      <c r="H67" s="4">
        <v>42</v>
      </c>
      <c r="I67" s="4">
        <v>51</v>
      </c>
      <c r="J67" s="4">
        <v>73</v>
      </c>
      <c r="K67" s="4">
        <v>136</v>
      </c>
      <c r="L67" s="4">
        <v>146</v>
      </c>
      <c r="M67" s="4">
        <v>85</v>
      </c>
      <c r="N67" s="4">
        <v>69</v>
      </c>
      <c r="O67" s="4">
        <v>124</v>
      </c>
      <c r="P67" s="4">
        <v>125</v>
      </c>
      <c r="Q67" s="4">
        <v>105</v>
      </c>
      <c r="R67" s="4">
        <v>99</v>
      </c>
      <c r="S67" s="4">
        <v>89</v>
      </c>
      <c r="T67" s="4">
        <v>101</v>
      </c>
      <c r="U67" s="4">
        <v>263</v>
      </c>
      <c r="V67" s="196"/>
    </row>
    <row r="68" spans="1:22" s="61" customFormat="1" ht="20.100000000000001" customHeight="1">
      <c r="A68" s="47"/>
      <c r="B68" s="14"/>
      <c r="C68" s="7"/>
      <c r="D68" s="7"/>
      <c r="E68" s="7"/>
      <c r="F68" s="6"/>
      <c r="G68" s="4"/>
      <c r="H68" s="4"/>
      <c r="I68" s="2"/>
      <c r="J68" s="2"/>
      <c r="K68" s="2"/>
      <c r="L68" s="2"/>
      <c r="M68" s="51"/>
      <c r="N68" s="4"/>
      <c r="O68" s="5"/>
      <c r="P68" s="5"/>
      <c r="Q68" s="5"/>
      <c r="R68" s="5"/>
      <c r="S68" s="5"/>
      <c r="T68" s="5"/>
      <c r="U68" s="4"/>
      <c r="V68" s="196"/>
    </row>
    <row r="69" spans="1:22" s="61" customFormat="1" ht="20.100000000000001" customHeight="1">
      <c r="A69" s="47" t="s">
        <v>462</v>
      </c>
      <c r="B69" s="14">
        <v>1132</v>
      </c>
      <c r="C69" s="7">
        <f t="shared" si="0"/>
        <v>2110</v>
      </c>
      <c r="D69" s="14">
        <v>997</v>
      </c>
      <c r="E69" s="14">
        <v>1113</v>
      </c>
      <c r="F69" s="6">
        <v>58</v>
      </c>
      <c r="G69" s="4">
        <v>64</v>
      </c>
      <c r="H69" s="4">
        <v>81</v>
      </c>
      <c r="I69" s="4">
        <v>88</v>
      </c>
      <c r="J69" s="4">
        <v>110</v>
      </c>
      <c r="K69" s="4">
        <v>107</v>
      </c>
      <c r="L69" s="4">
        <v>115</v>
      </c>
      <c r="M69" s="4">
        <v>100</v>
      </c>
      <c r="N69" s="4">
        <v>106</v>
      </c>
      <c r="O69" s="4">
        <v>135</v>
      </c>
      <c r="P69" s="4">
        <v>174</v>
      </c>
      <c r="Q69" s="4">
        <v>146</v>
      </c>
      <c r="R69" s="4">
        <v>118</v>
      </c>
      <c r="S69" s="4">
        <v>95</v>
      </c>
      <c r="T69" s="4">
        <v>156</v>
      </c>
      <c r="U69" s="4">
        <v>457</v>
      </c>
      <c r="V69" s="196"/>
    </row>
    <row r="70" spans="1:22" s="61" customFormat="1" ht="20.100000000000001" customHeight="1">
      <c r="A70" s="47" t="s">
        <v>463</v>
      </c>
      <c r="B70" s="14">
        <v>123</v>
      </c>
      <c r="C70" s="7">
        <f t="shared" si="0"/>
        <v>314</v>
      </c>
      <c r="D70" s="14">
        <v>159</v>
      </c>
      <c r="E70" s="14">
        <v>155</v>
      </c>
      <c r="F70" s="6">
        <v>15</v>
      </c>
      <c r="G70" s="4">
        <v>25</v>
      </c>
      <c r="H70" s="4">
        <v>24</v>
      </c>
      <c r="I70" s="4">
        <v>27</v>
      </c>
      <c r="J70" s="4">
        <v>11</v>
      </c>
      <c r="K70" s="4">
        <v>22</v>
      </c>
      <c r="L70" s="4">
        <v>15</v>
      </c>
      <c r="M70" s="4">
        <v>19</v>
      </c>
      <c r="N70" s="4">
        <v>38</v>
      </c>
      <c r="O70" s="4">
        <v>23</v>
      </c>
      <c r="P70" s="4">
        <v>28</v>
      </c>
      <c r="Q70" s="4">
        <v>20</v>
      </c>
      <c r="R70" s="4">
        <v>8</v>
      </c>
      <c r="S70" s="4">
        <v>7</v>
      </c>
      <c r="T70" s="4">
        <v>8</v>
      </c>
      <c r="U70" s="4">
        <v>24</v>
      </c>
      <c r="V70" s="196"/>
    </row>
    <row r="71" spans="1:22" s="61" customFormat="1" ht="20.100000000000001" customHeight="1">
      <c r="A71" s="49"/>
      <c r="B71" s="14"/>
      <c r="C71" s="7"/>
      <c r="D71" s="7"/>
      <c r="E71" s="7"/>
      <c r="F71" s="6"/>
      <c r="G71" s="4"/>
      <c r="H71" s="4"/>
      <c r="I71" s="4"/>
      <c r="J71" s="4"/>
      <c r="K71" s="4"/>
      <c r="L71" s="4"/>
      <c r="M71" s="4"/>
      <c r="N71" s="4"/>
      <c r="O71" s="5"/>
      <c r="P71" s="5"/>
      <c r="Q71" s="5"/>
      <c r="R71" s="5"/>
      <c r="S71" s="5"/>
      <c r="T71" s="5"/>
      <c r="U71" s="4"/>
      <c r="V71" s="196"/>
    </row>
    <row r="72" spans="1:22" s="61" customFormat="1" ht="20.100000000000001" customHeight="1">
      <c r="A72" s="47" t="s">
        <v>464</v>
      </c>
      <c r="B72" s="14">
        <v>525</v>
      </c>
      <c r="C72" s="7">
        <f t="shared" si="0"/>
        <v>994</v>
      </c>
      <c r="D72" s="14">
        <v>493</v>
      </c>
      <c r="E72" s="14">
        <v>501</v>
      </c>
      <c r="F72" s="6">
        <v>24</v>
      </c>
      <c r="G72" s="4">
        <v>22</v>
      </c>
      <c r="H72" s="4">
        <v>26</v>
      </c>
      <c r="I72" s="4">
        <v>52</v>
      </c>
      <c r="J72" s="4">
        <v>51</v>
      </c>
      <c r="K72" s="4">
        <v>61</v>
      </c>
      <c r="L72" s="4">
        <v>53</v>
      </c>
      <c r="M72" s="4">
        <v>59</v>
      </c>
      <c r="N72" s="4">
        <v>41</v>
      </c>
      <c r="O72" s="4">
        <v>62</v>
      </c>
      <c r="P72" s="4">
        <v>89</v>
      </c>
      <c r="Q72" s="4">
        <v>75</v>
      </c>
      <c r="R72" s="4">
        <v>59</v>
      </c>
      <c r="S72" s="4">
        <v>63</v>
      </c>
      <c r="T72" s="4">
        <v>77</v>
      </c>
      <c r="U72" s="4">
        <v>180</v>
      </c>
      <c r="V72" s="196"/>
    </row>
    <row r="73" spans="1:22" s="61" customFormat="1" ht="20.100000000000001" customHeight="1">
      <c r="A73" s="47" t="s">
        <v>465</v>
      </c>
      <c r="B73" s="14">
        <v>1080</v>
      </c>
      <c r="C73" s="7">
        <f t="shared" ref="C73:C80" si="1">D73+E73</f>
        <v>2233</v>
      </c>
      <c r="D73" s="14">
        <v>1085</v>
      </c>
      <c r="E73" s="14">
        <v>1148</v>
      </c>
      <c r="F73" s="6">
        <v>97</v>
      </c>
      <c r="G73" s="4">
        <v>114</v>
      </c>
      <c r="H73" s="4">
        <v>111</v>
      </c>
      <c r="I73" s="4">
        <v>103</v>
      </c>
      <c r="J73" s="4">
        <v>90</v>
      </c>
      <c r="K73" s="4">
        <v>129</v>
      </c>
      <c r="L73" s="4">
        <v>142</v>
      </c>
      <c r="M73" s="4">
        <v>123</v>
      </c>
      <c r="N73" s="4">
        <v>140</v>
      </c>
      <c r="O73" s="4">
        <v>145</v>
      </c>
      <c r="P73" s="4">
        <v>181</v>
      </c>
      <c r="Q73" s="4">
        <v>146</v>
      </c>
      <c r="R73" s="4">
        <v>117</v>
      </c>
      <c r="S73" s="4">
        <v>105</v>
      </c>
      <c r="T73" s="4">
        <v>139</v>
      </c>
      <c r="U73" s="4">
        <v>351</v>
      </c>
      <c r="V73" s="196"/>
    </row>
    <row r="74" spans="1:22" s="61" customFormat="1" ht="20.100000000000001" customHeight="1">
      <c r="A74" s="49"/>
      <c r="B74" s="14"/>
      <c r="C74" s="7"/>
      <c r="D74" s="7"/>
      <c r="E74" s="7"/>
      <c r="F74" s="6"/>
      <c r="G74" s="4"/>
      <c r="H74" s="4"/>
      <c r="I74" s="4"/>
      <c r="J74" s="4"/>
      <c r="K74" s="4"/>
      <c r="L74" s="4"/>
      <c r="M74" s="4"/>
      <c r="N74" s="4"/>
      <c r="O74" s="5"/>
      <c r="P74" s="5"/>
      <c r="Q74" s="5"/>
      <c r="R74" s="5"/>
      <c r="S74" s="5"/>
      <c r="T74" s="5"/>
      <c r="U74" s="4"/>
      <c r="V74" s="196"/>
    </row>
    <row r="75" spans="1:22" s="61" customFormat="1" ht="20.100000000000001" customHeight="1">
      <c r="A75" s="47" t="s">
        <v>466</v>
      </c>
      <c r="B75" s="14">
        <v>334</v>
      </c>
      <c r="C75" s="7">
        <f t="shared" si="1"/>
        <v>644</v>
      </c>
      <c r="D75" s="14">
        <v>279</v>
      </c>
      <c r="E75" s="14">
        <v>365</v>
      </c>
      <c r="F75" s="6">
        <v>18</v>
      </c>
      <c r="G75" s="4">
        <v>14</v>
      </c>
      <c r="H75" s="4">
        <v>23</v>
      </c>
      <c r="I75" s="4">
        <v>26</v>
      </c>
      <c r="J75" s="4">
        <v>33</v>
      </c>
      <c r="K75" s="4">
        <v>27</v>
      </c>
      <c r="L75" s="4">
        <v>33</v>
      </c>
      <c r="M75" s="4">
        <v>23</v>
      </c>
      <c r="N75" s="4">
        <v>34</v>
      </c>
      <c r="O75" s="4">
        <v>40</v>
      </c>
      <c r="P75" s="4">
        <v>63</v>
      </c>
      <c r="Q75" s="4">
        <v>45</v>
      </c>
      <c r="R75" s="4">
        <v>45</v>
      </c>
      <c r="S75" s="4">
        <v>49</v>
      </c>
      <c r="T75" s="4">
        <v>42</v>
      </c>
      <c r="U75" s="4">
        <v>129</v>
      </c>
      <c r="V75" s="196"/>
    </row>
    <row r="76" spans="1:22" s="61" customFormat="1" ht="20.100000000000001" customHeight="1">
      <c r="A76" s="47" t="s">
        <v>467</v>
      </c>
      <c r="B76" s="14">
        <v>563</v>
      </c>
      <c r="C76" s="7">
        <f t="shared" si="1"/>
        <v>1259</v>
      </c>
      <c r="D76" s="14">
        <v>614</v>
      </c>
      <c r="E76" s="14">
        <v>645</v>
      </c>
      <c r="F76" s="6">
        <v>42</v>
      </c>
      <c r="G76" s="4">
        <v>65</v>
      </c>
      <c r="H76" s="4">
        <v>78</v>
      </c>
      <c r="I76" s="4">
        <v>72</v>
      </c>
      <c r="J76" s="4">
        <v>63</v>
      </c>
      <c r="K76" s="4">
        <v>52</v>
      </c>
      <c r="L76" s="4">
        <v>56</v>
      </c>
      <c r="M76" s="4">
        <v>90</v>
      </c>
      <c r="N76" s="4">
        <v>72</v>
      </c>
      <c r="O76" s="4">
        <v>100</v>
      </c>
      <c r="P76" s="4">
        <v>124</v>
      </c>
      <c r="Q76" s="4">
        <v>70</v>
      </c>
      <c r="R76" s="4">
        <v>48</v>
      </c>
      <c r="S76" s="4">
        <v>57</v>
      </c>
      <c r="T76" s="4">
        <v>80</v>
      </c>
      <c r="U76" s="4">
        <v>190</v>
      </c>
      <c r="V76" s="196"/>
    </row>
    <row r="77" spans="1:22" s="61" customFormat="1" ht="20.100000000000001" customHeight="1">
      <c r="A77" s="47" t="s">
        <v>468</v>
      </c>
      <c r="B77" s="14">
        <v>742</v>
      </c>
      <c r="C77" s="7">
        <f t="shared" si="1"/>
        <v>1706</v>
      </c>
      <c r="D77" s="14">
        <v>827</v>
      </c>
      <c r="E77" s="14">
        <v>879</v>
      </c>
      <c r="F77" s="6">
        <v>55</v>
      </c>
      <c r="G77" s="4">
        <v>62</v>
      </c>
      <c r="H77" s="4">
        <v>90</v>
      </c>
      <c r="I77" s="4">
        <v>95</v>
      </c>
      <c r="J77" s="4">
        <v>84</v>
      </c>
      <c r="K77" s="4">
        <v>82</v>
      </c>
      <c r="L77" s="4">
        <v>78</v>
      </c>
      <c r="M77" s="4">
        <v>75</v>
      </c>
      <c r="N77" s="4">
        <v>92</v>
      </c>
      <c r="O77" s="4">
        <v>122</v>
      </c>
      <c r="P77" s="4">
        <v>168</v>
      </c>
      <c r="Q77" s="4">
        <v>159</v>
      </c>
      <c r="R77" s="4">
        <v>130</v>
      </c>
      <c r="S77" s="4">
        <v>88</v>
      </c>
      <c r="T77" s="4">
        <v>86</v>
      </c>
      <c r="U77" s="4">
        <v>240</v>
      </c>
      <c r="V77" s="196"/>
    </row>
    <row r="78" spans="1:22" s="55" customFormat="1" ht="20.100000000000001" customHeight="1">
      <c r="A78" s="47" t="s">
        <v>469</v>
      </c>
      <c r="B78" s="14">
        <v>934</v>
      </c>
      <c r="C78" s="7">
        <f t="shared" si="1"/>
        <v>2172</v>
      </c>
      <c r="D78" s="14">
        <v>1029</v>
      </c>
      <c r="E78" s="14">
        <v>1143</v>
      </c>
      <c r="F78" s="6">
        <v>175</v>
      </c>
      <c r="G78" s="4">
        <v>108</v>
      </c>
      <c r="H78" s="4">
        <v>105</v>
      </c>
      <c r="I78" s="4">
        <v>101</v>
      </c>
      <c r="J78" s="4">
        <v>91</v>
      </c>
      <c r="K78" s="4">
        <v>148</v>
      </c>
      <c r="L78" s="4">
        <v>202</v>
      </c>
      <c r="M78" s="4">
        <v>134</v>
      </c>
      <c r="N78" s="4">
        <v>143</v>
      </c>
      <c r="O78" s="4">
        <v>102</v>
      </c>
      <c r="P78" s="4">
        <v>182</v>
      </c>
      <c r="Q78" s="4">
        <v>139</v>
      </c>
      <c r="R78" s="4">
        <v>105</v>
      </c>
      <c r="S78" s="4">
        <v>83</v>
      </c>
      <c r="T78" s="4">
        <v>95</v>
      </c>
      <c r="U78" s="4">
        <v>259</v>
      </c>
      <c r="V78" s="196"/>
    </row>
    <row r="79" spans="1:22" s="55" customFormat="1" ht="20.100000000000001" customHeight="1">
      <c r="A79" s="47" t="s">
        <v>470</v>
      </c>
      <c r="B79" s="14">
        <v>555</v>
      </c>
      <c r="C79" s="7">
        <f t="shared" si="1"/>
        <v>1231</v>
      </c>
      <c r="D79" s="14">
        <v>612</v>
      </c>
      <c r="E79" s="14">
        <v>619</v>
      </c>
      <c r="F79" s="6">
        <v>26</v>
      </c>
      <c r="G79" s="4">
        <v>46</v>
      </c>
      <c r="H79" s="4">
        <v>74</v>
      </c>
      <c r="I79" s="4">
        <v>77</v>
      </c>
      <c r="J79" s="4">
        <v>93</v>
      </c>
      <c r="K79" s="4">
        <v>68</v>
      </c>
      <c r="L79" s="4">
        <v>59</v>
      </c>
      <c r="M79" s="4">
        <v>59</v>
      </c>
      <c r="N79" s="4">
        <v>83</v>
      </c>
      <c r="O79" s="4">
        <v>94</v>
      </c>
      <c r="P79" s="4">
        <v>120</v>
      </c>
      <c r="Q79" s="4">
        <v>85</v>
      </c>
      <c r="R79" s="4">
        <v>75</v>
      </c>
      <c r="S79" s="4">
        <v>44</v>
      </c>
      <c r="T79" s="4">
        <v>71</v>
      </c>
      <c r="U79" s="4">
        <v>157</v>
      </c>
      <c r="V79" s="196"/>
    </row>
    <row r="80" spans="1:22" s="55" customFormat="1" ht="20.100000000000001" customHeight="1">
      <c r="A80" s="47" t="s">
        <v>471</v>
      </c>
      <c r="B80" s="14">
        <v>832</v>
      </c>
      <c r="C80" s="7">
        <f t="shared" si="1"/>
        <v>1784</v>
      </c>
      <c r="D80" s="14">
        <v>879</v>
      </c>
      <c r="E80" s="14">
        <v>905</v>
      </c>
      <c r="F80" s="6">
        <v>83</v>
      </c>
      <c r="G80" s="4">
        <v>95</v>
      </c>
      <c r="H80" s="4">
        <v>91</v>
      </c>
      <c r="I80" s="4">
        <v>94</v>
      </c>
      <c r="J80" s="4">
        <v>109</v>
      </c>
      <c r="K80" s="4">
        <v>126</v>
      </c>
      <c r="L80" s="4">
        <v>101</v>
      </c>
      <c r="M80" s="4">
        <v>117</v>
      </c>
      <c r="N80" s="4">
        <v>118</v>
      </c>
      <c r="O80" s="4">
        <v>141</v>
      </c>
      <c r="P80" s="4">
        <v>145</v>
      </c>
      <c r="Q80" s="4">
        <v>116</v>
      </c>
      <c r="R80" s="4">
        <v>89</v>
      </c>
      <c r="S80" s="4">
        <v>68</v>
      </c>
      <c r="T80" s="4">
        <v>86</v>
      </c>
      <c r="U80" s="4">
        <v>205</v>
      </c>
      <c r="V80" s="196"/>
    </row>
    <row r="81" spans="1:253" s="55" customFormat="1" ht="20.100000000000001" customHeight="1">
      <c r="A81" s="52"/>
      <c r="B81" s="27"/>
      <c r="C81" s="15"/>
      <c r="D81" s="15"/>
      <c r="E81" s="15"/>
      <c r="F81" s="20"/>
      <c r="G81" s="8"/>
      <c r="H81" s="8"/>
      <c r="I81" s="8"/>
      <c r="J81" s="8"/>
      <c r="K81" s="8"/>
      <c r="L81" s="8"/>
      <c r="M81" s="8"/>
      <c r="N81" s="8"/>
      <c r="O81" s="9"/>
      <c r="P81" s="9"/>
      <c r="Q81" s="9"/>
      <c r="R81" s="9"/>
      <c r="S81" s="9"/>
      <c r="T81" s="9"/>
      <c r="U81" s="8"/>
    </row>
    <row r="82" spans="1:253" s="181" customFormat="1" ht="20.100000000000001" customHeight="1">
      <c r="A82" s="349" t="s">
        <v>493</v>
      </c>
      <c r="B82" s="349"/>
      <c r="C82" s="349"/>
      <c r="D82" s="349"/>
      <c r="E82" s="349"/>
      <c r="F82" s="349"/>
      <c r="G82" s="349"/>
      <c r="H82" s="349"/>
      <c r="I82" s="349"/>
      <c r="J82" s="184"/>
      <c r="K82" s="184"/>
      <c r="L82" s="184"/>
      <c r="M82" s="185"/>
      <c r="N82" s="184"/>
      <c r="O82" s="186"/>
      <c r="P82" s="186"/>
      <c r="Q82" s="186"/>
      <c r="R82" s="186"/>
      <c r="S82" s="186"/>
      <c r="T82" s="186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  <c r="AK82" s="184"/>
      <c r="AL82" s="184"/>
      <c r="AM82" s="184"/>
      <c r="AN82" s="184"/>
      <c r="AO82" s="184"/>
      <c r="AP82" s="184"/>
      <c r="AQ82" s="184"/>
      <c r="AR82" s="184"/>
      <c r="AS82" s="184"/>
      <c r="AT82" s="184"/>
      <c r="AU82" s="184"/>
      <c r="AV82" s="184"/>
      <c r="AW82" s="184"/>
      <c r="AX82" s="184"/>
      <c r="AY82" s="184"/>
      <c r="AZ82" s="184"/>
      <c r="BA82" s="184"/>
      <c r="BB82" s="184"/>
      <c r="BC82" s="184"/>
      <c r="BD82" s="184"/>
      <c r="BE82" s="184"/>
      <c r="BF82" s="184"/>
      <c r="BG82" s="184"/>
      <c r="BH82" s="184"/>
      <c r="BI82" s="184"/>
      <c r="BJ82" s="184"/>
      <c r="BK82" s="184"/>
      <c r="BL82" s="184"/>
      <c r="BM82" s="184"/>
      <c r="BN82" s="184"/>
      <c r="BO82" s="184"/>
      <c r="BP82" s="184"/>
      <c r="BQ82" s="184"/>
      <c r="BR82" s="184"/>
      <c r="BS82" s="184"/>
      <c r="BT82" s="184"/>
      <c r="BU82" s="184"/>
      <c r="BV82" s="184"/>
      <c r="BW82" s="184"/>
      <c r="BX82" s="184"/>
      <c r="BY82" s="184"/>
      <c r="BZ82" s="184"/>
      <c r="CA82" s="184"/>
      <c r="CB82" s="184"/>
      <c r="CC82" s="184"/>
      <c r="CD82" s="184"/>
      <c r="CE82" s="184"/>
      <c r="CF82" s="184"/>
      <c r="CG82" s="184"/>
      <c r="CH82" s="184"/>
      <c r="CI82" s="184"/>
      <c r="CJ82" s="184"/>
      <c r="CK82" s="184"/>
      <c r="CL82" s="184"/>
      <c r="CM82" s="184"/>
      <c r="CN82" s="184"/>
      <c r="CO82" s="184"/>
      <c r="CP82" s="184"/>
      <c r="CQ82" s="184"/>
      <c r="CR82" s="184"/>
      <c r="CS82" s="184"/>
      <c r="CT82" s="184"/>
      <c r="CU82" s="184"/>
      <c r="CV82" s="184"/>
      <c r="CW82" s="184"/>
      <c r="CX82" s="184"/>
      <c r="CY82" s="184"/>
      <c r="CZ82" s="184"/>
      <c r="DA82" s="184"/>
      <c r="DB82" s="184"/>
      <c r="DC82" s="184"/>
      <c r="DD82" s="184"/>
      <c r="DE82" s="184"/>
      <c r="DF82" s="184"/>
      <c r="DG82" s="184"/>
      <c r="DH82" s="184"/>
      <c r="DI82" s="184"/>
      <c r="DJ82" s="184"/>
      <c r="DK82" s="184"/>
      <c r="DL82" s="184"/>
      <c r="DM82" s="184"/>
      <c r="DN82" s="184"/>
      <c r="DO82" s="184"/>
      <c r="DP82" s="184"/>
      <c r="DQ82" s="184"/>
      <c r="DR82" s="184"/>
      <c r="DS82" s="184"/>
      <c r="DT82" s="184"/>
      <c r="DU82" s="184"/>
      <c r="DV82" s="184"/>
      <c r="DW82" s="184"/>
      <c r="DX82" s="184"/>
      <c r="DY82" s="184"/>
      <c r="DZ82" s="184"/>
      <c r="EA82" s="184"/>
      <c r="EB82" s="184"/>
      <c r="EC82" s="184"/>
      <c r="ED82" s="184"/>
      <c r="EE82" s="184"/>
      <c r="EF82" s="184"/>
      <c r="EG82" s="184"/>
      <c r="EH82" s="184"/>
      <c r="EI82" s="184"/>
      <c r="EJ82" s="184"/>
      <c r="EK82" s="184"/>
      <c r="EL82" s="184"/>
      <c r="EM82" s="184"/>
      <c r="EN82" s="184"/>
      <c r="EO82" s="184"/>
      <c r="EP82" s="184"/>
      <c r="EQ82" s="184"/>
      <c r="ER82" s="184"/>
      <c r="ES82" s="184"/>
      <c r="ET82" s="184"/>
      <c r="EU82" s="184"/>
      <c r="EV82" s="184"/>
      <c r="EW82" s="184"/>
      <c r="EX82" s="184"/>
      <c r="EY82" s="184"/>
      <c r="EZ82" s="184"/>
      <c r="FA82" s="184"/>
      <c r="FB82" s="184"/>
      <c r="FC82" s="184"/>
      <c r="FD82" s="184"/>
      <c r="FE82" s="184"/>
      <c r="FF82" s="184"/>
      <c r="FG82" s="184"/>
      <c r="FH82" s="184"/>
      <c r="FI82" s="184"/>
      <c r="FJ82" s="184"/>
      <c r="FK82" s="184"/>
      <c r="FL82" s="184"/>
      <c r="FM82" s="184"/>
      <c r="FN82" s="184"/>
      <c r="FO82" s="184"/>
      <c r="FP82" s="184"/>
      <c r="FQ82" s="184"/>
      <c r="FR82" s="184"/>
      <c r="FS82" s="184"/>
      <c r="FT82" s="184"/>
      <c r="FU82" s="184"/>
      <c r="FV82" s="184"/>
      <c r="FW82" s="184"/>
      <c r="FX82" s="184"/>
      <c r="FY82" s="184"/>
      <c r="FZ82" s="184"/>
      <c r="GA82" s="184"/>
      <c r="GB82" s="184"/>
      <c r="GC82" s="184"/>
      <c r="GD82" s="184"/>
      <c r="GE82" s="184"/>
      <c r="GF82" s="184"/>
      <c r="GG82" s="184"/>
      <c r="GH82" s="184"/>
      <c r="GI82" s="184"/>
      <c r="GJ82" s="184"/>
      <c r="GK82" s="184"/>
      <c r="GL82" s="184"/>
      <c r="GM82" s="184"/>
      <c r="GN82" s="184"/>
      <c r="GO82" s="184"/>
      <c r="GP82" s="184"/>
      <c r="GQ82" s="184"/>
      <c r="GR82" s="184"/>
      <c r="GS82" s="184"/>
      <c r="GT82" s="184"/>
      <c r="GU82" s="184"/>
      <c r="GV82" s="184"/>
      <c r="GW82" s="184"/>
      <c r="GX82" s="184"/>
      <c r="GY82" s="184"/>
      <c r="GZ82" s="184"/>
      <c r="HA82" s="184"/>
      <c r="HB82" s="184"/>
      <c r="HC82" s="184"/>
      <c r="HD82" s="184"/>
      <c r="HE82" s="184"/>
      <c r="HF82" s="184"/>
      <c r="HG82" s="184"/>
      <c r="HH82" s="184"/>
      <c r="HI82" s="184"/>
      <c r="HJ82" s="184"/>
      <c r="HK82" s="184"/>
      <c r="HL82" s="184"/>
      <c r="HM82" s="184"/>
      <c r="HN82" s="184"/>
      <c r="HO82" s="184"/>
      <c r="HP82" s="184"/>
      <c r="HQ82" s="184"/>
      <c r="HR82" s="184"/>
      <c r="HS82" s="184"/>
      <c r="HT82" s="184"/>
      <c r="HU82" s="184"/>
      <c r="HV82" s="184"/>
      <c r="HW82" s="184"/>
      <c r="HX82" s="184"/>
      <c r="HY82" s="184"/>
      <c r="HZ82" s="184"/>
      <c r="IA82" s="184"/>
      <c r="IB82" s="184"/>
      <c r="IC82" s="184"/>
      <c r="ID82" s="184"/>
      <c r="IE82" s="184"/>
      <c r="IF82" s="184"/>
      <c r="IG82" s="184"/>
      <c r="IH82" s="184"/>
      <c r="II82" s="184"/>
      <c r="IJ82" s="184"/>
      <c r="IK82" s="184"/>
      <c r="IL82" s="184"/>
      <c r="IM82" s="184"/>
      <c r="IN82" s="184"/>
      <c r="IO82" s="184"/>
      <c r="IP82" s="184"/>
      <c r="IQ82" s="184"/>
      <c r="IR82" s="184"/>
      <c r="IS82" s="184"/>
    </row>
    <row r="83" spans="1:253" s="184" customFormat="1" ht="20.100000000000001" customHeight="1">
      <c r="A83" s="184" t="s">
        <v>494</v>
      </c>
      <c r="M83" s="185"/>
      <c r="O83" s="186"/>
      <c r="P83" s="186"/>
      <c r="Q83" s="186"/>
      <c r="R83" s="186"/>
      <c r="S83" s="186"/>
      <c r="T83" s="186"/>
    </row>
    <row r="84" spans="1:253" s="55" customFormat="1" ht="20.100000000000001" customHeight="1">
      <c r="M84" s="78"/>
      <c r="O84" s="1"/>
      <c r="P84" s="1"/>
      <c r="Q84" s="1"/>
      <c r="R84" s="1"/>
      <c r="S84" s="1"/>
      <c r="T84" s="1"/>
    </row>
    <row r="85" spans="1:253" s="26" customFormat="1">
      <c r="F85" s="44"/>
      <c r="G85" s="44"/>
      <c r="H85" s="44"/>
      <c r="I85" s="25"/>
      <c r="M85" s="58"/>
      <c r="O85" s="59"/>
      <c r="P85" s="59"/>
      <c r="Q85" s="59"/>
      <c r="R85" s="59"/>
      <c r="S85" s="59"/>
      <c r="T85" s="59"/>
    </row>
    <row r="86" spans="1:253" s="26" customFormat="1">
      <c r="F86" s="44"/>
      <c r="G86" s="44"/>
      <c r="H86" s="44"/>
      <c r="I86" s="25"/>
      <c r="M86" s="58"/>
      <c r="O86" s="59"/>
      <c r="P86" s="59"/>
      <c r="Q86" s="59"/>
      <c r="R86" s="59"/>
      <c r="S86" s="59"/>
      <c r="T86" s="59"/>
    </row>
    <row r="87" spans="1:253" s="26" customFormat="1">
      <c r="A87" s="25"/>
      <c r="B87" s="25"/>
      <c r="C87" s="25"/>
      <c r="D87" s="25"/>
      <c r="E87" s="25"/>
      <c r="F87" s="44"/>
      <c r="G87" s="44"/>
      <c r="H87" s="44"/>
      <c r="I87" s="25"/>
      <c r="M87" s="58"/>
      <c r="O87" s="59"/>
      <c r="P87" s="59"/>
      <c r="Q87" s="59"/>
      <c r="R87" s="59"/>
      <c r="S87" s="59"/>
      <c r="T87" s="59"/>
    </row>
    <row r="88" spans="1:253" s="26" customFormat="1">
      <c r="A88" s="25"/>
      <c r="B88" s="25"/>
      <c r="C88" s="25"/>
      <c r="D88" s="25"/>
      <c r="E88" s="25"/>
      <c r="F88" s="44"/>
      <c r="G88" s="44"/>
      <c r="H88" s="44"/>
      <c r="I88" s="25"/>
      <c r="M88" s="58"/>
      <c r="O88" s="59"/>
      <c r="P88" s="59"/>
      <c r="Q88" s="59"/>
      <c r="R88" s="59"/>
      <c r="S88" s="59"/>
      <c r="T88" s="59"/>
    </row>
    <row r="89" spans="1:253" s="26" customFormat="1">
      <c r="A89" s="25"/>
      <c r="B89" s="25"/>
      <c r="C89" s="25"/>
      <c r="D89" s="25"/>
      <c r="E89" s="25"/>
      <c r="F89" s="44"/>
      <c r="G89" s="44"/>
      <c r="H89" s="44"/>
      <c r="I89" s="25"/>
      <c r="M89" s="58"/>
      <c r="O89" s="59"/>
      <c r="P89" s="59"/>
      <c r="Q89" s="59"/>
      <c r="R89" s="59"/>
      <c r="S89" s="59"/>
      <c r="T89" s="59"/>
    </row>
    <row r="90" spans="1:253" s="26" customFormat="1">
      <c r="A90" s="25"/>
      <c r="B90" s="25"/>
      <c r="C90" s="25"/>
      <c r="D90" s="25"/>
      <c r="E90" s="25"/>
      <c r="F90" s="44"/>
      <c r="G90" s="44"/>
      <c r="H90" s="44"/>
      <c r="I90" s="25"/>
      <c r="M90" s="58"/>
      <c r="O90" s="59"/>
      <c r="P90" s="59"/>
      <c r="Q90" s="59"/>
      <c r="R90" s="59"/>
      <c r="S90" s="59"/>
      <c r="T90" s="59"/>
    </row>
    <row r="91" spans="1:253" s="26" customFormat="1">
      <c r="A91" s="25"/>
      <c r="B91" s="25"/>
      <c r="C91" s="25"/>
      <c r="D91" s="25"/>
      <c r="E91" s="25"/>
      <c r="F91" s="44"/>
      <c r="G91" s="44"/>
      <c r="H91" s="44"/>
      <c r="I91" s="25"/>
      <c r="M91" s="58"/>
      <c r="O91" s="59"/>
      <c r="P91" s="59"/>
      <c r="Q91" s="59"/>
      <c r="R91" s="59"/>
      <c r="S91" s="59"/>
      <c r="T91" s="59"/>
    </row>
    <row r="92" spans="1:253" s="26" customFormat="1">
      <c r="M92" s="58"/>
      <c r="O92" s="59"/>
      <c r="P92" s="59"/>
      <c r="Q92" s="59"/>
      <c r="R92" s="59"/>
      <c r="S92" s="59"/>
      <c r="T92" s="59"/>
    </row>
    <row r="93" spans="1:253" s="26" customFormat="1">
      <c r="M93" s="58"/>
      <c r="O93" s="59"/>
      <c r="P93" s="59"/>
      <c r="Q93" s="59"/>
      <c r="R93" s="59"/>
      <c r="S93" s="59"/>
      <c r="T93" s="59"/>
    </row>
    <row r="94" spans="1:253" s="26" customFormat="1">
      <c r="F94" s="60"/>
      <c r="G94" s="60"/>
      <c r="H94" s="60"/>
      <c r="M94" s="58"/>
      <c r="O94" s="59"/>
      <c r="P94" s="59"/>
      <c r="Q94" s="59"/>
      <c r="R94" s="59"/>
      <c r="S94" s="59"/>
      <c r="T94" s="59"/>
    </row>
    <row r="95" spans="1:253" s="26" customFormat="1">
      <c r="M95" s="58"/>
      <c r="O95" s="59"/>
      <c r="P95" s="59"/>
      <c r="Q95" s="59"/>
      <c r="R95" s="59"/>
      <c r="S95" s="59"/>
      <c r="T95" s="59"/>
    </row>
    <row r="96" spans="1:253" s="26" customFormat="1" ht="18" customHeight="1">
      <c r="M96" s="58"/>
      <c r="O96" s="59"/>
      <c r="P96" s="59"/>
      <c r="Q96" s="59"/>
      <c r="R96" s="59"/>
      <c r="S96" s="59"/>
      <c r="T96" s="59"/>
    </row>
    <row r="97" spans="13:20" s="26" customFormat="1">
      <c r="M97" s="58"/>
      <c r="O97" s="59"/>
      <c r="P97" s="59"/>
      <c r="Q97" s="59"/>
      <c r="R97" s="59"/>
      <c r="S97" s="59"/>
      <c r="T97" s="59"/>
    </row>
    <row r="98" spans="13:20" s="26" customFormat="1" ht="13.5" customHeight="1">
      <c r="M98" s="58"/>
      <c r="O98" s="59"/>
      <c r="P98" s="59"/>
      <c r="Q98" s="59"/>
      <c r="R98" s="59"/>
      <c r="S98" s="59"/>
      <c r="T98" s="59"/>
    </row>
    <row r="99" spans="13:20" s="26" customFormat="1" ht="13.5" customHeight="1">
      <c r="M99" s="58"/>
      <c r="O99" s="59"/>
      <c r="P99" s="59"/>
      <c r="Q99" s="59"/>
      <c r="R99" s="59"/>
      <c r="S99" s="59"/>
      <c r="T99" s="59"/>
    </row>
    <row r="100" spans="13:20" s="26" customFormat="1">
      <c r="M100" s="58"/>
      <c r="O100" s="59"/>
      <c r="P100" s="59"/>
      <c r="Q100" s="59"/>
      <c r="R100" s="59"/>
      <c r="S100" s="59"/>
      <c r="T100" s="59"/>
    </row>
    <row r="101" spans="13:20" s="26" customFormat="1">
      <c r="M101" s="58"/>
      <c r="O101" s="59"/>
      <c r="P101" s="59"/>
      <c r="Q101" s="59"/>
      <c r="R101" s="59"/>
      <c r="S101" s="59"/>
      <c r="T101" s="59"/>
    </row>
    <row r="102" spans="13:20" s="26" customFormat="1">
      <c r="M102" s="58"/>
      <c r="O102" s="59"/>
      <c r="P102" s="59"/>
      <c r="Q102" s="59"/>
      <c r="R102" s="59"/>
      <c r="S102" s="59"/>
      <c r="T102" s="59"/>
    </row>
    <row r="103" spans="13:20" s="26" customFormat="1">
      <c r="M103" s="58"/>
      <c r="O103" s="59"/>
      <c r="P103" s="59"/>
      <c r="Q103" s="59"/>
      <c r="R103" s="59"/>
      <c r="S103" s="59"/>
      <c r="T103" s="59"/>
    </row>
    <row r="104" spans="13:20" s="26" customFormat="1">
      <c r="M104" s="58"/>
      <c r="O104" s="59"/>
      <c r="P104" s="59"/>
      <c r="Q104" s="59"/>
      <c r="R104" s="59"/>
      <c r="S104" s="59"/>
      <c r="T104" s="59"/>
    </row>
    <row r="105" spans="13:20" s="26" customFormat="1">
      <c r="M105" s="58"/>
      <c r="O105" s="59"/>
      <c r="P105" s="59"/>
      <c r="Q105" s="59"/>
      <c r="R105" s="59"/>
      <c r="S105" s="59"/>
      <c r="T105" s="59"/>
    </row>
    <row r="106" spans="13:20" s="26" customFormat="1">
      <c r="M106" s="58"/>
      <c r="O106" s="59"/>
      <c r="P106" s="59"/>
      <c r="Q106" s="59"/>
      <c r="R106" s="59"/>
      <c r="S106" s="59"/>
      <c r="T106" s="59"/>
    </row>
    <row r="107" spans="13:20" s="26" customFormat="1">
      <c r="M107" s="58"/>
      <c r="O107" s="59"/>
      <c r="P107" s="59"/>
      <c r="Q107" s="59"/>
      <c r="R107" s="59"/>
      <c r="S107" s="59"/>
      <c r="T107" s="59"/>
    </row>
    <row r="108" spans="13:20" s="26" customFormat="1">
      <c r="M108" s="58"/>
      <c r="O108" s="59"/>
      <c r="P108" s="59"/>
      <c r="Q108" s="59"/>
      <c r="R108" s="59"/>
      <c r="S108" s="59"/>
      <c r="T108" s="59"/>
    </row>
    <row r="109" spans="13:20" s="26" customFormat="1">
      <c r="M109" s="58"/>
      <c r="O109" s="59"/>
      <c r="P109" s="59"/>
      <c r="Q109" s="59"/>
      <c r="R109" s="59"/>
      <c r="S109" s="59"/>
      <c r="T109" s="59"/>
    </row>
    <row r="110" spans="13:20" s="26" customFormat="1">
      <c r="M110" s="58"/>
      <c r="O110" s="59"/>
      <c r="P110" s="59"/>
      <c r="Q110" s="59"/>
      <c r="R110" s="59"/>
      <c r="S110" s="59"/>
      <c r="T110" s="59"/>
    </row>
    <row r="111" spans="13:20" s="26" customFormat="1">
      <c r="M111" s="58"/>
      <c r="O111" s="59"/>
      <c r="P111" s="59"/>
      <c r="Q111" s="59"/>
      <c r="R111" s="59"/>
      <c r="S111" s="59"/>
      <c r="T111" s="59"/>
    </row>
    <row r="112" spans="13:20" s="26" customFormat="1">
      <c r="M112" s="58"/>
      <c r="O112" s="59"/>
      <c r="P112" s="59"/>
      <c r="Q112" s="59"/>
      <c r="R112" s="59"/>
      <c r="S112" s="59"/>
      <c r="T112" s="59"/>
    </row>
    <row r="113" spans="13:20" s="26" customFormat="1">
      <c r="M113" s="58"/>
      <c r="O113" s="59"/>
      <c r="P113" s="59"/>
      <c r="Q113" s="59"/>
      <c r="R113" s="59"/>
      <c r="S113" s="59"/>
      <c r="T113" s="59"/>
    </row>
    <row r="114" spans="13:20" s="26" customFormat="1">
      <c r="M114" s="58"/>
      <c r="O114" s="59"/>
      <c r="P114" s="59"/>
      <c r="Q114" s="59"/>
      <c r="R114" s="59"/>
      <c r="S114" s="59"/>
      <c r="T114" s="59"/>
    </row>
    <row r="115" spans="13:20" s="26" customFormat="1">
      <c r="M115" s="58"/>
      <c r="O115" s="59"/>
      <c r="P115" s="59"/>
      <c r="Q115" s="59"/>
      <c r="R115" s="59"/>
      <c r="S115" s="59"/>
      <c r="T115" s="59"/>
    </row>
    <row r="116" spans="13:20" s="26" customFormat="1">
      <c r="M116" s="58"/>
      <c r="O116" s="59"/>
      <c r="P116" s="59"/>
      <c r="Q116" s="59"/>
      <c r="R116" s="59"/>
      <c r="S116" s="59"/>
      <c r="T116" s="59"/>
    </row>
    <row r="117" spans="13:20" s="26" customFormat="1">
      <c r="M117" s="58"/>
      <c r="O117" s="59"/>
      <c r="P117" s="59"/>
      <c r="Q117" s="59"/>
      <c r="R117" s="59"/>
      <c r="S117" s="59"/>
      <c r="T117" s="59"/>
    </row>
    <row r="118" spans="13:20" s="26" customFormat="1">
      <c r="M118" s="58"/>
      <c r="O118" s="59"/>
      <c r="P118" s="59"/>
      <c r="Q118" s="59"/>
      <c r="R118" s="59"/>
      <c r="S118" s="59"/>
      <c r="T118" s="59"/>
    </row>
    <row r="119" spans="13:20" s="26" customFormat="1">
      <c r="M119" s="58"/>
      <c r="O119" s="59"/>
      <c r="P119" s="59"/>
      <c r="Q119" s="59"/>
      <c r="R119" s="59"/>
      <c r="S119" s="59"/>
      <c r="T119" s="59"/>
    </row>
    <row r="120" spans="13:20" s="26" customFormat="1">
      <c r="M120" s="58"/>
      <c r="O120" s="59"/>
      <c r="P120" s="59"/>
      <c r="Q120" s="59"/>
      <c r="R120" s="59"/>
      <c r="S120" s="59"/>
      <c r="T120" s="59"/>
    </row>
    <row r="121" spans="13:20" s="26" customFormat="1">
      <c r="M121" s="58"/>
      <c r="O121" s="59"/>
      <c r="P121" s="59"/>
      <c r="Q121" s="59"/>
      <c r="R121" s="59"/>
      <c r="S121" s="59"/>
      <c r="T121" s="59"/>
    </row>
    <row r="122" spans="13:20" s="26" customFormat="1">
      <c r="M122" s="58"/>
      <c r="O122" s="59"/>
      <c r="P122" s="59"/>
      <c r="Q122" s="59"/>
      <c r="R122" s="59"/>
      <c r="S122" s="59"/>
      <c r="T122" s="59"/>
    </row>
    <row r="123" spans="13:20" s="26" customFormat="1">
      <c r="M123" s="58"/>
      <c r="O123" s="59"/>
      <c r="P123" s="59"/>
      <c r="Q123" s="59"/>
      <c r="R123" s="59"/>
      <c r="S123" s="59"/>
      <c r="T123" s="59"/>
    </row>
    <row r="124" spans="13:20" s="26" customFormat="1">
      <c r="M124" s="58"/>
      <c r="O124" s="59"/>
      <c r="P124" s="59"/>
      <c r="Q124" s="59"/>
      <c r="R124" s="59"/>
      <c r="S124" s="59"/>
      <c r="T124" s="59"/>
    </row>
    <row r="125" spans="13:20" s="26" customFormat="1">
      <c r="M125" s="58"/>
      <c r="O125" s="59"/>
      <c r="P125" s="59"/>
      <c r="Q125" s="59"/>
      <c r="R125" s="59"/>
      <c r="S125" s="59"/>
      <c r="T125" s="59"/>
    </row>
    <row r="126" spans="13:20" s="26" customFormat="1">
      <c r="M126" s="58"/>
      <c r="O126" s="59"/>
      <c r="P126" s="59"/>
      <c r="Q126" s="59"/>
      <c r="R126" s="59"/>
      <c r="S126" s="59"/>
      <c r="T126" s="59"/>
    </row>
    <row r="127" spans="13:20" s="26" customFormat="1">
      <c r="M127" s="58"/>
      <c r="O127" s="59"/>
      <c r="P127" s="59"/>
      <c r="Q127" s="59"/>
      <c r="R127" s="59"/>
      <c r="S127" s="59"/>
      <c r="T127" s="59"/>
    </row>
    <row r="128" spans="13:20" s="26" customFormat="1">
      <c r="M128" s="58"/>
      <c r="O128" s="59"/>
      <c r="P128" s="59"/>
      <c r="Q128" s="59"/>
      <c r="R128" s="59"/>
      <c r="S128" s="59"/>
      <c r="T128" s="59"/>
    </row>
    <row r="129" spans="13:20" s="26" customFormat="1">
      <c r="M129" s="58"/>
      <c r="O129" s="59"/>
      <c r="P129" s="59"/>
      <c r="Q129" s="59"/>
      <c r="R129" s="59"/>
      <c r="S129" s="59"/>
      <c r="T129" s="59"/>
    </row>
    <row r="130" spans="13:20" s="26" customFormat="1">
      <c r="M130" s="58"/>
      <c r="O130" s="59"/>
      <c r="P130" s="59"/>
      <c r="Q130" s="59"/>
      <c r="R130" s="59"/>
      <c r="S130" s="59"/>
      <c r="T130" s="59"/>
    </row>
    <row r="131" spans="13:20" s="26" customFormat="1">
      <c r="M131" s="58"/>
      <c r="O131" s="59"/>
      <c r="P131" s="59"/>
      <c r="Q131" s="59"/>
      <c r="R131" s="59"/>
      <c r="S131" s="59"/>
      <c r="T131" s="59"/>
    </row>
    <row r="132" spans="13:20" s="26" customFormat="1">
      <c r="M132" s="58"/>
      <c r="O132" s="59"/>
      <c r="P132" s="59"/>
      <c r="Q132" s="59"/>
      <c r="R132" s="59"/>
      <c r="S132" s="59"/>
      <c r="T132" s="59"/>
    </row>
    <row r="133" spans="13:20" s="26" customFormat="1">
      <c r="M133" s="58"/>
      <c r="O133" s="59"/>
      <c r="P133" s="59"/>
      <c r="Q133" s="59"/>
      <c r="R133" s="59"/>
      <c r="S133" s="59"/>
      <c r="T133" s="59"/>
    </row>
    <row r="134" spans="13:20" s="26" customFormat="1">
      <c r="M134" s="58"/>
      <c r="O134" s="59"/>
      <c r="P134" s="59"/>
      <c r="Q134" s="59"/>
      <c r="R134" s="59"/>
      <c r="S134" s="59"/>
      <c r="T134" s="59"/>
    </row>
    <row r="135" spans="13:20" s="26" customFormat="1">
      <c r="M135" s="58"/>
      <c r="O135" s="59"/>
      <c r="P135" s="59"/>
      <c r="Q135" s="59"/>
      <c r="R135" s="59"/>
      <c r="S135" s="59"/>
      <c r="T135" s="59"/>
    </row>
    <row r="136" spans="13:20" s="26" customFormat="1">
      <c r="M136" s="58"/>
      <c r="O136" s="59"/>
      <c r="P136" s="59"/>
      <c r="Q136" s="59"/>
      <c r="R136" s="59"/>
      <c r="S136" s="59"/>
      <c r="T136" s="59"/>
    </row>
    <row r="137" spans="13:20" s="26" customFormat="1">
      <c r="M137" s="58"/>
      <c r="O137" s="59"/>
      <c r="P137" s="59"/>
      <c r="Q137" s="59"/>
      <c r="R137" s="59"/>
      <c r="S137" s="59"/>
      <c r="T137" s="59"/>
    </row>
    <row r="138" spans="13:20" s="26" customFormat="1">
      <c r="M138" s="58"/>
      <c r="O138" s="59"/>
      <c r="P138" s="59"/>
      <c r="Q138" s="59"/>
      <c r="R138" s="59"/>
      <c r="S138" s="59"/>
      <c r="T138" s="59"/>
    </row>
    <row r="139" spans="13:20" s="26" customFormat="1">
      <c r="M139" s="58"/>
      <c r="O139" s="59"/>
      <c r="P139" s="59"/>
      <c r="Q139" s="59"/>
      <c r="R139" s="59"/>
      <c r="S139" s="59"/>
      <c r="T139" s="59"/>
    </row>
    <row r="140" spans="13:20" s="26" customFormat="1">
      <c r="M140" s="58"/>
      <c r="O140" s="59"/>
      <c r="P140" s="59"/>
      <c r="Q140" s="59"/>
      <c r="R140" s="59"/>
      <c r="S140" s="59"/>
      <c r="T140" s="59"/>
    </row>
    <row r="141" spans="13:20" s="26" customFormat="1">
      <c r="M141" s="58"/>
      <c r="O141" s="59"/>
      <c r="P141" s="59"/>
      <c r="Q141" s="59"/>
      <c r="R141" s="59"/>
      <c r="S141" s="59"/>
      <c r="T141" s="59"/>
    </row>
    <row r="142" spans="13:20" s="26" customFormat="1">
      <c r="M142" s="58"/>
      <c r="O142" s="59"/>
      <c r="P142" s="59"/>
      <c r="Q142" s="59"/>
      <c r="R142" s="59"/>
      <c r="S142" s="59"/>
      <c r="T142" s="59"/>
    </row>
    <row r="143" spans="13:20" s="26" customFormat="1">
      <c r="M143" s="58"/>
      <c r="O143" s="59"/>
      <c r="P143" s="59"/>
      <c r="Q143" s="59"/>
      <c r="R143" s="59"/>
      <c r="S143" s="59"/>
      <c r="T143" s="59"/>
    </row>
    <row r="144" spans="13:20" s="26" customFormat="1">
      <c r="M144" s="58"/>
      <c r="O144" s="59"/>
      <c r="P144" s="59"/>
      <c r="Q144" s="59"/>
      <c r="R144" s="59"/>
      <c r="S144" s="59"/>
      <c r="T144" s="59"/>
    </row>
    <row r="145" spans="13:20" s="26" customFormat="1">
      <c r="M145" s="58"/>
      <c r="O145" s="59"/>
      <c r="P145" s="59"/>
      <c r="Q145" s="59"/>
      <c r="R145" s="59"/>
      <c r="S145" s="59"/>
      <c r="T145" s="59"/>
    </row>
    <row r="146" spans="13:20" s="26" customFormat="1">
      <c r="M146" s="58"/>
      <c r="O146" s="59"/>
      <c r="P146" s="59"/>
      <c r="Q146" s="59"/>
      <c r="R146" s="59"/>
      <c r="S146" s="59"/>
      <c r="T146" s="59"/>
    </row>
    <row r="147" spans="13:20" s="26" customFormat="1">
      <c r="M147" s="58"/>
      <c r="O147" s="59"/>
      <c r="P147" s="59"/>
      <c r="Q147" s="59"/>
      <c r="R147" s="59"/>
      <c r="S147" s="59"/>
      <c r="T147" s="59"/>
    </row>
    <row r="148" spans="13:20" s="26" customFormat="1">
      <c r="M148" s="58"/>
      <c r="O148" s="59"/>
      <c r="P148" s="59"/>
      <c r="Q148" s="59"/>
      <c r="R148" s="59"/>
      <c r="S148" s="59"/>
      <c r="T148" s="59"/>
    </row>
    <row r="149" spans="13:20" s="26" customFormat="1">
      <c r="M149" s="58"/>
      <c r="O149" s="59"/>
      <c r="P149" s="59"/>
      <c r="Q149" s="59"/>
      <c r="R149" s="59"/>
      <c r="S149" s="59"/>
      <c r="T149" s="59"/>
    </row>
    <row r="150" spans="13:20" s="26" customFormat="1">
      <c r="M150" s="58"/>
      <c r="O150" s="59"/>
      <c r="P150" s="59"/>
      <c r="Q150" s="59"/>
      <c r="R150" s="59"/>
      <c r="S150" s="59"/>
      <c r="T150" s="59"/>
    </row>
    <row r="151" spans="13:20" s="26" customFormat="1">
      <c r="M151" s="58"/>
      <c r="O151" s="59"/>
      <c r="P151" s="59"/>
      <c r="Q151" s="59"/>
      <c r="R151" s="59"/>
      <c r="S151" s="59"/>
      <c r="T151" s="59"/>
    </row>
    <row r="152" spans="13:20" s="26" customFormat="1">
      <c r="M152" s="58"/>
      <c r="O152" s="59"/>
      <c r="P152" s="59"/>
      <c r="Q152" s="59"/>
      <c r="R152" s="59"/>
      <c r="S152" s="59"/>
      <c r="T152" s="59"/>
    </row>
    <row r="153" spans="13:20" s="26" customFormat="1">
      <c r="M153" s="58"/>
      <c r="O153" s="59"/>
      <c r="P153" s="59"/>
      <c r="Q153" s="59"/>
      <c r="R153" s="59"/>
      <c r="S153" s="59"/>
      <c r="T153" s="59"/>
    </row>
    <row r="154" spans="13:20" s="26" customFormat="1">
      <c r="M154" s="58"/>
      <c r="O154" s="59"/>
      <c r="P154" s="59"/>
      <c r="Q154" s="59"/>
      <c r="R154" s="59"/>
      <c r="S154" s="59"/>
      <c r="T154" s="59"/>
    </row>
    <row r="155" spans="13:20" s="26" customFormat="1">
      <c r="M155" s="58"/>
      <c r="O155" s="59"/>
      <c r="P155" s="59"/>
      <c r="Q155" s="59"/>
      <c r="R155" s="59"/>
      <c r="S155" s="59"/>
      <c r="T155" s="59"/>
    </row>
    <row r="156" spans="13:20" s="26" customFormat="1">
      <c r="M156" s="58"/>
      <c r="O156" s="59"/>
      <c r="P156" s="59"/>
      <c r="Q156" s="59"/>
      <c r="R156" s="59"/>
      <c r="S156" s="59"/>
      <c r="T156" s="59"/>
    </row>
    <row r="157" spans="13:20" s="26" customFormat="1" ht="18" customHeight="1">
      <c r="M157" s="58"/>
      <c r="O157" s="59"/>
      <c r="P157" s="59"/>
      <c r="Q157" s="59"/>
      <c r="R157" s="59"/>
      <c r="S157" s="59"/>
      <c r="T157" s="59"/>
    </row>
    <row r="158" spans="13:20" s="26" customFormat="1">
      <c r="M158" s="58"/>
      <c r="O158" s="59"/>
      <c r="P158" s="59"/>
      <c r="Q158" s="59"/>
      <c r="R158" s="59"/>
      <c r="S158" s="59"/>
      <c r="T158" s="59"/>
    </row>
    <row r="159" spans="13:20" s="26" customFormat="1">
      <c r="M159" s="58"/>
      <c r="O159" s="59"/>
      <c r="P159" s="59"/>
      <c r="Q159" s="59"/>
      <c r="R159" s="59"/>
      <c r="S159" s="59"/>
      <c r="T159" s="59"/>
    </row>
    <row r="160" spans="13:20" s="26" customFormat="1">
      <c r="M160" s="58"/>
      <c r="O160" s="59"/>
      <c r="P160" s="59"/>
      <c r="Q160" s="59"/>
      <c r="R160" s="59"/>
      <c r="S160" s="59"/>
      <c r="T160" s="59"/>
    </row>
    <row r="161" spans="13:20" s="26" customFormat="1">
      <c r="M161" s="58"/>
      <c r="O161" s="59"/>
      <c r="P161" s="59"/>
      <c r="Q161" s="59"/>
      <c r="R161" s="59"/>
      <c r="S161" s="59"/>
      <c r="T161" s="59"/>
    </row>
    <row r="162" spans="13:20" s="26" customFormat="1">
      <c r="M162" s="58"/>
      <c r="O162" s="59"/>
      <c r="P162" s="59"/>
      <c r="Q162" s="59"/>
      <c r="R162" s="59"/>
      <c r="S162" s="59"/>
      <c r="T162" s="59"/>
    </row>
    <row r="163" spans="13:20" s="26" customFormat="1">
      <c r="M163" s="58"/>
      <c r="O163" s="59"/>
      <c r="P163" s="59"/>
      <c r="Q163" s="59"/>
      <c r="R163" s="59"/>
      <c r="S163" s="59"/>
      <c r="T163" s="59"/>
    </row>
    <row r="164" spans="13:20" s="26" customFormat="1">
      <c r="M164" s="58"/>
      <c r="O164" s="59"/>
      <c r="P164" s="59"/>
      <c r="Q164" s="59"/>
      <c r="R164" s="59"/>
      <c r="S164" s="59"/>
      <c r="T164" s="59"/>
    </row>
    <row r="165" spans="13:20" s="26" customFormat="1">
      <c r="M165" s="58"/>
      <c r="O165" s="59"/>
      <c r="P165" s="59"/>
      <c r="Q165" s="59"/>
      <c r="R165" s="59"/>
      <c r="S165" s="59"/>
      <c r="T165" s="59"/>
    </row>
    <row r="166" spans="13:20" s="26" customFormat="1">
      <c r="M166" s="58"/>
      <c r="O166" s="59"/>
      <c r="P166" s="59"/>
      <c r="Q166" s="59"/>
      <c r="R166" s="59"/>
      <c r="S166" s="59"/>
      <c r="T166" s="59"/>
    </row>
    <row r="167" spans="13:20" s="26" customFormat="1">
      <c r="M167" s="58"/>
      <c r="O167" s="59"/>
      <c r="P167" s="59"/>
      <c r="Q167" s="59"/>
      <c r="R167" s="59"/>
      <c r="S167" s="59"/>
      <c r="T167" s="59"/>
    </row>
    <row r="168" spans="13:20" s="26" customFormat="1">
      <c r="M168" s="58"/>
      <c r="O168" s="59"/>
      <c r="P168" s="59"/>
      <c r="Q168" s="59"/>
      <c r="R168" s="59"/>
      <c r="S168" s="59"/>
      <c r="T168" s="59"/>
    </row>
    <row r="169" spans="13:20" s="26" customFormat="1">
      <c r="M169" s="58"/>
      <c r="O169" s="59"/>
      <c r="P169" s="59"/>
      <c r="Q169" s="59"/>
      <c r="R169" s="59"/>
      <c r="S169" s="59"/>
      <c r="T169" s="59"/>
    </row>
    <row r="170" spans="13:20" s="26" customFormat="1">
      <c r="M170" s="58"/>
      <c r="O170" s="59"/>
      <c r="P170" s="59"/>
      <c r="Q170" s="59"/>
      <c r="R170" s="59"/>
      <c r="S170" s="59"/>
      <c r="T170" s="59"/>
    </row>
    <row r="171" spans="13:20" s="26" customFormat="1">
      <c r="M171" s="58"/>
      <c r="O171" s="59"/>
      <c r="P171" s="59"/>
      <c r="Q171" s="59"/>
      <c r="R171" s="59"/>
      <c r="S171" s="59"/>
      <c r="T171" s="59"/>
    </row>
    <row r="172" spans="13:20" s="26" customFormat="1">
      <c r="M172" s="58"/>
      <c r="O172" s="59"/>
      <c r="P172" s="59"/>
      <c r="Q172" s="59"/>
      <c r="R172" s="59"/>
      <c r="S172" s="59"/>
      <c r="T172" s="59"/>
    </row>
    <row r="173" spans="13:20" s="26" customFormat="1">
      <c r="M173" s="58"/>
      <c r="O173" s="59"/>
      <c r="P173" s="59"/>
      <c r="Q173" s="59"/>
      <c r="R173" s="59"/>
      <c r="S173" s="59"/>
      <c r="T173" s="59"/>
    </row>
    <row r="174" spans="13:20" s="26" customFormat="1">
      <c r="M174" s="58"/>
      <c r="O174" s="59"/>
      <c r="P174" s="59"/>
      <c r="Q174" s="59"/>
      <c r="R174" s="59"/>
      <c r="S174" s="59"/>
      <c r="T174" s="59"/>
    </row>
    <row r="175" spans="13:20" s="26" customFormat="1">
      <c r="M175" s="58"/>
      <c r="O175" s="59"/>
      <c r="P175" s="59"/>
      <c r="Q175" s="59"/>
      <c r="R175" s="59"/>
      <c r="S175" s="59"/>
      <c r="T175" s="59"/>
    </row>
    <row r="176" spans="13:20" s="26" customFormat="1">
      <c r="M176" s="58"/>
      <c r="O176" s="59"/>
      <c r="P176" s="59"/>
      <c r="Q176" s="59"/>
      <c r="R176" s="59"/>
      <c r="S176" s="59"/>
      <c r="T176" s="59"/>
    </row>
    <row r="177" spans="13:20" s="26" customFormat="1">
      <c r="M177" s="58"/>
      <c r="O177" s="59"/>
      <c r="P177" s="59"/>
      <c r="Q177" s="59"/>
      <c r="R177" s="59"/>
      <c r="S177" s="59"/>
      <c r="T177" s="59"/>
    </row>
    <row r="178" spans="13:20" s="26" customFormat="1">
      <c r="M178" s="58"/>
      <c r="O178" s="59"/>
      <c r="P178" s="59"/>
      <c r="Q178" s="59"/>
      <c r="R178" s="59"/>
      <c r="S178" s="59"/>
      <c r="T178" s="59"/>
    </row>
    <row r="179" spans="13:20" s="26" customFormat="1">
      <c r="M179" s="58"/>
      <c r="O179" s="59"/>
      <c r="P179" s="59"/>
      <c r="Q179" s="59"/>
      <c r="R179" s="59"/>
      <c r="S179" s="59"/>
      <c r="T179" s="59"/>
    </row>
    <row r="180" spans="13:20" s="26" customFormat="1">
      <c r="M180" s="58"/>
      <c r="O180" s="59"/>
      <c r="P180" s="59"/>
      <c r="Q180" s="59"/>
      <c r="R180" s="59"/>
      <c r="S180" s="59"/>
      <c r="T180" s="59"/>
    </row>
    <row r="181" spans="13:20" s="26" customFormat="1">
      <c r="M181" s="58"/>
      <c r="O181" s="59"/>
      <c r="P181" s="59"/>
      <c r="Q181" s="59"/>
      <c r="R181" s="59"/>
      <c r="S181" s="59"/>
      <c r="T181" s="59"/>
    </row>
    <row r="182" spans="13:20" s="26" customFormat="1">
      <c r="M182" s="58"/>
      <c r="O182" s="59"/>
      <c r="P182" s="59"/>
      <c r="Q182" s="59"/>
      <c r="R182" s="59"/>
      <c r="S182" s="59"/>
      <c r="T182" s="59"/>
    </row>
    <row r="183" spans="13:20" s="26" customFormat="1">
      <c r="M183" s="58"/>
      <c r="O183" s="59"/>
      <c r="P183" s="59"/>
      <c r="Q183" s="59"/>
      <c r="R183" s="59"/>
      <c r="S183" s="59"/>
      <c r="T183" s="59"/>
    </row>
    <row r="184" spans="13:20" s="26" customFormat="1">
      <c r="M184" s="58"/>
      <c r="O184" s="59"/>
      <c r="P184" s="59"/>
      <c r="Q184" s="59"/>
      <c r="R184" s="59"/>
      <c r="S184" s="59"/>
      <c r="T184" s="59"/>
    </row>
    <row r="185" spans="13:20" s="26" customFormat="1">
      <c r="M185" s="58"/>
      <c r="O185" s="59"/>
      <c r="P185" s="59"/>
      <c r="Q185" s="59"/>
      <c r="R185" s="59"/>
      <c r="S185" s="59"/>
      <c r="T185" s="59"/>
    </row>
    <row r="186" spans="13:20" s="26" customFormat="1">
      <c r="M186" s="58"/>
      <c r="O186" s="59"/>
      <c r="P186" s="59"/>
      <c r="Q186" s="59"/>
      <c r="R186" s="59"/>
      <c r="S186" s="59"/>
      <c r="T186" s="59"/>
    </row>
    <row r="187" spans="13:20" s="26" customFormat="1">
      <c r="M187" s="58"/>
      <c r="O187" s="59"/>
      <c r="P187" s="59"/>
      <c r="Q187" s="59"/>
      <c r="R187" s="59"/>
      <c r="S187" s="59"/>
      <c r="T187" s="59"/>
    </row>
    <row r="188" spans="13:20" s="26" customFormat="1">
      <c r="M188" s="58"/>
      <c r="O188" s="59"/>
      <c r="P188" s="59"/>
      <c r="Q188" s="59"/>
      <c r="R188" s="59"/>
      <c r="S188" s="59"/>
      <c r="T188" s="59"/>
    </row>
    <row r="189" spans="13:20" s="26" customFormat="1">
      <c r="M189" s="58"/>
      <c r="O189" s="59"/>
      <c r="P189" s="59"/>
      <c r="Q189" s="59"/>
      <c r="R189" s="59"/>
      <c r="S189" s="59"/>
      <c r="T189" s="59"/>
    </row>
    <row r="190" spans="13:20" s="26" customFormat="1">
      <c r="M190" s="58"/>
      <c r="O190" s="59"/>
      <c r="P190" s="59"/>
      <c r="Q190" s="59"/>
      <c r="R190" s="59"/>
      <c r="S190" s="59"/>
      <c r="T190" s="59"/>
    </row>
    <row r="191" spans="13:20" s="26" customFormat="1">
      <c r="M191" s="58"/>
      <c r="O191" s="59"/>
      <c r="P191" s="59"/>
      <c r="Q191" s="59"/>
      <c r="R191" s="59"/>
      <c r="S191" s="59"/>
      <c r="T191" s="59"/>
    </row>
    <row r="192" spans="13:20" s="26" customFormat="1">
      <c r="M192" s="58"/>
      <c r="O192" s="59"/>
      <c r="P192" s="59"/>
      <c r="Q192" s="59"/>
      <c r="R192" s="59"/>
      <c r="S192" s="59"/>
      <c r="T192" s="59"/>
    </row>
    <row r="193" spans="13:20" s="26" customFormat="1">
      <c r="M193" s="58"/>
      <c r="O193" s="59"/>
      <c r="P193" s="59"/>
      <c r="Q193" s="59"/>
      <c r="R193" s="59"/>
      <c r="S193" s="59"/>
      <c r="T193" s="59"/>
    </row>
    <row r="194" spans="13:20" s="26" customFormat="1">
      <c r="M194" s="58"/>
      <c r="O194" s="59"/>
      <c r="P194" s="59"/>
      <c r="Q194" s="59"/>
      <c r="R194" s="59"/>
      <c r="S194" s="59"/>
      <c r="T194" s="59"/>
    </row>
    <row r="195" spans="13:20" s="26" customFormat="1">
      <c r="M195" s="58"/>
      <c r="O195" s="59"/>
      <c r="P195" s="59"/>
      <c r="Q195" s="59"/>
      <c r="R195" s="59"/>
      <c r="S195" s="59"/>
      <c r="T195" s="59"/>
    </row>
    <row r="196" spans="13:20" s="26" customFormat="1">
      <c r="M196" s="58"/>
      <c r="O196" s="59"/>
      <c r="P196" s="59"/>
      <c r="Q196" s="59"/>
      <c r="R196" s="59"/>
      <c r="S196" s="59"/>
      <c r="T196" s="59"/>
    </row>
    <row r="197" spans="13:20" s="26" customFormat="1">
      <c r="M197" s="58"/>
      <c r="O197" s="59"/>
      <c r="P197" s="59"/>
      <c r="Q197" s="59"/>
      <c r="R197" s="59"/>
      <c r="S197" s="59"/>
      <c r="T197" s="59"/>
    </row>
    <row r="198" spans="13:20" s="26" customFormat="1">
      <c r="M198" s="58"/>
      <c r="O198" s="59"/>
      <c r="P198" s="59"/>
      <c r="Q198" s="59"/>
      <c r="R198" s="59"/>
      <c r="S198" s="59"/>
      <c r="T198" s="59"/>
    </row>
    <row r="199" spans="13:20" s="26" customFormat="1">
      <c r="M199" s="58"/>
      <c r="O199" s="59"/>
      <c r="P199" s="59"/>
      <c r="Q199" s="59"/>
      <c r="R199" s="59"/>
      <c r="S199" s="59"/>
      <c r="T199" s="59"/>
    </row>
    <row r="200" spans="13:20" s="26" customFormat="1">
      <c r="M200" s="58"/>
      <c r="O200" s="59"/>
      <c r="P200" s="59"/>
      <c r="Q200" s="59"/>
      <c r="R200" s="59"/>
      <c r="S200" s="59"/>
      <c r="T200" s="59"/>
    </row>
    <row r="201" spans="13:20" s="26" customFormat="1">
      <c r="M201" s="58"/>
      <c r="O201" s="59"/>
      <c r="P201" s="59"/>
      <c r="Q201" s="59"/>
      <c r="R201" s="59"/>
      <c r="S201" s="59"/>
      <c r="T201" s="59"/>
    </row>
    <row r="202" spans="13:20" s="26" customFormat="1">
      <c r="M202" s="58"/>
      <c r="O202" s="59"/>
      <c r="P202" s="59"/>
      <c r="Q202" s="59"/>
      <c r="R202" s="59"/>
      <c r="S202" s="59"/>
      <c r="T202" s="59"/>
    </row>
    <row r="203" spans="13:20" s="26" customFormat="1">
      <c r="M203" s="58"/>
      <c r="O203" s="59"/>
      <c r="P203" s="59"/>
      <c r="Q203" s="59"/>
      <c r="R203" s="59"/>
      <c r="S203" s="59"/>
      <c r="T203" s="59"/>
    </row>
    <row r="204" spans="13:20" s="26" customFormat="1">
      <c r="M204" s="58"/>
      <c r="O204" s="59"/>
      <c r="P204" s="59"/>
      <c r="Q204" s="59"/>
      <c r="R204" s="59"/>
      <c r="S204" s="59"/>
      <c r="T204" s="59"/>
    </row>
    <row r="205" spans="13:20" s="26" customFormat="1">
      <c r="M205" s="58"/>
      <c r="O205" s="59"/>
      <c r="P205" s="59"/>
      <c r="Q205" s="59"/>
      <c r="R205" s="59"/>
      <c r="S205" s="59"/>
      <c r="T205" s="59"/>
    </row>
    <row r="206" spans="13:20" s="26" customFormat="1">
      <c r="M206" s="58"/>
      <c r="O206" s="59"/>
      <c r="P206" s="59"/>
      <c r="Q206" s="59"/>
      <c r="R206" s="59"/>
      <c r="S206" s="59"/>
      <c r="T206" s="59"/>
    </row>
    <row r="207" spans="13:20" s="26" customFormat="1">
      <c r="M207" s="58"/>
      <c r="O207" s="59"/>
      <c r="P207" s="59"/>
      <c r="Q207" s="59"/>
      <c r="R207" s="59"/>
      <c r="S207" s="59"/>
      <c r="T207" s="59"/>
    </row>
    <row r="208" spans="13:20" s="26" customFormat="1">
      <c r="M208" s="58"/>
      <c r="O208" s="59"/>
      <c r="P208" s="59"/>
      <c r="Q208" s="59"/>
      <c r="R208" s="59"/>
      <c r="S208" s="59"/>
      <c r="T208" s="59"/>
    </row>
    <row r="209" spans="13:20" s="26" customFormat="1">
      <c r="M209" s="58"/>
      <c r="O209" s="59"/>
      <c r="P209" s="59"/>
      <c r="Q209" s="59"/>
      <c r="R209" s="59"/>
      <c r="S209" s="59"/>
      <c r="T209" s="59"/>
    </row>
    <row r="210" spans="13:20" s="26" customFormat="1">
      <c r="M210" s="58"/>
      <c r="O210" s="59"/>
      <c r="P210" s="59"/>
      <c r="Q210" s="59"/>
      <c r="R210" s="59"/>
      <c r="S210" s="59"/>
      <c r="T210" s="59"/>
    </row>
    <row r="211" spans="13:20" s="26" customFormat="1">
      <c r="M211" s="58"/>
      <c r="O211" s="59"/>
      <c r="P211" s="59"/>
      <c r="Q211" s="59"/>
      <c r="R211" s="59"/>
      <c r="S211" s="59"/>
      <c r="T211" s="59"/>
    </row>
    <row r="212" spans="13:20" s="26" customFormat="1">
      <c r="M212" s="58"/>
      <c r="O212" s="59"/>
      <c r="P212" s="59"/>
      <c r="Q212" s="59"/>
      <c r="R212" s="59"/>
      <c r="S212" s="59"/>
      <c r="T212" s="59"/>
    </row>
    <row r="213" spans="13:20" s="26" customFormat="1">
      <c r="M213" s="58"/>
      <c r="O213" s="59"/>
      <c r="P213" s="59"/>
      <c r="Q213" s="59"/>
      <c r="R213" s="59"/>
      <c r="S213" s="59"/>
      <c r="T213" s="59"/>
    </row>
    <row r="214" spans="13:20" s="26" customFormat="1">
      <c r="M214" s="58"/>
      <c r="O214" s="59"/>
      <c r="P214" s="59"/>
      <c r="Q214" s="59"/>
      <c r="R214" s="59"/>
      <c r="S214" s="59"/>
      <c r="T214" s="59"/>
    </row>
    <row r="215" spans="13:20" s="26" customFormat="1">
      <c r="M215" s="58"/>
      <c r="O215" s="59"/>
      <c r="P215" s="59"/>
      <c r="Q215" s="59"/>
      <c r="R215" s="59"/>
      <c r="S215" s="59"/>
      <c r="T215" s="59"/>
    </row>
    <row r="216" spans="13:20" s="26" customFormat="1">
      <c r="M216" s="58"/>
      <c r="O216" s="59"/>
      <c r="P216" s="59"/>
      <c r="Q216" s="59"/>
      <c r="R216" s="59"/>
      <c r="S216" s="59"/>
      <c r="T216" s="59"/>
    </row>
    <row r="217" spans="13:20" s="26" customFormat="1">
      <c r="M217" s="58"/>
      <c r="O217" s="59"/>
      <c r="P217" s="59"/>
      <c r="Q217" s="59"/>
      <c r="R217" s="59"/>
      <c r="S217" s="59"/>
      <c r="T217" s="59"/>
    </row>
    <row r="218" spans="13:20" s="26" customFormat="1" ht="18" customHeight="1">
      <c r="M218" s="58"/>
      <c r="O218" s="59"/>
      <c r="P218" s="59"/>
      <c r="Q218" s="59"/>
      <c r="R218" s="59"/>
      <c r="S218" s="59"/>
      <c r="T218" s="59"/>
    </row>
    <row r="219" spans="13:20" s="26" customFormat="1">
      <c r="M219" s="58"/>
      <c r="O219" s="59"/>
      <c r="P219" s="59"/>
      <c r="Q219" s="59"/>
      <c r="R219" s="59"/>
      <c r="S219" s="59"/>
      <c r="T219" s="59"/>
    </row>
    <row r="220" spans="13:20" s="26" customFormat="1" ht="13.5" customHeight="1">
      <c r="M220" s="58"/>
      <c r="O220" s="59"/>
      <c r="P220" s="59"/>
      <c r="Q220" s="59"/>
      <c r="R220" s="59"/>
      <c r="S220" s="59"/>
      <c r="T220" s="59"/>
    </row>
    <row r="221" spans="13:20" s="26" customFormat="1" ht="13.5" customHeight="1">
      <c r="M221" s="58"/>
      <c r="O221" s="59"/>
      <c r="P221" s="59"/>
      <c r="Q221" s="59"/>
      <c r="R221" s="59"/>
      <c r="S221" s="59"/>
      <c r="T221" s="59"/>
    </row>
    <row r="222" spans="13:20" s="26" customFormat="1">
      <c r="M222" s="58"/>
      <c r="O222" s="59"/>
      <c r="P222" s="59"/>
      <c r="Q222" s="59"/>
      <c r="R222" s="59"/>
      <c r="S222" s="59"/>
      <c r="T222" s="59"/>
    </row>
    <row r="223" spans="13:20" s="26" customFormat="1">
      <c r="M223" s="58"/>
      <c r="O223" s="59"/>
      <c r="P223" s="59"/>
      <c r="Q223" s="59"/>
      <c r="R223" s="59"/>
      <c r="S223" s="59"/>
      <c r="T223" s="59"/>
    </row>
    <row r="224" spans="13:20" s="26" customFormat="1">
      <c r="M224" s="58"/>
      <c r="O224" s="59"/>
      <c r="P224" s="59"/>
      <c r="Q224" s="59"/>
      <c r="R224" s="59"/>
      <c r="S224" s="59"/>
      <c r="T224" s="59"/>
    </row>
    <row r="225" spans="13:20" s="26" customFormat="1">
      <c r="M225" s="58"/>
      <c r="O225" s="59"/>
      <c r="P225" s="59"/>
      <c r="Q225" s="59"/>
      <c r="R225" s="59"/>
      <c r="S225" s="59"/>
      <c r="T225" s="59"/>
    </row>
    <row r="226" spans="13:20" s="26" customFormat="1">
      <c r="M226" s="58"/>
      <c r="O226" s="59"/>
      <c r="P226" s="59"/>
      <c r="Q226" s="59"/>
      <c r="R226" s="59"/>
      <c r="S226" s="59"/>
      <c r="T226" s="59"/>
    </row>
    <row r="227" spans="13:20" s="26" customFormat="1">
      <c r="M227" s="58"/>
      <c r="O227" s="59"/>
      <c r="P227" s="59"/>
      <c r="Q227" s="59"/>
      <c r="R227" s="59"/>
      <c r="S227" s="59"/>
      <c r="T227" s="59"/>
    </row>
    <row r="228" spans="13:20" s="26" customFormat="1">
      <c r="M228" s="58"/>
      <c r="O228" s="59"/>
      <c r="P228" s="59"/>
      <c r="Q228" s="59"/>
      <c r="R228" s="59"/>
      <c r="S228" s="59"/>
      <c r="T228" s="59"/>
    </row>
    <row r="229" spans="13:20" s="26" customFormat="1">
      <c r="M229" s="58"/>
      <c r="O229" s="59"/>
      <c r="P229" s="59"/>
      <c r="Q229" s="59"/>
      <c r="R229" s="59"/>
      <c r="S229" s="59"/>
      <c r="T229" s="59"/>
    </row>
    <row r="230" spans="13:20" s="26" customFormat="1">
      <c r="M230" s="58"/>
      <c r="O230" s="59"/>
      <c r="P230" s="59"/>
      <c r="Q230" s="59"/>
      <c r="R230" s="59"/>
      <c r="S230" s="59"/>
      <c r="T230" s="59"/>
    </row>
    <row r="231" spans="13:20" s="26" customFormat="1">
      <c r="M231" s="58"/>
      <c r="O231" s="59"/>
      <c r="P231" s="59"/>
      <c r="Q231" s="59"/>
      <c r="R231" s="59"/>
      <c r="S231" s="59"/>
      <c r="T231" s="59"/>
    </row>
    <row r="232" spans="13:20" s="26" customFormat="1">
      <c r="M232" s="58"/>
      <c r="O232" s="59"/>
      <c r="P232" s="59"/>
      <c r="Q232" s="59"/>
      <c r="R232" s="59"/>
      <c r="S232" s="59"/>
      <c r="T232" s="59"/>
    </row>
    <row r="233" spans="13:20" s="26" customFormat="1">
      <c r="M233" s="58"/>
      <c r="O233" s="59"/>
      <c r="P233" s="59"/>
      <c r="Q233" s="59"/>
      <c r="R233" s="59"/>
      <c r="S233" s="59"/>
      <c r="T233" s="59"/>
    </row>
    <row r="234" spans="13:20" s="26" customFormat="1">
      <c r="M234" s="58"/>
      <c r="O234" s="59"/>
      <c r="P234" s="59"/>
      <c r="Q234" s="59"/>
      <c r="R234" s="59"/>
      <c r="S234" s="59"/>
      <c r="T234" s="59"/>
    </row>
    <row r="235" spans="13:20" s="26" customFormat="1">
      <c r="M235" s="58"/>
      <c r="O235" s="59"/>
      <c r="P235" s="59"/>
      <c r="Q235" s="59"/>
      <c r="R235" s="59"/>
      <c r="S235" s="59"/>
      <c r="T235" s="59"/>
    </row>
    <row r="236" spans="13:20" s="26" customFormat="1">
      <c r="M236" s="58"/>
      <c r="O236" s="59"/>
      <c r="P236" s="59"/>
      <c r="Q236" s="59"/>
      <c r="R236" s="59"/>
      <c r="S236" s="59"/>
      <c r="T236" s="59"/>
    </row>
    <row r="237" spans="13:20" s="26" customFormat="1">
      <c r="M237" s="58"/>
      <c r="O237" s="59"/>
      <c r="P237" s="59"/>
      <c r="Q237" s="59"/>
      <c r="R237" s="59"/>
      <c r="S237" s="59"/>
      <c r="T237" s="59"/>
    </row>
    <row r="238" spans="13:20" s="26" customFormat="1">
      <c r="M238" s="58"/>
      <c r="O238" s="59"/>
      <c r="P238" s="59"/>
      <c r="Q238" s="59"/>
      <c r="R238" s="59"/>
      <c r="S238" s="59"/>
      <c r="T238" s="59"/>
    </row>
    <row r="239" spans="13:20" s="26" customFormat="1">
      <c r="M239" s="58"/>
      <c r="O239" s="59"/>
      <c r="P239" s="59"/>
      <c r="Q239" s="59"/>
      <c r="R239" s="59"/>
      <c r="S239" s="59"/>
      <c r="T239" s="59"/>
    </row>
    <row r="240" spans="13:20" s="26" customFormat="1">
      <c r="M240" s="58"/>
      <c r="O240" s="59"/>
      <c r="P240" s="59"/>
      <c r="Q240" s="59"/>
      <c r="R240" s="59"/>
      <c r="S240" s="59"/>
      <c r="T240" s="59"/>
    </row>
    <row r="241" spans="13:20" s="26" customFormat="1">
      <c r="M241" s="58"/>
      <c r="O241" s="59"/>
      <c r="P241" s="59"/>
      <c r="Q241" s="59"/>
      <c r="R241" s="59"/>
      <c r="S241" s="59"/>
      <c r="T241" s="59"/>
    </row>
    <row r="242" spans="13:20" s="26" customFormat="1">
      <c r="M242" s="58"/>
      <c r="O242" s="59"/>
      <c r="P242" s="59"/>
      <c r="Q242" s="59"/>
      <c r="R242" s="59"/>
      <c r="S242" s="59"/>
      <c r="T242" s="59"/>
    </row>
    <row r="243" spans="13:20" s="26" customFormat="1">
      <c r="M243" s="58"/>
      <c r="O243" s="59"/>
      <c r="P243" s="59"/>
      <c r="Q243" s="59"/>
      <c r="R243" s="59"/>
      <c r="S243" s="59"/>
      <c r="T243" s="59"/>
    </row>
    <row r="244" spans="13:20" s="26" customFormat="1">
      <c r="M244" s="58"/>
      <c r="O244" s="59"/>
      <c r="P244" s="59"/>
      <c r="Q244" s="59"/>
      <c r="R244" s="59"/>
      <c r="S244" s="59"/>
      <c r="T244" s="59"/>
    </row>
    <row r="245" spans="13:20" s="26" customFormat="1">
      <c r="M245" s="58"/>
      <c r="O245" s="59"/>
      <c r="P245" s="59"/>
      <c r="Q245" s="59"/>
      <c r="R245" s="59"/>
      <c r="S245" s="59"/>
      <c r="T245" s="59"/>
    </row>
    <row r="246" spans="13:20" s="26" customFormat="1">
      <c r="M246" s="58"/>
      <c r="O246" s="59"/>
      <c r="P246" s="59"/>
      <c r="Q246" s="59"/>
      <c r="R246" s="59"/>
      <c r="S246" s="59"/>
      <c r="T246" s="59"/>
    </row>
    <row r="247" spans="13:20" s="26" customFormat="1">
      <c r="M247" s="58"/>
      <c r="O247" s="59"/>
      <c r="P247" s="59"/>
      <c r="Q247" s="59"/>
      <c r="R247" s="59"/>
      <c r="S247" s="59"/>
      <c r="T247" s="59"/>
    </row>
    <row r="248" spans="13:20" s="26" customFormat="1">
      <c r="M248" s="58"/>
      <c r="O248" s="59"/>
      <c r="P248" s="59"/>
      <c r="Q248" s="59"/>
      <c r="R248" s="59"/>
      <c r="S248" s="59"/>
      <c r="T248" s="59"/>
    </row>
    <row r="249" spans="13:20" s="26" customFormat="1">
      <c r="M249" s="58"/>
      <c r="O249" s="59"/>
      <c r="P249" s="59"/>
      <c r="Q249" s="59"/>
      <c r="R249" s="59"/>
      <c r="S249" s="59"/>
      <c r="T249" s="59"/>
    </row>
    <row r="250" spans="13:20" s="26" customFormat="1">
      <c r="M250" s="58"/>
      <c r="O250" s="59"/>
      <c r="P250" s="59"/>
      <c r="Q250" s="59"/>
      <c r="R250" s="59"/>
      <c r="S250" s="59"/>
      <c r="T250" s="59"/>
    </row>
    <row r="251" spans="13:20" s="26" customFormat="1">
      <c r="M251" s="58"/>
      <c r="O251" s="59"/>
      <c r="P251" s="59"/>
      <c r="Q251" s="59"/>
      <c r="R251" s="59"/>
      <c r="S251" s="59"/>
      <c r="T251" s="59"/>
    </row>
    <row r="252" spans="13:20" s="26" customFormat="1">
      <c r="M252" s="58"/>
      <c r="O252" s="59"/>
      <c r="P252" s="59"/>
      <c r="Q252" s="59"/>
      <c r="R252" s="59"/>
      <c r="S252" s="59"/>
      <c r="T252" s="59"/>
    </row>
    <row r="253" spans="13:20" s="26" customFormat="1">
      <c r="M253" s="58"/>
      <c r="O253" s="59"/>
      <c r="P253" s="59"/>
      <c r="Q253" s="59"/>
      <c r="R253" s="59"/>
      <c r="S253" s="59"/>
      <c r="T253" s="59"/>
    </row>
    <row r="254" spans="13:20" s="26" customFormat="1">
      <c r="M254" s="58"/>
      <c r="O254" s="59"/>
      <c r="P254" s="59"/>
      <c r="Q254" s="59"/>
      <c r="R254" s="59"/>
      <c r="S254" s="59"/>
      <c r="T254" s="59"/>
    </row>
    <row r="255" spans="13:20" s="26" customFormat="1">
      <c r="M255" s="58"/>
      <c r="O255" s="59"/>
      <c r="P255" s="59"/>
      <c r="Q255" s="59"/>
      <c r="R255" s="59"/>
      <c r="S255" s="59"/>
      <c r="T255" s="59"/>
    </row>
    <row r="256" spans="13:20" s="26" customFormat="1">
      <c r="M256" s="58"/>
      <c r="O256" s="59"/>
      <c r="P256" s="59"/>
      <c r="Q256" s="59"/>
      <c r="R256" s="59"/>
      <c r="S256" s="59"/>
      <c r="T256" s="59"/>
    </row>
    <row r="257" spans="13:20" s="26" customFormat="1">
      <c r="M257" s="58"/>
      <c r="O257" s="59"/>
      <c r="P257" s="59"/>
      <c r="Q257" s="59"/>
      <c r="R257" s="59"/>
      <c r="S257" s="59"/>
      <c r="T257" s="59"/>
    </row>
    <row r="258" spans="13:20" s="26" customFormat="1">
      <c r="M258" s="58"/>
      <c r="O258" s="59"/>
      <c r="P258" s="59"/>
      <c r="Q258" s="59"/>
      <c r="R258" s="59"/>
      <c r="S258" s="59"/>
      <c r="T258" s="59"/>
    </row>
    <row r="259" spans="13:20" s="26" customFormat="1">
      <c r="M259" s="58"/>
      <c r="O259" s="59"/>
      <c r="P259" s="59"/>
      <c r="Q259" s="59"/>
      <c r="R259" s="59"/>
      <c r="S259" s="59"/>
      <c r="T259" s="59"/>
    </row>
    <row r="260" spans="13:20" s="26" customFormat="1">
      <c r="M260" s="58"/>
      <c r="O260" s="59"/>
      <c r="P260" s="59"/>
      <c r="Q260" s="59"/>
      <c r="R260" s="59"/>
      <c r="S260" s="59"/>
      <c r="T260" s="59"/>
    </row>
    <row r="261" spans="13:20" s="26" customFormat="1">
      <c r="M261" s="58"/>
      <c r="O261" s="59"/>
      <c r="P261" s="59"/>
      <c r="Q261" s="59"/>
      <c r="R261" s="59"/>
      <c r="S261" s="59"/>
      <c r="T261" s="59"/>
    </row>
    <row r="262" spans="13:20" s="26" customFormat="1">
      <c r="M262" s="58"/>
      <c r="O262" s="59"/>
      <c r="P262" s="59"/>
      <c r="Q262" s="59"/>
      <c r="R262" s="59"/>
      <c r="S262" s="59"/>
      <c r="T262" s="59"/>
    </row>
    <row r="263" spans="13:20" s="26" customFormat="1">
      <c r="M263" s="58"/>
      <c r="O263" s="59"/>
      <c r="P263" s="59"/>
      <c r="Q263" s="59"/>
      <c r="R263" s="59"/>
      <c r="S263" s="59"/>
      <c r="T263" s="59"/>
    </row>
    <row r="264" spans="13:20" s="26" customFormat="1">
      <c r="M264" s="58"/>
      <c r="O264" s="59"/>
      <c r="P264" s="59"/>
      <c r="Q264" s="59"/>
      <c r="R264" s="59"/>
      <c r="S264" s="59"/>
      <c r="T264" s="59"/>
    </row>
    <row r="265" spans="13:20" s="26" customFormat="1">
      <c r="M265" s="58"/>
      <c r="O265" s="59"/>
      <c r="P265" s="59"/>
      <c r="Q265" s="59"/>
      <c r="R265" s="59"/>
      <c r="S265" s="59"/>
      <c r="T265" s="59"/>
    </row>
    <row r="266" spans="13:20" s="26" customFormat="1">
      <c r="M266" s="58"/>
      <c r="O266" s="59"/>
      <c r="P266" s="59"/>
      <c r="Q266" s="59"/>
      <c r="R266" s="59"/>
      <c r="S266" s="59"/>
      <c r="T266" s="59"/>
    </row>
    <row r="267" spans="13:20" s="26" customFormat="1">
      <c r="M267" s="58"/>
      <c r="O267" s="59"/>
      <c r="P267" s="59"/>
      <c r="Q267" s="59"/>
      <c r="R267" s="59"/>
      <c r="S267" s="59"/>
      <c r="T267" s="59"/>
    </row>
    <row r="268" spans="13:20" s="26" customFormat="1">
      <c r="M268" s="58"/>
      <c r="O268" s="59"/>
      <c r="P268" s="59"/>
      <c r="Q268" s="59"/>
      <c r="R268" s="59"/>
      <c r="S268" s="59"/>
      <c r="T268" s="59"/>
    </row>
    <row r="269" spans="13:20" s="26" customFormat="1">
      <c r="M269" s="58"/>
      <c r="O269" s="59"/>
      <c r="P269" s="59"/>
      <c r="Q269" s="59"/>
      <c r="R269" s="59"/>
      <c r="S269" s="59"/>
      <c r="T269" s="59"/>
    </row>
    <row r="270" spans="13:20" s="26" customFormat="1">
      <c r="M270" s="58"/>
      <c r="O270" s="59"/>
      <c r="P270" s="59"/>
      <c r="Q270" s="59"/>
      <c r="R270" s="59"/>
      <c r="S270" s="59"/>
      <c r="T270" s="59"/>
    </row>
    <row r="271" spans="13:20" s="26" customFormat="1">
      <c r="M271" s="58"/>
      <c r="O271" s="59"/>
      <c r="P271" s="59"/>
      <c r="Q271" s="59"/>
      <c r="R271" s="59"/>
      <c r="S271" s="59"/>
      <c r="T271" s="59"/>
    </row>
    <row r="272" spans="13:20" s="26" customFormat="1">
      <c r="M272" s="58"/>
      <c r="O272" s="59"/>
      <c r="P272" s="59"/>
      <c r="Q272" s="59"/>
      <c r="R272" s="59"/>
      <c r="S272" s="59"/>
      <c r="T272" s="59"/>
    </row>
    <row r="273" spans="6:20" s="26" customFormat="1">
      <c r="M273" s="58"/>
      <c r="O273" s="59"/>
      <c r="P273" s="59"/>
      <c r="Q273" s="59"/>
      <c r="R273" s="59"/>
      <c r="S273" s="59"/>
      <c r="T273" s="59"/>
    </row>
    <row r="274" spans="6:20" s="26" customFormat="1">
      <c r="M274" s="58"/>
      <c r="O274" s="59"/>
      <c r="P274" s="59"/>
      <c r="Q274" s="59"/>
      <c r="R274" s="59"/>
      <c r="S274" s="59"/>
      <c r="T274" s="59"/>
    </row>
    <row r="275" spans="6:20" s="26" customFormat="1" ht="13.5" customHeight="1">
      <c r="M275" s="58"/>
      <c r="O275" s="59"/>
      <c r="P275" s="59"/>
      <c r="Q275" s="59"/>
      <c r="R275" s="59"/>
      <c r="S275" s="59"/>
      <c r="T275" s="59"/>
    </row>
    <row r="276" spans="6:20" s="26" customFormat="1">
      <c r="M276" s="58"/>
      <c r="O276" s="59"/>
      <c r="P276" s="59"/>
      <c r="Q276" s="59"/>
      <c r="R276" s="59"/>
      <c r="S276" s="59"/>
      <c r="T276" s="59"/>
    </row>
    <row r="277" spans="6:20" s="26" customFormat="1">
      <c r="F277" s="60"/>
      <c r="G277" s="60"/>
      <c r="H277" s="60"/>
      <c r="M277" s="58"/>
      <c r="O277" s="59"/>
      <c r="P277" s="59"/>
      <c r="Q277" s="59"/>
      <c r="R277" s="59"/>
      <c r="S277" s="59"/>
      <c r="T277" s="59"/>
    </row>
    <row r="278" spans="6:20" s="26" customFormat="1">
      <c r="M278" s="58"/>
      <c r="O278" s="59"/>
      <c r="P278" s="59"/>
      <c r="Q278" s="59"/>
      <c r="R278" s="59"/>
      <c r="S278" s="59"/>
      <c r="T278" s="59"/>
    </row>
    <row r="279" spans="6:20" s="26" customFormat="1">
      <c r="M279" s="58"/>
      <c r="O279" s="59"/>
      <c r="P279" s="59"/>
      <c r="Q279" s="59"/>
      <c r="R279" s="59"/>
      <c r="S279" s="59"/>
      <c r="T279" s="59"/>
    </row>
    <row r="280" spans="6:20" s="26" customFormat="1" ht="18" customHeight="1">
      <c r="M280" s="58"/>
      <c r="O280" s="59"/>
      <c r="P280" s="59"/>
      <c r="Q280" s="59"/>
      <c r="R280" s="59"/>
      <c r="S280" s="59"/>
      <c r="T280" s="59"/>
    </row>
    <row r="281" spans="6:20" s="26" customFormat="1">
      <c r="M281" s="58"/>
      <c r="O281" s="59"/>
      <c r="P281" s="59"/>
      <c r="Q281" s="59"/>
      <c r="R281" s="59"/>
      <c r="S281" s="59"/>
      <c r="T281" s="59"/>
    </row>
    <row r="282" spans="6:20" s="26" customFormat="1" ht="13.5" customHeight="1">
      <c r="M282" s="58"/>
      <c r="O282" s="59"/>
      <c r="P282" s="59"/>
      <c r="Q282" s="59"/>
      <c r="R282" s="59"/>
      <c r="S282" s="59"/>
      <c r="T282" s="59"/>
    </row>
    <row r="283" spans="6:20" s="26" customFormat="1" ht="13.5" customHeight="1">
      <c r="M283" s="58"/>
      <c r="O283" s="59"/>
      <c r="P283" s="59"/>
      <c r="Q283" s="59"/>
      <c r="R283" s="59"/>
      <c r="S283" s="59"/>
      <c r="T283" s="59"/>
    </row>
    <row r="284" spans="6:20" s="26" customFormat="1">
      <c r="M284" s="58"/>
      <c r="O284" s="59"/>
      <c r="P284" s="59"/>
      <c r="Q284" s="59"/>
      <c r="R284" s="59"/>
      <c r="S284" s="59"/>
      <c r="T284" s="59"/>
    </row>
    <row r="285" spans="6:20" s="26" customFormat="1">
      <c r="M285" s="58"/>
      <c r="O285" s="59"/>
      <c r="P285" s="59"/>
      <c r="Q285" s="59"/>
      <c r="R285" s="59"/>
      <c r="S285" s="59"/>
      <c r="T285" s="59"/>
    </row>
    <row r="286" spans="6:20" s="26" customFormat="1">
      <c r="M286" s="58"/>
      <c r="O286" s="59"/>
      <c r="P286" s="59"/>
      <c r="Q286" s="59"/>
      <c r="R286" s="59"/>
      <c r="S286" s="59"/>
      <c r="T286" s="59"/>
    </row>
    <row r="287" spans="6:20" s="26" customFormat="1">
      <c r="M287" s="58"/>
      <c r="O287" s="59"/>
      <c r="P287" s="59"/>
      <c r="Q287" s="59"/>
      <c r="R287" s="59"/>
      <c r="S287" s="59"/>
      <c r="T287" s="59"/>
    </row>
    <row r="288" spans="6:20" s="26" customFormat="1">
      <c r="M288" s="58"/>
      <c r="O288" s="59"/>
      <c r="P288" s="59"/>
      <c r="Q288" s="59"/>
      <c r="R288" s="59"/>
      <c r="S288" s="59"/>
      <c r="T288" s="59"/>
    </row>
    <row r="289" spans="13:20" s="26" customFormat="1">
      <c r="M289" s="58"/>
      <c r="O289" s="59"/>
      <c r="P289" s="59"/>
      <c r="Q289" s="59"/>
      <c r="R289" s="59"/>
      <c r="S289" s="59"/>
      <c r="T289" s="59"/>
    </row>
    <row r="290" spans="13:20" s="26" customFormat="1">
      <c r="M290" s="58"/>
      <c r="O290" s="59"/>
      <c r="P290" s="59"/>
      <c r="Q290" s="59"/>
      <c r="R290" s="59"/>
      <c r="S290" s="59"/>
      <c r="T290" s="59"/>
    </row>
    <row r="291" spans="13:20" s="26" customFormat="1">
      <c r="M291" s="58"/>
      <c r="O291" s="59"/>
      <c r="P291" s="59"/>
      <c r="Q291" s="59"/>
      <c r="R291" s="59"/>
      <c r="S291" s="59"/>
      <c r="T291" s="59"/>
    </row>
    <row r="292" spans="13:20" s="26" customFormat="1">
      <c r="M292" s="58"/>
      <c r="O292" s="59"/>
      <c r="P292" s="59"/>
      <c r="Q292" s="59"/>
      <c r="R292" s="59"/>
      <c r="S292" s="59"/>
      <c r="T292" s="59"/>
    </row>
    <row r="293" spans="13:20" s="26" customFormat="1">
      <c r="M293" s="58"/>
      <c r="O293" s="59"/>
      <c r="P293" s="59"/>
      <c r="Q293" s="59"/>
      <c r="R293" s="59"/>
      <c r="S293" s="59"/>
      <c r="T293" s="59"/>
    </row>
    <row r="294" spans="13:20" s="26" customFormat="1">
      <c r="M294" s="58"/>
      <c r="O294" s="59"/>
      <c r="P294" s="59"/>
      <c r="Q294" s="59"/>
      <c r="R294" s="59"/>
      <c r="S294" s="59"/>
      <c r="T294" s="59"/>
    </row>
    <row r="295" spans="13:20" s="26" customFormat="1">
      <c r="M295" s="58"/>
      <c r="O295" s="59"/>
      <c r="P295" s="59"/>
      <c r="Q295" s="59"/>
      <c r="R295" s="59"/>
      <c r="S295" s="59"/>
      <c r="T295" s="59"/>
    </row>
    <row r="296" spans="13:20" s="26" customFormat="1">
      <c r="M296" s="58"/>
      <c r="O296" s="59"/>
      <c r="P296" s="59"/>
      <c r="Q296" s="59"/>
      <c r="R296" s="59"/>
      <c r="S296" s="59"/>
      <c r="T296" s="59"/>
    </row>
    <row r="297" spans="13:20" s="26" customFormat="1">
      <c r="M297" s="58"/>
      <c r="O297" s="59"/>
      <c r="P297" s="59"/>
      <c r="Q297" s="59"/>
      <c r="R297" s="59"/>
      <c r="S297" s="59"/>
      <c r="T297" s="59"/>
    </row>
    <row r="298" spans="13:20" s="26" customFormat="1">
      <c r="M298" s="58"/>
      <c r="O298" s="59"/>
      <c r="P298" s="59"/>
      <c r="Q298" s="59"/>
      <c r="R298" s="59"/>
      <c r="S298" s="59"/>
      <c r="T298" s="59"/>
    </row>
    <row r="299" spans="13:20" s="26" customFormat="1">
      <c r="M299" s="58"/>
      <c r="O299" s="59"/>
      <c r="P299" s="59"/>
      <c r="Q299" s="59"/>
      <c r="R299" s="59"/>
      <c r="S299" s="59"/>
      <c r="T299" s="59"/>
    </row>
    <row r="300" spans="13:20" s="26" customFormat="1">
      <c r="M300" s="58"/>
      <c r="O300" s="59"/>
      <c r="P300" s="59"/>
      <c r="Q300" s="59"/>
      <c r="R300" s="59"/>
      <c r="S300" s="59"/>
      <c r="T300" s="59"/>
    </row>
    <row r="301" spans="13:20" s="26" customFormat="1">
      <c r="M301" s="58"/>
      <c r="O301" s="59"/>
      <c r="P301" s="59"/>
      <c r="Q301" s="59"/>
      <c r="R301" s="59"/>
      <c r="S301" s="59"/>
      <c r="T301" s="59"/>
    </row>
    <row r="302" spans="13:20" s="26" customFormat="1">
      <c r="M302" s="58"/>
      <c r="O302" s="59"/>
      <c r="P302" s="59"/>
      <c r="Q302" s="59"/>
      <c r="R302" s="59"/>
      <c r="S302" s="59"/>
      <c r="T302" s="59"/>
    </row>
    <row r="303" spans="13:20" s="26" customFormat="1">
      <c r="M303" s="58"/>
      <c r="O303" s="59"/>
      <c r="P303" s="59"/>
      <c r="Q303" s="59"/>
      <c r="R303" s="59"/>
      <c r="S303" s="59"/>
      <c r="T303" s="59"/>
    </row>
    <row r="304" spans="13:20" s="26" customFormat="1">
      <c r="M304" s="58"/>
      <c r="O304" s="59"/>
      <c r="P304" s="59"/>
      <c r="Q304" s="59"/>
      <c r="R304" s="59"/>
      <c r="S304" s="59"/>
      <c r="T304" s="59"/>
    </row>
    <row r="305" spans="13:20" s="26" customFormat="1">
      <c r="M305" s="58"/>
      <c r="O305" s="59"/>
      <c r="P305" s="59"/>
      <c r="Q305" s="59"/>
      <c r="R305" s="59"/>
      <c r="S305" s="59"/>
      <c r="T305" s="59"/>
    </row>
    <row r="306" spans="13:20" s="26" customFormat="1">
      <c r="M306" s="58"/>
      <c r="O306" s="59"/>
      <c r="P306" s="59"/>
      <c r="Q306" s="59"/>
      <c r="R306" s="59"/>
      <c r="S306" s="59"/>
      <c r="T306" s="59"/>
    </row>
    <row r="307" spans="13:20" s="26" customFormat="1">
      <c r="M307" s="58"/>
      <c r="O307" s="59"/>
      <c r="P307" s="59"/>
      <c r="Q307" s="59"/>
      <c r="R307" s="59"/>
      <c r="S307" s="59"/>
      <c r="T307" s="59"/>
    </row>
    <row r="308" spans="13:20" s="26" customFormat="1">
      <c r="M308" s="58"/>
      <c r="O308" s="59"/>
      <c r="P308" s="59"/>
      <c r="Q308" s="59"/>
      <c r="R308" s="59"/>
      <c r="S308" s="59"/>
      <c r="T308" s="59"/>
    </row>
    <row r="309" spans="13:20" s="26" customFormat="1">
      <c r="M309" s="58"/>
      <c r="O309" s="59"/>
      <c r="P309" s="59"/>
      <c r="Q309" s="59"/>
      <c r="R309" s="59"/>
      <c r="S309" s="59"/>
      <c r="T309" s="59"/>
    </row>
    <row r="310" spans="13:20" s="26" customFormat="1">
      <c r="M310" s="58"/>
      <c r="O310" s="59"/>
      <c r="P310" s="59"/>
      <c r="Q310" s="59"/>
      <c r="R310" s="59"/>
      <c r="S310" s="59"/>
      <c r="T310" s="59"/>
    </row>
    <row r="311" spans="13:20" s="26" customFormat="1">
      <c r="M311" s="58"/>
      <c r="O311" s="59"/>
      <c r="P311" s="59"/>
      <c r="Q311" s="59"/>
      <c r="R311" s="59"/>
      <c r="S311" s="59"/>
      <c r="T311" s="59"/>
    </row>
    <row r="312" spans="13:20" s="26" customFormat="1">
      <c r="M312" s="58"/>
      <c r="O312" s="59"/>
      <c r="P312" s="59"/>
      <c r="Q312" s="59"/>
      <c r="R312" s="59"/>
      <c r="S312" s="59"/>
      <c r="T312" s="59"/>
    </row>
    <row r="313" spans="13:20" s="26" customFormat="1">
      <c r="M313" s="58"/>
      <c r="O313" s="59"/>
      <c r="P313" s="59"/>
      <c r="Q313" s="59"/>
      <c r="R313" s="59"/>
      <c r="S313" s="59"/>
      <c r="T313" s="59"/>
    </row>
    <row r="314" spans="13:20" s="26" customFormat="1">
      <c r="M314" s="58"/>
      <c r="O314" s="59"/>
      <c r="P314" s="59"/>
      <c r="Q314" s="59"/>
      <c r="R314" s="59"/>
      <c r="S314" s="59"/>
      <c r="T314" s="59"/>
    </row>
    <row r="315" spans="13:20" s="26" customFormat="1">
      <c r="M315" s="58"/>
      <c r="O315" s="59"/>
      <c r="P315" s="59"/>
      <c r="Q315" s="59"/>
      <c r="R315" s="59"/>
      <c r="S315" s="59"/>
      <c r="T315" s="59"/>
    </row>
    <row r="316" spans="13:20" s="26" customFormat="1">
      <c r="M316" s="58"/>
      <c r="O316" s="59"/>
      <c r="P316" s="59"/>
      <c r="Q316" s="59"/>
      <c r="R316" s="59"/>
      <c r="S316" s="59"/>
      <c r="T316" s="59"/>
    </row>
    <row r="342" ht="18" customHeight="1"/>
    <row r="344" ht="13.5" customHeight="1"/>
    <row r="345" ht="13.5" customHeight="1"/>
    <row r="403" ht="18" customHeight="1"/>
    <row r="405" ht="13.5" customHeight="1"/>
    <row r="406" ht="13.5" customHeight="1"/>
    <row r="464" ht="18" customHeight="1"/>
    <row r="466" ht="13.5" customHeight="1"/>
    <row r="467" ht="13.5" customHeight="1"/>
    <row r="526" ht="18" customHeight="1"/>
    <row r="528" ht="13.5" customHeight="1"/>
    <row r="529" ht="13.5" customHeight="1"/>
    <row r="585" ht="18" customHeight="1"/>
    <row r="587" ht="18" customHeight="1"/>
    <row r="589" ht="13.5" customHeight="1"/>
    <row r="590" ht="13.5" customHeight="1"/>
    <row r="649" ht="18" customHeight="1"/>
    <row r="651" ht="13.5" customHeight="1"/>
    <row r="652" ht="13.5" customHeight="1"/>
  </sheetData>
  <mergeCells count="23">
    <mergeCell ref="K4:K5"/>
    <mergeCell ref="M4:M5"/>
    <mergeCell ref="L4:L5"/>
    <mergeCell ref="A82:I82"/>
    <mergeCell ref="B1:I1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68" firstPageNumber="24" pageOrder="overThenDown" orientation="portrait" r:id="rId1"/>
  <headerFooter alignWithMargins="0"/>
  <rowBreaks count="1" manualBreakCount="1">
    <brk id="58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表紙・目次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表紙・目次!Print_Area</vt:lpstr>
      <vt:lpstr>武庫!Print_Area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Amagasaki</cp:lastModifiedBy>
  <cp:lastPrinted>2024-05-08T04:21:08Z</cp:lastPrinted>
  <dcterms:created xsi:type="dcterms:W3CDTF">1999-07-01T01:49:41Z</dcterms:created>
  <dcterms:modified xsi:type="dcterms:W3CDTF">2024-06-19T05:44:08Z</dcterms:modified>
</cp:coreProperties>
</file>