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83ページ" sheetId="2" r:id="rId1"/>
    <sheet name="84-85ページ" sheetId="3" r:id="rId2"/>
    <sheet name="86-87ページ" sheetId="4" r:id="rId3"/>
    <sheet name="88-89ページ" sheetId="5" r:id="rId4"/>
    <sheet name="90ページ" sheetId="6" r:id="rId5"/>
    <sheet name="91ページ" sheetId="7" r:id="rId6"/>
    <sheet name="92ページ" sheetId="8" r:id="rId7"/>
  </sheets>
  <externalReferences>
    <externalReference r:id="rId8"/>
  </externalReferences>
  <definedNames>
    <definedName name="COLS1">#REF!</definedName>
    <definedName name="COLS10">#REF!</definedName>
    <definedName name="COLS100">#REF!</definedName>
    <definedName name="COLS101">#REF!</definedName>
    <definedName name="COLS102">#REF!</definedName>
    <definedName name="COLS103">#REF!</definedName>
    <definedName name="COLS104">#REF!</definedName>
    <definedName name="COLS105">#REF!</definedName>
    <definedName name="COLS106">#REF!</definedName>
    <definedName name="COLS107">#REF!</definedName>
    <definedName name="COLS108">#REF!</definedName>
    <definedName name="COLS109">#REF!</definedName>
    <definedName name="COLS11">#REF!</definedName>
    <definedName name="COLS12">#REF!</definedName>
    <definedName name="COLS13">#REF!</definedName>
    <definedName name="COLS14">#REF!</definedName>
    <definedName name="COLS15">#REF!</definedName>
    <definedName name="COLS16">#REF!</definedName>
    <definedName name="COLS17">#REF!</definedName>
    <definedName name="COLS18">#REF!</definedName>
    <definedName name="COLS19">#REF!</definedName>
    <definedName name="COLS2">#REF!</definedName>
    <definedName name="COLS20">#REF!</definedName>
    <definedName name="COLS21">#REF!</definedName>
    <definedName name="COLS22">#REF!</definedName>
    <definedName name="COLS23">#REF!</definedName>
    <definedName name="COLS24">#REF!</definedName>
    <definedName name="COLS25">#REF!</definedName>
    <definedName name="COLS26">#REF!</definedName>
    <definedName name="COLS27">#REF!</definedName>
    <definedName name="COLS28">#REF!</definedName>
    <definedName name="COLS29">#REF!</definedName>
    <definedName name="COLS3">#REF!</definedName>
    <definedName name="COLS30">#REF!</definedName>
    <definedName name="COLS31">#REF!</definedName>
    <definedName name="COLS32">#REF!</definedName>
    <definedName name="COLS33">#REF!</definedName>
    <definedName name="COLS34">#REF!</definedName>
    <definedName name="COLS35">#REF!</definedName>
    <definedName name="COLS36">#REF!</definedName>
    <definedName name="COLS37">#REF!</definedName>
    <definedName name="COLS38">#REF!</definedName>
    <definedName name="COLS39">#REF!</definedName>
    <definedName name="COLS4">#REF!</definedName>
    <definedName name="COLS40">#REF!</definedName>
    <definedName name="COLS41">#REF!</definedName>
    <definedName name="COLS42">#REF!</definedName>
    <definedName name="COLS43">#REF!</definedName>
    <definedName name="COLS44">#REF!</definedName>
    <definedName name="COLS45">#REF!</definedName>
    <definedName name="COLS46">#REF!</definedName>
    <definedName name="COLS47">#REF!</definedName>
    <definedName name="COLS48">#REF!</definedName>
    <definedName name="COLS49">#REF!</definedName>
    <definedName name="COLS5">#REF!</definedName>
    <definedName name="COLS50">#REF!</definedName>
    <definedName name="COLS51">#REF!</definedName>
    <definedName name="COLS52">#REF!</definedName>
    <definedName name="COLS53">#REF!</definedName>
    <definedName name="COLS54">#REF!</definedName>
    <definedName name="COLS55">#REF!</definedName>
    <definedName name="COLS56">#REF!</definedName>
    <definedName name="COLS57">#REF!</definedName>
    <definedName name="COLS58">#REF!</definedName>
    <definedName name="COLS59">#REF!</definedName>
    <definedName name="COLS6">#REF!</definedName>
    <definedName name="COLS60">#REF!</definedName>
    <definedName name="COLS61">#REF!</definedName>
    <definedName name="COLS62">#REF!</definedName>
    <definedName name="COLS63">#REF!</definedName>
    <definedName name="COLS64">#REF!</definedName>
    <definedName name="COLS65">#REF!</definedName>
    <definedName name="COLS66">#REF!</definedName>
    <definedName name="COLS67">#REF!</definedName>
    <definedName name="COLS68">#REF!</definedName>
    <definedName name="COLS69">#REF!</definedName>
    <definedName name="COLS7">#REF!</definedName>
    <definedName name="COLS70">#REF!</definedName>
    <definedName name="COLS71">#REF!</definedName>
    <definedName name="COLS72">#REF!</definedName>
    <definedName name="COLS73">#REF!</definedName>
    <definedName name="COLS74">#REF!</definedName>
    <definedName name="COLS75">#REF!</definedName>
    <definedName name="COLS76">#REF!</definedName>
    <definedName name="COLS77">#REF!</definedName>
    <definedName name="COLS78">#REF!</definedName>
    <definedName name="COLS79">#REF!</definedName>
    <definedName name="COLS8">#REF!</definedName>
    <definedName name="COLS80">#REF!</definedName>
    <definedName name="COLS81">#REF!</definedName>
    <definedName name="COLS82">#REF!</definedName>
    <definedName name="COLS83">#REF!</definedName>
    <definedName name="COLS84">#REF!</definedName>
    <definedName name="COLS85">#REF!</definedName>
    <definedName name="COLS86">#REF!</definedName>
    <definedName name="COLS87">#REF!</definedName>
    <definedName name="COLS88">#REF!</definedName>
    <definedName name="COLS89">#REF!</definedName>
    <definedName name="COLS9">#REF!</definedName>
    <definedName name="COLS90">#REF!</definedName>
    <definedName name="COLS91">#REF!</definedName>
    <definedName name="COLS92">#REF!</definedName>
    <definedName name="COLS93">#REF!</definedName>
    <definedName name="COLS94">#REF!</definedName>
    <definedName name="COLS95">#REF!</definedName>
    <definedName name="COLS96">#REF!</definedName>
    <definedName name="COLS97">#REF!</definedName>
    <definedName name="COLS98">#REF!</definedName>
    <definedName name="COLS99">#REF!</definedName>
    <definedName name="_xlnm.Print_Area" localSheetId="6">'92ページ'!$A$1:$M$54</definedName>
    <definedName name="ROWS1">#REF!</definedName>
    <definedName name="ROWS10">#REF!</definedName>
    <definedName name="ROWS100">#REF!</definedName>
    <definedName name="ROWS101">#REF!</definedName>
    <definedName name="ROWS102">#REF!</definedName>
    <definedName name="ROWS103">#REF!</definedName>
    <definedName name="ROWS104">#REF!</definedName>
    <definedName name="ROWS105">#REF!</definedName>
    <definedName name="ROWS106">#REF!</definedName>
    <definedName name="ROWS107">#REF!</definedName>
    <definedName name="ROWS108">#REF!</definedName>
    <definedName name="ROWS109">#REF!</definedName>
    <definedName name="ROWS11">#REF!</definedName>
    <definedName name="ROWS110">#REF!</definedName>
    <definedName name="ROWS111">#REF!</definedName>
    <definedName name="ROWS112">#REF!</definedName>
    <definedName name="ROWS113">#REF!</definedName>
    <definedName name="ROWS114">#REF!</definedName>
    <definedName name="ROWS115">#REF!</definedName>
    <definedName name="ROWS116">#REF!</definedName>
    <definedName name="ROWS117">#REF!</definedName>
    <definedName name="ROWS118">#REF!</definedName>
    <definedName name="ROWS119">#REF!</definedName>
    <definedName name="ROWS12">#REF!</definedName>
    <definedName name="ROWS120">#REF!</definedName>
    <definedName name="ROWS121">#REF!</definedName>
    <definedName name="ROWS122">#REF!</definedName>
    <definedName name="ROWS123">#REF!</definedName>
    <definedName name="ROWS124">#REF!</definedName>
    <definedName name="ROWS125">#REF!</definedName>
    <definedName name="ROWS126">#REF!</definedName>
    <definedName name="ROWS127">#REF!</definedName>
    <definedName name="ROWS128">#REF!</definedName>
    <definedName name="ROWS129">#REF!</definedName>
    <definedName name="ROWS13">#REF!</definedName>
    <definedName name="ROWS130">#REF!</definedName>
    <definedName name="ROWS131">#REF!</definedName>
    <definedName name="ROWS132">#REF!</definedName>
    <definedName name="ROWS133">#REF!</definedName>
    <definedName name="ROWS134">#REF!</definedName>
    <definedName name="ROWS135">#REF!</definedName>
    <definedName name="ROWS136">#REF!</definedName>
    <definedName name="ROWS137">#REF!</definedName>
    <definedName name="ROWS138">#REF!</definedName>
    <definedName name="ROWS139">#REF!</definedName>
    <definedName name="ROWS14">#REF!</definedName>
    <definedName name="ROWS140">#REF!</definedName>
    <definedName name="ROWS141">#REF!</definedName>
    <definedName name="ROWS142">#REF!</definedName>
    <definedName name="ROWS143">#REF!</definedName>
    <definedName name="ROWS144">#REF!</definedName>
    <definedName name="ROWS145">#REF!</definedName>
    <definedName name="ROWS146">#REF!</definedName>
    <definedName name="ROWS147">#REF!</definedName>
    <definedName name="ROWS148">#REF!</definedName>
    <definedName name="ROWS149">#REF!</definedName>
    <definedName name="ROWS15">#REF!</definedName>
    <definedName name="ROWS150">#REF!</definedName>
    <definedName name="ROWS151">#REF!</definedName>
    <definedName name="ROWS152">#REF!</definedName>
    <definedName name="ROWS153">#REF!</definedName>
    <definedName name="ROWS154">#REF!</definedName>
    <definedName name="ROWS155">#REF!</definedName>
    <definedName name="ROWS156">#REF!</definedName>
    <definedName name="ROWS157">#REF!</definedName>
    <definedName name="ROWS158">#REF!</definedName>
    <definedName name="ROWS159">#REF!</definedName>
    <definedName name="ROWS16">#REF!</definedName>
    <definedName name="ROWS160">#REF!</definedName>
    <definedName name="ROWS161">#REF!</definedName>
    <definedName name="ROWS162">#REF!</definedName>
    <definedName name="ROWS163">#REF!</definedName>
    <definedName name="ROWS164">#REF!</definedName>
    <definedName name="ROWS165">#REF!</definedName>
    <definedName name="ROWS166">#REF!</definedName>
    <definedName name="ROWS167">#REF!</definedName>
    <definedName name="ROWS168">#REF!</definedName>
    <definedName name="ROWS169">#REF!</definedName>
    <definedName name="ROWS17">#REF!</definedName>
    <definedName name="ROWS170">#REF!</definedName>
    <definedName name="ROWS171">#REF!</definedName>
    <definedName name="ROWS172">#REF!</definedName>
    <definedName name="ROWS173">#REF!</definedName>
    <definedName name="ROWS174">#REF!</definedName>
    <definedName name="ROWS175">#REF!</definedName>
    <definedName name="ROWS176">#REF!</definedName>
    <definedName name="ROWS177">#REF!</definedName>
    <definedName name="ROWS178">#REF!</definedName>
    <definedName name="ROWS179">#REF!</definedName>
    <definedName name="ROWS18">#REF!</definedName>
    <definedName name="ROWS180">#REF!</definedName>
    <definedName name="ROWS181">#REF!</definedName>
    <definedName name="ROWS182">#REF!</definedName>
    <definedName name="ROWS183">#REF!</definedName>
    <definedName name="ROWS184">#REF!</definedName>
    <definedName name="ROWS185">#REF!</definedName>
    <definedName name="ROWS186">#REF!</definedName>
    <definedName name="ROWS187">#REF!</definedName>
    <definedName name="ROWS188">#REF!</definedName>
    <definedName name="ROWS189">#REF!</definedName>
    <definedName name="ROWS19">#REF!</definedName>
    <definedName name="ROWS190">#REF!</definedName>
    <definedName name="ROWS191">#REF!</definedName>
    <definedName name="ROWS192">#REF!</definedName>
    <definedName name="ROWS193">#REF!</definedName>
    <definedName name="ROWS194">#REF!</definedName>
    <definedName name="ROWS195">#REF!</definedName>
    <definedName name="ROWS196">#REF!</definedName>
    <definedName name="ROWS197">#REF!</definedName>
    <definedName name="ROWS198">#REF!</definedName>
    <definedName name="ROWS199">#REF!</definedName>
    <definedName name="ROWS2">#REF!</definedName>
    <definedName name="ROWS20">#REF!</definedName>
    <definedName name="ROWS200">#REF!</definedName>
    <definedName name="ROWS201">#REF!</definedName>
    <definedName name="ROWS202">#REF!</definedName>
    <definedName name="ROWS203">#REF!</definedName>
    <definedName name="ROWS204">#REF!</definedName>
    <definedName name="ROWS205">#REF!</definedName>
    <definedName name="ROWS206">#REF!</definedName>
    <definedName name="ROWS207">#REF!</definedName>
    <definedName name="ROWS208">#REF!</definedName>
    <definedName name="ROWS209">#REF!</definedName>
    <definedName name="ROWS21">#REF!</definedName>
    <definedName name="ROWS210">#REF!</definedName>
    <definedName name="ROWS211">#REF!</definedName>
    <definedName name="ROWS212">#REF!</definedName>
    <definedName name="ROWS213">#REF!</definedName>
    <definedName name="ROWS214">#REF!</definedName>
    <definedName name="ROWS215">#REF!</definedName>
    <definedName name="ROWS216">#REF!</definedName>
    <definedName name="ROWS217">#REF!</definedName>
    <definedName name="ROWS218">#REF!</definedName>
    <definedName name="ROWS219">#REF!</definedName>
    <definedName name="ROWS22">#REF!</definedName>
    <definedName name="ROWS220">#REF!</definedName>
    <definedName name="ROWS221">#REF!</definedName>
    <definedName name="ROWS222">#REF!</definedName>
    <definedName name="ROWS223">#REF!</definedName>
    <definedName name="ROWS224">#REF!</definedName>
    <definedName name="ROWS225">#REF!</definedName>
    <definedName name="ROWS226">#REF!</definedName>
    <definedName name="ROWS227">#REF!</definedName>
    <definedName name="ROWS228">#REF!</definedName>
    <definedName name="ROWS229">#REF!</definedName>
    <definedName name="ROWS23">#REF!</definedName>
    <definedName name="ROWS230">#REF!</definedName>
    <definedName name="ROWS231">#REF!</definedName>
    <definedName name="ROWS232">#REF!</definedName>
    <definedName name="ROWS233">#REF!</definedName>
    <definedName name="ROWS234">#REF!</definedName>
    <definedName name="ROWS235">#REF!</definedName>
    <definedName name="ROWS236">#REF!</definedName>
    <definedName name="ROWS237">#REF!</definedName>
    <definedName name="ROWS238">#REF!</definedName>
    <definedName name="ROWS239">#REF!</definedName>
    <definedName name="ROWS24">#REF!</definedName>
    <definedName name="ROWS240">#REF!</definedName>
    <definedName name="ROWS241">#REF!</definedName>
    <definedName name="ROWS242">#REF!</definedName>
    <definedName name="ROWS243">#REF!</definedName>
    <definedName name="ROWS244">#REF!</definedName>
    <definedName name="ROWS245">#REF!</definedName>
    <definedName name="ROWS246">#REF!</definedName>
    <definedName name="ROWS247">#REF!</definedName>
    <definedName name="ROWS248">#REF!</definedName>
    <definedName name="ROWS249">#REF!</definedName>
    <definedName name="ROWS25">#REF!</definedName>
    <definedName name="ROWS250">#REF!</definedName>
    <definedName name="ROWS251">#REF!</definedName>
    <definedName name="ROWS252">#REF!</definedName>
    <definedName name="ROWS253">#REF!</definedName>
    <definedName name="ROWS254">#REF!</definedName>
    <definedName name="ROWS255">#REF!</definedName>
    <definedName name="ROWS256">#REF!</definedName>
    <definedName name="ROWS257">#REF!</definedName>
    <definedName name="ROWS258">#REF!</definedName>
    <definedName name="ROWS259">#REF!</definedName>
    <definedName name="ROWS26">#REF!</definedName>
    <definedName name="ROWS260">#REF!</definedName>
    <definedName name="ROWS261">#REF!</definedName>
    <definedName name="ROWS262">#REF!</definedName>
    <definedName name="ROWS263">#REF!</definedName>
    <definedName name="ROWS264">#REF!</definedName>
    <definedName name="ROWS265">#REF!</definedName>
    <definedName name="ROWS266">#REF!</definedName>
    <definedName name="ROWS267">#REF!</definedName>
    <definedName name="ROWS268">#REF!</definedName>
    <definedName name="ROWS269">#REF!</definedName>
    <definedName name="ROWS27">#REF!</definedName>
    <definedName name="ROWS270">#REF!</definedName>
    <definedName name="ROWS271">#REF!</definedName>
    <definedName name="ROWS272">#REF!</definedName>
    <definedName name="ROWS273">#REF!</definedName>
    <definedName name="ROWS274">#REF!</definedName>
    <definedName name="ROWS275">#REF!</definedName>
    <definedName name="ROWS276">#REF!</definedName>
    <definedName name="ROWS277">#REF!</definedName>
    <definedName name="ROWS278">#REF!</definedName>
    <definedName name="ROWS279">#REF!</definedName>
    <definedName name="ROWS28">#REF!</definedName>
    <definedName name="ROWS280">#REF!</definedName>
    <definedName name="ROWS281">#REF!</definedName>
    <definedName name="ROWS282">#REF!</definedName>
    <definedName name="ROWS283">#REF!</definedName>
    <definedName name="ROWS284">#REF!</definedName>
    <definedName name="ROWS285">#REF!</definedName>
    <definedName name="ROWS286">#REF!</definedName>
    <definedName name="ROWS287">#REF!</definedName>
    <definedName name="ROWS288">#REF!</definedName>
    <definedName name="ROWS289">#REF!</definedName>
    <definedName name="ROWS29">#REF!</definedName>
    <definedName name="ROWS290">#REF!</definedName>
    <definedName name="ROWS291">#REF!</definedName>
    <definedName name="ROWS292">#REF!</definedName>
    <definedName name="ROWS293">#REF!</definedName>
    <definedName name="ROWS294">#REF!</definedName>
    <definedName name="ROWS295">#REF!</definedName>
    <definedName name="ROWS296">#REF!</definedName>
    <definedName name="ROWS297">#REF!</definedName>
    <definedName name="ROWS298">#REF!</definedName>
    <definedName name="ROWS299">#REF!</definedName>
    <definedName name="ROWS3">#REF!</definedName>
    <definedName name="ROWS30">#REF!</definedName>
    <definedName name="ROWS300">#REF!</definedName>
    <definedName name="ROWS301">#REF!</definedName>
    <definedName name="ROWS302">#REF!</definedName>
    <definedName name="ROWS303">#REF!</definedName>
    <definedName name="ROWS304">#REF!</definedName>
    <definedName name="ROWS305">#REF!</definedName>
    <definedName name="ROWS306">#REF!</definedName>
    <definedName name="ROWS307">#REF!</definedName>
    <definedName name="ROWS308">#REF!</definedName>
    <definedName name="ROWS309">#REF!</definedName>
    <definedName name="ROWS31">#REF!</definedName>
    <definedName name="ROWS310">#REF!</definedName>
    <definedName name="ROWS311">#REF!</definedName>
    <definedName name="ROWS312">#REF!</definedName>
    <definedName name="ROWS313">#REF!</definedName>
    <definedName name="ROWS314">#REF!</definedName>
    <definedName name="ROWS315">#REF!</definedName>
    <definedName name="ROWS316">#REF!</definedName>
    <definedName name="ROWS317">#REF!</definedName>
    <definedName name="ROWS318">#REF!</definedName>
    <definedName name="ROWS319">#REF!</definedName>
    <definedName name="ROWS32">#REF!</definedName>
    <definedName name="ROWS320">#REF!</definedName>
    <definedName name="ROWS321">#REF!</definedName>
    <definedName name="ROWS322">#REF!</definedName>
    <definedName name="ROWS323">#REF!</definedName>
    <definedName name="ROWS324">#REF!</definedName>
    <definedName name="ROWS325">#REF!</definedName>
    <definedName name="ROWS326">#REF!</definedName>
    <definedName name="ROWS327">#REF!</definedName>
    <definedName name="ROWS328">#REF!</definedName>
    <definedName name="ROWS329">#REF!</definedName>
    <definedName name="ROWS33">#REF!</definedName>
    <definedName name="ROWS330">#REF!</definedName>
    <definedName name="ROWS331">#REF!</definedName>
    <definedName name="ROWS332">#REF!</definedName>
    <definedName name="ROWS333">#REF!</definedName>
    <definedName name="ROWS334">#REF!</definedName>
    <definedName name="ROWS335">#REF!</definedName>
    <definedName name="ROWS336">#REF!</definedName>
    <definedName name="ROWS337">#REF!</definedName>
    <definedName name="ROWS338">#REF!</definedName>
    <definedName name="ROWS339">#REF!</definedName>
    <definedName name="ROWS34">#REF!</definedName>
    <definedName name="ROWS340">#REF!</definedName>
    <definedName name="ROWS341">#REF!</definedName>
    <definedName name="ROWS342">#REF!</definedName>
    <definedName name="ROWS343">#REF!</definedName>
    <definedName name="ROWS344">#REF!</definedName>
    <definedName name="ROWS345">#REF!</definedName>
    <definedName name="ROWS346">#REF!</definedName>
    <definedName name="ROWS347">#REF!</definedName>
    <definedName name="ROWS348">#REF!</definedName>
    <definedName name="ROWS349">#REF!</definedName>
    <definedName name="ROWS35">#REF!</definedName>
    <definedName name="ROWS350">#REF!</definedName>
    <definedName name="ROWS351">#REF!</definedName>
    <definedName name="ROWS352">#REF!</definedName>
    <definedName name="ROWS353">#REF!</definedName>
    <definedName name="ROWS354">#REF!</definedName>
    <definedName name="ROWS355">#REF!</definedName>
    <definedName name="ROWS356">#REF!</definedName>
    <definedName name="ROWS357">#REF!</definedName>
    <definedName name="ROWS358">#REF!</definedName>
    <definedName name="ROWS359">#REF!</definedName>
    <definedName name="ROWS36">#REF!</definedName>
    <definedName name="ROWS360">#REF!</definedName>
    <definedName name="ROWS361">#REF!</definedName>
    <definedName name="ROWS362">#REF!</definedName>
    <definedName name="ROWS363">#REF!</definedName>
    <definedName name="ROWS364">#REF!</definedName>
    <definedName name="ROWS365">#REF!</definedName>
    <definedName name="ROWS366">#REF!</definedName>
    <definedName name="ROWS367">#REF!</definedName>
    <definedName name="ROWS368">#REF!</definedName>
    <definedName name="ROWS369">#REF!</definedName>
    <definedName name="ROWS37">#REF!</definedName>
    <definedName name="ROWS370">#REF!</definedName>
    <definedName name="ROWS371">#REF!</definedName>
    <definedName name="ROWS372">#REF!</definedName>
    <definedName name="ROWS373">#REF!</definedName>
    <definedName name="ROWS374">#REF!</definedName>
    <definedName name="ROWS375">#REF!</definedName>
    <definedName name="ROWS376">#REF!</definedName>
    <definedName name="ROWS377">#REF!</definedName>
    <definedName name="ROWS378">#REF!</definedName>
    <definedName name="ROWS379">#REF!</definedName>
    <definedName name="ROWS38">#REF!</definedName>
    <definedName name="ROWS380">#REF!</definedName>
    <definedName name="ROWS381">#REF!</definedName>
    <definedName name="ROWS382">#REF!</definedName>
    <definedName name="ROWS383">#REF!</definedName>
    <definedName name="ROWS384">#REF!</definedName>
    <definedName name="ROWS385">#REF!</definedName>
    <definedName name="ROWS386">#REF!</definedName>
    <definedName name="ROWS387">#REF!</definedName>
    <definedName name="ROWS388">#REF!</definedName>
    <definedName name="ROWS389">#REF!</definedName>
    <definedName name="ROWS39">#REF!</definedName>
    <definedName name="ROWS390">#REF!</definedName>
    <definedName name="ROWS391">#REF!</definedName>
    <definedName name="ROWS392">#REF!</definedName>
    <definedName name="ROWS393">#REF!</definedName>
    <definedName name="ROWS394">#REF!</definedName>
    <definedName name="ROWS395">#REF!</definedName>
    <definedName name="ROWS396">#REF!</definedName>
    <definedName name="ROWS397">#REF!</definedName>
    <definedName name="ROWS398">#REF!</definedName>
    <definedName name="ROWS399">#REF!</definedName>
    <definedName name="ROWS4">#REF!</definedName>
    <definedName name="ROWS40">#REF!</definedName>
    <definedName name="ROWS400">#REF!</definedName>
    <definedName name="ROWS401">#REF!</definedName>
    <definedName name="ROWS402">#REF!</definedName>
    <definedName name="ROWS403">#REF!</definedName>
    <definedName name="ROWS404">#REF!</definedName>
    <definedName name="ROWS405">#REF!</definedName>
    <definedName name="ROWS406">#REF!</definedName>
    <definedName name="ROWS407">#REF!</definedName>
    <definedName name="ROWS408">#REF!</definedName>
    <definedName name="ROWS409">#REF!</definedName>
    <definedName name="ROWS41">#REF!</definedName>
    <definedName name="ROWS410">#REF!</definedName>
    <definedName name="ROWS411">#REF!</definedName>
    <definedName name="ROWS412">#REF!</definedName>
    <definedName name="ROWS413">#REF!</definedName>
    <definedName name="ROWS414">#REF!</definedName>
    <definedName name="ROWS415">#REF!</definedName>
    <definedName name="ROWS416">#REF!</definedName>
    <definedName name="ROWS417">#REF!</definedName>
    <definedName name="ROWS418">#REF!</definedName>
    <definedName name="ROWS419">#REF!</definedName>
    <definedName name="ROWS42">#REF!</definedName>
    <definedName name="ROWS420">#REF!</definedName>
    <definedName name="ROWS421">#REF!</definedName>
    <definedName name="ROWS422">#REF!</definedName>
    <definedName name="ROWS423">#REF!</definedName>
    <definedName name="ROWS424">#REF!</definedName>
    <definedName name="ROWS425">#REF!</definedName>
    <definedName name="ROWS426">#REF!</definedName>
    <definedName name="ROWS427">#REF!</definedName>
    <definedName name="ROWS428">#REF!</definedName>
    <definedName name="ROWS429">#REF!</definedName>
    <definedName name="ROWS43">#REF!</definedName>
    <definedName name="ROWS430">#REF!</definedName>
    <definedName name="ROWS431">#REF!</definedName>
    <definedName name="ROWS432">#REF!</definedName>
    <definedName name="ROWS433">#REF!</definedName>
    <definedName name="ROWS434">#REF!</definedName>
    <definedName name="ROWS435">#REF!</definedName>
    <definedName name="ROWS436">#REF!</definedName>
    <definedName name="ROWS437">#REF!</definedName>
    <definedName name="ROWS438">#REF!</definedName>
    <definedName name="ROWS439">#REF!</definedName>
    <definedName name="ROWS44">#REF!</definedName>
    <definedName name="ROWS440">#REF!</definedName>
    <definedName name="ROWS441">#REF!</definedName>
    <definedName name="ROWS442">#REF!</definedName>
    <definedName name="ROWS443">#REF!</definedName>
    <definedName name="ROWS444">#REF!</definedName>
    <definedName name="ROWS445">#REF!</definedName>
    <definedName name="ROWS446">#REF!</definedName>
    <definedName name="ROWS447">#REF!</definedName>
    <definedName name="ROWS448">#REF!</definedName>
    <definedName name="ROWS449">#REF!</definedName>
    <definedName name="ROWS45">#REF!</definedName>
    <definedName name="ROWS450">#REF!</definedName>
    <definedName name="ROWS451">#REF!</definedName>
    <definedName name="ROWS452">#REF!</definedName>
    <definedName name="ROWS453">#REF!</definedName>
    <definedName name="ROWS454">#REF!</definedName>
    <definedName name="ROWS455">#REF!</definedName>
    <definedName name="ROWS456">#REF!</definedName>
    <definedName name="ROWS457">#REF!</definedName>
    <definedName name="ROWS458">#REF!</definedName>
    <definedName name="ROWS459">#REF!</definedName>
    <definedName name="ROWS46">#REF!</definedName>
    <definedName name="ROWS460">#REF!</definedName>
    <definedName name="ROWS461">#REF!</definedName>
    <definedName name="ROWS462">#REF!</definedName>
    <definedName name="ROWS463">#REF!</definedName>
    <definedName name="ROWS464">#REF!</definedName>
    <definedName name="ROWS465">#REF!</definedName>
    <definedName name="ROWS466">#REF!</definedName>
    <definedName name="ROWS467">#REF!</definedName>
    <definedName name="ROWS468">#REF!</definedName>
    <definedName name="ROWS469">#REF!</definedName>
    <definedName name="ROWS47">#REF!</definedName>
    <definedName name="ROWS470">#REF!</definedName>
    <definedName name="ROWS471">#REF!</definedName>
    <definedName name="ROWS472">#REF!</definedName>
    <definedName name="ROWS473">#REF!</definedName>
    <definedName name="ROWS474">#REF!</definedName>
    <definedName name="ROWS475">#REF!</definedName>
    <definedName name="ROWS476">#REF!</definedName>
    <definedName name="ROWS477">#REF!</definedName>
    <definedName name="ROWS478">#REF!</definedName>
    <definedName name="ROWS479">#REF!</definedName>
    <definedName name="ROWS48">#REF!</definedName>
    <definedName name="ROWS480">#REF!</definedName>
    <definedName name="ROWS481">#REF!</definedName>
    <definedName name="ROWS482">#REF!</definedName>
    <definedName name="ROWS483">#REF!</definedName>
    <definedName name="ROWS484">#REF!</definedName>
    <definedName name="ROWS485">#REF!</definedName>
    <definedName name="ROWS486">#REF!</definedName>
    <definedName name="ROWS487">#REF!</definedName>
    <definedName name="ROWS488">#REF!</definedName>
    <definedName name="ROWS489">#REF!</definedName>
    <definedName name="ROWS49">#REF!</definedName>
    <definedName name="ROWS490">#REF!</definedName>
    <definedName name="ROWS491">#REF!</definedName>
    <definedName name="ROWS492">#REF!</definedName>
    <definedName name="ROWS493">#REF!</definedName>
    <definedName name="ROWS494">#REF!</definedName>
    <definedName name="ROWS495">#REF!</definedName>
    <definedName name="ROWS496">#REF!</definedName>
    <definedName name="ROWS497">#REF!</definedName>
    <definedName name="ROWS498">#REF!</definedName>
    <definedName name="ROWS499">#REF!</definedName>
    <definedName name="ROWS5">#REF!</definedName>
    <definedName name="ROWS50">#REF!</definedName>
    <definedName name="ROWS500">#REF!</definedName>
    <definedName name="ROWS501">#REF!</definedName>
    <definedName name="ROWS502">#REF!</definedName>
    <definedName name="ROWS503">#REF!</definedName>
    <definedName name="ROWS504">#REF!</definedName>
    <definedName name="ROWS505">#REF!</definedName>
    <definedName name="ROWS506">#REF!</definedName>
    <definedName name="ROWS507">#REF!</definedName>
    <definedName name="ROWS508">#REF!</definedName>
    <definedName name="ROWS509">#REF!</definedName>
    <definedName name="ROWS51">#REF!</definedName>
    <definedName name="ROWS510">#REF!</definedName>
    <definedName name="ROWS511">#REF!</definedName>
    <definedName name="ROWS512">#REF!</definedName>
    <definedName name="ROWS513">#REF!</definedName>
    <definedName name="ROWS514">#REF!</definedName>
    <definedName name="ROWS515">#REF!</definedName>
    <definedName name="ROWS516">#REF!</definedName>
    <definedName name="ROWS517">#REF!</definedName>
    <definedName name="ROWS518">#REF!</definedName>
    <definedName name="ROWS519">#REF!</definedName>
    <definedName name="ROWS52">#REF!</definedName>
    <definedName name="ROWS520">#REF!</definedName>
    <definedName name="ROWS521">#REF!</definedName>
    <definedName name="ROWS522">#REF!</definedName>
    <definedName name="ROWS523">#REF!</definedName>
    <definedName name="ROWS524">#REF!</definedName>
    <definedName name="ROWS525">#REF!</definedName>
    <definedName name="ROWS526">#REF!</definedName>
    <definedName name="ROWS527">#REF!</definedName>
    <definedName name="ROWS528">#REF!</definedName>
    <definedName name="ROWS529">#REF!</definedName>
    <definedName name="ROWS53">#REF!</definedName>
    <definedName name="ROWS530">#REF!</definedName>
    <definedName name="ROWS531">#REF!</definedName>
    <definedName name="ROWS532">#REF!</definedName>
    <definedName name="ROWS533">#REF!</definedName>
    <definedName name="ROWS534">#REF!</definedName>
    <definedName name="ROWS535">#REF!</definedName>
    <definedName name="ROWS536">#REF!</definedName>
    <definedName name="ROWS537">#REF!</definedName>
    <definedName name="ROWS538">#REF!</definedName>
    <definedName name="ROWS539">#REF!</definedName>
    <definedName name="ROWS54">#REF!</definedName>
    <definedName name="ROWS540">#REF!</definedName>
    <definedName name="ROWS541">#REF!</definedName>
    <definedName name="ROWS542">#REF!</definedName>
    <definedName name="ROWS543">#REF!</definedName>
    <definedName name="ROWS544">#REF!</definedName>
    <definedName name="ROWS545">#REF!</definedName>
    <definedName name="ROWS546">#REF!</definedName>
    <definedName name="ROWS547">#REF!</definedName>
    <definedName name="ROWS548">#REF!</definedName>
    <definedName name="ROWS549">#REF!</definedName>
    <definedName name="ROWS55">#REF!</definedName>
    <definedName name="ROWS550">#REF!</definedName>
    <definedName name="ROWS551">#REF!</definedName>
    <definedName name="ROWS552">#REF!</definedName>
    <definedName name="ROWS553">#REF!</definedName>
    <definedName name="ROWS554">#REF!</definedName>
    <definedName name="ROWS555">#REF!</definedName>
    <definedName name="ROWS556">#REF!</definedName>
    <definedName name="ROWS557">#REF!</definedName>
    <definedName name="ROWS558">#REF!</definedName>
    <definedName name="ROWS559">#REF!</definedName>
    <definedName name="ROWS56">#REF!</definedName>
    <definedName name="ROWS560">#REF!</definedName>
    <definedName name="ROWS561">#REF!</definedName>
    <definedName name="ROWS562">#REF!</definedName>
    <definedName name="ROWS563">#REF!</definedName>
    <definedName name="ROWS564">#REF!</definedName>
    <definedName name="ROWS565">#REF!</definedName>
    <definedName name="ROWS566">#REF!</definedName>
    <definedName name="ROWS567">#REF!</definedName>
    <definedName name="ROWS568">#REF!</definedName>
    <definedName name="ROWS569">#REF!</definedName>
    <definedName name="ROWS57">#REF!</definedName>
    <definedName name="ROWS570">#REF!</definedName>
    <definedName name="ROWS571">#REF!</definedName>
    <definedName name="ROWS572">#REF!</definedName>
    <definedName name="ROWS573">#REF!</definedName>
    <definedName name="ROWS574">#REF!</definedName>
    <definedName name="ROWS575">#REF!</definedName>
    <definedName name="ROWS576">#REF!</definedName>
    <definedName name="ROWS577">#REF!</definedName>
    <definedName name="ROWS578">#REF!</definedName>
    <definedName name="ROWS579">#REF!</definedName>
    <definedName name="ROWS58">#REF!</definedName>
    <definedName name="ROWS580">#REF!</definedName>
    <definedName name="ROWS581">#REF!</definedName>
    <definedName name="ROWS582">#REF!</definedName>
    <definedName name="ROWS583">#REF!</definedName>
    <definedName name="ROWS584">#REF!</definedName>
    <definedName name="ROWS585">#REF!</definedName>
    <definedName name="ROWS586">#REF!</definedName>
    <definedName name="ROWS587">#REF!</definedName>
    <definedName name="ROWS588">#REF!</definedName>
    <definedName name="ROWS589">#REF!</definedName>
    <definedName name="ROWS59">#REF!</definedName>
    <definedName name="ROWS590">#REF!</definedName>
    <definedName name="ROWS591">#REF!</definedName>
    <definedName name="ROWS592">#REF!</definedName>
    <definedName name="ROWS593">#REF!</definedName>
    <definedName name="ROWS594">#REF!</definedName>
    <definedName name="ROWS595">#REF!</definedName>
    <definedName name="ROWS596">#REF!</definedName>
    <definedName name="ROWS597">#REF!</definedName>
    <definedName name="ROWS598">#REF!</definedName>
    <definedName name="ROWS599">#REF!</definedName>
    <definedName name="ROWS6">#REF!</definedName>
    <definedName name="ROWS60">#REF!</definedName>
    <definedName name="ROWS600">#REF!</definedName>
    <definedName name="ROWS601">#REF!</definedName>
    <definedName name="ROWS602">#REF!</definedName>
    <definedName name="ROWS603">#REF!</definedName>
    <definedName name="ROWS604">#REF!</definedName>
    <definedName name="ROWS605">#REF!</definedName>
    <definedName name="ROWS606">#REF!</definedName>
    <definedName name="ROWS607">#REF!</definedName>
    <definedName name="ROWS608">#REF!</definedName>
    <definedName name="ROWS609">#REF!</definedName>
    <definedName name="ROWS61">#REF!</definedName>
    <definedName name="ROWS610">#REF!</definedName>
    <definedName name="ROWS611">#REF!</definedName>
    <definedName name="ROWS612">#REF!</definedName>
    <definedName name="ROWS613">#REF!</definedName>
    <definedName name="ROWS614">#REF!</definedName>
    <definedName name="ROWS615">#REF!</definedName>
    <definedName name="ROWS616">#REF!</definedName>
    <definedName name="ROWS617">#REF!</definedName>
    <definedName name="ROWS618">#REF!</definedName>
    <definedName name="ROWS619">#REF!</definedName>
    <definedName name="ROWS62">#REF!</definedName>
    <definedName name="ROWS620">#REF!</definedName>
    <definedName name="ROWS621">#REF!</definedName>
    <definedName name="ROWS622">#REF!</definedName>
    <definedName name="ROWS623">#REF!</definedName>
    <definedName name="ROWS624">#REF!</definedName>
    <definedName name="ROWS625">#REF!</definedName>
    <definedName name="ROWS626">#REF!</definedName>
    <definedName name="ROWS627">#REF!</definedName>
    <definedName name="ROWS628">#REF!</definedName>
    <definedName name="ROWS629">#REF!</definedName>
    <definedName name="ROWS63">#REF!</definedName>
    <definedName name="ROWS630">#REF!</definedName>
    <definedName name="ROWS631">#REF!</definedName>
    <definedName name="ROWS632">#REF!</definedName>
    <definedName name="ROWS633">#REF!</definedName>
    <definedName name="ROWS634">#REF!</definedName>
    <definedName name="ROWS635">#REF!</definedName>
    <definedName name="ROWS636">#REF!</definedName>
    <definedName name="ROWS637">#REF!</definedName>
    <definedName name="ROWS638">#REF!</definedName>
    <definedName name="ROWS639">#REF!</definedName>
    <definedName name="ROWS64">#REF!</definedName>
    <definedName name="ROWS640">#REF!</definedName>
    <definedName name="ROWS641">#REF!</definedName>
    <definedName name="ROWS642">#REF!</definedName>
    <definedName name="ROWS643">#REF!</definedName>
    <definedName name="ROWS644">#REF!</definedName>
    <definedName name="ROWS645">#REF!</definedName>
    <definedName name="ROWS646">#REF!</definedName>
    <definedName name="ROWS647">#REF!</definedName>
    <definedName name="ROWS648">#REF!</definedName>
    <definedName name="ROWS649">#REF!</definedName>
    <definedName name="ROWS65">#REF!</definedName>
    <definedName name="ROWS650">#REF!</definedName>
    <definedName name="ROWS651">#REF!</definedName>
    <definedName name="ROWS652">#REF!</definedName>
    <definedName name="ROWS653">#REF!</definedName>
    <definedName name="ROWS654">#REF!</definedName>
    <definedName name="ROWS655">#REF!</definedName>
    <definedName name="ROWS656">#REF!</definedName>
    <definedName name="ROWS657">#REF!</definedName>
    <definedName name="ROWS658">#REF!</definedName>
    <definedName name="ROWS659">#REF!</definedName>
    <definedName name="ROWS66">#REF!</definedName>
    <definedName name="ROWS660">#REF!</definedName>
    <definedName name="ROWS661">#REF!</definedName>
    <definedName name="ROWS662">#REF!</definedName>
    <definedName name="ROWS663">#REF!</definedName>
    <definedName name="ROWS664">#REF!</definedName>
    <definedName name="ROWS665">#REF!</definedName>
    <definedName name="ROWS666">#REF!</definedName>
    <definedName name="ROWS667">#REF!</definedName>
    <definedName name="ROWS668">#REF!</definedName>
    <definedName name="ROWS669">#REF!</definedName>
    <definedName name="ROWS67">#REF!</definedName>
    <definedName name="ROWS670">#REF!</definedName>
    <definedName name="ROWS671">#REF!</definedName>
    <definedName name="ROWS672">#REF!</definedName>
    <definedName name="ROWS673">#REF!</definedName>
    <definedName name="ROWS674">#REF!</definedName>
    <definedName name="ROWS675">#REF!</definedName>
    <definedName name="ROWS676">#REF!</definedName>
    <definedName name="ROWS677">#REF!</definedName>
    <definedName name="ROWS678">#REF!</definedName>
    <definedName name="ROWS679">#REF!</definedName>
    <definedName name="ROWS68">#REF!</definedName>
    <definedName name="ROWS680">#REF!</definedName>
    <definedName name="ROWS681">#REF!</definedName>
    <definedName name="ROWS682">#REF!</definedName>
    <definedName name="ROWS683">#REF!</definedName>
    <definedName name="ROWS684">#REF!</definedName>
    <definedName name="ROWS685">#REF!</definedName>
    <definedName name="ROWS686">#REF!</definedName>
    <definedName name="ROWS687">#REF!</definedName>
    <definedName name="ROWS688">#REF!</definedName>
    <definedName name="ROWS689">#REF!</definedName>
    <definedName name="ROWS69">#REF!</definedName>
    <definedName name="ROWS690">#REF!</definedName>
    <definedName name="ROWS691">#REF!</definedName>
    <definedName name="ROWS692">#REF!</definedName>
    <definedName name="ROWS693">#REF!</definedName>
    <definedName name="ROWS694">#REF!</definedName>
    <definedName name="ROWS695">#REF!</definedName>
    <definedName name="ROWS696">#REF!</definedName>
    <definedName name="ROWS697">#REF!</definedName>
    <definedName name="ROWS698">#REF!</definedName>
    <definedName name="ROWS699">#REF!</definedName>
    <definedName name="ROWS7">#REF!</definedName>
    <definedName name="ROWS70">#REF!</definedName>
    <definedName name="ROWS700">#REF!</definedName>
    <definedName name="ROWS701">#REF!</definedName>
    <definedName name="ROWS702">#REF!</definedName>
    <definedName name="ROWS703">#REF!</definedName>
    <definedName name="ROWS704">#REF!</definedName>
    <definedName name="ROWS705">#REF!</definedName>
    <definedName name="ROWS706">#REF!</definedName>
    <definedName name="ROWS707">#REF!</definedName>
    <definedName name="ROWS708">#REF!</definedName>
    <definedName name="ROWS709">#REF!</definedName>
    <definedName name="ROWS71">#REF!</definedName>
    <definedName name="ROWS710">#REF!</definedName>
    <definedName name="ROWS711">#REF!</definedName>
    <definedName name="ROWS712">#REF!</definedName>
    <definedName name="ROWS713">#REF!</definedName>
    <definedName name="ROWS714">#REF!</definedName>
    <definedName name="ROWS715">#REF!</definedName>
    <definedName name="ROWS716">#REF!</definedName>
    <definedName name="ROWS717">#REF!</definedName>
    <definedName name="ROWS718">#REF!</definedName>
    <definedName name="ROWS719">#REF!</definedName>
    <definedName name="ROWS72">#REF!</definedName>
    <definedName name="ROWS720">#REF!</definedName>
    <definedName name="ROWS721">#REF!</definedName>
    <definedName name="ROWS722">#REF!</definedName>
    <definedName name="ROWS723">#REF!</definedName>
    <definedName name="ROWS724">#REF!</definedName>
    <definedName name="ROWS725">#REF!</definedName>
    <definedName name="ROWS726">#REF!</definedName>
    <definedName name="ROWS727">#REF!</definedName>
    <definedName name="ROWS728">#REF!</definedName>
    <definedName name="ROWS729">#REF!</definedName>
    <definedName name="ROWS73">#REF!</definedName>
    <definedName name="ROWS730">#REF!</definedName>
    <definedName name="ROWS731">#REF!</definedName>
    <definedName name="ROWS732">#REF!</definedName>
    <definedName name="ROWS733">#REF!</definedName>
    <definedName name="ROWS734">#REF!</definedName>
    <definedName name="ROWS735">#REF!</definedName>
    <definedName name="ROWS736">#REF!</definedName>
    <definedName name="ROWS737">#REF!</definedName>
    <definedName name="ROWS738">#REF!</definedName>
    <definedName name="ROWS739">#REF!</definedName>
    <definedName name="ROWS74">#REF!</definedName>
    <definedName name="ROWS740">#REF!</definedName>
    <definedName name="ROWS741">#REF!</definedName>
    <definedName name="ROWS742">#REF!</definedName>
    <definedName name="ROWS743">#REF!</definedName>
    <definedName name="ROWS744">#REF!</definedName>
    <definedName name="ROWS745">#REF!</definedName>
    <definedName name="ROWS746">#REF!</definedName>
    <definedName name="ROWS747">#REF!</definedName>
    <definedName name="ROWS748">#REF!</definedName>
    <definedName name="ROWS749">#REF!</definedName>
    <definedName name="ROWS75">#REF!</definedName>
    <definedName name="ROWS750">#REF!</definedName>
    <definedName name="ROWS751">#REF!</definedName>
    <definedName name="ROWS752">#REF!</definedName>
    <definedName name="ROWS753">#REF!</definedName>
    <definedName name="ROWS754">#REF!</definedName>
    <definedName name="ROWS755">#REF!</definedName>
    <definedName name="ROWS756">#REF!</definedName>
    <definedName name="ROWS757">#REF!</definedName>
    <definedName name="ROWS758">#REF!</definedName>
    <definedName name="ROWS759">#REF!</definedName>
    <definedName name="ROWS76">#REF!</definedName>
    <definedName name="ROWS760">#REF!</definedName>
    <definedName name="ROWS761">#REF!</definedName>
    <definedName name="ROWS762">#REF!</definedName>
    <definedName name="ROWS763">#REF!</definedName>
    <definedName name="ROWS764">#REF!</definedName>
    <definedName name="ROWS765">#REF!</definedName>
    <definedName name="ROWS766">#REF!</definedName>
    <definedName name="ROWS767">#REF!</definedName>
    <definedName name="ROWS768">#REF!</definedName>
    <definedName name="ROWS769">#REF!</definedName>
    <definedName name="ROWS77">#REF!</definedName>
    <definedName name="ROWS770">#REF!</definedName>
    <definedName name="ROWS771">#REF!</definedName>
    <definedName name="ROWS772">#REF!</definedName>
    <definedName name="ROWS773">#REF!</definedName>
    <definedName name="ROWS774">#REF!</definedName>
    <definedName name="ROWS775">#REF!</definedName>
    <definedName name="ROWS776">#REF!</definedName>
    <definedName name="ROWS777">#REF!</definedName>
    <definedName name="ROWS778">#REF!</definedName>
    <definedName name="ROWS779">#REF!</definedName>
    <definedName name="ROWS78">#REF!</definedName>
    <definedName name="ROWS780">#REF!</definedName>
    <definedName name="ROWS781">#REF!</definedName>
    <definedName name="ROWS782">#REF!</definedName>
    <definedName name="ROWS783">#REF!</definedName>
    <definedName name="ROWS784">#REF!</definedName>
    <definedName name="ROWS785">#REF!</definedName>
    <definedName name="ROWS786">#REF!</definedName>
    <definedName name="ROWS787">#REF!</definedName>
    <definedName name="ROWS788">#REF!</definedName>
    <definedName name="ROWS789">#REF!</definedName>
    <definedName name="ROWS79">#REF!</definedName>
    <definedName name="ROWS8">#REF!</definedName>
    <definedName name="ROWS80">#REF!</definedName>
    <definedName name="ROWS81">#REF!</definedName>
    <definedName name="ROWS82">#REF!</definedName>
    <definedName name="ROWS83">#REF!</definedName>
    <definedName name="ROWS84">#REF!</definedName>
    <definedName name="ROWS85">#REF!</definedName>
    <definedName name="ROWS86">#REF!</definedName>
    <definedName name="ROWS87">#REF!</definedName>
    <definedName name="ROWS88">#REF!</definedName>
    <definedName name="ROWS89">#REF!</definedName>
    <definedName name="ROWS9">#REF!</definedName>
    <definedName name="ROWS90">#REF!</definedName>
    <definedName name="ROWS91">#REF!</definedName>
    <definedName name="ROWS92">#REF!</definedName>
    <definedName name="ROWS93">#REF!</definedName>
    <definedName name="ROWS94">#REF!</definedName>
    <definedName name="ROWS95">#REF!</definedName>
    <definedName name="ROWS96">#REF!</definedName>
    <definedName name="ROWS97">#REF!</definedName>
    <definedName name="ROWS98">#REF!</definedName>
    <definedName name="ROWS99">#REF!</definedName>
    <definedName name="windowFrameCells">#REF!</definedName>
    <definedName name="データ基準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8" l="1"/>
  <c r="E39" i="8"/>
  <c r="F39" i="8"/>
  <c r="G39" i="8"/>
  <c r="H39" i="8"/>
  <c r="I39" i="8"/>
  <c r="J39" i="8"/>
  <c r="K39" i="8"/>
  <c r="B40" i="7"/>
  <c r="D40" i="7"/>
  <c r="B69" i="7"/>
  <c r="C69" i="7"/>
  <c r="D69" i="7"/>
  <c r="E69" i="7"/>
  <c r="F69" i="7"/>
  <c r="B40" i="6"/>
  <c r="C40" i="6"/>
  <c r="D40" i="6"/>
  <c r="E40" i="6"/>
  <c r="B69" i="6"/>
  <c r="C69" i="6"/>
  <c r="D69" i="6"/>
  <c r="E69" i="6"/>
  <c r="F69" i="6"/>
  <c r="C15" i="2"/>
  <c r="D15" i="2"/>
  <c r="E15" i="2"/>
  <c r="F15" i="2"/>
  <c r="G15" i="2"/>
  <c r="H15" i="2"/>
  <c r="I15" i="2"/>
  <c r="J15" i="2"/>
  <c r="K15" i="2"/>
  <c r="L15" i="2"/>
  <c r="M15" i="2"/>
  <c r="N15" i="2"/>
</calcChain>
</file>

<file path=xl/sharedStrings.xml><?xml version="1.0" encoding="utf-8"?>
<sst xmlns="http://schemas.openxmlformats.org/spreadsheetml/2006/main" count="1530" uniqueCount="730">
  <si>
    <t>図 １１ － １　　消　費　者　物　価　指　数　推　移　（ 総 合 ）</t>
    <rPh sb="0" eb="1">
      <t>ズ</t>
    </rPh>
    <rPh sb="10" eb="11">
      <t>ケ</t>
    </rPh>
    <rPh sb="12" eb="13">
      <t>ヒ</t>
    </rPh>
    <rPh sb="14" eb="15">
      <t>シャ</t>
    </rPh>
    <rPh sb="16" eb="17">
      <t>ブツ</t>
    </rPh>
    <rPh sb="18" eb="19">
      <t>アタイ</t>
    </rPh>
    <rPh sb="20" eb="21">
      <t>ユビ</t>
    </rPh>
    <rPh sb="22" eb="23">
      <t>カズ</t>
    </rPh>
    <rPh sb="24" eb="25">
      <t>スイ</t>
    </rPh>
    <rPh sb="26" eb="27">
      <t>ウツリ</t>
    </rPh>
    <rPh sb="30" eb="31">
      <t>フサ</t>
    </rPh>
    <rPh sb="32" eb="33">
      <t>ゴウ</t>
    </rPh>
    <phoneticPr fontId="4"/>
  </si>
  <si>
    <t>資料    総務省統計局統計調査部消費統計課「消費者物価指数（ＣＰＩ）」</t>
    <rPh sb="0" eb="2">
      <t>シリョウ</t>
    </rPh>
    <rPh sb="6" eb="9">
      <t>ソウムショウ</t>
    </rPh>
    <rPh sb="9" eb="12">
      <t>トウケイキョク</t>
    </rPh>
    <rPh sb="12" eb="14">
      <t>トウケイ</t>
    </rPh>
    <rPh sb="14" eb="16">
      <t>チョウサ</t>
    </rPh>
    <rPh sb="16" eb="17">
      <t>ブ</t>
    </rPh>
    <rPh sb="17" eb="19">
      <t>ショウヒ</t>
    </rPh>
    <rPh sb="19" eb="22">
      <t>トウケイカ</t>
    </rPh>
    <rPh sb="23" eb="26">
      <t>ショウヒシャ</t>
    </rPh>
    <rPh sb="26" eb="28">
      <t>ブッカ</t>
    </rPh>
    <rPh sb="28" eb="30">
      <t>シスウ</t>
    </rPh>
    <phoneticPr fontId="2"/>
  </si>
  <si>
    <t>　(１)　生鮮食品とは、生鮮魚介、生鮮野菜及び生鮮果物をいう。</t>
    <phoneticPr fontId="4"/>
  </si>
  <si>
    <t>１２</t>
    <phoneticPr fontId="4"/>
  </si>
  <si>
    <t>１１</t>
    <phoneticPr fontId="4"/>
  </si>
  <si>
    <t>１０</t>
    <phoneticPr fontId="4"/>
  </si>
  <si>
    <t>９</t>
    <phoneticPr fontId="4"/>
  </si>
  <si>
    <t>８</t>
    <phoneticPr fontId="4"/>
  </si>
  <si>
    <t>７</t>
    <phoneticPr fontId="4"/>
  </si>
  <si>
    <t>６</t>
    <phoneticPr fontId="4"/>
  </si>
  <si>
    <t>５</t>
    <phoneticPr fontId="4"/>
  </si>
  <si>
    <t>４</t>
    <phoneticPr fontId="4"/>
  </si>
  <si>
    <t>３</t>
    <phoneticPr fontId="4"/>
  </si>
  <si>
    <t>２</t>
    <phoneticPr fontId="4"/>
  </si>
  <si>
    <t>月</t>
    <rPh sb="0" eb="1">
      <t>ツキ</t>
    </rPh>
    <phoneticPr fontId="4"/>
  </si>
  <si>
    <t>４年 １</t>
    <phoneticPr fontId="4"/>
  </si>
  <si>
    <t xml:space="preserve"> ５</t>
    <phoneticPr fontId="4"/>
  </si>
  <si>
    <t>令和３年 １</t>
    <rPh sb="0" eb="2">
      <t>レイワ</t>
    </rPh>
    <rPh sb="3" eb="4">
      <t>ネン</t>
    </rPh>
    <phoneticPr fontId="4"/>
  </si>
  <si>
    <t>対前年比</t>
  </si>
  <si>
    <t>４年</t>
    <phoneticPr fontId="5"/>
  </si>
  <si>
    <t>３年</t>
    <phoneticPr fontId="5"/>
  </si>
  <si>
    <t>２年</t>
    <phoneticPr fontId="5"/>
  </si>
  <si>
    <t>令和元年</t>
    <rPh sb="0" eb="2">
      <t>レイワ</t>
    </rPh>
    <rPh sb="2" eb="3">
      <t>ガン</t>
    </rPh>
    <phoneticPr fontId="5"/>
  </si>
  <si>
    <t>平均</t>
    <rPh sb="0" eb="2">
      <t>ヘイキン</t>
    </rPh>
    <phoneticPr fontId="4"/>
  </si>
  <si>
    <t>平成３０年</t>
    <rPh sb="0" eb="2">
      <t>ヘイセイ</t>
    </rPh>
    <phoneticPr fontId="4"/>
  </si>
  <si>
    <t>県　　　庁　　　所　　　在　　　市　・　神　戸　市</t>
    <rPh sb="0" eb="1">
      <t>ケン</t>
    </rPh>
    <rPh sb="4" eb="5">
      <t>チョウ</t>
    </rPh>
    <rPh sb="8" eb="9">
      <t>ショ</t>
    </rPh>
    <rPh sb="12" eb="13">
      <t>ザイ</t>
    </rPh>
    <rPh sb="16" eb="17">
      <t>シ</t>
    </rPh>
    <rPh sb="20" eb="21">
      <t>カミ</t>
    </rPh>
    <rPh sb="22" eb="23">
      <t>ト</t>
    </rPh>
    <rPh sb="24" eb="25">
      <t>シ</t>
    </rPh>
    <phoneticPr fontId="2"/>
  </si>
  <si>
    <t>諸雑費</t>
    <rPh sb="0" eb="1">
      <t>ショ</t>
    </rPh>
    <rPh sb="1" eb="3">
      <t>ザッピ</t>
    </rPh>
    <phoneticPr fontId="2"/>
  </si>
  <si>
    <t>教　養
娯　楽</t>
    <rPh sb="0" eb="3">
      <t>キョウヨウ</t>
    </rPh>
    <rPh sb="4" eb="7">
      <t>ゴラク</t>
    </rPh>
    <phoneticPr fontId="2"/>
  </si>
  <si>
    <t>教　育</t>
    <rPh sb="0" eb="3">
      <t>キョウイク</t>
    </rPh>
    <phoneticPr fontId="2"/>
  </si>
  <si>
    <t>交　通
通　信</t>
    <rPh sb="0" eb="3">
      <t>コウツウ</t>
    </rPh>
    <rPh sb="4" eb="7">
      <t>ツウシン</t>
    </rPh>
    <phoneticPr fontId="2"/>
  </si>
  <si>
    <t>保　健
医　療</t>
    <rPh sb="0" eb="3">
      <t>ホケン</t>
    </rPh>
    <rPh sb="4" eb="7">
      <t>イリョウ</t>
    </rPh>
    <phoneticPr fontId="2"/>
  </si>
  <si>
    <t>被服及び履物</t>
    <rPh sb="0" eb="2">
      <t>ヒフク</t>
    </rPh>
    <rPh sb="2" eb="3">
      <t>オヨ</t>
    </rPh>
    <rPh sb="4" eb="6">
      <t>ハキモノ</t>
    </rPh>
    <phoneticPr fontId="2"/>
  </si>
  <si>
    <t>家具・家事用品</t>
    <rPh sb="0" eb="2">
      <t>カグ</t>
    </rPh>
    <rPh sb="3" eb="4">
      <t>イエ</t>
    </rPh>
    <rPh sb="4" eb="5">
      <t>コト</t>
    </rPh>
    <rPh sb="5" eb="7">
      <t>ヨウヒン</t>
    </rPh>
    <phoneticPr fontId="2"/>
  </si>
  <si>
    <t>光　熱
水　道</t>
    <rPh sb="0" eb="3">
      <t>コウネツ</t>
    </rPh>
    <rPh sb="4" eb="7">
      <t>スイドウ</t>
    </rPh>
    <phoneticPr fontId="2"/>
  </si>
  <si>
    <t>住　居</t>
    <rPh sb="0" eb="3">
      <t>ジュウキョ</t>
    </rPh>
    <phoneticPr fontId="2"/>
  </si>
  <si>
    <t>食　料</t>
    <rPh sb="0" eb="3">
      <t>ショクリョウ</t>
    </rPh>
    <phoneticPr fontId="2"/>
  </si>
  <si>
    <t>生　鮮
食　品
(1)</t>
    <rPh sb="0" eb="3">
      <t>セイセン</t>
    </rPh>
    <rPh sb="4" eb="7">
      <t>ショクヒン</t>
    </rPh>
    <phoneticPr fontId="2"/>
  </si>
  <si>
    <t>総　合</t>
    <rPh sb="0" eb="3">
      <t>ソウゴウ</t>
    </rPh>
    <phoneticPr fontId="2"/>
  </si>
  <si>
    <t>年　次　・　月</t>
    <rPh sb="0" eb="1">
      <t>ネン</t>
    </rPh>
    <rPh sb="2" eb="3">
      <t>ツギ</t>
    </rPh>
    <rPh sb="6" eb="7">
      <t>ツキ</t>
    </rPh>
    <phoneticPr fontId="2"/>
  </si>
  <si>
    <t>　　（令和２年＝１００）</t>
    <rPh sb="3" eb="4">
      <t>レイ</t>
    </rPh>
    <rPh sb="4" eb="5">
      <t>ワ</t>
    </rPh>
    <rPh sb="6" eb="7">
      <t>ネン</t>
    </rPh>
    <phoneticPr fontId="2"/>
  </si>
  <si>
    <t>１１ － １．　　消　費　者　物　価　指　数　（　１０　大　費　目　）</t>
    <rPh sb="9" eb="14">
      <t>ショウヒシャ</t>
    </rPh>
    <rPh sb="15" eb="18">
      <t>ブッカ</t>
    </rPh>
    <rPh sb="19" eb="22">
      <t>シスウ</t>
    </rPh>
    <rPh sb="28" eb="29">
      <t>ダイ</t>
    </rPh>
    <rPh sb="30" eb="33">
      <t>ヒモク</t>
    </rPh>
    <phoneticPr fontId="2"/>
  </si>
  <si>
    <t>物　　　価　　・　　消　　　費</t>
    <rPh sb="0" eb="5">
      <t>ブッカ</t>
    </rPh>
    <rPh sb="10" eb="15">
      <t>ショウヒ</t>
    </rPh>
    <phoneticPr fontId="2"/>
  </si>
  <si>
    <t>11　物価・消費</t>
    <rPh sb="3" eb="5">
      <t>ブッカ</t>
    </rPh>
    <rPh sb="6" eb="8">
      <t>ショウヒ</t>
    </rPh>
    <phoneticPr fontId="2"/>
  </si>
  <si>
    <t>資料　　国土交通省土地鑑定委員会</t>
    <rPh sb="0" eb="2">
      <t>シリョウ</t>
    </rPh>
    <rPh sb="4" eb="6">
      <t>コクド</t>
    </rPh>
    <rPh sb="6" eb="8">
      <t>コウツウ</t>
    </rPh>
    <rPh sb="8" eb="9">
      <t>ショウ</t>
    </rPh>
    <rPh sb="9" eb="11">
      <t>トチ</t>
    </rPh>
    <rPh sb="11" eb="13">
      <t>カンテイ</t>
    </rPh>
    <rPh sb="13" eb="16">
      <t>イインカイ</t>
    </rPh>
    <phoneticPr fontId="2"/>
  </si>
  <si>
    <t>（３）　用途地域等は、次の略号で表示している。「第一種低層住居専用地域」…１低専、「第二種低層住居専用地域」…２低専、「第一種中高層
　　住居専用地域」…１中専、「第二種中高層住居専用地域」…２中専、「第一種住居地域」…１住居、「第二種住居地域」…２住居、「準住居地
　　域」…準住居、「近隣商業地域」…近商、「商業地域」…商業、「準工業地域」…準工、「工業地域」…工業、「工業専用地域」…工専、「防火
　　地域」…防火、「準防火地域」…準防
　　　なお、商業地域以外の用途地域については、（　）内の左側に建ぺい率を、右側に容積率を、商業地域については（　）内に指定容積率を
　　それぞれ％で表示したものである。　　</t>
    <phoneticPr fontId="4"/>
  </si>
  <si>
    <t>（１）　比率は、標準地の間口と奥行のおおむねの比率を表示したものである。
（２）　当該標準地にある建物の構造を次の略号で表示し、数字はその階層（地下階層がある場合、地上階層にはＦを、地下階層にはＢを付してある。）
　　を表示している。「鉄筋鉄骨コンクリート造」…ＳＲＣ、「鉄筋コンクリート造」…ＲＣ、「鉄骨造」…Ｓ、「木造」…Ｗ、「軽量鉄骨造」…ＬＳ</t>
    <rPh sb="4" eb="6">
      <t>ヒリツ</t>
    </rPh>
    <rPh sb="8" eb="10">
      <t>ヒョウジュンチ</t>
    </rPh>
    <rPh sb="10" eb="11">
      <t>チ</t>
    </rPh>
    <rPh sb="12" eb="14">
      <t>マグチ</t>
    </rPh>
    <rPh sb="15" eb="17">
      <t>オクユ</t>
    </rPh>
    <rPh sb="23" eb="25">
      <t>ヒリツ</t>
    </rPh>
    <rPh sb="26" eb="28">
      <t>ヒョウジ</t>
    </rPh>
    <rPh sb="73" eb="74">
      <t>カ</t>
    </rPh>
    <rPh sb="166" eb="168">
      <t>ケイリョウ</t>
    </rPh>
    <rPh sb="168" eb="170">
      <t>テッコツ</t>
    </rPh>
    <rPh sb="170" eb="171">
      <t>ゾウ</t>
    </rPh>
    <phoneticPr fontId="2"/>
  </si>
  <si>
    <t xml:space="preserve"> ル前 ２００ｍ　</t>
    <rPh sb="2" eb="3">
      <t>マエ</t>
    </rPh>
    <phoneticPr fontId="2"/>
  </si>
  <si>
    <t>２住居（６０、２００）準防</t>
    <rPh sb="1" eb="3">
      <t>ジュウキョ</t>
    </rPh>
    <rPh sb="11" eb="12">
      <t>ジュン</t>
    </rPh>
    <rPh sb="12" eb="13">
      <t>ボウ</t>
    </rPh>
    <phoneticPr fontId="2"/>
  </si>
  <si>
    <t xml:space="preserve">尼崎センタープー </t>
    <rPh sb="0" eb="2">
      <t>アマガサキ</t>
    </rPh>
    <phoneticPr fontId="2"/>
  </si>
  <si>
    <t>水道、ガス、下水</t>
    <rPh sb="0" eb="2">
      <t>スイドウ</t>
    </rPh>
    <rPh sb="6" eb="8">
      <t>ゲスイ</t>
    </rPh>
    <phoneticPr fontId="2"/>
  </si>
  <si>
    <t>南  ６ｍ　市道</t>
    <rPh sb="0" eb="1">
      <t>ミナミ</t>
    </rPh>
    <rPh sb="6" eb="8">
      <t>シドウ</t>
    </rPh>
    <phoneticPr fontId="2"/>
  </si>
  <si>
    <t>　一般住宅、アパート等が混在する既成住宅地域</t>
    <rPh sb="1" eb="3">
      <t>イッパン</t>
    </rPh>
    <rPh sb="3" eb="5">
      <t>ジュウタク</t>
    </rPh>
    <rPh sb="10" eb="11">
      <t>トウ</t>
    </rPh>
    <rPh sb="12" eb="14">
      <t>コンザイ</t>
    </rPh>
    <rPh sb="16" eb="18">
      <t>キセイ</t>
    </rPh>
    <rPh sb="18" eb="20">
      <t>ジュウタク</t>
    </rPh>
    <rPh sb="20" eb="22">
      <t>チイキ</t>
    </rPh>
    <phoneticPr fontId="2"/>
  </si>
  <si>
    <t>住宅　Ｗ２</t>
    <rPh sb="0" eb="2">
      <t>ジュウタク</t>
    </rPh>
    <phoneticPr fontId="2"/>
  </si>
  <si>
    <t>１ ： １．２</t>
  </si>
  <si>
    <t>　道意町４丁目３２番２</t>
    <rPh sb="1" eb="2">
      <t>ドウ</t>
    </rPh>
    <rPh sb="2" eb="3">
      <t>イ</t>
    </rPh>
    <rPh sb="3" eb="4">
      <t>チョウ</t>
    </rPh>
    <rPh sb="5" eb="7">
      <t>チョウメ</t>
    </rPh>
    <rPh sb="9" eb="10">
      <t>バン</t>
    </rPh>
    <phoneticPr fontId="2"/>
  </si>
  <si>
    <t xml:space="preserve">２３ </t>
  </si>
  <si>
    <t>　　「杭瀬寺島１－１１－１０」</t>
    <rPh sb="3" eb="5">
      <t>クイセ</t>
    </rPh>
    <rPh sb="5" eb="7">
      <t>テラシマ</t>
    </rPh>
    <phoneticPr fontId="2"/>
  </si>
  <si>
    <t>１住居（６０、２００）準防</t>
    <rPh sb="1" eb="3">
      <t>ジュウキョ</t>
    </rPh>
    <rPh sb="11" eb="12">
      <t>ジュン</t>
    </rPh>
    <rPh sb="12" eb="13">
      <t>ボウ</t>
    </rPh>
    <phoneticPr fontId="2"/>
  </si>
  <si>
    <t>杭瀬 ６００ｍ</t>
    <rPh sb="0" eb="2">
      <t>クイセ</t>
    </rPh>
    <phoneticPr fontId="2"/>
  </si>
  <si>
    <t>南東　５．５ｍ　市道</t>
    <rPh sb="0" eb="1">
      <t>ミナミ</t>
    </rPh>
    <rPh sb="1" eb="2">
      <t>ヒガシ</t>
    </rPh>
    <rPh sb="8" eb="10">
      <t>シドウ</t>
    </rPh>
    <phoneticPr fontId="2"/>
  </si>
  <si>
    <t>　小規模一般住宅が密集する既成住宅地域</t>
    <rPh sb="1" eb="2">
      <t>ショウ</t>
    </rPh>
    <rPh sb="2" eb="4">
      <t>チュウキボ</t>
    </rPh>
    <rPh sb="4" eb="6">
      <t>イッパン</t>
    </rPh>
    <rPh sb="6" eb="8">
      <t>ジュウタク</t>
    </rPh>
    <rPh sb="9" eb="11">
      <t>ミッシュウ</t>
    </rPh>
    <rPh sb="13" eb="15">
      <t>キセイ</t>
    </rPh>
    <rPh sb="15" eb="17">
      <t>ジュウタク</t>
    </rPh>
    <rPh sb="17" eb="19">
      <t>チイキ</t>
    </rPh>
    <phoneticPr fontId="2"/>
  </si>
  <si>
    <t>住宅　Ｓ３</t>
    <rPh sb="0" eb="2">
      <t>ジュウタク</t>
    </rPh>
    <phoneticPr fontId="2"/>
  </si>
  <si>
    <t>１   ：   ２</t>
  </si>
  <si>
    <t>　杭瀬寺島１丁目１９９番</t>
    <rPh sb="1" eb="3">
      <t>クイセ</t>
    </rPh>
    <rPh sb="3" eb="5">
      <t>テラシマ</t>
    </rPh>
    <rPh sb="6" eb="8">
      <t>チョウメ</t>
    </rPh>
    <rPh sb="11" eb="12">
      <t>バン</t>
    </rPh>
    <phoneticPr fontId="2"/>
  </si>
  <si>
    <t xml:space="preserve">２２ </t>
  </si>
  <si>
    <t>　　「常光寺１－１４－８」</t>
    <rPh sb="3" eb="6">
      <t>ジョウコウジ</t>
    </rPh>
    <phoneticPr fontId="2"/>
  </si>
  <si>
    <t>尼崎 １ｋｍ</t>
    <rPh sb="0" eb="2">
      <t>アマガサキ</t>
    </rPh>
    <phoneticPr fontId="2"/>
  </si>
  <si>
    <t>東  ６ｍ　市道</t>
    <rPh sb="0" eb="1">
      <t>ヒガシ</t>
    </rPh>
    <rPh sb="6" eb="8">
      <t>シドウ</t>
    </rPh>
    <phoneticPr fontId="2"/>
  </si>
  <si>
    <t>　小規模一般住宅が建ち並ぶ住宅地域</t>
    <rPh sb="1" eb="2">
      <t>ショウ</t>
    </rPh>
    <rPh sb="2" eb="4">
      <t>チュウキボ</t>
    </rPh>
    <rPh sb="4" eb="6">
      <t>イッパン</t>
    </rPh>
    <rPh sb="6" eb="8">
      <t>ジュウタク</t>
    </rPh>
    <rPh sb="9" eb="12">
      <t>タチナラ</t>
    </rPh>
    <rPh sb="13" eb="15">
      <t>ジュウタク</t>
    </rPh>
    <rPh sb="15" eb="17">
      <t>チイキ</t>
    </rPh>
    <phoneticPr fontId="2"/>
  </si>
  <si>
    <t>１ ： ２．５</t>
  </si>
  <si>
    <t>　常光寺１丁目７７番６</t>
    <rPh sb="1" eb="4">
      <t>ジョウコウジ</t>
    </rPh>
    <rPh sb="5" eb="7">
      <t>チョウメ</t>
    </rPh>
    <rPh sb="9" eb="10">
      <t>バン</t>
    </rPh>
    <phoneticPr fontId="2"/>
  </si>
  <si>
    <t xml:space="preserve">２１ </t>
  </si>
  <si>
    <t>１中専（６０、２００）準防</t>
    <rPh sb="1" eb="2">
      <t>ナカ</t>
    </rPh>
    <rPh sb="2" eb="3">
      <t>アツム</t>
    </rPh>
    <rPh sb="11" eb="12">
      <t>ジュン</t>
    </rPh>
    <rPh sb="12" eb="13">
      <t>ボウ</t>
    </rPh>
    <phoneticPr fontId="2"/>
  </si>
  <si>
    <t>武庫之荘 １．８ｋｍ</t>
    <rPh sb="0" eb="4">
      <t>ムコノソウ</t>
    </rPh>
    <phoneticPr fontId="2"/>
  </si>
  <si>
    <t>北　６ｍ　市道</t>
    <rPh sb="0" eb="1">
      <t>キタ</t>
    </rPh>
    <rPh sb="5" eb="7">
      <t>シドウ</t>
    </rPh>
    <phoneticPr fontId="2"/>
  </si>
  <si>
    <t>　一般住宅、マンション、農地が混在する住宅地域</t>
    <rPh sb="1" eb="3">
      <t>イッパン</t>
    </rPh>
    <rPh sb="3" eb="5">
      <t>ジュウタク</t>
    </rPh>
    <rPh sb="12" eb="14">
      <t>ノウチ</t>
    </rPh>
    <rPh sb="15" eb="17">
      <t>コンザイ</t>
    </rPh>
    <rPh sb="19" eb="21">
      <t>ジュウタク</t>
    </rPh>
    <rPh sb="21" eb="23">
      <t>チイキ</t>
    </rPh>
    <phoneticPr fontId="2"/>
  </si>
  <si>
    <t>空地</t>
    <rPh sb="0" eb="2">
      <t>クウチ</t>
    </rPh>
    <phoneticPr fontId="2"/>
  </si>
  <si>
    <t>１ ： １．５</t>
  </si>
  <si>
    <t>　武庫町３丁目２０７番</t>
    <rPh sb="1" eb="4">
      <t>ムコチョウ</t>
    </rPh>
    <rPh sb="5" eb="7">
      <t>チョウメ</t>
    </rPh>
    <rPh sb="10" eb="11">
      <t>バン</t>
    </rPh>
    <phoneticPr fontId="2"/>
  </si>
  <si>
    <t xml:space="preserve">２０ </t>
  </si>
  <si>
    <t>　　「潮江３－６－８」</t>
    <rPh sb="3" eb="4">
      <t>シオ</t>
    </rPh>
    <rPh sb="4" eb="5">
      <t>エ</t>
    </rPh>
    <phoneticPr fontId="2"/>
  </si>
  <si>
    <t>尼崎 ８５０ｍ</t>
    <rPh sb="0" eb="2">
      <t>アマガサキ</t>
    </rPh>
    <phoneticPr fontId="2"/>
  </si>
  <si>
    <t>北　４．５ｍ　私道</t>
    <rPh sb="0" eb="1">
      <t>キタ</t>
    </rPh>
    <rPh sb="7" eb="8">
      <t>ワタシ</t>
    </rPh>
    <rPh sb="8" eb="9">
      <t>シドウ</t>
    </rPh>
    <phoneticPr fontId="2"/>
  </si>
  <si>
    <t>　潮江３丁目１４９番</t>
    <rPh sb="1" eb="2">
      <t>シオ</t>
    </rPh>
    <rPh sb="2" eb="3">
      <t>エ</t>
    </rPh>
    <rPh sb="4" eb="6">
      <t>チョウメ</t>
    </rPh>
    <rPh sb="9" eb="10">
      <t>バン</t>
    </rPh>
    <phoneticPr fontId="2"/>
  </si>
  <si>
    <t xml:space="preserve">１９ </t>
  </si>
  <si>
    <t>　「武庫の里２－２１－１３」</t>
    <rPh sb="2" eb="4">
      <t>ムコ</t>
    </rPh>
    <rPh sb="5" eb="6">
      <t>サト</t>
    </rPh>
    <phoneticPr fontId="2"/>
  </si>
  <si>
    <t>１中専（６０、２００）準防</t>
    <rPh sb="1" eb="2">
      <t>チュウ</t>
    </rPh>
    <rPh sb="2" eb="3">
      <t>セン</t>
    </rPh>
    <rPh sb="11" eb="12">
      <t>ジュン</t>
    </rPh>
    <rPh sb="12" eb="13">
      <t>ボウ</t>
    </rPh>
    <phoneticPr fontId="2"/>
  </si>
  <si>
    <t>武庫之荘　２ｋｍ</t>
    <rPh sb="0" eb="4">
      <t>ムコノソウ</t>
    </rPh>
    <phoneticPr fontId="2"/>
  </si>
  <si>
    <t>東　４ｍ　市道</t>
    <rPh sb="0" eb="1">
      <t>ヒガシ</t>
    </rPh>
    <rPh sb="5" eb="7">
      <t>シドウ</t>
    </rPh>
    <phoneticPr fontId="2"/>
  </si>
  <si>
    <t>　一般住宅が多い区画整然とした住宅地域</t>
    <rPh sb="1" eb="3">
      <t>イッパン</t>
    </rPh>
    <rPh sb="3" eb="5">
      <t>ジュウタク</t>
    </rPh>
    <rPh sb="6" eb="7">
      <t>オオ</t>
    </rPh>
    <rPh sb="8" eb="10">
      <t>クカク</t>
    </rPh>
    <rPh sb="10" eb="12">
      <t>セイゼン</t>
    </rPh>
    <rPh sb="15" eb="17">
      <t>ジュウタク</t>
    </rPh>
    <rPh sb="17" eb="19">
      <t>チイキ</t>
    </rPh>
    <phoneticPr fontId="2"/>
  </si>
  <si>
    <t>　武庫の里２丁目２０６番</t>
    <rPh sb="1" eb="3">
      <t>ムコ</t>
    </rPh>
    <rPh sb="4" eb="5">
      <t>サト</t>
    </rPh>
    <rPh sb="6" eb="8">
      <t>チョウメ</t>
    </rPh>
    <rPh sb="11" eb="12">
      <t>バン</t>
    </rPh>
    <phoneticPr fontId="2"/>
  </si>
  <si>
    <t xml:space="preserve">１８ </t>
  </si>
  <si>
    <t>　　「猪名寺１－１９－２３」</t>
    <rPh sb="3" eb="6">
      <t>イナデラ</t>
    </rPh>
    <phoneticPr fontId="2"/>
  </si>
  <si>
    <t>猪名寺 ３８０ｍ</t>
    <rPh sb="0" eb="3">
      <t>イナデラ</t>
    </rPh>
    <phoneticPr fontId="2"/>
  </si>
  <si>
    <t>南　４．４ｍ　市道</t>
    <rPh sb="0" eb="1">
      <t>ミナミ</t>
    </rPh>
    <rPh sb="7" eb="8">
      <t>シ</t>
    </rPh>
    <rPh sb="8" eb="9">
      <t>シドウ</t>
    </rPh>
    <phoneticPr fontId="2"/>
  </si>
  <si>
    <t>　一般住宅等が建ち並ぶ既成住宅地域</t>
    <rPh sb="1" eb="3">
      <t>イッパン</t>
    </rPh>
    <rPh sb="3" eb="5">
      <t>ジュウタク</t>
    </rPh>
    <rPh sb="5" eb="6">
      <t>トウ</t>
    </rPh>
    <rPh sb="7" eb="8">
      <t>タ</t>
    </rPh>
    <rPh sb="9" eb="10">
      <t>ナラ</t>
    </rPh>
    <rPh sb="11" eb="13">
      <t>キセイ</t>
    </rPh>
    <rPh sb="13" eb="15">
      <t>ジュウタク</t>
    </rPh>
    <rPh sb="15" eb="17">
      <t>チイキ</t>
    </rPh>
    <phoneticPr fontId="2"/>
  </si>
  <si>
    <t>　猪名寺１丁目６３５番６</t>
    <rPh sb="1" eb="4">
      <t>イナデラ</t>
    </rPh>
    <rPh sb="5" eb="7">
      <t>チョウメ</t>
    </rPh>
    <rPh sb="10" eb="11">
      <t>バン</t>
    </rPh>
    <phoneticPr fontId="2"/>
  </si>
  <si>
    <t xml:space="preserve">１７ </t>
  </si>
  <si>
    <t>　　「大西町２－２－２４」</t>
    <rPh sb="3" eb="6">
      <t>オオニシチョウ</t>
    </rPh>
    <phoneticPr fontId="2"/>
  </si>
  <si>
    <t>立花 １．２ｋｍ</t>
    <rPh sb="0" eb="2">
      <t>タチバナ</t>
    </rPh>
    <phoneticPr fontId="2"/>
  </si>
  <si>
    <t>南　６ｍ　 市道</t>
    <rPh sb="0" eb="1">
      <t>ミナミ</t>
    </rPh>
    <rPh sb="6" eb="8">
      <t>シドウ</t>
    </rPh>
    <phoneticPr fontId="2"/>
  </si>
  <si>
    <t>　住宅、共同住宅のほか駐車場も見られる住宅地域</t>
    <rPh sb="1" eb="3">
      <t>ジュウタク</t>
    </rPh>
    <rPh sb="4" eb="6">
      <t>キョウドウ</t>
    </rPh>
    <rPh sb="6" eb="8">
      <t>ジュウタク</t>
    </rPh>
    <rPh sb="11" eb="14">
      <t>チュウシャジョウ</t>
    </rPh>
    <rPh sb="15" eb="16">
      <t>ミ</t>
    </rPh>
    <rPh sb="19" eb="21">
      <t>ジュウタク</t>
    </rPh>
    <rPh sb="21" eb="23">
      <t>チイキ</t>
    </rPh>
    <phoneticPr fontId="2"/>
  </si>
  <si>
    <t>１．２ ： １</t>
  </si>
  <si>
    <t>　大西町２丁目４３番</t>
    <rPh sb="1" eb="4">
      <t>オオニシチョウ</t>
    </rPh>
    <rPh sb="5" eb="7">
      <t>チョウメ</t>
    </rPh>
    <rPh sb="9" eb="10">
      <t>バン</t>
    </rPh>
    <phoneticPr fontId="2"/>
  </si>
  <si>
    <t xml:space="preserve">１６ </t>
  </si>
  <si>
    <t>　　「戸ノ内町３－２８－７」</t>
    <rPh sb="3" eb="6">
      <t>トノウチ</t>
    </rPh>
    <rPh sb="6" eb="7">
      <t>チョウ</t>
    </rPh>
    <phoneticPr fontId="2"/>
  </si>
  <si>
    <t>園田　２．２kｍ</t>
    <rPh sb="0" eb="2">
      <t>ソノダ</t>
    </rPh>
    <phoneticPr fontId="2"/>
  </si>
  <si>
    <t>北　５ｍ　市道</t>
    <rPh sb="0" eb="1">
      <t>キタ</t>
    </rPh>
    <rPh sb="5" eb="7">
      <t>シドウ</t>
    </rPh>
    <phoneticPr fontId="2"/>
  </si>
  <si>
    <t>　小規模な一般住宅が建ち並ぶ住宅地域</t>
    <rPh sb="1" eb="4">
      <t>ショウキボ</t>
    </rPh>
    <rPh sb="5" eb="7">
      <t>イッパン</t>
    </rPh>
    <rPh sb="7" eb="9">
      <t>ジュウタク</t>
    </rPh>
    <rPh sb="10" eb="11">
      <t>タ</t>
    </rPh>
    <rPh sb="12" eb="13">
      <t>ナラ</t>
    </rPh>
    <rPh sb="14" eb="16">
      <t>ジュウタク</t>
    </rPh>
    <rPh sb="16" eb="18">
      <t>チイキ</t>
    </rPh>
    <phoneticPr fontId="2"/>
  </si>
  <si>
    <t>　戸ノ内町３丁目７７１番７７</t>
    <rPh sb="1" eb="4">
      <t>トノウチ</t>
    </rPh>
    <rPh sb="4" eb="5">
      <t>チョウ</t>
    </rPh>
    <rPh sb="6" eb="8">
      <t>チョウメ</t>
    </rPh>
    <rPh sb="11" eb="12">
      <t>バン</t>
    </rPh>
    <phoneticPr fontId="2"/>
  </si>
  <si>
    <t xml:space="preserve">１５ </t>
  </si>
  <si>
    <t>　「南塚口町３－９－２３」</t>
    <rPh sb="2" eb="3">
      <t>ミナミ</t>
    </rPh>
    <rPh sb="3" eb="6">
      <t>ツカグチチョウ</t>
    </rPh>
    <phoneticPr fontId="2"/>
  </si>
  <si>
    <t>２中専（６０、２００）準防</t>
    <rPh sb="1" eb="2">
      <t>チュウ</t>
    </rPh>
    <rPh sb="2" eb="3">
      <t>セン</t>
    </rPh>
    <rPh sb="11" eb="12">
      <t>ジュン</t>
    </rPh>
    <rPh sb="12" eb="13">
      <t>ボウ</t>
    </rPh>
    <phoneticPr fontId="2"/>
  </si>
  <si>
    <t>阪急塚口　５３０ｍ</t>
    <rPh sb="0" eb="2">
      <t>ハンキュウ</t>
    </rPh>
    <rPh sb="2" eb="4">
      <t>ツカグチ</t>
    </rPh>
    <phoneticPr fontId="2"/>
  </si>
  <si>
    <t>南　１０．８ｍ　市道</t>
    <rPh sb="0" eb="1">
      <t>ミナミ</t>
    </rPh>
    <rPh sb="8" eb="10">
      <t>シドウ</t>
    </rPh>
    <phoneticPr fontId="2"/>
  </si>
  <si>
    <t xml:space="preserve"> 中層マンション、事務所等が建ち並ぶ住宅地域</t>
    <rPh sb="1" eb="3">
      <t>チュウソウ</t>
    </rPh>
    <rPh sb="9" eb="11">
      <t>ジム</t>
    </rPh>
    <rPh sb="11" eb="13">
      <t>ショナド</t>
    </rPh>
    <rPh sb="14" eb="15">
      <t>タ</t>
    </rPh>
    <rPh sb="16" eb="17">
      <t>ナラ</t>
    </rPh>
    <rPh sb="18" eb="19">
      <t>ジュウ</t>
    </rPh>
    <rPh sb="19" eb="20">
      <t>タク</t>
    </rPh>
    <rPh sb="20" eb="22">
      <t>チイキ</t>
    </rPh>
    <phoneticPr fontId="2"/>
  </si>
  <si>
    <t>共同住宅　RC6</t>
    <rPh sb="0" eb="2">
      <t>キョウドウ</t>
    </rPh>
    <rPh sb="2" eb="4">
      <t>ジュウタク</t>
    </rPh>
    <phoneticPr fontId="2"/>
  </si>
  <si>
    <t>　南塚口町３丁目８８１番２</t>
    <rPh sb="1" eb="5">
      <t>ミナミツカグチチョウ</t>
    </rPh>
    <rPh sb="6" eb="8">
      <t>チョウメ</t>
    </rPh>
    <rPh sb="11" eb="12">
      <t>バン</t>
    </rPh>
    <phoneticPr fontId="2"/>
  </si>
  <si>
    <t xml:space="preserve">１４ </t>
  </si>
  <si>
    <t>　　「武庫元町１－２８－１６」</t>
    <rPh sb="3" eb="5">
      <t>ムコ</t>
    </rPh>
    <rPh sb="5" eb="7">
      <t>モトマチ</t>
    </rPh>
    <phoneticPr fontId="2"/>
  </si>
  <si>
    <t>武庫之荘 １．４ｋｍ</t>
    <rPh sb="0" eb="4">
      <t>ムコノソウ</t>
    </rPh>
    <phoneticPr fontId="2"/>
  </si>
  <si>
    <t>北　６ｍ　 市道</t>
    <rPh sb="0" eb="1">
      <t>キタ</t>
    </rPh>
    <rPh sb="6" eb="8">
      <t>シドウ</t>
    </rPh>
    <phoneticPr fontId="2"/>
  </si>
  <si>
    <t>　一般住宅、マンション等が混在する住宅地域</t>
    <rPh sb="1" eb="3">
      <t>イッパン</t>
    </rPh>
    <rPh sb="3" eb="5">
      <t>ジュウタク</t>
    </rPh>
    <rPh sb="11" eb="12">
      <t>トウ</t>
    </rPh>
    <rPh sb="13" eb="15">
      <t>コンザイ</t>
    </rPh>
    <rPh sb="17" eb="19">
      <t>ジュウタク</t>
    </rPh>
    <rPh sb="19" eb="21">
      <t>チイキ</t>
    </rPh>
    <phoneticPr fontId="2"/>
  </si>
  <si>
    <t>　武庫元町１丁目１０６番１１</t>
    <rPh sb="1" eb="3">
      <t>ムコ</t>
    </rPh>
    <rPh sb="3" eb="5">
      <t>モトマチ</t>
    </rPh>
    <rPh sb="6" eb="8">
      <t>チョウメ</t>
    </rPh>
    <rPh sb="11" eb="12">
      <t>バン</t>
    </rPh>
    <phoneticPr fontId="2"/>
  </si>
  <si>
    <t xml:space="preserve">１３ </t>
  </si>
  <si>
    <t>　　「南武庫之荘４－７－１１」</t>
    <rPh sb="3" eb="4">
      <t>ミナミ</t>
    </rPh>
    <rPh sb="4" eb="8">
      <t>ムコノソウ</t>
    </rPh>
    <phoneticPr fontId="2"/>
  </si>
  <si>
    <t xml:space="preserve">１低専（６０、１５０）      </t>
    <rPh sb="1" eb="2">
      <t>テイ</t>
    </rPh>
    <rPh sb="2" eb="3">
      <t>セン</t>
    </rPh>
    <phoneticPr fontId="2"/>
  </si>
  <si>
    <t>武庫之荘 ８００ｍ</t>
    <rPh sb="0" eb="4">
      <t>ムコノソウ</t>
    </rPh>
    <phoneticPr fontId="2"/>
  </si>
  <si>
    <t>　中規模一般住宅が建ち並ぶ整然とした住宅地域</t>
    <rPh sb="1" eb="4">
      <t>チュウキボ</t>
    </rPh>
    <rPh sb="4" eb="6">
      <t>イッパン</t>
    </rPh>
    <rPh sb="6" eb="8">
      <t>ジュウタク</t>
    </rPh>
    <rPh sb="9" eb="12">
      <t>タチナラ</t>
    </rPh>
    <rPh sb="13" eb="15">
      <t>セイゼン</t>
    </rPh>
    <rPh sb="18" eb="20">
      <t>ジュウタク</t>
    </rPh>
    <rPh sb="20" eb="22">
      <t>チイキ</t>
    </rPh>
    <phoneticPr fontId="2"/>
  </si>
  <si>
    <t>　南武庫之荘４丁目１０６番</t>
    <rPh sb="1" eb="2">
      <t>ミナミ</t>
    </rPh>
    <rPh sb="2" eb="6">
      <t>ムコノソウ</t>
    </rPh>
    <rPh sb="7" eb="9">
      <t>チョウメ</t>
    </rPh>
    <rPh sb="12" eb="13">
      <t>バン</t>
    </rPh>
    <phoneticPr fontId="2"/>
  </si>
  <si>
    <t xml:space="preserve">１２ </t>
    <phoneticPr fontId="4"/>
  </si>
  <si>
    <t>　　「稲葉荘３－７－３」</t>
    <rPh sb="3" eb="6">
      <t>イナバソウ</t>
    </rPh>
    <phoneticPr fontId="2"/>
  </si>
  <si>
    <t>立花 １．７ｋｍ</t>
    <rPh sb="0" eb="2">
      <t>タチバナ</t>
    </rPh>
    <phoneticPr fontId="2"/>
  </si>
  <si>
    <t>南　５ｍ　市道</t>
    <rPh sb="0" eb="1">
      <t>ミナミ</t>
    </rPh>
    <rPh sb="5" eb="7">
      <t>シドウ</t>
    </rPh>
    <phoneticPr fontId="2"/>
  </si>
  <si>
    <t>　小規模一般住宅が建ち並ぶ住宅地域</t>
    <rPh sb="1" eb="2">
      <t>ショウ</t>
    </rPh>
    <rPh sb="2" eb="4">
      <t>チュウキボ</t>
    </rPh>
    <rPh sb="4" eb="6">
      <t>イッパン</t>
    </rPh>
    <rPh sb="6" eb="8">
      <t>ジュウタク</t>
    </rPh>
    <rPh sb="9" eb="10">
      <t>タ</t>
    </rPh>
    <rPh sb="11" eb="12">
      <t>ナラ</t>
    </rPh>
    <rPh sb="13" eb="15">
      <t>ジュウタク</t>
    </rPh>
    <rPh sb="15" eb="17">
      <t>チイキ</t>
    </rPh>
    <phoneticPr fontId="2"/>
  </si>
  <si>
    <t>1　：　　３</t>
    <phoneticPr fontId="4"/>
  </si>
  <si>
    <t>　稲葉荘３丁目５７番２</t>
    <rPh sb="1" eb="4">
      <t>イナバソウ</t>
    </rPh>
    <rPh sb="5" eb="7">
      <t>チョウメ</t>
    </rPh>
    <rPh sb="9" eb="10">
      <t>バン</t>
    </rPh>
    <phoneticPr fontId="2"/>
  </si>
  <si>
    <t xml:space="preserve">１１ </t>
  </si>
  <si>
    <t>　「小中島３－２－１２」</t>
    <rPh sb="2" eb="5">
      <t>コナカジマ</t>
    </rPh>
    <phoneticPr fontId="2"/>
  </si>
  <si>
    <t>園田 ９５０ｍ</t>
    <rPh sb="0" eb="2">
      <t>ソノダ</t>
    </rPh>
    <phoneticPr fontId="2"/>
  </si>
  <si>
    <t>南　６ｍ　市道</t>
    <rPh sb="0" eb="1">
      <t>ミナミ</t>
    </rPh>
    <rPh sb="5" eb="7">
      <t>シドウ</t>
    </rPh>
    <phoneticPr fontId="2"/>
  </si>
  <si>
    <t>　小規模住宅と共同住宅が混在する住宅地域</t>
    <rPh sb="1" eb="4">
      <t>ショウキボ</t>
    </rPh>
    <rPh sb="4" eb="6">
      <t>ジュウタク</t>
    </rPh>
    <rPh sb="7" eb="9">
      <t>キョウドウ</t>
    </rPh>
    <rPh sb="9" eb="11">
      <t>ジュウタク</t>
    </rPh>
    <rPh sb="12" eb="14">
      <t>コンザイ</t>
    </rPh>
    <rPh sb="16" eb="18">
      <t>ジュウタク</t>
    </rPh>
    <rPh sb="18" eb="20">
      <t>チイキ</t>
    </rPh>
    <phoneticPr fontId="2"/>
  </si>
  <si>
    <t>　小中島３丁目２３番</t>
    <rPh sb="1" eb="4">
      <t>コナカジマ</t>
    </rPh>
    <rPh sb="5" eb="7">
      <t>チョウメ</t>
    </rPh>
    <rPh sb="9" eb="10">
      <t>バン</t>
    </rPh>
    <phoneticPr fontId="2"/>
  </si>
  <si>
    <t xml:space="preserve">１０ </t>
  </si>
  <si>
    <t>　「食満２－４－１０」</t>
    <rPh sb="2" eb="4">
      <t>ケマ</t>
    </rPh>
    <phoneticPr fontId="2"/>
  </si>
  <si>
    <t>猪名寺 １．２ｋｍ</t>
    <rPh sb="0" eb="3">
      <t>イナデラ</t>
    </rPh>
    <phoneticPr fontId="2"/>
  </si>
  <si>
    <t>南西　５ｍ　市道</t>
    <rPh sb="0" eb="2">
      <t>ナンセイ</t>
    </rPh>
    <rPh sb="6" eb="8">
      <t>シドウ</t>
    </rPh>
    <phoneticPr fontId="2"/>
  </si>
  <si>
    <t>　食満２丁目８２番</t>
    <rPh sb="1" eb="2">
      <t>ショク</t>
    </rPh>
    <rPh sb="2" eb="3">
      <t>マン</t>
    </rPh>
    <rPh sb="4" eb="6">
      <t>チョウメ</t>
    </rPh>
    <rPh sb="8" eb="9">
      <t>バン</t>
    </rPh>
    <phoneticPr fontId="2"/>
  </si>
  <si>
    <t xml:space="preserve">９ </t>
  </si>
  <si>
    <t>　　「武庫之荘本町３－８－２２」</t>
    <rPh sb="3" eb="7">
      <t>ムコノソウ</t>
    </rPh>
    <rPh sb="7" eb="9">
      <t>ホンマチ</t>
    </rPh>
    <phoneticPr fontId="4"/>
  </si>
  <si>
    <t>武庫之荘 １．２ｋｍ</t>
    <rPh sb="0" eb="4">
      <t>ムコノソウ</t>
    </rPh>
    <phoneticPr fontId="2"/>
  </si>
  <si>
    <t>北  ８ｍ　市道</t>
    <rPh sb="0" eb="1">
      <t>キタ</t>
    </rPh>
    <rPh sb="6" eb="8">
      <t>シドウ</t>
    </rPh>
    <phoneticPr fontId="2"/>
  </si>
  <si>
    <t>　住宅、共同住宅のほか農地等が見られる住宅地域</t>
    <rPh sb="1" eb="3">
      <t>ジュウタク</t>
    </rPh>
    <rPh sb="4" eb="6">
      <t>キョウドウ</t>
    </rPh>
    <rPh sb="6" eb="8">
      <t>ジュウタク</t>
    </rPh>
    <rPh sb="11" eb="13">
      <t>ノウチ</t>
    </rPh>
    <rPh sb="13" eb="14">
      <t>トウ</t>
    </rPh>
    <rPh sb="15" eb="16">
      <t>ミ</t>
    </rPh>
    <rPh sb="19" eb="21">
      <t>ジュウタク</t>
    </rPh>
    <rPh sb="21" eb="23">
      <t>チイキ</t>
    </rPh>
    <phoneticPr fontId="2"/>
  </si>
  <si>
    <t>１   ：  ２</t>
  </si>
  <si>
    <t>　武庫之荘本町３丁目８０番２</t>
    <rPh sb="1" eb="5">
      <t>ムコノソウ</t>
    </rPh>
    <rPh sb="5" eb="7">
      <t>ホンマチ</t>
    </rPh>
    <rPh sb="8" eb="10">
      <t>チョウメ</t>
    </rPh>
    <rPh sb="12" eb="13">
      <t>バン</t>
    </rPh>
    <phoneticPr fontId="2"/>
  </si>
  <si>
    <t xml:space="preserve">８ </t>
  </si>
  <si>
    <t>　「南清水２２－４」</t>
    <rPh sb="2" eb="3">
      <t>ミナミ</t>
    </rPh>
    <rPh sb="3" eb="5">
      <t>シミズ</t>
    </rPh>
    <phoneticPr fontId="4"/>
  </si>
  <si>
    <t>猪名寺 ５００ｍ</t>
    <rPh sb="0" eb="3">
      <t>イナデラ</t>
    </rPh>
    <phoneticPr fontId="2"/>
  </si>
  <si>
    <t>　小規模住宅等が密集する住宅地域</t>
    <rPh sb="1" eb="4">
      <t>ショウキボ</t>
    </rPh>
    <rPh sb="4" eb="6">
      <t>ジュウタク</t>
    </rPh>
    <rPh sb="6" eb="7">
      <t>トウ</t>
    </rPh>
    <rPh sb="8" eb="10">
      <t>ミッシュウ</t>
    </rPh>
    <rPh sb="12" eb="14">
      <t>ジュウタク</t>
    </rPh>
    <rPh sb="14" eb="16">
      <t>チイキ</t>
    </rPh>
    <phoneticPr fontId="2"/>
  </si>
  <si>
    <t>　南清水２１９番６</t>
    <rPh sb="1" eb="2">
      <t>ミナミ</t>
    </rPh>
    <rPh sb="2" eb="4">
      <t>シミズ</t>
    </rPh>
    <rPh sb="7" eb="8">
      <t>バン</t>
    </rPh>
    <phoneticPr fontId="2"/>
  </si>
  <si>
    <t xml:space="preserve">７ </t>
  </si>
  <si>
    <t>　「西立花町１－１３－２８」</t>
    <rPh sb="2" eb="3">
      <t>ニシ</t>
    </rPh>
    <rPh sb="3" eb="5">
      <t>タチバナ</t>
    </rPh>
    <rPh sb="5" eb="6">
      <t>マチ</t>
    </rPh>
    <phoneticPr fontId="2"/>
  </si>
  <si>
    <t>立花 ５４０ｍ</t>
    <rPh sb="0" eb="2">
      <t>タチバナ</t>
    </rPh>
    <phoneticPr fontId="2"/>
  </si>
  <si>
    <t>西　６ｍ　市道</t>
    <rPh sb="0" eb="1">
      <t>ニシ</t>
    </rPh>
    <rPh sb="5" eb="7">
      <t>シドウ</t>
    </rPh>
    <phoneticPr fontId="2"/>
  </si>
  <si>
    <t>　小規模一般住宅が建ち並ぶ住宅地域</t>
    <rPh sb="1" eb="4">
      <t>ショウキボ</t>
    </rPh>
    <rPh sb="4" eb="6">
      <t>イッパン</t>
    </rPh>
    <rPh sb="6" eb="8">
      <t>ジュウタク</t>
    </rPh>
    <rPh sb="9" eb="10">
      <t>タ</t>
    </rPh>
    <rPh sb="11" eb="12">
      <t>ナラ</t>
    </rPh>
    <rPh sb="13" eb="15">
      <t>ジュウタク</t>
    </rPh>
    <rPh sb="15" eb="17">
      <t>チイキ</t>
    </rPh>
    <phoneticPr fontId="2"/>
  </si>
  <si>
    <t>１   ：   １</t>
  </si>
  <si>
    <t>　西立花町１丁目４５６番</t>
    <rPh sb="1" eb="2">
      <t>ニシ</t>
    </rPh>
    <rPh sb="2" eb="4">
      <t>タチバナ</t>
    </rPh>
    <rPh sb="4" eb="5">
      <t>チョウ</t>
    </rPh>
    <rPh sb="6" eb="8">
      <t>チョウメ</t>
    </rPh>
    <rPh sb="11" eb="12">
      <t>バン</t>
    </rPh>
    <phoneticPr fontId="2"/>
  </si>
  <si>
    <t xml:space="preserve">６ </t>
  </si>
  <si>
    <t>　　「武庫之荘２－２０－４」</t>
    <rPh sb="3" eb="7">
      <t>ムコノソウ</t>
    </rPh>
    <phoneticPr fontId="2"/>
  </si>
  <si>
    <t>武庫之荘 ４３０ｍ</t>
    <rPh sb="0" eb="4">
      <t>ムコノソウ</t>
    </rPh>
    <phoneticPr fontId="2"/>
  </si>
  <si>
    <t>　中規模一般住宅が建ち並ぶ閑静な住宅地域</t>
    <rPh sb="1" eb="4">
      <t>チュウキボ</t>
    </rPh>
    <rPh sb="4" eb="6">
      <t>イッパン</t>
    </rPh>
    <rPh sb="6" eb="8">
      <t>ジュウタク</t>
    </rPh>
    <rPh sb="9" eb="12">
      <t>タチナラ</t>
    </rPh>
    <rPh sb="13" eb="15">
      <t>カンセイ</t>
    </rPh>
    <rPh sb="16" eb="18">
      <t>ジュウタク</t>
    </rPh>
    <rPh sb="18" eb="20">
      <t>チイキ</t>
    </rPh>
    <phoneticPr fontId="2"/>
  </si>
  <si>
    <t>住宅　ＲＣ２</t>
    <rPh sb="0" eb="2">
      <t>ジュウタク</t>
    </rPh>
    <phoneticPr fontId="2"/>
  </si>
  <si>
    <t>　武庫之荘２丁目１３１番</t>
    <rPh sb="1" eb="5">
      <t>ムコノソウ</t>
    </rPh>
    <rPh sb="6" eb="8">
      <t>チョウメ</t>
    </rPh>
    <rPh sb="11" eb="12">
      <t>バン</t>
    </rPh>
    <phoneticPr fontId="2"/>
  </si>
  <si>
    <t xml:space="preserve">５ </t>
  </si>
  <si>
    <t>園田 ５５０ｍ</t>
    <rPh sb="0" eb="2">
      <t>ソノダ</t>
    </rPh>
    <phoneticPr fontId="2"/>
  </si>
  <si>
    <t>北西　６ｍ 市道</t>
    <rPh sb="0" eb="2">
      <t>ホクセイ</t>
    </rPh>
    <rPh sb="6" eb="8">
      <t>シドウ</t>
    </rPh>
    <phoneticPr fontId="2"/>
  </si>
  <si>
    <t>　中規模一般住宅が多い閑静な住宅地域</t>
    <rPh sb="1" eb="4">
      <t>チュウキボ</t>
    </rPh>
    <rPh sb="4" eb="6">
      <t>イッパン</t>
    </rPh>
    <rPh sb="6" eb="8">
      <t>ジュウタク</t>
    </rPh>
    <rPh sb="9" eb="10">
      <t>オオ</t>
    </rPh>
    <rPh sb="11" eb="13">
      <t>カンセイ</t>
    </rPh>
    <rPh sb="14" eb="16">
      <t>ジュウタク</t>
    </rPh>
    <rPh sb="16" eb="18">
      <t>チイキ</t>
    </rPh>
    <phoneticPr fontId="2"/>
  </si>
  <si>
    <t>　東園田町６丁目１１８番７外</t>
    <rPh sb="1" eb="3">
      <t>ヒガシソノ</t>
    </rPh>
    <rPh sb="3" eb="4">
      <t>タ</t>
    </rPh>
    <rPh sb="4" eb="5">
      <t>チョウ</t>
    </rPh>
    <rPh sb="6" eb="8">
      <t>チョウメ</t>
    </rPh>
    <rPh sb="11" eb="12">
      <t>バン</t>
    </rPh>
    <rPh sb="13" eb="14">
      <t>ソト</t>
    </rPh>
    <phoneticPr fontId="2"/>
  </si>
  <si>
    <t xml:space="preserve">４ </t>
  </si>
  <si>
    <t>　「塚口本町４－３－１８」</t>
    <rPh sb="2" eb="4">
      <t>ツカグチ</t>
    </rPh>
    <rPh sb="4" eb="6">
      <t>ホンマチ</t>
    </rPh>
    <phoneticPr fontId="2"/>
  </si>
  <si>
    <t>1中専（６０、２００）準防</t>
    <rPh sb="1" eb="2">
      <t>ナカ</t>
    </rPh>
    <rPh sb="2" eb="3">
      <t>セン</t>
    </rPh>
    <rPh sb="11" eb="12">
      <t>ジュン</t>
    </rPh>
    <rPh sb="12" eb="13">
      <t>ボウ</t>
    </rPh>
    <phoneticPr fontId="2"/>
  </si>
  <si>
    <t>稲野 ４５０ｍ</t>
    <rPh sb="0" eb="2">
      <t>イナノ</t>
    </rPh>
    <phoneticPr fontId="2"/>
  </si>
  <si>
    <t>南　４ｍ　市道</t>
    <rPh sb="0" eb="1">
      <t>ミナミ</t>
    </rPh>
    <rPh sb="5" eb="7">
      <t>シドウ</t>
    </rPh>
    <phoneticPr fontId="2"/>
  </si>
  <si>
    <t>　一般住宅のほかにアパート等が見られる住宅地域</t>
    <rPh sb="1" eb="3">
      <t>イッパン</t>
    </rPh>
    <rPh sb="3" eb="5">
      <t>ジュウタク</t>
    </rPh>
    <rPh sb="13" eb="14">
      <t>トウ</t>
    </rPh>
    <rPh sb="15" eb="16">
      <t>ミ</t>
    </rPh>
    <rPh sb="19" eb="21">
      <t>ジュウタク</t>
    </rPh>
    <rPh sb="21" eb="23">
      <t>チイキ</t>
    </rPh>
    <phoneticPr fontId="2"/>
  </si>
  <si>
    <t>住宅　ＬＳ２</t>
    <rPh sb="0" eb="2">
      <t>ジュウタク</t>
    </rPh>
    <phoneticPr fontId="2"/>
  </si>
  <si>
    <t>　塚口本町４丁目４８０番１８外</t>
    <rPh sb="1" eb="3">
      <t>ツカグチ</t>
    </rPh>
    <rPh sb="3" eb="5">
      <t>ホンマチ</t>
    </rPh>
    <rPh sb="6" eb="8">
      <t>チョウメ</t>
    </rPh>
    <rPh sb="11" eb="12">
      <t>バン</t>
    </rPh>
    <rPh sb="14" eb="15">
      <t>ガイ</t>
    </rPh>
    <phoneticPr fontId="2"/>
  </si>
  <si>
    <t xml:space="preserve">３ </t>
  </si>
  <si>
    <t>　「上坂部２－２０－２４」</t>
    <rPh sb="2" eb="3">
      <t>カミ</t>
    </rPh>
    <rPh sb="3" eb="5">
      <t>サカベ</t>
    </rPh>
    <phoneticPr fontId="2"/>
  </si>
  <si>
    <t>1住居（６０、２００）準防</t>
    <rPh sb="1" eb="3">
      <t>ジュウキョ</t>
    </rPh>
    <rPh sb="11" eb="12">
      <t>ジュン</t>
    </rPh>
    <rPh sb="12" eb="13">
      <t>ボウ</t>
    </rPh>
    <phoneticPr fontId="2"/>
  </si>
  <si>
    <t>塚口 ６００ｍ</t>
    <rPh sb="0" eb="2">
      <t>ツカグチ</t>
    </rPh>
    <phoneticPr fontId="2"/>
  </si>
  <si>
    <t>東　５ｍ　市道</t>
    <rPh sb="0" eb="1">
      <t>ヒガシ</t>
    </rPh>
    <rPh sb="5" eb="7">
      <t>シドウ</t>
    </rPh>
    <phoneticPr fontId="2"/>
  </si>
  <si>
    <t>　一般住宅のほかアパート等が混在する住宅地域</t>
    <rPh sb="1" eb="3">
      <t>イッパン</t>
    </rPh>
    <rPh sb="3" eb="5">
      <t>ジュウタク</t>
    </rPh>
    <rPh sb="12" eb="13">
      <t>トウ</t>
    </rPh>
    <rPh sb="14" eb="16">
      <t>コンザイ</t>
    </rPh>
    <rPh sb="18" eb="20">
      <t>ジュウタク</t>
    </rPh>
    <rPh sb="20" eb="22">
      <t>チイキ</t>
    </rPh>
    <phoneticPr fontId="2"/>
  </si>
  <si>
    <t>１．５　：　1</t>
    <phoneticPr fontId="4"/>
  </si>
  <si>
    <t>　上坂部２丁目３５０番</t>
    <rPh sb="1" eb="2">
      <t>カミ</t>
    </rPh>
    <rPh sb="2" eb="4">
      <t>サカベ</t>
    </rPh>
    <rPh sb="5" eb="7">
      <t>チョウメ</t>
    </rPh>
    <rPh sb="10" eb="11">
      <t>バン</t>
    </rPh>
    <phoneticPr fontId="2"/>
  </si>
  <si>
    <t xml:space="preserve">２ </t>
  </si>
  <si>
    <t>…</t>
  </si>
  <si>
    <t>園田 １．１ｋｍ</t>
    <rPh sb="0" eb="2">
      <t>ソノダ</t>
    </rPh>
    <phoneticPr fontId="2"/>
  </si>
  <si>
    <t>北 ５．９ｍ 市道</t>
    <rPh sb="0" eb="1">
      <t>キタ</t>
    </rPh>
    <rPh sb="7" eb="9">
      <t>シドウ</t>
    </rPh>
    <phoneticPr fontId="2"/>
  </si>
  <si>
    <t>　戸建住宅を中心とする区画整然とした住宅地域</t>
    <rPh sb="1" eb="3">
      <t>コダ</t>
    </rPh>
    <rPh sb="3" eb="5">
      <t>ジュウタク</t>
    </rPh>
    <rPh sb="6" eb="8">
      <t>チュウシン</t>
    </rPh>
    <rPh sb="11" eb="13">
      <t>クカク</t>
    </rPh>
    <rPh sb="13" eb="15">
      <t>セイゼン</t>
    </rPh>
    <rPh sb="18" eb="20">
      <t>ジュウタク</t>
    </rPh>
    <rPh sb="20" eb="22">
      <t>チイキ</t>
    </rPh>
    <phoneticPr fontId="2"/>
  </si>
  <si>
    <t>　東園田町３丁目１４番１１外</t>
    <rPh sb="1" eb="3">
      <t>ヒガシソノ</t>
    </rPh>
    <rPh sb="3" eb="4">
      <t>タ</t>
    </rPh>
    <rPh sb="4" eb="5">
      <t>チョウ</t>
    </rPh>
    <rPh sb="6" eb="8">
      <t>チョウメ</t>
    </rPh>
    <rPh sb="10" eb="11">
      <t>バン</t>
    </rPh>
    <rPh sb="13" eb="14">
      <t>ソト</t>
    </rPh>
    <phoneticPr fontId="2"/>
  </si>
  <si>
    <t xml:space="preserve">尼崎 １ </t>
    <rPh sb="0" eb="2">
      <t>アマガサキ</t>
    </rPh>
    <phoneticPr fontId="2"/>
  </si>
  <si>
    <t>５年</t>
    <rPh sb="1" eb="2">
      <t>ネン</t>
    </rPh>
    <phoneticPr fontId="2"/>
  </si>
  <si>
    <t>４年</t>
    <rPh sb="1" eb="2">
      <t>ネン</t>
    </rPh>
    <phoneticPr fontId="2"/>
  </si>
  <si>
    <t>３年</t>
    <rPh sb="1" eb="2">
      <t>ネン</t>
    </rPh>
    <phoneticPr fontId="2"/>
  </si>
  <si>
    <t>令和
２年</t>
    <rPh sb="0" eb="1">
      <t>レイ</t>
    </rPh>
    <rPh sb="1" eb="2">
      <t>カズ</t>
    </rPh>
    <rPh sb="4" eb="5">
      <t>ネン</t>
    </rPh>
    <phoneticPr fontId="2"/>
  </si>
  <si>
    <t>３１年</t>
    <rPh sb="2" eb="3">
      <t>ネン</t>
    </rPh>
    <phoneticPr fontId="2"/>
  </si>
  <si>
    <t>平成
３０年</t>
    <rPh sb="0" eb="2">
      <t>ヘイセイ</t>
    </rPh>
    <rPh sb="5" eb="6">
      <t>ネン</t>
    </rPh>
    <phoneticPr fontId="2"/>
  </si>
  <si>
    <t>標準地の１平方メートル当たりの価格（千円）</t>
    <rPh sb="0" eb="2">
      <t>ヒョウジュン</t>
    </rPh>
    <rPh sb="2" eb="3">
      <t>チ</t>
    </rPh>
    <rPh sb="5" eb="7">
      <t>ヘイホウ</t>
    </rPh>
    <rPh sb="11" eb="12">
      <t>ア</t>
    </rPh>
    <rPh sb="15" eb="17">
      <t>カカク</t>
    </rPh>
    <rPh sb="18" eb="19">
      <t>セン</t>
    </rPh>
    <rPh sb="19" eb="20">
      <t>エン</t>
    </rPh>
    <phoneticPr fontId="2"/>
  </si>
  <si>
    <t>標準地に係る都市計
画法その他法令の制
限で主要なもの  （３）</t>
    <rPh sb="0" eb="2">
      <t>ヒョウジュン</t>
    </rPh>
    <rPh sb="2" eb="3">
      <t>チ</t>
    </rPh>
    <rPh sb="4" eb="5">
      <t>カカ</t>
    </rPh>
    <rPh sb="6" eb="8">
      <t>トシ</t>
    </rPh>
    <rPh sb="8" eb="9">
      <t>ケイ</t>
    </rPh>
    <rPh sb="10" eb="11">
      <t>ガ</t>
    </rPh>
    <rPh sb="11" eb="12">
      <t>ホウ</t>
    </rPh>
    <rPh sb="12" eb="15">
      <t>ソノタ</t>
    </rPh>
    <rPh sb="15" eb="17">
      <t>ホウレイ</t>
    </rPh>
    <rPh sb="18" eb="19">
      <t>セイ</t>
    </rPh>
    <rPh sb="20" eb="21">
      <t>キリ</t>
    </rPh>
    <rPh sb="22" eb="24">
      <t>シュヨウ</t>
    </rPh>
    <phoneticPr fontId="2"/>
  </si>
  <si>
    <t>標準地の鉄道その
他の主要な交通施
設との接近の状況</t>
    <rPh sb="0" eb="2">
      <t>ヒョウジュン</t>
    </rPh>
    <rPh sb="2" eb="3">
      <t>チ</t>
    </rPh>
    <rPh sb="4" eb="6">
      <t>テツドウ</t>
    </rPh>
    <rPh sb="9" eb="10">
      <t>ホカ</t>
    </rPh>
    <rPh sb="11" eb="13">
      <t>シュヨウ</t>
    </rPh>
    <rPh sb="14" eb="16">
      <t>コウツウ</t>
    </rPh>
    <rPh sb="16" eb="17">
      <t>ホドコ</t>
    </rPh>
    <rPh sb="18" eb="19">
      <t>セツ</t>
    </rPh>
    <rPh sb="21" eb="23">
      <t>セッキン</t>
    </rPh>
    <rPh sb="24" eb="26">
      <t>ジョウキョウ</t>
    </rPh>
    <phoneticPr fontId="2"/>
  </si>
  <si>
    <t>標準地についての
水道、ガス供給
施設及び下水道
の整備の状況</t>
    <rPh sb="0" eb="2">
      <t>ヒョウジュン</t>
    </rPh>
    <rPh sb="2" eb="3">
      <t>チ</t>
    </rPh>
    <rPh sb="9" eb="11">
      <t>スイドウ</t>
    </rPh>
    <rPh sb="14" eb="15">
      <t>トモ</t>
    </rPh>
    <rPh sb="15" eb="16">
      <t>キュウ</t>
    </rPh>
    <rPh sb="17" eb="18">
      <t>ホドコ</t>
    </rPh>
    <rPh sb="18" eb="19">
      <t>セツ</t>
    </rPh>
    <rPh sb="19" eb="20">
      <t>オヨ</t>
    </rPh>
    <rPh sb="21" eb="23">
      <t>ゲスイ</t>
    </rPh>
    <rPh sb="23" eb="24">
      <t>ミチ</t>
    </rPh>
    <rPh sb="26" eb="28">
      <t>セイビ</t>
    </rPh>
    <rPh sb="29" eb="31">
      <t>ジョウキョウ</t>
    </rPh>
    <phoneticPr fontId="2"/>
  </si>
  <si>
    <t>標準地の前面
道路の状況</t>
    <rPh sb="0" eb="2">
      <t>ヒョウジュン</t>
    </rPh>
    <rPh sb="2" eb="3">
      <t>チ</t>
    </rPh>
    <rPh sb="4" eb="6">
      <t>ゼンメン</t>
    </rPh>
    <rPh sb="7" eb="8">
      <t>ミチ</t>
    </rPh>
    <rPh sb="8" eb="9">
      <t>ミチ</t>
    </rPh>
    <rPh sb="10" eb="12">
      <t>ジョウキョウ</t>
    </rPh>
    <phoneticPr fontId="2"/>
  </si>
  <si>
    <t>標 準 地 の 周 辺 の 土 地 の 利 用 の 現 況</t>
    <rPh sb="0" eb="3">
      <t>ヒョウジュン</t>
    </rPh>
    <rPh sb="4" eb="5">
      <t>チ</t>
    </rPh>
    <rPh sb="8" eb="11">
      <t>シュウヘン</t>
    </rPh>
    <rPh sb="14" eb="17">
      <t>トチ</t>
    </rPh>
    <rPh sb="20" eb="23">
      <t>リヨウ</t>
    </rPh>
    <rPh sb="26" eb="29">
      <t>ゲンキョウ</t>
    </rPh>
    <phoneticPr fontId="2"/>
  </si>
  <si>
    <t>標準地の利用
の現況    （２）</t>
    <rPh sb="0" eb="2">
      <t>ヒョウジュン</t>
    </rPh>
    <rPh sb="2" eb="3">
      <t>チ</t>
    </rPh>
    <rPh sb="4" eb="6">
      <t>リヨウ</t>
    </rPh>
    <rPh sb="8" eb="10">
      <t>ゲンキョウ</t>
    </rPh>
    <phoneticPr fontId="2"/>
  </si>
  <si>
    <t>標準地の
形状（１）</t>
    <rPh sb="0" eb="2">
      <t>ヒョウジュン</t>
    </rPh>
    <rPh sb="2" eb="3">
      <t>チ</t>
    </rPh>
    <rPh sb="5" eb="7">
      <t>ケイジョウ</t>
    </rPh>
    <phoneticPr fontId="2"/>
  </si>
  <si>
    <t>標準地
の地積
（ ㎡ ）</t>
    <rPh sb="0" eb="2">
      <t>ヒョウジュン</t>
    </rPh>
    <rPh sb="2" eb="3">
      <t>チ</t>
    </rPh>
    <rPh sb="5" eb="7">
      <t>チセキ</t>
    </rPh>
    <phoneticPr fontId="2"/>
  </si>
  <si>
    <t>標準地の所在及び地番
並 び に 住  居  表  示</t>
    <rPh sb="0" eb="2">
      <t>ヒョウジュンチ</t>
    </rPh>
    <rPh sb="2" eb="3">
      <t>チ</t>
    </rPh>
    <rPh sb="4" eb="6">
      <t>ショザイ</t>
    </rPh>
    <rPh sb="6" eb="7">
      <t>オヨ</t>
    </rPh>
    <rPh sb="8" eb="10">
      <t>チバン</t>
    </rPh>
    <rPh sb="11" eb="12">
      <t>ナラ</t>
    </rPh>
    <rPh sb="17" eb="21">
      <t>ジュウキョ</t>
    </rPh>
    <rPh sb="23" eb="27">
      <t>ヒョウジ</t>
    </rPh>
    <phoneticPr fontId="2"/>
  </si>
  <si>
    <t>標準地
番 　号</t>
    <rPh sb="0" eb="2">
      <t>ヒョウジュンチ</t>
    </rPh>
    <rPh sb="2" eb="3">
      <t>チ</t>
    </rPh>
    <rPh sb="4" eb="8">
      <t>バンゴウ</t>
    </rPh>
    <phoneticPr fontId="2"/>
  </si>
  <si>
    <t>　本表は地価公示法の規定に基づき、土地鑑定委員会が公示したもののうち尼崎市分を抜粋したものである。</t>
    <rPh sb="1" eb="2">
      <t>ホン</t>
    </rPh>
    <rPh sb="2" eb="3">
      <t>ヒョウ</t>
    </rPh>
    <rPh sb="4" eb="6">
      <t>チカ</t>
    </rPh>
    <rPh sb="6" eb="8">
      <t>コウジ</t>
    </rPh>
    <rPh sb="8" eb="9">
      <t>ホウ</t>
    </rPh>
    <rPh sb="10" eb="11">
      <t>キテイ</t>
    </rPh>
    <rPh sb="11" eb="12">
      <t>サダ</t>
    </rPh>
    <rPh sb="13" eb="14">
      <t>モト</t>
    </rPh>
    <rPh sb="17" eb="19">
      <t>トチ</t>
    </rPh>
    <rPh sb="19" eb="21">
      <t>カンテイ</t>
    </rPh>
    <rPh sb="21" eb="24">
      <t>イインカイ</t>
    </rPh>
    <rPh sb="25" eb="27">
      <t>コウジ</t>
    </rPh>
    <rPh sb="34" eb="37">
      <t>アマ</t>
    </rPh>
    <rPh sb="37" eb="38">
      <t>ブン</t>
    </rPh>
    <rPh sb="39" eb="41">
      <t>バッスイ</t>
    </rPh>
    <phoneticPr fontId="2"/>
  </si>
  <si>
    <t>１１ － ２．　　地       価       公       示</t>
    <rPh sb="9" eb="18">
      <t>チカ</t>
    </rPh>
    <rPh sb="25" eb="34">
      <t>コウジ</t>
    </rPh>
    <phoneticPr fontId="2"/>
  </si>
  <si>
    <t>阪神尼崎 ７５０ｍ</t>
    <rPh sb="0" eb="2">
      <t>ハンシン</t>
    </rPh>
    <rPh sb="2" eb="4">
      <t>アマガサキ</t>
    </rPh>
    <phoneticPr fontId="2"/>
  </si>
  <si>
    <t>　一般住宅の中にアパート等も見られる住宅地域</t>
    <rPh sb="1" eb="3">
      <t>イッパン</t>
    </rPh>
    <rPh sb="3" eb="5">
      <t>ジュウタク</t>
    </rPh>
    <rPh sb="6" eb="7">
      <t>ナカ</t>
    </rPh>
    <rPh sb="12" eb="13">
      <t>トウ</t>
    </rPh>
    <rPh sb="14" eb="15">
      <t>ミ</t>
    </rPh>
    <rPh sb="18" eb="20">
      <t>ジュウタク</t>
    </rPh>
    <rPh sb="20" eb="22">
      <t>チイキ</t>
    </rPh>
    <phoneticPr fontId="2"/>
  </si>
  <si>
    <t>住宅　LS２</t>
    <rPh sb="0" eb="2">
      <t>ジュウタク</t>
    </rPh>
    <phoneticPr fontId="2"/>
  </si>
  <si>
    <t>１   ：   １</t>
    <phoneticPr fontId="4"/>
  </si>
  <si>
    <t>　西本町北通５丁目１７０番外</t>
    <rPh sb="1" eb="4">
      <t>ニシホンマチ</t>
    </rPh>
    <rPh sb="4" eb="5">
      <t>キタ</t>
    </rPh>
    <rPh sb="5" eb="6">
      <t>トオ</t>
    </rPh>
    <rPh sb="7" eb="9">
      <t>チョウメ</t>
    </rPh>
    <rPh sb="12" eb="13">
      <t>バン</t>
    </rPh>
    <rPh sb="13" eb="14">
      <t>ソト</t>
    </rPh>
    <phoneticPr fontId="2"/>
  </si>
  <si>
    <t xml:space="preserve">４９ </t>
    <phoneticPr fontId="4"/>
  </si>
  <si>
    <t>　</t>
    <phoneticPr fontId="4"/>
  </si>
  <si>
    <t>　</t>
  </si>
  <si>
    <t>　　「御園２－１１－４０」</t>
    <rPh sb="3" eb="5">
      <t>ミソノ</t>
    </rPh>
    <phoneticPr fontId="4"/>
  </si>
  <si>
    <t>塚口 ８４０ｍ</t>
    <rPh sb="0" eb="2">
      <t>ツカグチ</t>
    </rPh>
    <phoneticPr fontId="2"/>
  </si>
  <si>
    <t>西　４．８ｍ　市道</t>
    <rPh sb="0" eb="1">
      <t>ニシ</t>
    </rPh>
    <rPh sb="7" eb="8">
      <t>シ</t>
    </rPh>
    <rPh sb="8" eb="9">
      <t>ミチ</t>
    </rPh>
    <phoneticPr fontId="2"/>
  </si>
  <si>
    <t>　中小規模の住宅、アパート等が混在する住宅地域</t>
    <rPh sb="1" eb="3">
      <t>チュウショウ</t>
    </rPh>
    <rPh sb="3" eb="5">
      <t>キボ</t>
    </rPh>
    <rPh sb="6" eb="8">
      <t>ジュウタク</t>
    </rPh>
    <rPh sb="13" eb="14">
      <t>トウ</t>
    </rPh>
    <rPh sb="15" eb="17">
      <t>コンザイ</t>
    </rPh>
    <rPh sb="19" eb="21">
      <t>ジュウタク</t>
    </rPh>
    <rPh sb="21" eb="23">
      <t>チイキ</t>
    </rPh>
    <phoneticPr fontId="2"/>
  </si>
  <si>
    <t>１  ： １．５</t>
    <phoneticPr fontId="4"/>
  </si>
  <si>
    <t>　御園２丁目１７２番２</t>
    <rPh sb="1" eb="3">
      <t>ミソノ</t>
    </rPh>
    <rPh sb="4" eb="6">
      <t>チョウメ</t>
    </rPh>
    <rPh sb="9" eb="10">
      <t>バン</t>
    </rPh>
    <phoneticPr fontId="2"/>
  </si>
  <si>
    <t xml:space="preserve">４８ </t>
    <phoneticPr fontId="4"/>
  </si>
  <si>
    <t>　　「稲葉元町２－４－８」</t>
    <rPh sb="3" eb="7">
      <t>イナバモトマチ</t>
    </rPh>
    <phoneticPr fontId="4"/>
  </si>
  <si>
    <t>立花 ９００ｍ</t>
    <rPh sb="0" eb="2">
      <t>タチバナ</t>
    </rPh>
    <phoneticPr fontId="2"/>
  </si>
  <si>
    <t>南　６ｍ　市道</t>
    <rPh sb="0" eb="1">
      <t>ミナミ</t>
    </rPh>
    <rPh sb="5" eb="6">
      <t>シ</t>
    </rPh>
    <rPh sb="6" eb="7">
      <t>シドウ</t>
    </rPh>
    <phoneticPr fontId="2"/>
  </si>
  <si>
    <t>　一般住宅、共同住宅等が混在する住宅地域</t>
    <rPh sb="1" eb="3">
      <t>イッパン</t>
    </rPh>
    <rPh sb="3" eb="5">
      <t>ジュウタク</t>
    </rPh>
    <rPh sb="6" eb="8">
      <t>キョウドウ</t>
    </rPh>
    <rPh sb="8" eb="10">
      <t>ジュウタク</t>
    </rPh>
    <rPh sb="10" eb="11">
      <t>トウ</t>
    </rPh>
    <rPh sb="12" eb="14">
      <t>コンザイ</t>
    </rPh>
    <rPh sb="16" eb="18">
      <t>ジュウタク</t>
    </rPh>
    <rPh sb="18" eb="20">
      <t>チイキ</t>
    </rPh>
    <phoneticPr fontId="2"/>
  </si>
  <si>
    <t>１   ：   ３</t>
  </si>
  <si>
    <t>　稲葉元町２丁目４６番</t>
    <rPh sb="1" eb="5">
      <t>イナバモトマチ</t>
    </rPh>
    <rPh sb="6" eb="8">
      <t>チョウメ</t>
    </rPh>
    <rPh sb="10" eb="11">
      <t>バン</t>
    </rPh>
    <phoneticPr fontId="2"/>
  </si>
  <si>
    <t xml:space="preserve">４６ </t>
    <phoneticPr fontId="4"/>
  </si>
  <si>
    <t>　　「南武庫之荘３－１８－１１」</t>
    <rPh sb="3" eb="4">
      <t>ミナミ</t>
    </rPh>
    <rPh sb="4" eb="8">
      <t>ムコノソウ</t>
    </rPh>
    <phoneticPr fontId="2"/>
  </si>
  <si>
    <t>武庫之荘　７００ｍ</t>
    <rPh sb="0" eb="4">
      <t>ムコノソウ</t>
    </rPh>
    <phoneticPr fontId="2"/>
  </si>
  <si>
    <t>　一般住宅のほかマンション等が見られる住宅地域</t>
    <rPh sb="1" eb="3">
      <t>イッパン</t>
    </rPh>
    <rPh sb="3" eb="5">
      <t>ジュウタク</t>
    </rPh>
    <rPh sb="13" eb="14">
      <t>トウ</t>
    </rPh>
    <rPh sb="15" eb="16">
      <t>ミ</t>
    </rPh>
    <rPh sb="19" eb="21">
      <t>ジュウタク</t>
    </rPh>
    <rPh sb="21" eb="23">
      <t>チイキ</t>
    </rPh>
    <phoneticPr fontId="2"/>
  </si>
  <si>
    <t>１．５  ： １</t>
    <phoneticPr fontId="4"/>
  </si>
  <si>
    <t>　南武庫之荘３丁目２０２番２</t>
    <rPh sb="1" eb="2">
      <t>ミナミ</t>
    </rPh>
    <rPh sb="2" eb="6">
      <t>ムコノソウ</t>
    </rPh>
    <rPh sb="7" eb="9">
      <t>チョウメ</t>
    </rPh>
    <rPh sb="12" eb="13">
      <t>バン</t>
    </rPh>
    <phoneticPr fontId="2"/>
  </si>
  <si>
    <t xml:space="preserve">４５ </t>
    <phoneticPr fontId="4"/>
  </si>
  <si>
    <t>　　「大庄西町１－１３－２３」</t>
    <rPh sb="3" eb="5">
      <t>オオショウ</t>
    </rPh>
    <rPh sb="5" eb="6">
      <t>ニシ</t>
    </rPh>
    <rPh sb="6" eb="7">
      <t>マチ</t>
    </rPh>
    <phoneticPr fontId="2"/>
  </si>
  <si>
    <t>武庫川　２００ｍ</t>
    <rPh sb="0" eb="3">
      <t>ムコガワ</t>
    </rPh>
    <phoneticPr fontId="2"/>
  </si>
  <si>
    <t>　小規模一般住宅が多い既成住宅地域</t>
    <rPh sb="1" eb="4">
      <t>ショウキボ</t>
    </rPh>
    <rPh sb="4" eb="6">
      <t>イッパン</t>
    </rPh>
    <rPh sb="6" eb="8">
      <t>ジュウタク</t>
    </rPh>
    <rPh sb="9" eb="10">
      <t>オオ</t>
    </rPh>
    <rPh sb="11" eb="13">
      <t>キセイ</t>
    </rPh>
    <rPh sb="13" eb="15">
      <t>ジュウタク</t>
    </rPh>
    <rPh sb="15" eb="17">
      <t>チイキ</t>
    </rPh>
    <phoneticPr fontId="2"/>
  </si>
  <si>
    <t>１ 　： 　２</t>
  </si>
  <si>
    <t>　大庄西町１丁目１１７番２外</t>
    <rPh sb="1" eb="3">
      <t>オオショウ</t>
    </rPh>
    <rPh sb="3" eb="4">
      <t>ニシ</t>
    </rPh>
    <rPh sb="4" eb="5">
      <t>マチ</t>
    </rPh>
    <rPh sb="6" eb="8">
      <t>チョウメ</t>
    </rPh>
    <rPh sb="11" eb="12">
      <t>バン</t>
    </rPh>
    <rPh sb="13" eb="14">
      <t>ソト</t>
    </rPh>
    <phoneticPr fontId="2"/>
  </si>
  <si>
    <t xml:space="preserve">４４ </t>
    <phoneticPr fontId="4"/>
  </si>
  <si>
    <t>園田　２５０ｍ</t>
    <rPh sb="0" eb="2">
      <t>ソノダ</t>
    </rPh>
    <phoneticPr fontId="2"/>
  </si>
  <si>
    <t>北東　５ｍ　市道</t>
    <rPh sb="0" eb="2">
      <t>ホクトウ</t>
    </rPh>
    <rPh sb="6" eb="8">
      <t>シドウ</t>
    </rPh>
    <phoneticPr fontId="2"/>
  </si>
  <si>
    <t>　東園田町９丁目６番２</t>
    <rPh sb="1" eb="2">
      <t>ヒガシ</t>
    </rPh>
    <rPh sb="2" eb="5">
      <t>ソノダチョウ</t>
    </rPh>
    <rPh sb="6" eb="8">
      <t>チョウメ</t>
    </rPh>
    <rPh sb="9" eb="10">
      <t>バン</t>
    </rPh>
    <phoneticPr fontId="2"/>
  </si>
  <si>
    <t xml:space="preserve">４３ </t>
    <phoneticPr fontId="4"/>
  </si>
  <si>
    <t>背面道</t>
    <rPh sb="0" eb="2">
      <t>ハイメン</t>
    </rPh>
    <rPh sb="2" eb="3">
      <t>ミチ</t>
    </rPh>
    <phoneticPr fontId="4"/>
  </si>
  <si>
    <t>１住居（６０､２００）準防</t>
    <rPh sb="1" eb="3">
      <t>ジュウキョ</t>
    </rPh>
    <rPh sb="11" eb="12">
      <t>ジュン</t>
    </rPh>
    <rPh sb="12" eb="13">
      <t>ボウ</t>
    </rPh>
    <phoneticPr fontId="2"/>
  </si>
  <si>
    <t>立花 １．５ｋｍ</t>
    <rPh sb="0" eb="2">
      <t>タチバナ</t>
    </rPh>
    <phoneticPr fontId="2"/>
  </si>
  <si>
    <t>東　６ｍ　市道</t>
    <rPh sb="0" eb="1">
      <t>ヒガシ</t>
    </rPh>
    <rPh sb="5" eb="7">
      <t>シドウ</t>
    </rPh>
    <phoneticPr fontId="2"/>
  </si>
  <si>
    <t>　中小規模一般住宅が建ち並ぶ既成住宅地域</t>
    <rPh sb="1" eb="3">
      <t>チュウショウ</t>
    </rPh>
    <rPh sb="3" eb="5">
      <t>キボ</t>
    </rPh>
    <rPh sb="5" eb="7">
      <t>イッパン</t>
    </rPh>
    <rPh sb="7" eb="9">
      <t>ジュウタク</t>
    </rPh>
    <rPh sb="10" eb="11">
      <t>タ</t>
    </rPh>
    <rPh sb="12" eb="13">
      <t>ナラ</t>
    </rPh>
    <rPh sb="14" eb="16">
      <t>キセイ</t>
    </rPh>
    <rPh sb="16" eb="18">
      <t>ジュウタク</t>
    </rPh>
    <rPh sb="18" eb="20">
      <t>チイキ</t>
    </rPh>
    <phoneticPr fontId="2"/>
  </si>
  <si>
    <t>　浜田町５丁目３９番７</t>
    <rPh sb="1" eb="4">
      <t>ハマダチョウ</t>
    </rPh>
    <rPh sb="5" eb="7">
      <t>チョウメ</t>
    </rPh>
    <rPh sb="9" eb="10">
      <t>バン</t>
    </rPh>
    <phoneticPr fontId="2"/>
  </si>
  <si>
    <t xml:space="preserve">４２ </t>
  </si>
  <si>
    <t>　　「尾浜町３－１２－１２」</t>
    <rPh sb="3" eb="6">
      <t>オハマチョウ</t>
    </rPh>
    <phoneticPr fontId="2"/>
  </si>
  <si>
    <t>尼崎 １．３ｋｍ</t>
    <rPh sb="0" eb="2">
      <t>アマガサキ</t>
    </rPh>
    <phoneticPr fontId="2"/>
  </si>
  <si>
    <t>　一般住宅のほかマンション等も見られる住宅地域</t>
    <rPh sb="1" eb="3">
      <t>イッパン</t>
    </rPh>
    <rPh sb="3" eb="5">
      <t>ジュウタク</t>
    </rPh>
    <rPh sb="13" eb="14">
      <t>ナド</t>
    </rPh>
    <rPh sb="15" eb="16">
      <t>ミ</t>
    </rPh>
    <rPh sb="19" eb="21">
      <t>ジュウタク</t>
    </rPh>
    <rPh sb="21" eb="23">
      <t>チイキ</t>
    </rPh>
    <phoneticPr fontId="2"/>
  </si>
  <si>
    <t>１．２  ：  １</t>
    <phoneticPr fontId="4"/>
  </si>
  <si>
    <t>　尾浜町３丁目８４番</t>
    <rPh sb="1" eb="3">
      <t>オハマ</t>
    </rPh>
    <rPh sb="3" eb="4">
      <t>チョウ</t>
    </rPh>
    <rPh sb="5" eb="7">
      <t>チョウメ</t>
    </rPh>
    <rPh sb="9" eb="10">
      <t>バン</t>
    </rPh>
    <phoneticPr fontId="2"/>
  </si>
  <si>
    <t xml:space="preserve">４１ </t>
  </si>
  <si>
    <t>　　「富松町１－２４－１３」</t>
    <rPh sb="3" eb="5">
      <t>トミマツ</t>
    </rPh>
    <rPh sb="5" eb="6">
      <t>チョウ</t>
    </rPh>
    <phoneticPr fontId="2"/>
  </si>
  <si>
    <t>１中専（６０､２００）準防</t>
    <rPh sb="1" eb="2">
      <t>チュウ</t>
    </rPh>
    <rPh sb="2" eb="3">
      <t>セン</t>
    </rPh>
    <rPh sb="11" eb="12">
      <t>ジュン</t>
    </rPh>
    <rPh sb="12" eb="13">
      <t>ボウ</t>
    </rPh>
    <phoneticPr fontId="2"/>
  </si>
  <si>
    <t>武庫之荘 １．１ｋｍ</t>
    <rPh sb="0" eb="4">
      <t>ムコノソウ</t>
    </rPh>
    <phoneticPr fontId="2"/>
  </si>
  <si>
    <t>東  ４ｍ　私道</t>
    <rPh sb="0" eb="1">
      <t>ヒガシ</t>
    </rPh>
    <rPh sb="6" eb="7">
      <t>ワタシ</t>
    </rPh>
    <rPh sb="7" eb="8">
      <t>ミチ</t>
    </rPh>
    <phoneticPr fontId="2"/>
  </si>
  <si>
    <t>　小規模一般住宅が建ち並ぶ既成住宅地域</t>
    <rPh sb="1" eb="2">
      <t>コ</t>
    </rPh>
    <rPh sb="2" eb="4">
      <t>キボ</t>
    </rPh>
    <rPh sb="4" eb="6">
      <t>イッパン</t>
    </rPh>
    <rPh sb="6" eb="8">
      <t>ジュウタク</t>
    </rPh>
    <rPh sb="9" eb="10">
      <t>タ</t>
    </rPh>
    <rPh sb="11" eb="12">
      <t>ナラ</t>
    </rPh>
    <rPh sb="13" eb="15">
      <t>キセイ</t>
    </rPh>
    <rPh sb="15" eb="17">
      <t>ジュウタク</t>
    </rPh>
    <rPh sb="17" eb="19">
      <t>チイキ</t>
    </rPh>
    <phoneticPr fontId="2"/>
  </si>
  <si>
    <t>　富松町１丁目５７７番３９外</t>
    <rPh sb="1" eb="3">
      <t>トミマツ</t>
    </rPh>
    <rPh sb="3" eb="4">
      <t>マチ</t>
    </rPh>
    <rPh sb="5" eb="7">
      <t>チョウメ</t>
    </rPh>
    <rPh sb="10" eb="11">
      <t>バン</t>
    </rPh>
    <rPh sb="13" eb="14">
      <t>ソト</t>
    </rPh>
    <phoneticPr fontId="2"/>
  </si>
  <si>
    <t xml:space="preserve">４０ </t>
  </si>
  <si>
    <t>　　「杭瀬南新町１－７－７」</t>
    <rPh sb="3" eb="8">
      <t>クイセミナミシンマチ</t>
    </rPh>
    <phoneticPr fontId="2"/>
  </si>
  <si>
    <t>杭瀬 １５０ｍ</t>
    <rPh sb="0" eb="2">
      <t>クイセ</t>
    </rPh>
    <phoneticPr fontId="2"/>
  </si>
  <si>
    <t>南東 ６ｍ　市道</t>
    <rPh sb="0" eb="2">
      <t>ナントウ</t>
    </rPh>
    <rPh sb="6" eb="8">
      <t>シドウ</t>
    </rPh>
    <phoneticPr fontId="2"/>
  </si>
  <si>
    <t>　一般住宅、共同住宅が混在する駅に近い住宅地域</t>
    <rPh sb="1" eb="3">
      <t>イッパン</t>
    </rPh>
    <rPh sb="3" eb="5">
      <t>ジュウタク</t>
    </rPh>
    <rPh sb="6" eb="8">
      <t>キョウドウ</t>
    </rPh>
    <rPh sb="8" eb="10">
      <t>ジュウタク</t>
    </rPh>
    <rPh sb="11" eb="13">
      <t>コンザイ</t>
    </rPh>
    <rPh sb="15" eb="16">
      <t>エキ</t>
    </rPh>
    <rPh sb="17" eb="18">
      <t>チカ</t>
    </rPh>
    <rPh sb="19" eb="21">
      <t>ジュウタク</t>
    </rPh>
    <rPh sb="21" eb="23">
      <t>チイキ</t>
    </rPh>
    <phoneticPr fontId="2"/>
  </si>
  <si>
    <t>住宅　Ｗ１</t>
    <rPh sb="0" eb="2">
      <t>ジュウタク</t>
    </rPh>
    <phoneticPr fontId="2"/>
  </si>
  <si>
    <t>　杭瀬南新町１丁目７０番</t>
    <rPh sb="1" eb="6">
      <t>クイセミナミシンマチ</t>
    </rPh>
    <rPh sb="7" eb="9">
      <t>チョウメ</t>
    </rPh>
    <rPh sb="11" eb="12">
      <t>バン</t>
    </rPh>
    <phoneticPr fontId="2"/>
  </si>
  <si>
    <t xml:space="preserve">３９ </t>
  </si>
  <si>
    <t>　　「西昆陽１－１９－１８」</t>
    <rPh sb="3" eb="6">
      <t>ニシコヤ</t>
    </rPh>
    <phoneticPr fontId="4"/>
  </si>
  <si>
    <t>武庫之荘 ２．６ｋｍ</t>
    <rPh sb="0" eb="4">
      <t>ムコノソウ</t>
    </rPh>
    <phoneticPr fontId="2"/>
  </si>
  <si>
    <t>東  ４ｍ　市道</t>
    <rPh sb="0" eb="1">
      <t>ヒガシ</t>
    </rPh>
    <rPh sb="6" eb="8">
      <t>シドウ</t>
    </rPh>
    <phoneticPr fontId="2"/>
  </si>
  <si>
    <t>　中小規模一般住宅が建ち並ぶ住宅地域</t>
    <rPh sb="1" eb="2">
      <t>チュウ</t>
    </rPh>
    <rPh sb="2" eb="3">
      <t>ショウ</t>
    </rPh>
    <rPh sb="3" eb="5">
      <t>ショウキボ</t>
    </rPh>
    <rPh sb="5" eb="7">
      <t>イッパン</t>
    </rPh>
    <rPh sb="7" eb="9">
      <t>ジュウタク</t>
    </rPh>
    <rPh sb="10" eb="13">
      <t>タチナラ</t>
    </rPh>
    <rPh sb="14" eb="16">
      <t>ジュウタク</t>
    </rPh>
    <rPh sb="16" eb="18">
      <t>チイキ</t>
    </rPh>
    <phoneticPr fontId="2"/>
  </si>
  <si>
    <t>　西昆陽１丁目４６６番２</t>
    <rPh sb="1" eb="4">
      <t>ニシコヤ</t>
    </rPh>
    <rPh sb="5" eb="7">
      <t>チョウメ</t>
    </rPh>
    <rPh sb="10" eb="11">
      <t>バン</t>
    </rPh>
    <phoneticPr fontId="2"/>
  </si>
  <si>
    <t xml:space="preserve">３８ </t>
  </si>
  <si>
    <t>　　「南塚口町１－１７－３」</t>
    <rPh sb="3" eb="4">
      <t>ミナミ</t>
    </rPh>
    <rPh sb="4" eb="6">
      <t>ツカグチ</t>
    </rPh>
    <rPh sb="6" eb="7">
      <t>チョウ</t>
    </rPh>
    <phoneticPr fontId="2"/>
  </si>
  <si>
    <t>阪急塚口 ４８０ｍ</t>
    <rPh sb="0" eb="2">
      <t>ハンキュウ</t>
    </rPh>
    <rPh sb="2" eb="4">
      <t>ツカグチ</t>
    </rPh>
    <phoneticPr fontId="2"/>
  </si>
  <si>
    <t>北　４．５ｍ　市道</t>
    <rPh sb="0" eb="1">
      <t>キタ</t>
    </rPh>
    <rPh sb="7" eb="9">
      <t>シドウ</t>
    </rPh>
    <phoneticPr fontId="2"/>
  </si>
  <si>
    <t>　一般住宅のほかマンション等が見られる住宅地域</t>
    <rPh sb="1" eb="3">
      <t>イッパン</t>
    </rPh>
    <rPh sb="3" eb="5">
      <t>ジュウタク</t>
    </rPh>
    <rPh sb="13" eb="14">
      <t>ナド</t>
    </rPh>
    <rPh sb="15" eb="16">
      <t>ミ</t>
    </rPh>
    <rPh sb="19" eb="21">
      <t>ジュウタク</t>
    </rPh>
    <rPh sb="21" eb="23">
      <t>チイキ</t>
    </rPh>
    <phoneticPr fontId="2"/>
  </si>
  <si>
    <t>　南塚口町１丁目２２１番８</t>
    <rPh sb="1" eb="2">
      <t>ミナミ</t>
    </rPh>
    <rPh sb="2" eb="4">
      <t>ツカグチ</t>
    </rPh>
    <rPh sb="4" eb="5">
      <t>チョウ</t>
    </rPh>
    <rPh sb="6" eb="8">
      <t>チョウメ</t>
    </rPh>
    <rPh sb="11" eb="12">
      <t>バン</t>
    </rPh>
    <phoneticPr fontId="2"/>
  </si>
  <si>
    <t xml:space="preserve">３７ </t>
  </si>
  <si>
    <t>　　「南七松町１－５－５」</t>
    <rPh sb="3" eb="7">
      <t>ミナミナナマツチョウ</t>
    </rPh>
    <phoneticPr fontId="2"/>
  </si>
  <si>
    <t>２中専（６０、２００）準防</t>
    <rPh sb="1" eb="2">
      <t>ナカ</t>
    </rPh>
    <rPh sb="2" eb="3">
      <t>アツム</t>
    </rPh>
    <rPh sb="11" eb="12">
      <t>ジュン</t>
    </rPh>
    <rPh sb="12" eb="13">
      <t>ボウ</t>
    </rPh>
    <phoneticPr fontId="2"/>
  </si>
  <si>
    <t>立花 ７００ｍ</t>
    <rPh sb="0" eb="2">
      <t>タチバナ</t>
    </rPh>
    <phoneticPr fontId="2"/>
  </si>
  <si>
    <t>　一般住宅のほか事務所等が見られる住宅地域</t>
    <rPh sb="1" eb="3">
      <t>イッパン</t>
    </rPh>
    <rPh sb="3" eb="5">
      <t>ジュウタク</t>
    </rPh>
    <rPh sb="8" eb="10">
      <t>ジム</t>
    </rPh>
    <rPh sb="10" eb="12">
      <t>ショトウ</t>
    </rPh>
    <rPh sb="13" eb="14">
      <t>ミ</t>
    </rPh>
    <rPh sb="17" eb="19">
      <t>ジュウタク</t>
    </rPh>
    <rPh sb="19" eb="21">
      <t>チイキ</t>
    </rPh>
    <phoneticPr fontId="2"/>
  </si>
  <si>
    <t>　南七松町１丁目８１番</t>
    <rPh sb="1" eb="5">
      <t>ミナミナナマツチョウ</t>
    </rPh>
    <rPh sb="6" eb="8">
      <t>チョウメ</t>
    </rPh>
    <rPh sb="10" eb="11">
      <t>バン</t>
    </rPh>
    <phoneticPr fontId="2"/>
  </si>
  <si>
    <t xml:space="preserve">３６ </t>
  </si>
  <si>
    <t>　　「長洲中通３－１３－２」</t>
    <rPh sb="3" eb="5">
      <t>ナガス</t>
    </rPh>
    <rPh sb="5" eb="7">
      <t>ナカドオ</t>
    </rPh>
    <phoneticPr fontId="2"/>
  </si>
  <si>
    <t>大物 １ｋｍ</t>
    <rPh sb="0" eb="1">
      <t>ダイ</t>
    </rPh>
    <rPh sb="1" eb="2">
      <t>モノ</t>
    </rPh>
    <phoneticPr fontId="2"/>
  </si>
  <si>
    <t>北　８ｍ　市道</t>
    <rPh sb="0" eb="1">
      <t>キタ</t>
    </rPh>
    <rPh sb="5" eb="7">
      <t>シドウ</t>
    </rPh>
    <phoneticPr fontId="2"/>
  </si>
  <si>
    <t>　一般住宅の中に大規模住宅が見られる住宅地域</t>
    <rPh sb="1" eb="3">
      <t>イッパン</t>
    </rPh>
    <rPh sb="3" eb="5">
      <t>ジュウタク</t>
    </rPh>
    <rPh sb="6" eb="7">
      <t>ナカ</t>
    </rPh>
    <rPh sb="8" eb="11">
      <t>ダイキボ</t>
    </rPh>
    <rPh sb="11" eb="13">
      <t>ジュウタク</t>
    </rPh>
    <rPh sb="14" eb="15">
      <t>ミ</t>
    </rPh>
    <rPh sb="18" eb="20">
      <t>ジュウタク</t>
    </rPh>
    <rPh sb="20" eb="22">
      <t>チイキ</t>
    </rPh>
    <phoneticPr fontId="2"/>
  </si>
  <si>
    <t>住宅　Ｗ3</t>
    <rPh sb="0" eb="2">
      <t>ジュウタク</t>
    </rPh>
    <phoneticPr fontId="2"/>
  </si>
  <si>
    <t>　長洲中通３丁目１８７番</t>
    <rPh sb="1" eb="3">
      <t>ナガス</t>
    </rPh>
    <rPh sb="3" eb="5">
      <t>ナカドオ</t>
    </rPh>
    <rPh sb="6" eb="8">
      <t>チョウメ</t>
    </rPh>
    <rPh sb="11" eb="12">
      <t>バン</t>
    </rPh>
    <phoneticPr fontId="2"/>
  </si>
  <si>
    <t xml:space="preserve">３５ </t>
  </si>
  <si>
    <t>　「上ノ島町１－６－１６」</t>
    <rPh sb="2" eb="3">
      <t>カミ</t>
    </rPh>
    <rPh sb="4" eb="5">
      <t>シマ</t>
    </rPh>
    <rPh sb="5" eb="6">
      <t>マチ</t>
    </rPh>
    <phoneticPr fontId="4"/>
  </si>
  <si>
    <t>１中専（６０､２００）準防</t>
    <rPh sb="1" eb="2">
      <t>ナカ</t>
    </rPh>
    <rPh sb="2" eb="3">
      <t>セン</t>
    </rPh>
    <rPh sb="11" eb="12">
      <t>ジュン</t>
    </rPh>
    <rPh sb="12" eb="13">
      <t>ボウ</t>
    </rPh>
    <phoneticPr fontId="2"/>
  </si>
  <si>
    <t>南　４ｍ　私道</t>
    <rPh sb="0" eb="1">
      <t>ミナミ</t>
    </rPh>
    <rPh sb="5" eb="7">
      <t>シミチ</t>
    </rPh>
    <phoneticPr fontId="2"/>
  </si>
  <si>
    <t>　小規模一般住宅が建ち並ぶ住宅地域</t>
    <rPh sb="1" eb="2">
      <t>コ</t>
    </rPh>
    <rPh sb="2" eb="4">
      <t>キボ</t>
    </rPh>
    <rPh sb="4" eb="6">
      <t>イッパン</t>
    </rPh>
    <rPh sb="6" eb="8">
      <t>ジュウタク</t>
    </rPh>
    <rPh sb="9" eb="10">
      <t>タ</t>
    </rPh>
    <rPh sb="11" eb="12">
      <t>ナラ</t>
    </rPh>
    <rPh sb="13" eb="15">
      <t>ジュウタク</t>
    </rPh>
    <rPh sb="15" eb="17">
      <t>チイキ</t>
    </rPh>
    <phoneticPr fontId="2"/>
  </si>
  <si>
    <t>１  ： １．２</t>
  </si>
  <si>
    <t>　上ノ島町１丁目１２１番</t>
    <rPh sb="1" eb="2">
      <t>ジョウ</t>
    </rPh>
    <rPh sb="3" eb="4">
      <t>シマ</t>
    </rPh>
    <rPh sb="4" eb="5">
      <t>マチ</t>
    </rPh>
    <rPh sb="6" eb="8">
      <t>チョウメ</t>
    </rPh>
    <rPh sb="11" eb="12">
      <t>バン</t>
    </rPh>
    <phoneticPr fontId="2"/>
  </si>
  <si>
    <t xml:space="preserve">３４ </t>
  </si>
  <si>
    <t>阪神尼崎 ４５０ｍ</t>
    <rPh sb="0" eb="2">
      <t>ハンシン</t>
    </rPh>
    <rPh sb="2" eb="4">
      <t>アマガサキ</t>
    </rPh>
    <phoneticPr fontId="2"/>
  </si>
  <si>
    <t>西　５．８ｍ　市道</t>
    <rPh sb="0" eb="1">
      <t>ニシ</t>
    </rPh>
    <rPh sb="7" eb="9">
      <t>シドウ</t>
    </rPh>
    <phoneticPr fontId="2"/>
  </si>
  <si>
    <t>　小規模の一般住宅が建ち並ぶ住宅地域</t>
    <rPh sb="1" eb="4">
      <t>ショウキボ</t>
    </rPh>
    <rPh sb="5" eb="7">
      <t>イッパン</t>
    </rPh>
    <rPh sb="7" eb="9">
      <t>ジュウタク</t>
    </rPh>
    <rPh sb="10" eb="11">
      <t>タ</t>
    </rPh>
    <rPh sb="12" eb="13">
      <t>ナラ</t>
    </rPh>
    <rPh sb="14" eb="16">
      <t>ジュウタク</t>
    </rPh>
    <rPh sb="16" eb="18">
      <t>チイキ</t>
    </rPh>
    <phoneticPr fontId="2"/>
  </si>
  <si>
    <t>　西本町1丁目２８番２</t>
    <rPh sb="1" eb="4">
      <t>ニシホンマチ</t>
    </rPh>
    <rPh sb="5" eb="7">
      <t>チョウメ</t>
    </rPh>
    <rPh sb="9" eb="10">
      <t>バン</t>
    </rPh>
    <phoneticPr fontId="2"/>
  </si>
  <si>
    <t xml:space="preserve">３３ </t>
  </si>
  <si>
    <t>武庫川 ６２０ｍ</t>
    <rPh sb="0" eb="3">
      <t>ムコガワ</t>
    </rPh>
    <phoneticPr fontId="2"/>
  </si>
  <si>
    <t>　小規模一般住宅が密集する既成住宅地域</t>
    <rPh sb="1" eb="4">
      <t>ショウキボ</t>
    </rPh>
    <rPh sb="4" eb="6">
      <t>イッパン</t>
    </rPh>
    <rPh sb="6" eb="8">
      <t>ジュウタク</t>
    </rPh>
    <rPh sb="9" eb="11">
      <t>ミッシュウ</t>
    </rPh>
    <rPh sb="13" eb="15">
      <t>キセイ</t>
    </rPh>
    <rPh sb="15" eb="17">
      <t>ジュウタク</t>
    </rPh>
    <rPh sb="17" eb="19">
      <t>チイキ</t>
    </rPh>
    <phoneticPr fontId="2"/>
  </si>
  <si>
    <t>　元浜町２丁目６５番５</t>
    <rPh sb="1" eb="3">
      <t>モトハマ</t>
    </rPh>
    <rPh sb="3" eb="4">
      <t>チョウ</t>
    </rPh>
    <rPh sb="5" eb="7">
      <t>チョウメ</t>
    </rPh>
    <rPh sb="9" eb="10">
      <t>バン</t>
    </rPh>
    <phoneticPr fontId="2"/>
  </si>
  <si>
    <t xml:space="preserve">３２ </t>
  </si>
  <si>
    <t>　　「東難波町３－６－２２」</t>
    <rPh sb="3" eb="4">
      <t>ヒガシ</t>
    </rPh>
    <rPh sb="4" eb="6">
      <t>ナニワ</t>
    </rPh>
    <rPh sb="6" eb="7">
      <t>チョウ</t>
    </rPh>
    <phoneticPr fontId="2"/>
  </si>
  <si>
    <t>阪神尼崎 １．３ｋｍ</t>
    <rPh sb="0" eb="2">
      <t>ハンシン</t>
    </rPh>
    <rPh sb="2" eb="4">
      <t>アマガサキ</t>
    </rPh>
    <phoneticPr fontId="2"/>
  </si>
  <si>
    <t>　一般住宅、アパート等が混在する住宅地域</t>
    <rPh sb="1" eb="3">
      <t>イッパン</t>
    </rPh>
    <rPh sb="3" eb="5">
      <t>ジュウタク</t>
    </rPh>
    <rPh sb="10" eb="11">
      <t>トウ</t>
    </rPh>
    <rPh sb="12" eb="14">
      <t>コンザイ</t>
    </rPh>
    <rPh sb="16" eb="18">
      <t>ジュウタク</t>
    </rPh>
    <rPh sb="18" eb="20">
      <t>チイキ</t>
    </rPh>
    <phoneticPr fontId="2"/>
  </si>
  <si>
    <t>１   ：   ２</t>
    <phoneticPr fontId="4"/>
  </si>
  <si>
    <t>　東難波町３丁目１２４番外</t>
    <rPh sb="1" eb="2">
      <t>ヒガシ</t>
    </rPh>
    <rPh sb="2" eb="4">
      <t>ナニワ</t>
    </rPh>
    <rPh sb="4" eb="5">
      <t>チョウ</t>
    </rPh>
    <rPh sb="6" eb="8">
      <t>チョウメ</t>
    </rPh>
    <rPh sb="11" eb="12">
      <t>バン</t>
    </rPh>
    <rPh sb="12" eb="13">
      <t>ホカ</t>
    </rPh>
    <phoneticPr fontId="2"/>
  </si>
  <si>
    <t xml:space="preserve">３１ </t>
    <phoneticPr fontId="4"/>
  </si>
  <si>
    <t>　　「武庫之荘７－１８－４」</t>
    <rPh sb="3" eb="7">
      <t>ムコノソウ</t>
    </rPh>
    <phoneticPr fontId="2"/>
  </si>
  <si>
    <t>武庫之荘 １．６ｋｍ</t>
    <rPh sb="0" eb="4">
      <t>ムコノソウ</t>
    </rPh>
    <phoneticPr fontId="2"/>
  </si>
  <si>
    <t>南　８ｍ　市道</t>
    <rPh sb="0" eb="1">
      <t>ミナミ</t>
    </rPh>
    <rPh sb="5" eb="7">
      <t>シドウ</t>
    </rPh>
    <phoneticPr fontId="2"/>
  </si>
  <si>
    <t>　住宅、共同住宅のほか空地等が見られる住宅地域</t>
    <rPh sb="1" eb="3">
      <t>ジュウタク</t>
    </rPh>
    <rPh sb="4" eb="6">
      <t>キョウドウ</t>
    </rPh>
    <rPh sb="6" eb="8">
      <t>ジュウタク</t>
    </rPh>
    <rPh sb="11" eb="13">
      <t>アキチ</t>
    </rPh>
    <rPh sb="13" eb="14">
      <t>トウ</t>
    </rPh>
    <rPh sb="15" eb="16">
      <t>ミ</t>
    </rPh>
    <rPh sb="19" eb="21">
      <t>ジュウタク</t>
    </rPh>
    <rPh sb="21" eb="23">
      <t>チイキ</t>
    </rPh>
    <phoneticPr fontId="2"/>
  </si>
  <si>
    <t>　武庫之荘７丁目２３８番</t>
    <rPh sb="1" eb="5">
      <t>ムコノソウ</t>
    </rPh>
    <rPh sb="6" eb="8">
      <t>チョウメ</t>
    </rPh>
    <rPh sb="11" eb="12">
      <t>バン</t>
    </rPh>
    <phoneticPr fontId="2"/>
  </si>
  <si>
    <t xml:space="preserve">３０ </t>
  </si>
  <si>
    <t>　　「浜２－１８－１４」</t>
    <rPh sb="3" eb="4">
      <t>ハマ</t>
    </rPh>
    <phoneticPr fontId="2"/>
  </si>
  <si>
    <t>尼崎 ９００ｍ</t>
    <rPh sb="0" eb="2">
      <t>アマガサキ</t>
    </rPh>
    <phoneticPr fontId="2"/>
  </si>
  <si>
    <t>南　５．５ｍ　市道</t>
    <rPh sb="0" eb="1">
      <t>ミナミ</t>
    </rPh>
    <rPh sb="7" eb="9">
      <t>シドウ</t>
    </rPh>
    <phoneticPr fontId="2"/>
  </si>
  <si>
    <t>　小規模一般住宅が建ち並ぶ既成住宅地域</t>
    <rPh sb="1" eb="4">
      <t>ショウキボ</t>
    </rPh>
    <rPh sb="4" eb="6">
      <t>イッパン</t>
    </rPh>
    <rPh sb="6" eb="8">
      <t>ジュウタク</t>
    </rPh>
    <rPh sb="9" eb="12">
      <t>タチナラ</t>
    </rPh>
    <rPh sb="13" eb="15">
      <t>キセイ</t>
    </rPh>
    <rPh sb="15" eb="17">
      <t>ジュウタク</t>
    </rPh>
    <rPh sb="17" eb="19">
      <t>チイキ</t>
    </rPh>
    <phoneticPr fontId="2"/>
  </si>
  <si>
    <t>住宅　Ｗ３</t>
    <rPh sb="0" eb="2">
      <t>ジュウタク</t>
    </rPh>
    <phoneticPr fontId="2"/>
  </si>
  <si>
    <t>　浜２丁目３４４番</t>
    <rPh sb="1" eb="2">
      <t>ハマ</t>
    </rPh>
    <rPh sb="3" eb="5">
      <t>チョウメ</t>
    </rPh>
    <rPh sb="8" eb="9">
      <t>バン</t>
    </rPh>
    <phoneticPr fontId="2"/>
  </si>
  <si>
    <t xml:space="preserve">２９ </t>
  </si>
  <si>
    <t>　　「大島２－３１－５」</t>
    <rPh sb="3" eb="5">
      <t>オオシマ</t>
    </rPh>
    <phoneticPr fontId="2"/>
  </si>
  <si>
    <t>武庫川 ９００ｍ</t>
    <rPh sb="0" eb="3">
      <t>ムコガワ</t>
    </rPh>
    <phoneticPr fontId="2"/>
  </si>
  <si>
    <t>南　４．５ｍ　市道</t>
    <rPh sb="0" eb="1">
      <t>ミナミ</t>
    </rPh>
    <rPh sb="7" eb="9">
      <t>シドウ</t>
    </rPh>
    <phoneticPr fontId="2"/>
  </si>
  <si>
    <t>　小規模一般住宅が建ち並ぶ住宅地域</t>
    <rPh sb="1" eb="4">
      <t>ショウキボ</t>
    </rPh>
    <rPh sb="4" eb="6">
      <t>イッパン</t>
    </rPh>
    <rPh sb="6" eb="8">
      <t>ジュウタク</t>
    </rPh>
    <rPh sb="9" eb="12">
      <t>タチナラ</t>
    </rPh>
    <rPh sb="13" eb="15">
      <t>ジュウタク</t>
    </rPh>
    <rPh sb="15" eb="17">
      <t>チイキ</t>
    </rPh>
    <phoneticPr fontId="2"/>
  </si>
  <si>
    <t>　大島２丁目３２３番</t>
    <rPh sb="1" eb="3">
      <t>オオシマ</t>
    </rPh>
    <rPh sb="4" eb="6">
      <t>チョウメ</t>
    </rPh>
    <rPh sb="9" eb="10">
      <t>バン</t>
    </rPh>
    <phoneticPr fontId="2"/>
  </si>
  <si>
    <t xml:space="preserve">２８ </t>
  </si>
  <si>
    <t>　　「南武庫之荘７－９－３」</t>
    <rPh sb="3" eb="4">
      <t>ミナミ</t>
    </rPh>
    <rPh sb="4" eb="8">
      <t>ムコノソウ</t>
    </rPh>
    <phoneticPr fontId="2"/>
  </si>
  <si>
    <t>武庫之荘 １．３ｋｍ</t>
    <rPh sb="0" eb="4">
      <t>ムコノソウ</t>
    </rPh>
    <phoneticPr fontId="2"/>
  </si>
  <si>
    <t>　中小規模一般住宅と共同住宅が混在する住宅地域</t>
    <rPh sb="1" eb="3">
      <t>チュウショウ</t>
    </rPh>
    <rPh sb="3" eb="5">
      <t>キボ</t>
    </rPh>
    <rPh sb="5" eb="7">
      <t>イッパン</t>
    </rPh>
    <rPh sb="7" eb="9">
      <t>ジュウタク</t>
    </rPh>
    <rPh sb="10" eb="12">
      <t>キョウドウ</t>
    </rPh>
    <rPh sb="12" eb="14">
      <t>ジュウタク</t>
    </rPh>
    <rPh sb="15" eb="17">
      <t>コンザイ</t>
    </rPh>
    <rPh sb="19" eb="21">
      <t>ジュウタク</t>
    </rPh>
    <rPh sb="21" eb="23">
      <t>チイキ</t>
    </rPh>
    <phoneticPr fontId="2"/>
  </si>
  <si>
    <t>　南武庫之荘７丁目９２番２</t>
    <rPh sb="1" eb="2">
      <t>ミナミ</t>
    </rPh>
    <rPh sb="2" eb="6">
      <t>ムコノソウ</t>
    </rPh>
    <rPh sb="7" eb="9">
      <t>チョウメ</t>
    </rPh>
    <rPh sb="11" eb="12">
      <t>バン</t>
    </rPh>
    <phoneticPr fontId="2"/>
  </si>
  <si>
    <t xml:space="preserve">２７ </t>
  </si>
  <si>
    <t xml:space="preserve"> ル前  １．２ｋｍ</t>
    <rPh sb="2" eb="3">
      <t>マエ</t>
    </rPh>
    <phoneticPr fontId="2"/>
  </si>
  <si>
    <t>尼崎センタープー</t>
    <rPh sb="0" eb="2">
      <t>アマガサキ</t>
    </rPh>
    <phoneticPr fontId="2"/>
  </si>
  <si>
    <t>　住宅、アパート、事業所等の混在する住宅地域</t>
    <rPh sb="1" eb="3">
      <t>ジュウタク</t>
    </rPh>
    <rPh sb="9" eb="12">
      <t>ジギョウショ</t>
    </rPh>
    <rPh sb="12" eb="13">
      <t>トウ</t>
    </rPh>
    <rPh sb="14" eb="16">
      <t>コンザイ</t>
    </rPh>
    <rPh sb="18" eb="20">
      <t>ジュウタク</t>
    </rPh>
    <rPh sb="20" eb="22">
      <t>チイキ</t>
    </rPh>
    <phoneticPr fontId="2"/>
  </si>
  <si>
    <t>　大庄川田町２８番１</t>
    <rPh sb="1" eb="3">
      <t>オオショウ</t>
    </rPh>
    <rPh sb="3" eb="5">
      <t>カワタ</t>
    </rPh>
    <rPh sb="5" eb="6">
      <t>チョウ</t>
    </rPh>
    <rPh sb="8" eb="9">
      <t>バン</t>
    </rPh>
    <phoneticPr fontId="2"/>
  </si>
  <si>
    <t xml:space="preserve">２６ </t>
    <phoneticPr fontId="4"/>
  </si>
  <si>
    <t>　「大物町１－７－１６」</t>
    <rPh sb="2" eb="5">
      <t>ダイモツチョウ</t>
    </rPh>
    <phoneticPr fontId="4"/>
  </si>
  <si>
    <t>準工（６０、２００）準防</t>
    <rPh sb="0" eb="1">
      <t>ジュン</t>
    </rPh>
    <rPh sb="1" eb="2">
      <t>コウ</t>
    </rPh>
    <rPh sb="10" eb="11">
      <t>ジュン</t>
    </rPh>
    <rPh sb="11" eb="12">
      <t>ボウ</t>
    </rPh>
    <phoneticPr fontId="2"/>
  </si>
  <si>
    <t>大物 ２６０ｍ</t>
    <rPh sb="0" eb="2">
      <t>ダイモツ</t>
    </rPh>
    <phoneticPr fontId="2"/>
  </si>
  <si>
    <t>南西　６ｍ　市道</t>
    <rPh sb="0" eb="2">
      <t>ナンセイ</t>
    </rPh>
    <rPh sb="6" eb="8">
      <t>シドウ</t>
    </rPh>
    <phoneticPr fontId="2"/>
  </si>
  <si>
    <t>　一般住宅と作業所等が混在する既成住宅地域</t>
    <rPh sb="1" eb="3">
      <t>イッパン</t>
    </rPh>
    <rPh sb="3" eb="5">
      <t>ジュウタク</t>
    </rPh>
    <rPh sb="6" eb="8">
      <t>サギョウ</t>
    </rPh>
    <rPh sb="8" eb="9">
      <t>ショ</t>
    </rPh>
    <rPh sb="9" eb="10">
      <t>トウ</t>
    </rPh>
    <rPh sb="11" eb="13">
      <t>コンザイ</t>
    </rPh>
    <rPh sb="15" eb="17">
      <t>キセイ</t>
    </rPh>
    <rPh sb="17" eb="19">
      <t>ジュウタク</t>
    </rPh>
    <rPh sb="19" eb="21">
      <t>チイキ</t>
    </rPh>
    <phoneticPr fontId="2"/>
  </si>
  <si>
    <t>　大物町１丁目２６番８</t>
    <rPh sb="1" eb="4">
      <t>ダイモツチョウ</t>
    </rPh>
    <rPh sb="5" eb="7">
      <t>チョウメ</t>
    </rPh>
    <rPh sb="9" eb="10">
      <t>バン</t>
    </rPh>
    <phoneticPr fontId="2"/>
  </si>
  <si>
    <t xml:space="preserve">２５ </t>
  </si>
  <si>
    <t>　　「若王寺２－２３－１１」</t>
    <rPh sb="3" eb="4">
      <t>ワカ</t>
    </rPh>
    <rPh sb="4" eb="5">
      <t>オウ</t>
    </rPh>
    <rPh sb="5" eb="6">
      <t>テラ</t>
    </rPh>
    <phoneticPr fontId="2"/>
  </si>
  <si>
    <t>園田 １．５kｍ</t>
    <rPh sb="0" eb="2">
      <t>ソノダ</t>
    </rPh>
    <phoneticPr fontId="2"/>
  </si>
  <si>
    <t>南  ８ｍ　市道</t>
    <rPh sb="0" eb="1">
      <t>ミナミ</t>
    </rPh>
    <rPh sb="6" eb="8">
      <t>シドウ</t>
    </rPh>
    <phoneticPr fontId="2"/>
  </si>
  <si>
    <t>　若王寺２丁目２１１番</t>
    <rPh sb="1" eb="2">
      <t>ワカ</t>
    </rPh>
    <rPh sb="2" eb="3">
      <t>オウ</t>
    </rPh>
    <rPh sb="3" eb="4">
      <t>テラ</t>
    </rPh>
    <rPh sb="5" eb="7">
      <t>チョウメ</t>
    </rPh>
    <rPh sb="10" eb="11">
      <t>バン</t>
    </rPh>
    <phoneticPr fontId="2"/>
  </si>
  <si>
    <t xml:space="preserve">尼崎 ２４ </t>
    <rPh sb="0" eb="2">
      <t>アマガサキ</t>
    </rPh>
    <phoneticPr fontId="2"/>
  </si>
  <si>
    <t>１１ － ２．　　地       価       公       示　　　（　続　　き　）</t>
    <rPh sb="9" eb="10">
      <t>チ</t>
    </rPh>
    <rPh sb="17" eb="18">
      <t>アタイ</t>
    </rPh>
    <rPh sb="25" eb="26">
      <t>コウ</t>
    </rPh>
    <rPh sb="33" eb="34">
      <t>シメス</t>
    </rPh>
    <rPh sb="39" eb="40">
      <t>ゾク</t>
    </rPh>
    <phoneticPr fontId="2"/>
  </si>
  <si>
    <t xml:space="preserve">準工（６０、２００）　　　 </t>
    <rPh sb="0" eb="1">
      <t>ジュン</t>
    </rPh>
    <rPh sb="1" eb="2">
      <t>コウ</t>
    </rPh>
    <phoneticPr fontId="2"/>
  </si>
  <si>
    <t>大物　１．６ｋｍ</t>
    <rPh sb="0" eb="2">
      <t>ダイモツ</t>
    </rPh>
    <phoneticPr fontId="2"/>
  </si>
  <si>
    <t>南東　１５ｍ 市道</t>
    <rPh sb="0" eb="1">
      <t>ナンセイ</t>
    </rPh>
    <rPh sb="1" eb="2">
      <t>ヒガシ</t>
    </rPh>
    <rPh sb="7" eb="8">
      <t>シ</t>
    </rPh>
    <rPh sb="8" eb="9">
      <t>シドウ</t>
    </rPh>
    <phoneticPr fontId="2"/>
  </si>
  <si>
    <t>　中規模の工場、倉庫等が建ち並ぶ工業地域</t>
    <rPh sb="1" eb="2">
      <t>ナカ</t>
    </rPh>
    <rPh sb="2" eb="4">
      <t>キボ</t>
    </rPh>
    <rPh sb="5" eb="7">
      <t>コウジョウ</t>
    </rPh>
    <rPh sb="8" eb="10">
      <t>ソウコ</t>
    </rPh>
    <rPh sb="10" eb="11">
      <t>トウ</t>
    </rPh>
    <rPh sb="12" eb="15">
      <t>タチナラ</t>
    </rPh>
    <rPh sb="16" eb="18">
      <t>コウギョウ</t>
    </rPh>
    <rPh sb="18" eb="20">
      <t>チイキ</t>
    </rPh>
    <phoneticPr fontId="2"/>
  </si>
  <si>
    <t>工        場</t>
    <rPh sb="0" eb="10">
      <t>コウジョウ</t>
    </rPh>
    <phoneticPr fontId="2"/>
  </si>
  <si>
    <t>１  ： ２．５</t>
  </si>
  <si>
    <t>　北初島町１６番９</t>
    <rPh sb="1" eb="2">
      <t>キタ</t>
    </rPh>
    <rPh sb="2" eb="3">
      <t>ショ</t>
    </rPh>
    <rPh sb="3" eb="4">
      <t>シマ</t>
    </rPh>
    <rPh sb="4" eb="5">
      <t>マチ</t>
    </rPh>
    <rPh sb="7" eb="8">
      <t>バン</t>
    </rPh>
    <phoneticPr fontId="2"/>
  </si>
  <si>
    <t xml:space="preserve">９－１１ </t>
    <phoneticPr fontId="4"/>
  </si>
  <si>
    <t>北　側道</t>
    <rPh sb="0" eb="1">
      <t>キタ</t>
    </rPh>
    <rPh sb="2" eb="3">
      <t>ソク</t>
    </rPh>
    <rPh sb="3" eb="4">
      <t>ソクドウ</t>
    </rPh>
    <phoneticPr fontId="2"/>
  </si>
  <si>
    <t>　　「若王寺３－１９－１」</t>
    <rPh sb="3" eb="4">
      <t>ワカ</t>
    </rPh>
    <rPh sb="4" eb="6">
      <t>オウジ</t>
    </rPh>
    <phoneticPr fontId="2"/>
  </si>
  <si>
    <t xml:space="preserve">準工（６０、２００）準防　　　 </t>
    <rPh sb="0" eb="1">
      <t>ジュン</t>
    </rPh>
    <rPh sb="1" eb="2">
      <t>コウ</t>
    </rPh>
    <rPh sb="10" eb="11">
      <t>ジュン</t>
    </rPh>
    <rPh sb="11" eb="12">
      <t>ボウ</t>
    </rPh>
    <phoneticPr fontId="2"/>
  </si>
  <si>
    <t>園田　１．４ｋｍ</t>
    <rPh sb="0" eb="2">
      <t>ソノダ</t>
    </rPh>
    <phoneticPr fontId="2"/>
  </si>
  <si>
    <t>西　８ｍ　市道</t>
    <rPh sb="0" eb="1">
      <t>ニシ</t>
    </rPh>
    <rPh sb="5" eb="6">
      <t>シ</t>
    </rPh>
    <rPh sb="6" eb="7">
      <t>シドウ</t>
    </rPh>
    <phoneticPr fontId="2"/>
  </si>
  <si>
    <t>　小規模の工場が建ち並ぶ山手幹線背後の工業地域</t>
    <rPh sb="1" eb="4">
      <t>ショウキボ</t>
    </rPh>
    <rPh sb="5" eb="7">
      <t>コウジョウ</t>
    </rPh>
    <rPh sb="8" eb="9">
      <t>タ</t>
    </rPh>
    <rPh sb="10" eb="11">
      <t>ナラ</t>
    </rPh>
    <rPh sb="12" eb="14">
      <t>ヤマテ</t>
    </rPh>
    <rPh sb="14" eb="16">
      <t>カンセン</t>
    </rPh>
    <rPh sb="16" eb="18">
      <t>ハイゴ</t>
    </rPh>
    <rPh sb="19" eb="21">
      <t>コウギョウ</t>
    </rPh>
    <rPh sb="21" eb="23">
      <t>チイキ</t>
    </rPh>
    <phoneticPr fontId="2"/>
  </si>
  <si>
    <t>　若王寺３丁目１５５番</t>
    <rPh sb="1" eb="2">
      <t>ワカ</t>
    </rPh>
    <rPh sb="2" eb="4">
      <t>オウジ</t>
    </rPh>
    <rPh sb="5" eb="7">
      <t>チョウメ</t>
    </rPh>
    <rPh sb="10" eb="11">
      <t>バン</t>
    </rPh>
    <phoneticPr fontId="2"/>
  </si>
  <si>
    <t xml:space="preserve">９－１０ </t>
    <phoneticPr fontId="4"/>
  </si>
  <si>
    <t>　　　　　　Ｓ３</t>
    <phoneticPr fontId="4"/>
  </si>
  <si>
    <t>　　「名神町２－１２－６」</t>
    <rPh sb="3" eb="6">
      <t>メイシンチョウ</t>
    </rPh>
    <phoneticPr fontId="2"/>
  </si>
  <si>
    <t>阪急塚口　１．６ｋｍ</t>
    <rPh sb="0" eb="2">
      <t>ハンキュウ</t>
    </rPh>
    <rPh sb="2" eb="4">
      <t>ツカグチ</t>
    </rPh>
    <phoneticPr fontId="2"/>
  </si>
  <si>
    <t>西　5.6ｍ　市道</t>
    <rPh sb="0" eb="1">
      <t>ニシ</t>
    </rPh>
    <rPh sb="7" eb="8">
      <t>シ</t>
    </rPh>
    <rPh sb="8" eb="9">
      <t>シドウ</t>
    </rPh>
    <phoneticPr fontId="2"/>
  </si>
  <si>
    <t>　工場、事務所、共同住宅等が混在する工業地域</t>
    <rPh sb="1" eb="3">
      <t>コウジョウ</t>
    </rPh>
    <rPh sb="4" eb="6">
      <t>ジム</t>
    </rPh>
    <rPh sb="6" eb="7">
      <t>ショ</t>
    </rPh>
    <rPh sb="8" eb="10">
      <t>キョウドウ</t>
    </rPh>
    <rPh sb="10" eb="12">
      <t>ジュウタク</t>
    </rPh>
    <rPh sb="12" eb="13">
      <t>トウ</t>
    </rPh>
    <rPh sb="14" eb="16">
      <t>コンザイ</t>
    </rPh>
    <rPh sb="18" eb="20">
      <t>コウギョウ</t>
    </rPh>
    <rPh sb="20" eb="22">
      <t>チイキ</t>
    </rPh>
    <phoneticPr fontId="2"/>
  </si>
  <si>
    <t>事務所兼作業場</t>
    <rPh sb="0" eb="2">
      <t>ジム</t>
    </rPh>
    <rPh sb="2" eb="3">
      <t>ショ</t>
    </rPh>
    <rPh sb="3" eb="4">
      <t>ケン</t>
    </rPh>
    <rPh sb="4" eb="6">
      <t>サギョウ</t>
    </rPh>
    <rPh sb="6" eb="7">
      <t>バ</t>
    </rPh>
    <phoneticPr fontId="2"/>
  </si>
  <si>
    <t>　名神町２丁目６６番１外</t>
    <rPh sb="1" eb="3">
      <t>メイシン</t>
    </rPh>
    <rPh sb="3" eb="4">
      <t>マチ</t>
    </rPh>
    <rPh sb="5" eb="7">
      <t>チョウメ</t>
    </rPh>
    <rPh sb="9" eb="10">
      <t>バン</t>
    </rPh>
    <rPh sb="11" eb="12">
      <t>ガイ</t>
    </rPh>
    <phoneticPr fontId="2"/>
  </si>
  <si>
    <t xml:space="preserve">９－９ </t>
    <phoneticPr fontId="4"/>
  </si>
  <si>
    <t>東　側道</t>
    <rPh sb="0" eb="1">
      <t>ヒガシ</t>
    </rPh>
    <rPh sb="2" eb="3">
      <t>ソク</t>
    </rPh>
    <rPh sb="3" eb="4">
      <t>ソクドウ</t>
    </rPh>
    <phoneticPr fontId="2"/>
  </si>
  <si>
    <t>工専（６０、２００） 準防</t>
    <rPh sb="0" eb="1">
      <t>コウギョウ</t>
    </rPh>
    <rPh sb="1" eb="2">
      <t>セン</t>
    </rPh>
    <rPh sb="11" eb="12">
      <t>ジュン</t>
    </rPh>
    <rPh sb="12" eb="13">
      <t>ボウ</t>
    </rPh>
    <phoneticPr fontId="2"/>
  </si>
  <si>
    <t>出屋敷 ６００ｍ</t>
    <rPh sb="0" eb="3">
      <t>デヤシキ</t>
    </rPh>
    <phoneticPr fontId="2"/>
  </si>
  <si>
    <t>北　５０ｍ　国道、</t>
    <rPh sb="0" eb="1">
      <t>キタ</t>
    </rPh>
    <rPh sb="6" eb="7">
      <t>クニ</t>
    </rPh>
    <rPh sb="7" eb="8">
      <t>シドウ</t>
    </rPh>
    <phoneticPr fontId="2"/>
  </si>
  <si>
    <t>　中規模工場、倉庫等の建ち並ぶ工業地域</t>
    <rPh sb="1" eb="2">
      <t>チュウ</t>
    </rPh>
    <rPh sb="2" eb="4">
      <t>キボ</t>
    </rPh>
    <rPh sb="4" eb="6">
      <t>コウジョウ</t>
    </rPh>
    <rPh sb="7" eb="9">
      <t>ソウコ</t>
    </rPh>
    <rPh sb="9" eb="10">
      <t>トウ</t>
    </rPh>
    <rPh sb="11" eb="14">
      <t>タチナラ</t>
    </rPh>
    <rPh sb="15" eb="17">
      <t>コウギョウ</t>
    </rPh>
    <rPh sb="17" eb="19">
      <t>チイキ</t>
    </rPh>
    <phoneticPr fontId="2"/>
  </si>
  <si>
    <t>１  ： １．５</t>
  </si>
  <si>
    <t>　西向島町８１番２</t>
    <rPh sb="1" eb="2">
      <t>ニシ</t>
    </rPh>
    <rPh sb="2" eb="4">
      <t>ムコウジマ</t>
    </rPh>
    <rPh sb="4" eb="5">
      <t>チョウ</t>
    </rPh>
    <rPh sb="7" eb="8">
      <t>バン</t>
    </rPh>
    <phoneticPr fontId="2"/>
  </si>
  <si>
    <t xml:space="preserve">９－８ </t>
  </si>
  <si>
    <t>背面道</t>
    <rPh sb="0" eb="2">
      <t>ハイメン</t>
    </rPh>
    <rPh sb="2" eb="3">
      <t>ドウ</t>
    </rPh>
    <phoneticPr fontId="2"/>
  </si>
  <si>
    <t xml:space="preserve">工専（６０、２００）　　　 </t>
    <rPh sb="0" eb="1">
      <t>コウギョウ</t>
    </rPh>
    <rPh sb="1" eb="2">
      <t>セン</t>
    </rPh>
    <phoneticPr fontId="2"/>
  </si>
  <si>
    <t>阪神尼崎 ３．１ｋｍ</t>
    <rPh sb="0" eb="2">
      <t>ハンシン</t>
    </rPh>
    <rPh sb="2" eb="4">
      <t>アマガサキ</t>
    </rPh>
    <phoneticPr fontId="2"/>
  </si>
  <si>
    <t xml:space="preserve">水道、ガス        </t>
    <rPh sb="0" eb="2">
      <t>スイドウ</t>
    </rPh>
    <phoneticPr fontId="2"/>
  </si>
  <si>
    <t>南西　１０ｍ 市道、</t>
    <rPh sb="0" eb="1">
      <t>ナンセイ</t>
    </rPh>
    <rPh sb="1" eb="2">
      <t>ニシ</t>
    </rPh>
    <rPh sb="7" eb="8">
      <t>シ</t>
    </rPh>
    <rPh sb="8" eb="9">
      <t>シドウ</t>
    </rPh>
    <phoneticPr fontId="2"/>
  </si>
  <si>
    <t>　中小規模の工場が建ち並ぶ臨海工業地域</t>
    <rPh sb="1" eb="3">
      <t>チュウショウ</t>
    </rPh>
    <rPh sb="3" eb="5">
      <t>キボ</t>
    </rPh>
    <rPh sb="6" eb="8">
      <t>コウジョウ</t>
    </rPh>
    <rPh sb="9" eb="12">
      <t>タチナラ</t>
    </rPh>
    <rPh sb="13" eb="15">
      <t>リンカイ</t>
    </rPh>
    <rPh sb="15" eb="17">
      <t>コウギョウ</t>
    </rPh>
    <rPh sb="17" eb="19">
      <t>チイキ</t>
    </rPh>
    <phoneticPr fontId="2"/>
  </si>
  <si>
    <t>１  　： 　３</t>
  </si>
  <si>
    <t>　東海岸町１番６０</t>
    <rPh sb="1" eb="2">
      <t>ヒガシ</t>
    </rPh>
    <rPh sb="2" eb="4">
      <t>カイガン</t>
    </rPh>
    <rPh sb="4" eb="5">
      <t>チョウ</t>
    </rPh>
    <rPh sb="6" eb="7">
      <t>バン</t>
    </rPh>
    <phoneticPr fontId="2"/>
  </si>
  <si>
    <t xml:space="preserve">９－７ </t>
  </si>
  <si>
    <t>　「西長洲町３－１－７７」</t>
    <rPh sb="2" eb="3">
      <t>ニシ</t>
    </rPh>
    <rPh sb="3" eb="5">
      <t>ナガス</t>
    </rPh>
    <rPh sb="5" eb="6">
      <t>チョウ</t>
    </rPh>
    <phoneticPr fontId="2"/>
  </si>
  <si>
    <t>工業（６０、２００）</t>
    <rPh sb="0" eb="1">
      <t>コウギョウ</t>
    </rPh>
    <rPh sb="1" eb="2">
      <t>ギョウ</t>
    </rPh>
    <phoneticPr fontId="2"/>
  </si>
  <si>
    <t>阪神尼崎 １，３ｋｍ</t>
    <rPh sb="0" eb="2">
      <t>ハンシン</t>
    </rPh>
    <rPh sb="2" eb="4">
      <t>アマガサキ</t>
    </rPh>
    <phoneticPr fontId="2"/>
  </si>
  <si>
    <t>北　１５ｍ　市道</t>
    <rPh sb="0" eb="1">
      <t>キタ</t>
    </rPh>
    <rPh sb="6" eb="8">
      <t>シドウ</t>
    </rPh>
    <phoneticPr fontId="2"/>
  </si>
  <si>
    <t>　中小規模の工場が多い市道沿いの工業地域</t>
    <rPh sb="1" eb="3">
      <t>チュウショウ</t>
    </rPh>
    <rPh sb="3" eb="5">
      <t>キボ</t>
    </rPh>
    <rPh sb="6" eb="8">
      <t>コウジョウ</t>
    </rPh>
    <rPh sb="9" eb="10">
      <t>オオ</t>
    </rPh>
    <rPh sb="11" eb="13">
      <t>シドウ</t>
    </rPh>
    <rPh sb="13" eb="14">
      <t>ゾ</t>
    </rPh>
    <rPh sb="16" eb="18">
      <t>コウギョウ</t>
    </rPh>
    <rPh sb="18" eb="20">
      <t>チイキ</t>
    </rPh>
    <phoneticPr fontId="2"/>
  </si>
  <si>
    <t xml:space="preserve">不整形 </t>
    <rPh sb="0" eb="2">
      <t>フセイ</t>
    </rPh>
    <rPh sb="2" eb="3">
      <t>カタチ</t>
    </rPh>
    <phoneticPr fontId="2"/>
  </si>
  <si>
    <t>　西長洲町３丁目１３番外</t>
    <rPh sb="1" eb="4">
      <t>ニシナガス</t>
    </rPh>
    <rPh sb="4" eb="5">
      <t>チョウ</t>
    </rPh>
    <rPh sb="6" eb="8">
      <t>チョウメ</t>
    </rPh>
    <rPh sb="10" eb="11">
      <t>バン</t>
    </rPh>
    <rPh sb="11" eb="12">
      <t>ガイ</t>
    </rPh>
    <phoneticPr fontId="2"/>
  </si>
  <si>
    <t xml:space="preserve">９－６ </t>
    <phoneticPr fontId="4"/>
  </si>
  <si>
    <t>工専（６０、２００）</t>
    <rPh sb="0" eb="1">
      <t>コウギョウ</t>
    </rPh>
    <rPh sb="1" eb="2">
      <t>セン</t>
    </rPh>
    <phoneticPr fontId="2"/>
  </si>
  <si>
    <t>出屋敷　６７０ｍ</t>
    <rPh sb="0" eb="3">
      <t>デヤシキ</t>
    </rPh>
    <phoneticPr fontId="2"/>
  </si>
  <si>
    <t>西　１８ｍ　県道</t>
    <rPh sb="0" eb="1">
      <t>ニシ</t>
    </rPh>
    <rPh sb="6" eb="8">
      <t>ケンドウ</t>
    </rPh>
    <phoneticPr fontId="2"/>
  </si>
  <si>
    <t>　大中規模工場、倉庫等が建ち並ぶ工業地域</t>
    <rPh sb="1" eb="2">
      <t>オオ</t>
    </rPh>
    <rPh sb="2" eb="5">
      <t>チュウキボ</t>
    </rPh>
    <rPh sb="5" eb="7">
      <t>コウジョウ</t>
    </rPh>
    <rPh sb="8" eb="11">
      <t>ソウコナド</t>
    </rPh>
    <rPh sb="12" eb="13">
      <t>タ</t>
    </rPh>
    <rPh sb="14" eb="15">
      <t>ナラ</t>
    </rPh>
    <rPh sb="16" eb="18">
      <t>コウギョウ</t>
    </rPh>
    <rPh sb="18" eb="20">
      <t>チイキ</t>
    </rPh>
    <phoneticPr fontId="2"/>
  </si>
  <si>
    <t>倉庫　Ｓ４</t>
    <rPh sb="0" eb="2">
      <t>ソウコ</t>
    </rPh>
    <phoneticPr fontId="2"/>
  </si>
  <si>
    <t>　西向島町１４５番１</t>
    <rPh sb="1" eb="5">
      <t>ニシムコウジマチョウ</t>
    </rPh>
    <rPh sb="8" eb="9">
      <t>バン</t>
    </rPh>
    <phoneticPr fontId="2"/>
  </si>
  <si>
    <t xml:space="preserve">９－５ </t>
  </si>
  <si>
    <t>三方路</t>
    <rPh sb="0" eb="2">
      <t>サンポウ</t>
    </rPh>
    <rPh sb="2" eb="3">
      <t>ミチ</t>
    </rPh>
    <phoneticPr fontId="2"/>
  </si>
  <si>
    <t>　　「南塚口町４－２－３７」</t>
    <rPh sb="3" eb="4">
      <t>ミナミ</t>
    </rPh>
    <rPh sb="4" eb="6">
      <t>ツカグチ</t>
    </rPh>
    <rPh sb="6" eb="7">
      <t>チョウ</t>
    </rPh>
    <phoneticPr fontId="2"/>
  </si>
  <si>
    <t>工業（６０、２００）　　 　</t>
    <rPh sb="0" eb="2">
      <t>コウギョウ</t>
    </rPh>
    <phoneticPr fontId="2"/>
  </si>
  <si>
    <t>塚口　６５０ｍ</t>
    <rPh sb="0" eb="2">
      <t>ツカグチ</t>
    </rPh>
    <phoneticPr fontId="2"/>
  </si>
  <si>
    <t>東　２０ｍ　県道、</t>
    <rPh sb="0" eb="1">
      <t>ヒガシ</t>
    </rPh>
    <rPh sb="6" eb="7">
      <t>ケン</t>
    </rPh>
    <rPh sb="7" eb="8">
      <t>シドウ</t>
    </rPh>
    <phoneticPr fontId="2"/>
  </si>
  <si>
    <t>　中規模工場、営業所等が建ち並ぶ内陸型工業地域</t>
    <rPh sb="1" eb="2">
      <t>チュウ</t>
    </rPh>
    <rPh sb="2" eb="4">
      <t>キボ</t>
    </rPh>
    <rPh sb="4" eb="6">
      <t>コウジョウ</t>
    </rPh>
    <rPh sb="7" eb="10">
      <t>エイギョウショ</t>
    </rPh>
    <rPh sb="10" eb="11">
      <t>トウ</t>
    </rPh>
    <rPh sb="12" eb="15">
      <t>タチナラ</t>
    </rPh>
    <rPh sb="16" eb="18">
      <t>ナイリク</t>
    </rPh>
    <rPh sb="18" eb="19">
      <t>カタ</t>
    </rPh>
    <rPh sb="19" eb="21">
      <t>コウギョウ</t>
    </rPh>
    <rPh sb="21" eb="23">
      <t>チイキ</t>
    </rPh>
    <phoneticPr fontId="2"/>
  </si>
  <si>
    <t>１  　： 　２</t>
  </si>
  <si>
    <t>　南塚口町４丁目３７番外</t>
    <rPh sb="1" eb="2">
      <t>ミナミ</t>
    </rPh>
    <rPh sb="2" eb="4">
      <t>ツカグチ</t>
    </rPh>
    <rPh sb="4" eb="5">
      <t>チョウ</t>
    </rPh>
    <rPh sb="6" eb="8">
      <t>チョウメ</t>
    </rPh>
    <rPh sb="10" eb="11">
      <t>バン</t>
    </rPh>
    <rPh sb="11" eb="12">
      <t>ホカ</t>
    </rPh>
    <phoneticPr fontId="2"/>
  </si>
  <si>
    <t xml:space="preserve">９－４ </t>
  </si>
  <si>
    <t>工専（６０、２００）　　 　</t>
    <rPh sb="0" eb="1">
      <t>コウギョウ</t>
    </rPh>
    <rPh sb="1" eb="2">
      <t>セン</t>
    </rPh>
    <phoneticPr fontId="2"/>
  </si>
  <si>
    <t>武庫川 ２．４ｋｍ</t>
    <rPh sb="0" eb="3">
      <t>ムコガワ</t>
    </rPh>
    <phoneticPr fontId="2"/>
  </si>
  <si>
    <t>北　１６ｍ　市道</t>
    <rPh sb="0" eb="1">
      <t>キタ</t>
    </rPh>
    <rPh sb="6" eb="7">
      <t>シ</t>
    </rPh>
    <rPh sb="7" eb="8">
      <t>シドウ</t>
    </rPh>
    <phoneticPr fontId="2"/>
  </si>
  <si>
    <t>　中小規模工場が建ち並ぶ区画整然とした工業地域</t>
    <rPh sb="1" eb="3">
      <t>チュウショウ</t>
    </rPh>
    <rPh sb="3" eb="5">
      <t>キボ</t>
    </rPh>
    <rPh sb="5" eb="7">
      <t>コウジョウ</t>
    </rPh>
    <rPh sb="8" eb="9">
      <t>タ</t>
    </rPh>
    <rPh sb="10" eb="11">
      <t>ナラ</t>
    </rPh>
    <rPh sb="12" eb="14">
      <t>クカク</t>
    </rPh>
    <rPh sb="14" eb="16">
      <t>セイゼン</t>
    </rPh>
    <rPh sb="19" eb="21">
      <t>コウギョウ</t>
    </rPh>
    <rPh sb="21" eb="23">
      <t>チイキ</t>
    </rPh>
    <phoneticPr fontId="2"/>
  </si>
  <si>
    <t>１．２ ：   １</t>
  </si>
  <si>
    <t>　大浜町２丁目５０番外</t>
    <rPh sb="1" eb="3">
      <t>オオハマ</t>
    </rPh>
    <rPh sb="3" eb="4">
      <t>チョウ</t>
    </rPh>
    <rPh sb="5" eb="7">
      <t>チョウメ</t>
    </rPh>
    <rPh sb="9" eb="10">
      <t>バン</t>
    </rPh>
    <rPh sb="10" eb="11">
      <t>ガイ</t>
    </rPh>
    <phoneticPr fontId="2"/>
  </si>
  <si>
    <t xml:space="preserve">９－３ </t>
  </si>
  <si>
    <t>　　「久々知３－２４－３５」</t>
    <rPh sb="3" eb="6">
      <t>ククチ</t>
    </rPh>
    <phoneticPr fontId="2"/>
  </si>
  <si>
    <t>工業（６０、２００）　　 　</t>
    <rPh sb="0" eb="1">
      <t>コウギョウ</t>
    </rPh>
    <rPh sb="1" eb="2">
      <t>ギョウ</t>
    </rPh>
    <phoneticPr fontId="2"/>
  </si>
  <si>
    <t>尼崎　１．３ｋｍ</t>
    <rPh sb="0" eb="2">
      <t>アマガサキ</t>
    </rPh>
    <phoneticPr fontId="2"/>
  </si>
  <si>
    <t>水道、下水、ガス</t>
    <rPh sb="0" eb="2">
      <t>スイドウ</t>
    </rPh>
    <rPh sb="3" eb="5">
      <t>ゲスイ</t>
    </rPh>
    <phoneticPr fontId="2"/>
  </si>
  <si>
    <t>西　５．４ｍ　市道</t>
    <rPh sb="0" eb="1">
      <t>ニシ</t>
    </rPh>
    <rPh sb="7" eb="8">
      <t>シ</t>
    </rPh>
    <rPh sb="8" eb="9">
      <t>シドウ</t>
    </rPh>
    <phoneticPr fontId="2"/>
  </si>
  <si>
    <t>　中規模工場が多い内陸型の工業地域</t>
    <rPh sb="1" eb="4">
      <t>チュウキボ</t>
    </rPh>
    <rPh sb="4" eb="6">
      <t>コウジョウ</t>
    </rPh>
    <rPh sb="7" eb="8">
      <t>オオ</t>
    </rPh>
    <rPh sb="9" eb="12">
      <t>ナイリクガタ</t>
    </rPh>
    <rPh sb="13" eb="15">
      <t>コウギョウ</t>
    </rPh>
    <rPh sb="15" eb="17">
      <t>チイキ</t>
    </rPh>
    <phoneticPr fontId="2"/>
  </si>
  <si>
    <t>１  　： 　７</t>
  </si>
  <si>
    <t>　久々知３丁目３９５番</t>
    <rPh sb="1" eb="4">
      <t>ククチ</t>
    </rPh>
    <rPh sb="5" eb="7">
      <t>チョウメ</t>
    </rPh>
    <rPh sb="10" eb="11">
      <t>バン</t>
    </rPh>
    <phoneticPr fontId="2"/>
  </si>
  <si>
    <t xml:space="preserve">９－２ </t>
  </si>
  <si>
    <t>　　　　　　Ｓ２</t>
    <phoneticPr fontId="4"/>
  </si>
  <si>
    <t>　　「西長洲町１－３－３３」</t>
    <rPh sb="3" eb="4">
      <t>ニシ</t>
    </rPh>
    <rPh sb="4" eb="6">
      <t>ナガス</t>
    </rPh>
    <rPh sb="6" eb="7">
      <t>チョウ</t>
    </rPh>
    <phoneticPr fontId="2"/>
  </si>
  <si>
    <t>尼崎　１．２ｋｍ</t>
    <rPh sb="0" eb="2">
      <t>アマガサキ</t>
    </rPh>
    <phoneticPr fontId="2"/>
  </si>
  <si>
    <t>西　１１ｍ　市道</t>
    <rPh sb="0" eb="1">
      <t>ニシ</t>
    </rPh>
    <rPh sb="6" eb="7">
      <t>シ</t>
    </rPh>
    <rPh sb="7" eb="8">
      <t>シドウ</t>
    </rPh>
    <phoneticPr fontId="2"/>
  </si>
  <si>
    <t>　中小規模の工場、営業所が建ち並ぶ工業地域</t>
    <rPh sb="1" eb="3">
      <t>チュウショウ</t>
    </rPh>
    <rPh sb="3" eb="5">
      <t>キボ</t>
    </rPh>
    <rPh sb="6" eb="8">
      <t>コウジョウ</t>
    </rPh>
    <rPh sb="9" eb="12">
      <t>エイギョウショ</t>
    </rPh>
    <rPh sb="13" eb="16">
      <t>タチナラ</t>
    </rPh>
    <rPh sb="17" eb="19">
      <t>コウギョウ</t>
    </rPh>
    <rPh sb="19" eb="21">
      <t>チイキ</t>
    </rPh>
    <phoneticPr fontId="2"/>
  </si>
  <si>
    <t xml:space="preserve">倉庫兼事務所 </t>
    <rPh sb="0" eb="2">
      <t>ソウコ</t>
    </rPh>
    <rPh sb="2" eb="3">
      <t>ケン</t>
    </rPh>
    <rPh sb="3" eb="6">
      <t>ジムショ</t>
    </rPh>
    <phoneticPr fontId="2"/>
  </si>
  <si>
    <t>　西長洲町１丁目３７番</t>
    <rPh sb="1" eb="2">
      <t>ニシ</t>
    </rPh>
    <rPh sb="2" eb="4">
      <t>ナガス</t>
    </rPh>
    <rPh sb="4" eb="5">
      <t>チョウ</t>
    </rPh>
    <rPh sb="6" eb="8">
      <t>チョウメ</t>
    </rPh>
    <rPh sb="10" eb="11">
      <t>バン</t>
    </rPh>
    <phoneticPr fontId="2"/>
  </si>
  <si>
    <t xml:space="preserve">９－１ </t>
  </si>
  <si>
    <t>北　側道</t>
    <rPh sb="0" eb="1">
      <t>キタ</t>
    </rPh>
    <rPh sb="2" eb="3">
      <t>ソバ</t>
    </rPh>
    <rPh sb="3" eb="4">
      <t>ミチ</t>
    </rPh>
    <phoneticPr fontId="4"/>
  </si>
  <si>
    <t xml:space="preserve">　　　　　　ＲＣ１０  </t>
    <phoneticPr fontId="4"/>
  </si>
  <si>
    <t>　　「東塚口町１－１０－１０」</t>
    <rPh sb="3" eb="4">
      <t>ヒガシ</t>
    </rPh>
    <rPh sb="4" eb="6">
      <t>ツカグチ</t>
    </rPh>
    <rPh sb="6" eb="7">
      <t>チョウ</t>
    </rPh>
    <phoneticPr fontId="2"/>
  </si>
  <si>
    <t>近商（８０、３００） 準防</t>
    <rPh sb="0" eb="1">
      <t>キン</t>
    </rPh>
    <rPh sb="1" eb="2">
      <t>ショウギョウ</t>
    </rPh>
    <rPh sb="11" eb="12">
      <t>ジュン</t>
    </rPh>
    <rPh sb="12" eb="13">
      <t>ボウ</t>
    </rPh>
    <phoneticPr fontId="2"/>
  </si>
  <si>
    <t>塚口 駅前広場接面</t>
    <rPh sb="0" eb="2">
      <t>ツカグチ</t>
    </rPh>
    <rPh sb="3" eb="5">
      <t>エキマエ</t>
    </rPh>
    <rPh sb="5" eb="7">
      <t>ヒロバ</t>
    </rPh>
    <rPh sb="7" eb="8">
      <t>セツ</t>
    </rPh>
    <rPh sb="8" eb="9">
      <t>メン</t>
    </rPh>
    <phoneticPr fontId="2"/>
  </si>
  <si>
    <t>東 駅前広場 市道</t>
    <rPh sb="0" eb="1">
      <t>ヒガシ</t>
    </rPh>
    <rPh sb="2" eb="4">
      <t>エキマエ</t>
    </rPh>
    <rPh sb="4" eb="6">
      <t>ヒロバ</t>
    </rPh>
    <rPh sb="7" eb="8">
      <t>シ</t>
    </rPh>
    <rPh sb="8" eb="9">
      <t>シドウ</t>
    </rPh>
    <phoneticPr fontId="2"/>
  </si>
  <si>
    <t>　中高層の店舗兼共同住宅が多い駅前の商業地域</t>
    <rPh sb="1" eb="4">
      <t>チュウコウソウ</t>
    </rPh>
    <rPh sb="5" eb="7">
      <t>テンポ</t>
    </rPh>
    <rPh sb="7" eb="8">
      <t>ケン</t>
    </rPh>
    <rPh sb="8" eb="10">
      <t>キョウドウ</t>
    </rPh>
    <rPh sb="10" eb="12">
      <t>ジュウタク</t>
    </rPh>
    <rPh sb="13" eb="14">
      <t>オオ</t>
    </rPh>
    <rPh sb="15" eb="17">
      <t>エキマエ</t>
    </rPh>
    <rPh sb="18" eb="20">
      <t>ショウギョウ</t>
    </rPh>
    <rPh sb="20" eb="22">
      <t>チイキ</t>
    </rPh>
    <phoneticPr fontId="2"/>
  </si>
  <si>
    <t xml:space="preserve">店舗兼共同住宅 </t>
    <rPh sb="0" eb="2">
      <t>テンポ</t>
    </rPh>
    <rPh sb="2" eb="3">
      <t>ケン</t>
    </rPh>
    <rPh sb="3" eb="5">
      <t>キョウドウ</t>
    </rPh>
    <rPh sb="5" eb="7">
      <t>ジュウタク</t>
    </rPh>
    <phoneticPr fontId="2"/>
  </si>
  <si>
    <t>　東塚口町１丁目４４８番４外</t>
    <rPh sb="1" eb="2">
      <t>ヒガシ</t>
    </rPh>
    <rPh sb="2" eb="4">
      <t>ツカグチ</t>
    </rPh>
    <rPh sb="4" eb="5">
      <t>チョウ</t>
    </rPh>
    <rPh sb="6" eb="8">
      <t>チョウメ</t>
    </rPh>
    <rPh sb="11" eb="12">
      <t>バン</t>
    </rPh>
    <rPh sb="13" eb="14">
      <t>ソト</t>
    </rPh>
    <phoneticPr fontId="2"/>
  </si>
  <si>
    <t xml:space="preserve">５－１５ </t>
    <phoneticPr fontId="4"/>
  </si>
  <si>
    <t xml:space="preserve">　　　　　　ＲＣ３  </t>
    <phoneticPr fontId="4"/>
  </si>
  <si>
    <t>　　「上坂部３－１３－１０」</t>
    <rPh sb="3" eb="4">
      <t>カミ</t>
    </rPh>
    <rPh sb="4" eb="6">
      <t>サカベ</t>
    </rPh>
    <phoneticPr fontId="4"/>
  </si>
  <si>
    <t>塚口　８３０ｍ</t>
    <rPh sb="0" eb="2">
      <t>ツカグチ</t>
    </rPh>
    <phoneticPr fontId="2"/>
  </si>
  <si>
    <t>　低層の店舗併用住宅が建ち並ぶ近隣商業地域</t>
    <rPh sb="1" eb="3">
      <t>テイソウ</t>
    </rPh>
    <rPh sb="4" eb="6">
      <t>テンポ</t>
    </rPh>
    <rPh sb="6" eb="8">
      <t>ヘイヨウ</t>
    </rPh>
    <rPh sb="8" eb="10">
      <t>ジュウタク</t>
    </rPh>
    <rPh sb="11" eb="12">
      <t>タ</t>
    </rPh>
    <rPh sb="13" eb="14">
      <t>ナラ</t>
    </rPh>
    <rPh sb="15" eb="17">
      <t>キンリン</t>
    </rPh>
    <rPh sb="17" eb="19">
      <t>ショウギョウ</t>
    </rPh>
    <rPh sb="19" eb="21">
      <t>チイキ</t>
    </rPh>
    <phoneticPr fontId="2"/>
  </si>
  <si>
    <t>店舗兼住宅　</t>
    <rPh sb="0" eb="2">
      <t>テンポ</t>
    </rPh>
    <rPh sb="2" eb="3">
      <t>ケン</t>
    </rPh>
    <rPh sb="3" eb="5">
      <t>ジュウタク</t>
    </rPh>
    <phoneticPr fontId="2"/>
  </si>
  <si>
    <t>　上坂部３丁目３２５番</t>
    <rPh sb="1" eb="2">
      <t>カミ</t>
    </rPh>
    <rPh sb="2" eb="4">
      <t>サカベ</t>
    </rPh>
    <rPh sb="5" eb="7">
      <t>チョウメ</t>
    </rPh>
    <rPh sb="10" eb="11">
      <t>バン</t>
    </rPh>
    <phoneticPr fontId="2"/>
  </si>
  <si>
    <t xml:space="preserve">５－１４ </t>
    <phoneticPr fontId="4"/>
  </si>
  <si>
    <t xml:space="preserve">　 　　ＳＲＣ１０ </t>
    <phoneticPr fontId="4"/>
  </si>
  <si>
    <t>　「潮江１－２－６」</t>
    <rPh sb="2" eb="3">
      <t>シオ</t>
    </rPh>
    <rPh sb="3" eb="4">
      <t>エ</t>
    </rPh>
    <phoneticPr fontId="2"/>
  </si>
  <si>
    <t>商業（８０、５００） 防火</t>
    <rPh sb="0" eb="2">
      <t>ショウギョウ</t>
    </rPh>
    <rPh sb="11" eb="12">
      <t>ボウ</t>
    </rPh>
    <rPh sb="12" eb="13">
      <t>ヒ</t>
    </rPh>
    <phoneticPr fontId="2"/>
  </si>
  <si>
    <t>尼崎　２７０ｍ</t>
    <rPh sb="0" eb="2">
      <t>アマガサキ</t>
    </rPh>
    <phoneticPr fontId="2"/>
  </si>
  <si>
    <t>北　２７ｍ　市道</t>
    <rPh sb="0" eb="1">
      <t>キタ</t>
    </rPh>
    <rPh sb="6" eb="8">
      <t>シドウ</t>
    </rPh>
    <phoneticPr fontId="2"/>
  </si>
  <si>
    <t>　高層店舗・事務所ビルが建ち並ぶ商業地域</t>
    <rPh sb="1" eb="3">
      <t>コウソウ</t>
    </rPh>
    <rPh sb="3" eb="5">
      <t>テンポ</t>
    </rPh>
    <rPh sb="6" eb="8">
      <t>ジム</t>
    </rPh>
    <rPh sb="8" eb="9">
      <t>ショ</t>
    </rPh>
    <rPh sb="12" eb="13">
      <t>タ</t>
    </rPh>
    <rPh sb="14" eb="15">
      <t>ナラ</t>
    </rPh>
    <rPh sb="16" eb="18">
      <t>ショウギョウ</t>
    </rPh>
    <rPh sb="18" eb="20">
      <t>チイキ</t>
    </rPh>
    <phoneticPr fontId="2"/>
  </si>
  <si>
    <t>店舗兼事務所</t>
    <rPh sb="0" eb="2">
      <t>テンポ</t>
    </rPh>
    <rPh sb="2" eb="3">
      <t>ケン</t>
    </rPh>
    <rPh sb="3" eb="5">
      <t>ジム</t>
    </rPh>
    <rPh sb="5" eb="6">
      <t>ショ</t>
    </rPh>
    <phoneticPr fontId="2"/>
  </si>
  <si>
    <t>２．５ ：   １</t>
    <phoneticPr fontId="4"/>
  </si>
  <si>
    <t>　潮江１丁目８１４番外</t>
    <rPh sb="1" eb="3">
      <t>シオエ</t>
    </rPh>
    <rPh sb="4" eb="6">
      <t>チョウメ</t>
    </rPh>
    <rPh sb="9" eb="10">
      <t>バン</t>
    </rPh>
    <rPh sb="10" eb="11">
      <t>ソト</t>
    </rPh>
    <phoneticPr fontId="2"/>
  </si>
  <si>
    <t xml:space="preserve">５－１３ </t>
    <phoneticPr fontId="4"/>
  </si>
  <si>
    <t xml:space="preserve">　　　　　　ＲＣ４  </t>
  </si>
  <si>
    <t>　　「武庫之荘１－６－４」</t>
    <rPh sb="3" eb="7">
      <t>ムコノソウ</t>
    </rPh>
    <phoneticPr fontId="2"/>
  </si>
  <si>
    <t>武庫之荘　２１０ｍ</t>
    <rPh sb="0" eb="4">
      <t>ムコノソウ</t>
    </rPh>
    <phoneticPr fontId="2"/>
  </si>
  <si>
    <t>南西　１０ｍ 市道</t>
    <rPh sb="0" eb="2">
      <t>ナンセイ</t>
    </rPh>
    <rPh sb="7" eb="8">
      <t>シ</t>
    </rPh>
    <rPh sb="8" eb="9">
      <t>シドウ</t>
    </rPh>
    <phoneticPr fontId="2"/>
  </si>
  <si>
    <t>　中層の店舗等が建ち並ぶ駅前の商業地域</t>
    <rPh sb="1" eb="3">
      <t>チュウソウ</t>
    </rPh>
    <rPh sb="4" eb="6">
      <t>テンポ</t>
    </rPh>
    <rPh sb="6" eb="7">
      <t>トウ</t>
    </rPh>
    <rPh sb="8" eb="11">
      <t>タチナラ</t>
    </rPh>
    <rPh sb="12" eb="14">
      <t>エキマエ</t>
    </rPh>
    <rPh sb="15" eb="17">
      <t>ショウギョウ</t>
    </rPh>
    <rPh sb="17" eb="19">
      <t>チイキ</t>
    </rPh>
    <phoneticPr fontId="2"/>
  </si>
  <si>
    <t>　武庫之荘１丁目５４番１外</t>
    <rPh sb="1" eb="5">
      <t>ムコノソウ</t>
    </rPh>
    <rPh sb="6" eb="8">
      <t>チョウメ</t>
    </rPh>
    <rPh sb="10" eb="11">
      <t>バン</t>
    </rPh>
    <rPh sb="12" eb="13">
      <t>ホカ</t>
    </rPh>
    <phoneticPr fontId="2"/>
  </si>
  <si>
    <t xml:space="preserve">５－１２ </t>
    <phoneticPr fontId="4"/>
  </si>
  <si>
    <t>　　　　　　Ｗ３</t>
    <phoneticPr fontId="4"/>
  </si>
  <si>
    <t>　　「尾浜町３－２９－２７」</t>
    <rPh sb="3" eb="5">
      <t>オハマ</t>
    </rPh>
    <rPh sb="5" eb="6">
      <t>チョウ</t>
    </rPh>
    <phoneticPr fontId="2"/>
  </si>
  <si>
    <t>尼崎 １．７ｋｍ</t>
    <rPh sb="0" eb="2">
      <t>アマガサキ</t>
    </rPh>
    <phoneticPr fontId="2"/>
  </si>
  <si>
    <t>　低層の店舗併用住宅が多い近隣商業地域</t>
    <rPh sb="1" eb="3">
      <t>テイソウ</t>
    </rPh>
    <rPh sb="4" eb="6">
      <t>テンポ</t>
    </rPh>
    <rPh sb="6" eb="8">
      <t>ヘイヨウ</t>
    </rPh>
    <rPh sb="8" eb="10">
      <t>ジュウタク</t>
    </rPh>
    <rPh sb="11" eb="12">
      <t>オオ</t>
    </rPh>
    <rPh sb="13" eb="15">
      <t>キンリン</t>
    </rPh>
    <rPh sb="15" eb="17">
      <t>ショウギョウ</t>
    </rPh>
    <rPh sb="17" eb="19">
      <t>チイキ</t>
    </rPh>
    <phoneticPr fontId="2"/>
  </si>
  <si>
    <t xml:space="preserve">店舗兼住宅 </t>
    <rPh sb="0" eb="2">
      <t>テンポ</t>
    </rPh>
    <rPh sb="2" eb="3">
      <t>ケン</t>
    </rPh>
    <rPh sb="3" eb="5">
      <t>ジュウタク</t>
    </rPh>
    <phoneticPr fontId="2"/>
  </si>
  <si>
    <t>１ 　：　 １</t>
  </si>
  <si>
    <t>　尾浜町３丁目２８０番３</t>
    <rPh sb="1" eb="3">
      <t>オハマ</t>
    </rPh>
    <rPh sb="3" eb="4">
      <t>チョウ</t>
    </rPh>
    <rPh sb="5" eb="7">
      <t>チョウメ</t>
    </rPh>
    <rPh sb="10" eb="11">
      <t>バン</t>
    </rPh>
    <phoneticPr fontId="2"/>
  </si>
  <si>
    <t xml:space="preserve">５－１１ </t>
    <phoneticPr fontId="4"/>
  </si>
  <si>
    <t xml:space="preserve">　　ＳＲＣ７ＦＢ１  </t>
  </si>
  <si>
    <t>商業（８０、６００） 防火</t>
    <rPh sb="0" eb="2">
      <t>ショウギョウ</t>
    </rPh>
    <rPh sb="11" eb="12">
      <t>ボウ</t>
    </rPh>
    <rPh sb="12" eb="13">
      <t>ヒ</t>
    </rPh>
    <phoneticPr fontId="2"/>
  </si>
  <si>
    <t>阪神尼崎　１２０ｍ</t>
    <rPh sb="0" eb="2">
      <t>ハンシン</t>
    </rPh>
    <rPh sb="2" eb="4">
      <t>アマガサキ</t>
    </rPh>
    <phoneticPr fontId="2"/>
  </si>
  <si>
    <t>北東　１７ｍ 市道</t>
    <rPh sb="0" eb="1">
      <t>キタ</t>
    </rPh>
    <rPh sb="1" eb="2">
      <t>トウ</t>
    </rPh>
    <rPh sb="7" eb="8">
      <t>シ</t>
    </rPh>
    <rPh sb="8" eb="9">
      <t>シドウ</t>
    </rPh>
    <phoneticPr fontId="2"/>
  </si>
  <si>
    <t>　中高層の店舗、事務所が建ち並ぶ駅前の商業地域</t>
    <rPh sb="1" eb="4">
      <t>チュウコウソウ</t>
    </rPh>
    <rPh sb="5" eb="7">
      <t>テンポ</t>
    </rPh>
    <rPh sb="8" eb="11">
      <t>ジムショ</t>
    </rPh>
    <rPh sb="12" eb="15">
      <t>タチナラ</t>
    </rPh>
    <rPh sb="16" eb="18">
      <t>エキマエ</t>
    </rPh>
    <rPh sb="19" eb="21">
      <t>ショウギョウ</t>
    </rPh>
    <rPh sb="21" eb="23">
      <t>チイキ</t>
    </rPh>
    <phoneticPr fontId="2"/>
  </si>
  <si>
    <t>店舗兼事務所</t>
    <rPh sb="0" eb="2">
      <t>テンポ</t>
    </rPh>
    <rPh sb="2" eb="3">
      <t>ケン</t>
    </rPh>
    <rPh sb="3" eb="6">
      <t>ジムショ</t>
    </rPh>
    <phoneticPr fontId="2"/>
  </si>
  <si>
    <t>　御園町２１番２</t>
    <rPh sb="1" eb="3">
      <t>ミソノ</t>
    </rPh>
    <rPh sb="3" eb="4">
      <t>チョウ</t>
    </rPh>
    <rPh sb="6" eb="7">
      <t>バン</t>
    </rPh>
    <phoneticPr fontId="2"/>
  </si>
  <si>
    <t xml:space="preserve">５－１０ </t>
    <phoneticPr fontId="4"/>
  </si>
  <si>
    <t>　　　　　　Ｓ３</t>
  </si>
  <si>
    <t>　　「武庫元町１－２２－１３」</t>
    <rPh sb="3" eb="5">
      <t>ムコ</t>
    </rPh>
    <rPh sb="5" eb="7">
      <t>モトマチ</t>
    </rPh>
    <phoneticPr fontId="2"/>
  </si>
  <si>
    <t>北　１５ｍ　市道</t>
    <rPh sb="0" eb="1">
      <t>キタ</t>
    </rPh>
    <rPh sb="6" eb="7">
      <t>シ</t>
    </rPh>
    <rPh sb="7" eb="8">
      <t>シドウ</t>
    </rPh>
    <phoneticPr fontId="2"/>
  </si>
  <si>
    <t>　中小規模の小売店舗が建ち並ぶ商業地域</t>
    <rPh sb="1" eb="3">
      <t>チュウショウ</t>
    </rPh>
    <rPh sb="3" eb="5">
      <t>キボ</t>
    </rPh>
    <rPh sb="6" eb="8">
      <t>コウリ</t>
    </rPh>
    <rPh sb="8" eb="10">
      <t>テンポ</t>
    </rPh>
    <rPh sb="11" eb="14">
      <t>タチナラ</t>
    </rPh>
    <rPh sb="15" eb="17">
      <t>ショウギョウ</t>
    </rPh>
    <rPh sb="17" eb="19">
      <t>チイキ</t>
    </rPh>
    <phoneticPr fontId="2"/>
  </si>
  <si>
    <t>店舗兼住宅</t>
    <rPh sb="0" eb="2">
      <t>テンポ</t>
    </rPh>
    <rPh sb="2" eb="3">
      <t>ケン</t>
    </rPh>
    <rPh sb="3" eb="5">
      <t>ジュウタク</t>
    </rPh>
    <phoneticPr fontId="2"/>
  </si>
  <si>
    <t>１ 　：　 ２</t>
  </si>
  <si>
    <t>　武庫元町１丁目１０２番６</t>
    <rPh sb="1" eb="3">
      <t>ムコ</t>
    </rPh>
    <rPh sb="3" eb="5">
      <t>モトマチ</t>
    </rPh>
    <rPh sb="6" eb="8">
      <t>チョウメ</t>
    </rPh>
    <rPh sb="11" eb="12">
      <t>バン</t>
    </rPh>
    <phoneticPr fontId="2"/>
  </si>
  <si>
    <t xml:space="preserve">５－９ </t>
    <phoneticPr fontId="4"/>
  </si>
  <si>
    <t>西　側道</t>
    <rPh sb="0" eb="1">
      <t>ニシ</t>
    </rPh>
    <rPh sb="2" eb="3">
      <t>ソバ</t>
    </rPh>
    <rPh sb="3" eb="4">
      <t>ミチ</t>
    </rPh>
    <phoneticPr fontId="4"/>
  </si>
  <si>
    <t>近商（８０、３００） 防火</t>
    <phoneticPr fontId="4"/>
  </si>
  <si>
    <t>尼崎センタープール前　１．１ｋｍ</t>
  </si>
  <si>
    <t>南　２８ｍ　国道</t>
    <rPh sb="0" eb="1">
      <t>ミナミ</t>
    </rPh>
    <rPh sb="6" eb="7">
      <t>クニ</t>
    </rPh>
    <rPh sb="7" eb="8">
      <t>シドウ</t>
    </rPh>
    <phoneticPr fontId="2"/>
  </si>
  <si>
    <t>　国道沿いに店舗等が建ち並ぶ路線商業地域</t>
    <phoneticPr fontId="4"/>
  </si>
  <si>
    <t>店舗　Ｓ１</t>
    <rPh sb="0" eb="2">
      <t>テンポ</t>
    </rPh>
    <phoneticPr fontId="2"/>
  </si>
  <si>
    <t>　浜田町４丁目４６番外</t>
    <phoneticPr fontId="4"/>
  </si>
  <si>
    <t xml:space="preserve">５－８ </t>
    <phoneticPr fontId="4"/>
  </si>
  <si>
    <t>　　　　　　ＲＣ３　</t>
  </si>
  <si>
    <t>　　「南塚口町２－１２－２１」</t>
    <rPh sb="3" eb="4">
      <t>ミナミ</t>
    </rPh>
    <rPh sb="4" eb="6">
      <t>ツカグチ</t>
    </rPh>
    <rPh sb="6" eb="7">
      <t>チョウ</t>
    </rPh>
    <phoneticPr fontId="2"/>
  </si>
  <si>
    <t>近商（８０、４００） 準防</t>
    <rPh sb="0" eb="1">
      <t>キン</t>
    </rPh>
    <rPh sb="1" eb="2">
      <t>ショウギョウ</t>
    </rPh>
    <rPh sb="11" eb="12">
      <t>ジュン</t>
    </rPh>
    <rPh sb="12" eb="13">
      <t>ボウ</t>
    </rPh>
    <phoneticPr fontId="2"/>
  </si>
  <si>
    <t>阪急塚口　２５０ｍ</t>
    <rPh sb="0" eb="2">
      <t>ハンキュウ</t>
    </rPh>
    <rPh sb="2" eb="4">
      <t>ツカグチ</t>
    </rPh>
    <phoneticPr fontId="2"/>
  </si>
  <si>
    <t>南　１１ｍ　市道</t>
    <rPh sb="0" eb="1">
      <t>ミナミ</t>
    </rPh>
    <rPh sb="7" eb="8">
      <t>シドウ</t>
    </rPh>
    <phoneticPr fontId="2"/>
  </si>
  <si>
    <t>　店舗、店舗兼事務所等が多い駅に近い商業地域</t>
    <rPh sb="1" eb="3">
      <t>テンポ</t>
    </rPh>
    <rPh sb="4" eb="6">
      <t>テンポ</t>
    </rPh>
    <rPh sb="6" eb="7">
      <t>ケン</t>
    </rPh>
    <rPh sb="7" eb="9">
      <t>ジム</t>
    </rPh>
    <rPh sb="9" eb="10">
      <t>ショ</t>
    </rPh>
    <rPh sb="10" eb="11">
      <t>トウ</t>
    </rPh>
    <rPh sb="12" eb="13">
      <t>オオ</t>
    </rPh>
    <rPh sb="14" eb="15">
      <t>エキ</t>
    </rPh>
    <rPh sb="16" eb="17">
      <t>チカ</t>
    </rPh>
    <rPh sb="18" eb="20">
      <t>ショウギョウ</t>
    </rPh>
    <rPh sb="20" eb="22">
      <t>チイキ</t>
    </rPh>
    <phoneticPr fontId="2"/>
  </si>
  <si>
    <t>　店舗兼事務所</t>
    <rPh sb="1" eb="4">
      <t>テンポケン</t>
    </rPh>
    <rPh sb="4" eb="6">
      <t>ジム</t>
    </rPh>
    <rPh sb="6" eb="7">
      <t>ショ</t>
    </rPh>
    <phoneticPr fontId="2"/>
  </si>
  <si>
    <t>　南塚口町２丁目３１１番２</t>
    <rPh sb="1" eb="2">
      <t>ミナミ</t>
    </rPh>
    <rPh sb="2" eb="4">
      <t>ツカグチ</t>
    </rPh>
    <rPh sb="4" eb="5">
      <t>チョウ</t>
    </rPh>
    <rPh sb="6" eb="8">
      <t>チョウメ</t>
    </rPh>
    <rPh sb="11" eb="12">
      <t>バン</t>
    </rPh>
    <phoneticPr fontId="2"/>
  </si>
  <si>
    <t xml:space="preserve">５－７ </t>
    <phoneticPr fontId="4"/>
  </si>
  <si>
    <t>園田 １６０ｍ</t>
    <rPh sb="0" eb="2">
      <t>ソノダ</t>
    </rPh>
    <phoneticPr fontId="2"/>
  </si>
  <si>
    <t>西　４．２ｍ　市道</t>
    <rPh sb="0" eb="1">
      <t>ニシ</t>
    </rPh>
    <rPh sb="7" eb="8">
      <t>シ</t>
    </rPh>
    <rPh sb="8" eb="9">
      <t>シドウ</t>
    </rPh>
    <phoneticPr fontId="2"/>
  </si>
  <si>
    <t>　飲食店、小売店舗等が建ち並ぶ駅前の商業地域</t>
    <rPh sb="1" eb="3">
      <t>インショク</t>
    </rPh>
    <rPh sb="3" eb="4">
      <t>テン</t>
    </rPh>
    <rPh sb="5" eb="7">
      <t>コウリ</t>
    </rPh>
    <rPh sb="7" eb="10">
      <t>テンポナド</t>
    </rPh>
    <rPh sb="11" eb="12">
      <t>タ</t>
    </rPh>
    <rPh sb="13" eb="14">
      <t>ナラ</t>
    </rPh>
    <rPh sb="15" eb="17">
      <t>エキマエ</t>
    </rPh>
    <rPh sb="18" eb="20">
      <t>ショウギョウ</t>
    </rPh>
    <rPh sb="20" eb="22">
      <t>チイキ</t>
    </rPh>
    <phoneticPr fontId="2"/>
  </si>
  <si>
    <t>店舗　Ｓ３</t>
    <rPh sb="0" eb="2">
      <t>テンポ</t>
    </rPh>
    <phoneticPr fontId="2"/>
  </si>
  <si>
    <t>１  ： ３．５</t>
  </si>
  <si>
    <t>　東園田町５丁目４６番８</t>
    <rPh sb="1" eb="2">
      <t>ヒガシ</t>
    </rPh>
    <rPh sb="2" eb="4">
      <t>ソノダ</t>
    </rPh>
    <rPh sb="4" eb="5">
      <t>チョウ</t>
    </rPh>
    <rPh sb="6" eb="8">
      <t>チョウメ</t>
    </rPh>
    <rPh sb="10" eb="11">
      <t>バン</t>
    </rPh>
    <phoneticPr fontId="2"/>
  </si>
  <si>
    <t xml:space="preserve">５－６ </t>
    <phoneticPr fontId="4"/>
  </si>
  <si>
    <t>　　「立花町３－１－３」</t>
    <rPh sb="3" eb="5">
      <t>タチバナ</t>
    </rPh>
    <rPh sb="5" eb="6">
      <t>チョウ</t>
    </rPh>
    <phoneticPr fontId="2"/>
  </si>
  <si>
    <t>立花 ５５０ｍ</t>
    <rPh sb="0" eb="2">
      <t>タチバナ</t>
    </rPh>
    <phoneticPr fontId="2"/>
  </si>
  <si>
    <t>西　１８ｍ　市道</t>
    <rPh sb="0" eb="1">
      <t>ニシ</t>
    </rPh>
    <rPh sb="6" eb="7">
      <t>シ</t>
    </rPh>
    <rPh sb="7" eb="8">
      <t>シドウ</t>
    </rPh>
    <phoneticPr fontId="2"/>
  </si>
  <si>
    <t>　店舗に中層共同住宅等が混在する商業地域</t>
    <rPh sb="1" eb="3">
      <t>テンポ</t>
    </rPh>
    <rPh sb="4" eb="6">
      <t>チュウソウ</t>
    </rPh>
    <rPh sb="6" eb="8">
      <t>キョウドウ</t>
    </rPh>
    <rPh sb="8" eb="11">
      <t>ジュウタクナド</t>
    </rPh>
    <rPh sb="12" eb="14">
      <t>コンザイ</t>
    </rPh>
    <rPh sb="16" eb="18">
      <t>ショウギョウ</t>
    </rPh>
    <rPh sb="18" eb="20">
      <t>チイキ</t>
    </rPh>
    <phoneticPr fontId="2"/>
  </si>
  <si>
    <t>病院 ＲＣ５ＦＢ１</t>
    <rPh sb="0" eb="2">
      <t>ビョウイン</t>
    </rPh>
    <phoneticPr fontId="2"/>
  </si>
  <si>
    <t>　立花町３丁目５番２</t>
    <rPh sb="1" eb="3">
      <t>タチバナ</t>
    </rPh>
    <rPh sb="3" eb="4">
      <t>チョウ</t>
    </rPh>
    <rPh sb="5" eb="7">
      <t>チョウメ</t>
    </rPh>
    <rPh sb="8" eb="9">
      <t>バン</t>
    </rPh>
    <phoneticPr fontId="2"/>
  </si>
  <si>
    <t xml:space="preserve">５－５ </t>
    <phoneticPr fontId="4"/>
  </si>
  <si>
    <t>阪神尼崎 １７０ｍ</t>
    <rPh sb="0" eb="2">
      <t>ハンシン</t>
    </rPh>
    <rPh sb="2" eb="4">
      <t>アマガサキ</t>
    </rPh>
    <phoneticPr fontId="2"/>
  </si>
  <si>
    <t>東　１８ｍ　市道</t>
    <rPh sb="0" eb="1">
      <t>ヒガシ</t>
    </rPh>
    <rPh sb="6" eb="8">
      <t>シドウ</t>
    </rPh>
    <phoneticPr fontId="2"/>
  </si>
  <si>
    <t>　中高層の店舗ビル等が建ち並ぶ駅前商業地域</t>
    <rPh sb="1" eb="2">
      <t>チュウ</t>
    </rPh>
    <rPh sb="2" eb="4">
      <t>コウソウ</t>
    </rPh>
    <rPh sb="5" eb="7">
      <t>テンポ</t>
    </rPh>
    <rPh sb="9" eb="10">
      <t>トウ</t>
    </rPh>
    <rPh sb="11" eb="14">
      <t>タチナラ</t>
    </rPh>
    <rPh sb="15" eb="17">
      <t>エキマエ</t>
    </rPh>
    <rPh sb="17" eb="19">
      <t>ショウギョウ</t>
    </rPh>
    <rPh sb="19" eb="21">
      <t>チイキ</t>
    </rPh>
    <phoneticPr fontId="2"/>
  </si>
  <si>
    <t>空地</t>
    <rPh sb="0" eb="1">
      <t>クウ</t>
    </rPh>
    <rPh sb="1" eb="2">
      <t>チ</t>
    </rPh>
    <phoneticPr fontId="2"/>
  </si>
  <si>
    <t>　神田中通２丁目１４番１外</t>
    <rPh sb="1" eb="3">
      <t>カンダ</t>
    </rPh>
    <rPh sb="3" eb="5">
      <t>ナカドオ</t>
    </rPh>
    <rPh sb="6" eb="8">
      <t>チョウメ</t>
    </rPh>
    <rPh sb="10" eb="11">
      <t>バン</t>
    </rPh>
    <rPh sb="12" eb="13">
      <t>ソト</t>
    </rPh>
    <phoneticPr fontId="2"/>
  </si>
  <si>
    <t xml:space="preserve">５－４ </t>
    <phoneticPr fontId="4"/>
  </si>
  <si>
    <t>　　　　　　ＲＣ１０</t>
    <phoneticPr fontId="4"/>
  </si>
  <si>
    <t>阪神尼崎 ４２０ｍ</t>
    <rPh sb="0" eb="2">
      <t>ハンシン</t>
    </rPh>
    <rPh sb="2" eb="4">
      <t>アマガサキ</t>
    </rPh>
    <phoneticPr fontId="2"/>
  </si>
  <si>
    <t>北　３３．０ｍ　国道</t>
    <rPh sb="0" eb="1">
      <t>キタ</t>
    </rPh>
    <rPh sb="8" eb="9">
      <t>クニ</t>
    </rPh>
    <rPh sb="9" eb="10">
      <t>シドウ</t>
    </rPh>
    <phoneticPr fontId="2"/>
  </si>
  <si>
    <t>　中高層事務所ビル、共同住宅が建ち並ぶ商業地域</t>
    <rPh sb="1" eb="4">
      <t>チュウコウソウ</t>
    </rPh>
    <rPh sb="4" eb="6">
      <t>ジム</t>
    </rPh>
    <rPh sb="6" eb="7">
      <t>ショ</t>
    </rPh>
    <rPh sb="10" eb="12">
      <t>キョウドウ</t>
    </rPh>
    <rPh sb="12" eb="14">
      <t>ジュウタク</t>
    </rPh>
    <rPh sb="15" eb="16">
      <t>タ</t>
    </rPh>
    <rPh sb="17" eb="18">
      <t>ナラ</t>
    </rPh>
    <rPh sb="19" eb="21">
      <t>ショウギョウ</t>
    </rPh>
    <rPh sb="21" eb="23">
      <t>チイキ</t>
    </rPh>
    <phoneticPr fontId="2"/>
  </si>
  <si>
    <t xml:space="preserve">店舗,事務所兼共同住宅 </t>
    <rPh sb="0" eb="2">
      <t>テンポ</t>
    </rPh>
    <rPh sb="3" eb="5">
      <t>ジム</t>
    </rPh>
    <rPh sb="5" eb="6">
      <t>ショ</t>
    </rPh>
    <rPh sb="6" eb="7">
      <t>ケン</t>
    </rPh>
    <rPh sb="7" eb="9">
      <t>キョウドウ</t>
    </rPh>
    <rPh sb="9" eb="11">
      <t>ジュウタク</t>
    </rPh>
    <phoneticPr fontId="2"/>
  </si>
  <si>
    <t>昭和通４丁目１３１番4外</t>
    <rPh sb="0" eb="3">
      <t>ショウワドオリ</t>
    </rPh>
    <rPh sb="4" eb="6">
      <t>チョウメ</t>
    </rPh>
    <rPh sb="9" eb="10">
      <t>バン</t>
    </rPh>
    <rPh sb="11" eb="12">
      <t>ホカ</t>
    </rPh>
    <phoneticPr fontId="2"/>
  </si>
  <si>
    <t xml:space="preserve">５－３ </t>
    <phoneticPr fontId="4"/>
  </si>
  <si>
    <t>　　　　　　ＲＣ５</t>
    <phoneticPr fontId="4"/>
  </si>
  <si>
    <t>　「南武庫之荘１－１３－２５」</t>
    <rPh sb="2" eb="3">
      <t>ミナミ</t>
    </rPh>
    <rPh sb="3" eb="7">
      <t>ムコノソウ</t>
    </rPh>
    <phoneticPr fontId="2"/>
  </si>
  <si>
    <t>近商 （８０、３００） 準防</t>
    <rPh sb="0" eb="1">
      <t>キン</t>
    </rPh>
    <rPh sb="1" eb="2">
      <t>ショウ</t>
    </rPh>
    <rPh sb="12" eb="13">
      <t>ジュン</t>
    </rPh>
    <rPh sb="13" eb="14">
      <t>ボウ</t>
    </rPh>
    <phoneticPr fontId="2"/>
  </si>
  <si>
    <t>武庫之荘 ８０ｍ</t>
    <rPh sb="0" eb="4">
      <t>ムコノソウ</t>
    </rPh>
    <phoneticPr fontId="2"/>
  </si>
  <si>
    <t>北　１３ｍ　市道</t>
    <rPh sb="0" eb="1">
      <t>キタ</t>
    </rPh>
    <rPh sb="6" eb="8">
      <t>シドウ</t>
    </rPh>
    <phoneticPr fontId="2"/>
  </si>
  <si>
    <t>　中層の店舗併用住宅が建ち並ぶ駅前の商業地域</t>
    <rPh sb="1" eb="3">
      <t>チュウソウ</t>
    </rPh>
    <rPh sb="4" eb="6">
      <t>テンポ</t>
    </rPh>
    <rPh sb="6" eb="8">
      <t>ヘイヨウ</t>
    </rPh>
    <rPh sb="8" eb="10">
      <t>ジュウタク</t>
    </rPh>
    <rPh sb="11" eb="14">
      <t>タチナラ</t>
    </rPh>
    <rPh sb="15" eb="17">
      <t>エキマエ</t>
    </rPh>
    <rPh sb="18" eb="20">
      <t>ショウギョウ</t>
    </rPh>
    <rPh sb="20" eb="22">
      <t>チイキ</t>
    </rPh>
    <phoneticPr fontId="2"/>
  </si>
  <si>
    <t>　南武庫之荘１丁目１４５番</t>
    <rPh sb="1" eb="6">
      <t>ミナミムコノソウ</t>
    </rPh>
    <rPh sb="7" eb="9">
      <t>チョウメ</t>
    </rPh>
    <rPh sb="12" eb="13">
      <t>バン</t>
    </rPh>
    <phoneticPr fontId="2"/>
  </si>
  <si>
    <t xml:space="preserve">５－２ </t>
    <phoneticPr fontId="4"/>
  </si>
  <si>
    <t>南　側道</t>
    <rPh sb="0" eb="1">
      <t>ミナミ</t>
    </rPh>
    <rPh sb="2" eb="3">
      <t>ソク</t>
    </rPh>
    <rPh sb="3" eb="4">
      <t>ドウ</t>
    </rPh>
    <phoneticPr fontId="4"/>
  </si>
  <si>
    <t>商業 （８０、６００） 防火</t>
    <rPh sb="0" eb="2">
      <t>ショウギョウ</t>
    </rPh>
    <rPh sb="12" eb="13">
      <t>ボウ</t>
    </rPh>
    <rPh sb="13" eb="14">
      <t>ヒ</t>
    </rPh>
    <phoneticPr fontId="2"/>
  </si>
  <si>
    <t>出屋敷 23０ｍ</t>
    <rPh sb="0" eb="3">
      <t>デヤシキ</t>
    </rPh>
    <phoneticPr fontId="2"/>
  </si>
  <si>
    <t>東　１４ｍ　市道、</t>
    <rPh sb="0" eb="1">
      <t>ヒガシ</t>
    </rPh>
    <rPh sb="6" eb="8">
      <t>シドウ</t>
    </rPh>
    <phoneticPr fontId="2"/>
  </si>
  <si>
    <t>　中低層の小売店舗、医院等が建ち並ぶ商業地域</t>
    <rPh sb="1" eb="3">
      <t>チュウテイ</t>
    </rPh>
    <rPh sb="3" eb="4">
      <t>ソウ</t>
    </rPh>
    <rPh sb="5" eb="7">
      <t>コウリ</t>
    </rPh>
    <rPh sb="7" eb="9">
      <t>テンポ</t>
    </rPh>
    <rPh sb="10" eb="12">
      <t>イイン</t>
    </rPh>
    <rPh sb="12" eb="13">
      <t>トウ</t>
    </rPh>
    <rPh sb="14" eb="17">
      <t>タチナラ</t>
    </rPh>
    <rPh sb="18" eb="20">
      <t>ショウギョウ</t>
    </rPh>
    <rPh sb="20" eb="22">
      <t>チイキ</t>
    </rPh>
    <phoneticPr fontId="2"/>
  </si>
  <si>
    <t xml:space="preserve">医院兼住宅ＲＣ３ </t>
    <rPh sb="0" eb="2">
      <t>イイン</t>
    </rPh>
    <rPh sb="2" eb="3">
      <t>ケン</t>
    </rPh>
    <rPh sb="3" eb="5">
      <t>ジュウタク</t>
    </rPh>
    <phoneticPr fontId="2"/>
  </si>
  <si>
    <t>　宮内町２丁目３９番４</t>
    <rPh sb="1" eb="2">
      <t>ミヤ</t>
    </rPh>
    <rPh sb="2" eb="3">
      <t>ウチ</t>
    </rPh>
    <rPh sb="3" eb="4">
      <t>チョウ</t>
    </rPh>
    <rPh sb="5" eb="7">
      <t>チョウメ</t>
    </rPh>
    <rPh sb="9" eb="10">
      <t>バン</t>
    </rPh>
    <phoneticPr fontId="2"/>
  </si>
  <si>
    <t xml:space="preserve">５－１ </t>
    <phoneticPr fontId="4"/>
  </si>
  <si>
    <t>「上坂部１－７－３１」</t>
  </si>
  <si>
    <t>工業（６０、２００）準防</t>
  </si>
  <si>
    <t>塚口　３５０ｍ</t>
  </si>
  <si>
    <t>南　６ｍ　市道</t>
  </si>
  <si>
    <t>小規模一般住宅が建ち並ぶ駅に近い新興住宅地域</t>
  </si>
  <si>
    <t>住宅　Ｗ２</t>
  </si>
  <si>
    <t>１：１．２</t>
  </si>
  <si>
    <t>上坂部１丁目３６番８８</t>
  </si>
  <si>
    <t xml:space="preserve">尼崎 ３０１ </t>
    <rPh sb="0" eb="2">
      <t>アマガサキ</t>
    </rPh>
    <phoneticPr fontId="2"/>
  </si>
  <si>
    <t>資料　 尼崎市公設地方卸売市場「市場年報」</t>
    <rPh sb="0" eb="2">
      <t>シリョウ</t>
    </rPh>
    <rPh sb="4" eb="7">
      <t>アマガサキシ</t>
    </rPh>
    <rPh sb="7" eb="9">
      <t>コウセツ</t>
    </rPh>
    <rPh sb="9" eb="11">
      <t>チホウ</t>
    </rPh>
    <rPh sb="11" eb="13">
      <t>オロシウリ</t>
    </rPh>
    <rPh sb="13" eb="15">
      <t>イチバ</t>
    </rPh>
    <rPh sb="16" eb="18">
      <t>イチバ</t>
    </rPh>
    <rPh sb="18" eb="20">
      <t>ネンポウ</t>
    </rPh>
    <phoneticPr fontId="2"/>
  </si>
  <si>
    <t>(3) 平成29年次から令和元年9月まで、鮮魚・冷凍水産物・加工水産物の入荷数量データが取れなくなった。記載のデータは令和元年10月～12月まで。</t>
    <rPh sb="4" eb="6">
      <t>ヘイセイ</t>
    </rPh>
    <rPh sb="8" eb="10">
      <t>ネンジ</t>
    </rPh>
    <rPh sb="12" eb="14">
      <t>レイワ</t>
    </rPh>
    <rPh sb="14" eb="16">
      <t>ガンネン</t>
    </rPh>
    <rPh sb="17" eb="18">
      <t>ガツ</t>
    </rPh>
    <rPh sb="21" eb="23">
      <t>センギョ</t>
    </rPh>
    <rPh sb="24" eb="26">
      <t>レイトウ</t>
    </rPh>
    <rPh sb="26" eb="29">
      <t>スイサンブツ</t>
    </rPh>
    <rPh sb="30" eb="32">
      <t>カコウ</t>
    </rPh>
    <rPh sb="32" eb="35">
      <t>スイサンブツ</t>
    </rPh>
    <rPh sb="36" eb="38">
      <t>ニュウカ</t>
    </rPh>
    <rPh sb="38" eb="40">
      <t>スウリョウ</t>
    </rPh>
    <rPh sb="44" eb="45">
      <t>ト</t>
    </rPh>
    <rPh sb="52" eb="54">
      <t>キサイ</t>
    </rPh>
    <rPh sb="59" eb="61">
      <t>レイワ</t>
    </rPh>
    <rPh sb="61" eb="63">
      <t>ガンネン</t>
    </rPh>
    <rPh sb="65" eb="66">
      <t>ガツ</t>
    </rPh>
    <rPh sb="69" eb="70">
      <t>ガツ</t>
    </rPh>
    <phoneticPr fontId="4"/>
  </si>
  <si>
    <t>(1) 令和3年の野菜においては過年度の取扱を含む。　　(2) 野菜・果実のみ市内産を含む。　　</t>
    <rPh sb="32" eb="34">
      <t>ヤサイ</t>
    </rPh>
    <rPh sb="35" eb="37">
      <t>カジツ</t>
    </rPh>
    <rPh sb="39" eb="41">
      <t>シナイ</t>
    </rPh>
    <rPh sb="41" eb="42">
      <t>サン</t>
    </rPh>
    <rPh sb="43" eb="44">
      <t>フク</t>
    </rPh>
    <phoneticPr fontId="4"/>
  </si>
  <si>
    <t xml:space="preserve"> … </t>
  </si>
  <si>
    <t>そ の 他</t>
    <rPh sb="0" eb="5">
      <t>ソノタ</t>
    </rPh>
    <phoneticPr fontId="2"/>
  </si>
  <si>
    <t>メ キ シ コ</t>
  </si>
  <si>
    <t>ニュージーランド</t>
  </si>
  <si>
    <t>ア メ リ カ</t>
  </si>
  <si>
    <t>フ ィ リ ピ ン</t>
  </si>
  <si>
    <t>台 湾</t>
    <rPh sb="0" eb="3">
      <t>タイワン</t>
    </rPh>
    <phoneticPr fontId="2"/>
  </si>
  <si>
    <t>韓 国</t>
    <rPh sb="0" eb="3">
      <t>カンコク</t>
    </rPh>
    <phoneticPr fontId="2"/>
  </si>
  <si>
    <t>中 国</t>
    <rPh sb="0" eb="3">
      <t>チュウゴク</t>
    </rPh>
    <phoneticPr fontId="2"/>
  </si>
  <si>
    <t>沖 縄 県</t>
    <rPh sb="0" eb="5">
      <t>オキナワケン</t>
    </rPh>
    <phoneticPr fontId="2"/>
  </si>
  <si>
    <t>鹿 児 島 県</t>
    <rPh sb="0" eb="7">
      <t>カゴシマケン</t>
    </rPh>
    <phoneticPr fontId="2"/>
  </si>
  <si>
    <t>宮 崎 県</t>
    <rPh sb="0" eb="5">
      <t>ミヤザキケン</t>
    </rPh>
    <phoneticPr fontId="2"/>
  </si>
  <si>
    <t>大 分 県</t>
    <rPh sb="0" eb="5">
      <t>オオイタケン</t>
    </rPh>
    <phoneticPr fontId="2"/>
  </si>
  <si>
    <t>熊 本 県</t>
    <rPh sb="0" eb="5">
      <t>クマモトケン</t>
    </rPh>
    <phoneticPr fontId="2"/>
  </si>
  <si>
    <t>長 崎 県</t>
    <rPh sb="0" eb="5">
      <t>ナガサキケン</t>
    </rPh>
    <phoneticPr fontId="2"/>
  </si>
  <si>
    <t>佐 賀 県</t>
    <rPh sb="0" eb="5">
      <t>サガケン</t>
    </rPh>
    <phoneticPr fontId="2"/>
  </si>
  <si>
    <t>福 岡 県</t>
    <rPh sb="0" eb="5">
      <t>フクオカケン</t>
    </rPh>
    <phoneticPr fontId="2"/>
  </si>
  <si>
    <t>高 知 県</t>
    <rPh sb="0" eb="5">
      <t>コウチケン</t>
    </rPh>
    <phoneticPr fontId="2"/>
  </si>
  <si>
    <t>愛 媛 県</t>
    <rPh sb="0" eb="5">
      <t>エヒメケン</t>
    </rPh>
    <phoneticPr fontId="2"/>
  </si>
  <si>
    <t>香 川 県</t>
    <rPh sb="0" eb="5">
      <t>カガワケン</t>
    </rPh>
    <phoneticPr fontId="2"/>
  </si>
  <si>
    <t>徳 島 県</t>
    <rPh sb="0" eb="5">
      <t>トクシマケン</t>
    </rPh>
    <phoneticPr fontId="2"/>
  </si>
  <si>
    <t>山 口 県</t>
    <rPh sb="0" eb="5">
      <t>ヤマグチケン</t>
    </rPh>
    <phoneticPr fontId="2"/>
  </si>
  <si>
    <t>広 島 県</t>
    <rPh sb="0" eb="5">
      <t>ヒロシマケン</t>
    </rPh>
    <phoneticPr fontId="2"/>
  </si>
  <si>
    <t>岡 山 県</t>
    <rPh sb="0" eb="5">
      <t>オカヤマケン</t>
    </rPh>
    <phoneticPr fontId="2"/>
  </si>
  <si>
    <t>島 根 県</t>
    <rPh sb="0" eb="5">
      <t>シマネケン</t>
    </rPh>
    <phoneticPr fontId="2"/>
  </si>
  <si>
    <t>鳥 取 県</t>
    <rPh sb="0" eb="5">
      <t>トットリケン</t>
    </rPh>
    <phoneticPr fontId="2"/>
  </si>
  <si>
    <t>和 歌 山 県</t>
    <rPh sb="0" eb="7">
      <t>ワカヤマケン</t>
    </rPh>
    <phoneticPr fontId="2"/>
  </si>
  <si>
    <t>奈 良 県</t>
    <rPh sb="0" eb="5">
      <t>ナラケン</t>
    </rPh>
    <phoneticPr fontId="2"/>
  </si>
  <si>
    <t>兵 庫 県 (2)</t>
    <rPh sb="0" eb="5">
      <t>ヒョウゴケン</t>
    </rPh>
    <phoneticPr fontId="2"/>
  </si>
  <si>
    <t>大 阪 府</t>
    <rPh sb="0" eb="5">
      <t>オオサカフ</t>
    </rPh>
    <phoneticPr fontId="2"/>
  </si>
  <si>
    <t>京 都 府</t>
    <rPh sb="0" eb="5">
      <t>キョウトフ</t>
    </rPh>
    <phoneticPr fontId="2"/>
  </si>
  <si>
    <t>滋 賀 県</t>
    <rPh sb="0" eb="5">
      <t>シガケン</t>
    </rPh>
    <phoneticPr fontId="2"/>
  </si>
  <si>
    <t>三 重 県</t>
    <rPh sb="0" eb="5">
      <t>ミエケン</t>
    </rPh>
    <phoneticPr fontId="2"/>
  </si>
  <si>
    <t>愛 知 県</t>
    <rPh sb="0" eb="5">
      <t>アイチケン</t>
    </rPh>
    <phoneticPr fontId="2"/>
  </si>
  <si>
    <t>静 岡 県</t>
    <rPh sb="0" eb="5">
      <t>シズオカケン</t>
    </rPh>
    <phoneticPr fontId="2"/>
  </si>
  <si>
    <t>岐 阜 県</t>
    <rPh sb="0" eb="5">
      <t>ギフケン</t>
    </rPh>
    <phoneticPr fontId="2"/>
  </si>
  <si>
    <t>長 野 県</t>
    <rPh sb="0" eb="5">
      <t>ナガノケン</t>
    </rPh>
    <phoneticPr fontId="2"/>
  </si>
  <si>
    <t>山 梨 県</t>
    <rPh sb="0" eb="5">
      <t>ヤマナシケン</t>
    </rPh>
    <phoneticPr fontId="2"/>
  </si>
  <si>
    <t>福 井 県</t>
    <rPh sb="0" eb="5">
      <t>フクイケン</t>
    </rPh>
    <phoneticPr fontId="2"/>
  </si>
  <si>
    <t>石 川 県</t>
    <rPh sb="0" eb="5">
      <t>イシカワケン</t>
    </rPh>
    <phoneticPr fontId="2"/>
  </si>
  <si>
    <t>富 山 県</t>
    <rPh sb="0" eb="5">
      <t>トヤマケン</t>
    </rPh>
    <phoneticPr fontId="2"/>
  </si>
  <si>
    <t>新 潟 県</t>
    <rPh sb="0" eb="5">
      <t>ニイガタケン</t>
    </rPh>
    <phoneticPr fontId="2"/>
  </si>
  <si>
    <t>神 奈 川 県</t>
    <rPh sb="0" eb="7">
      <t>カナガワケン</t>
    </rPh>
    <phoneticPr fontId="2"/>
  </si>
  <si>
    <t>東 京 都</t>
    <rPh sb="0" eb="5">
      <t>トウキョウト</t>
    </rPh>
    <phoneticPr fontId="2"/>
  </si>
  <si>
    <t>千 葉 県</t>
    <rPh sb="0" eb="5">
      <t>チバケン</t>
    </rPh>
    <phoneticPr fontId="2"/>
  </si>
  <si>
    <t>埼 玉 県</t>
    <rPh sb="0" eb="5">
      <t>サイタマケン</t>
    </rPh>
    <phoneticPr fontId="2"/>
  </si>
  <si>
    <t>群 馬 県</t>
    <rPh sb="0" eb="5">
      <t>グンマケン</t>
    </rPh>
    <phoneticPr fontId="2"/>
  </si>
  <si>
    <t>栃 木 県</t>
    <rPh sb="0" eb="5">
      <t>トチギケン</t>
    </rPh>
    <phoneticPr fontId="2"/>
  </si>
  <si>
    <t>茨 城 県</t>
    <rPh sb="0" eb="5">
      <t>イバラギケン</t>
    </rPh>
    <phoneticPr fontId="2"/>
  </si>
  <si>
    <t>福 島 県</t>
    <rPh sb="0" eb="5">
      <t>フクシマケン</t>
    </rPh>
    <phoneticPr fontId="2"/>
  </si>
  <si>
    <t>山 形 県</t>
    <rPh sb="0" eb="5">
      <t>ヤマガタケン</t>
    </rPh>
    <phoneticPr fontId="2"/>
  </si>
  <si>
    <t>秋 田 県</t>
    <rPh sb="0" eb="5">
      <t>アキタケン</t>
    </rPh>
    <phoneticPr fontId="2"/>
  </si>
  <si>
    <t>宮 城 県</t>
    <rPh sb="0" eb="5">
      <t>ミヤギケン</t>
    </rPh>
    <phoneticPr fontId="2"/>
  </si>
  <si>
    <t>岩 手 県</t>
    <rPh sb="0" eb="5">
      <t>イワテケン</t>
    </rPh>
    <phoneticPr fontId="2"/>
  </si>
  <si>
    <t>青 森 県</t>
    <rPh sb="0" eb="5">
      <t>アオモリケン</t>
    </rPh>
    <phoneticPr fontId="2"/>
  </si>
  <si>
    <t>北 海 道</t>
    <rPh sb="0" eb="5">
      <t>ホッカイドウ</t>
    </rPh>
    <phoneticPr fontId="2"/>
  </si>
  <si>
    <t xml:space="preserve">             ４　</t>
    <phoneticPr fontId="4"/>
  </si>
  <si>
    <t xml:space="preserve">             ３ (1)　</t>
    <phoneticPr fontId="4"/>
  </si>
  <si>
    <t xml:space="preserve">             ２　</t>
    <rPh sb="14" eb="15">
      <t>トシ</t>
    </rPh>
    <phoneticPr fontId="4"/>
  </si>
  <si>
    <t>　令 和　 元　</t>
    <rPh sb="1" eb="2">
      <t>ワ</t>
    </rPh>
    <rPh sb="3" eb="4">
      <t>モト</t>
    </rPh>
    <rPh sb="6" eb="7">
      <t>トシ</t>
    </rPh>
    <phoneticPr fontId="4"/>
  </si>
  <si>
    <t>　平 成　３０　年</t>
    <rPh sb="1" eb="2">
      <t>ヒラ</t>
    </rPh>
    <rPh sb="3" eb="4">
      <t>シゲル</t>
    </rPh>
    <rPh sb="8" eb="9">
      <t>ネン</t>
    </rPh>
    <phoneticPr fontId="2"/>
  </si>
  <si>
    <t>味　噌 ・ 漬　物</t>
    <rPh sb="0" eb="1">
      <t>アジ</t>
    </rPh>
    <rPh sb="2" eb="3">
      <t>ソ</t>
    </rPh>
    <rPh sb="6" eb="7">
      <t>ヅケ</t>
    </rPh>
    <rPh sb="8" eb="9">
      <t>モノ</t>
    </rPh>
    <phoneticPr fontId="2"/>
  </si>
  <si>
    <t>乾　　　物</t>
    <rPh sb="0" eb="5">
      <t>カンブツ</t>
    </rPh>
    <phoneticPr fontId="2"/>
  </si>
  <si>
    <t>加工水産物 (3)</t>
    <rPh sb="0" eb="2">
      <t>カコウ</t>
    </rPh>
    <rPh sb="2" eb="5">
      <t>スイサンブツ</t>
    </rPh>
    <phoneticPr fontId="2"/>
  </si>
  <si>
    <t>冷凍水産物 (3)</t>
    <rPh sb="0" eb="2">
      <t>レイトウ</t>
    </rPh>
    <rPh sb="2" eb="5">
      <t>スイサンブツ</t>
    </rPh>
    <phoneticPr fontId="2"/>
  </si>
  <si>
    <t>鮮　　　魚 (3)</t>
    <rPh sb="0" eb="5">
      <t>センギョ</t>
    </rPh>
    <phoneticPr fontId="2"/>
  </si>
  <si>
    <t>果　　　実</t>
    <rPh sb="0" eb="5">
      <t>カジツ</t>
    </rPh>
    <phoneticPr fontId="2"/>
  </si>
  <si>
    <t>野　　　菜</t>
    <rPh sb="0" eb="5">
      <t>ヤサイ</t>
    </rPh>
    <phoneticPr fontId="2"/>
  </si>
  <si>
    <t>年次　・　産地</t>
    <rPh sb="0" eb="2">
      <t>ネンジ</t>
    </rPh>
    <rPh sb="5" eb="7">
      <t>サンチ</t>
    </rPh>
    <phoneticPr fontId="2"/>
  </si>
  <si>
    <t>（単位：ｋｇ）</t>
    <phoneticPr fontId="4"/>
  </si>
  <si>
    <t>　　</t>
    <phoneticPr fontId="2"/>
  </si>
  <si>
    <t>１１ － ３．　　公 設 地 方 卸 売 市 場 産 地、品 種 別 入 荷 数量</t>
    <rPh sb="9" eb="10">
      <t>コウ</t>
    </rPh>
    <rPh sb="11" eb="12">
      <t>セツ</t>
    </rPh>
    <rPh sb="13" eb="14">
      <t>チ</t>
    </rPh>
    <rPh sb="15" eb="16">
      <t>カタ</t>
    </rPh>
    <rPh sb="17" eb="20">
      <t>オロシウリ</t>
    </rPh>
    <rPh sb="21" eb="24">
      <t>イチバ</t>
    </rPh>
    <rPh sb="25" eb="28">
      <t>サンチ</t>
    </rPh>
    <rPh sb="29" eb="32">
      <t>ヒンシュ</t>
    </rPh>
    <rPh sb="33" eb="34">
      <t>ベツ</t>
    </rPh>
    <rPh sb="35" eb="38">
      <t>ニュウカ</t>
    </rPh>
    <rPh sb="39" eb="41">
      <t>スウリョウ</t>
    </rPh>
    <phoneticPr fontId="2"/>
  </si>
  <si>
    <t>(1) 令和3年の野菜においては過年度の取扱を含む。　　(2)野菜・果実のみ市内産を含む。　　</t>
    <rPh sb="31" eb="33">
      <t>ヤサイ</t>
    </rPh>
    <rPh sb="34" eb="36">
      <t>カジツ</t>
    </rPh>
    <rPh sb="38" eb="40">
      <t>シナイ</t>
    </rPh>
    <rPh sb="40" eb="41">
      <t>サン</t>
    </rPh>
    <rPh sb="42" eb="43">
      <t>フク</t>
    </rPh>
    <phoneticPr fontId="4"/>
  </si>
  <si>
    <t>　令 和　元　</t>
    <rPh sb="2" eb="3">
      <t>ワ</t>
    </rPh>
    <rPh sb="6" eb="7">
      <t>トシ</t>
    </rPh>
    <phoneticPr fontId="4"/>
  </si>
  <si>
    <t>（単位：千円）</t>
    <phoneticPr fontId="4"/>
  </si>
  <si>
    <t>１１ － ４．　　公 設 地 方 卸 売 市 場 産 地、品 種 別 入 荷 金 額</t>
    <rPh sb="9" eb="10">
      <t>コウ</t>
    </rPh>
    <rPh sb="11" eb="12">
      <t>セツ</t>
    </rPh>
    <rPh sb="13" eb="14">
      <t>チ</t>
    </rPh>
    <rPh sb="15" eb="16">
      <t>カタ</t>
    </rPh>
    <rPh sb="17" eb="20">
      <t>オロシウリ</t>
    </rPh>
    <rPh sb="21" eb="24">
      <t>イチバ</t>
    </rPh>
    <rPh sb="25" eb="28">
      <t>サンチ</t>
    </rPh>
    <rPh sb="29" eb="32">
      <t>ヒンシュ</t>
    </rPh>
    <rPh sb="33" eb="34">
      <t>ベツ</t>
    </rPh>
    <rPh sb="35" eb="38">
      <t>ニュウカ</t>
    </rPh>
    <rPh sb="39" eb="42">
      <t>キンガク</t>
    </rPh>
    <phoneticPr fontId="2"/>
  </si>
  <si>
    <t>資料　  危機管理安全局危機管理安全部生活安全課</t>
    <rPh sb="0" eb="2">
      <t>シリョウ</t>
    </rPh>
    <rPh sb="5" eb="7">
      <t>キキ</t>
    </rPh>
    <rPh sb="7" eb="9">
      <t>カンリ</t>
    </rPh>
    <rPh sb="9" eb="11">
      <t>アンゼン</t>
    </rPh>
    <rPh sb="11" eb="12">
      <t>キョク</t>
    </rPh>
    <rPh sb="12" eb="14">
      <t>キキ</t>
    </rPh>
    <rPh sb="14" eb="16">
      <t>カンリ</t>
    </rPh>
    <rPh sb="16" eb="18">
      <t>アンゼン</t>
    </rPh>
    <rPh sb="18" eb="19">
      <t>ブ</t>
    </rPh>
    <rPh sb="19" eb="21">
      <t>セイカツ</t>
    </rPh>
    <rPh sb="21" eb="24">
      <t>アンゼンカ</t>
    </rPh>
    <phoneticPr fontId="2"/>
  </si>
  <si>
    <t>-</t>
  </si>
  <si>
    <t>皮革面積計</t>
    <rPh sb="0" eb="2">
      <t>ヒカク</t>
    </rPh>
    <rPh sb="2" eb="4">
      <t>メンセキ</t>
    </rPh>
    <rPh sb="4" eb="5">
      <t>ケイ</t>
    </rPh>
    <phoneticPr fontId="2"/>
  </si>
  <si>
    <t>定量おもり、定量増おもり</t>
    <rPh sb="0" eb="2">
      <t>テイリョウ</t>
    </rPh>
    <rPh sb="6" eb="8">
      <t>テイリョウ</t>
    </rPh>
    <rPh sb="8" eb="9">
      <t>ゾウ</t>
    </rPh>
    <phoneticPr fontId="2"/>
  </si>
  <si>
    <t>分銅</t>
    <rPh sb="0" eb="2">
      <t>ブンドウ</t>
    </rPh>
    <phoneticPr fontId="2"/>
  </si>
  <si>
    <t>電気式はかり</t>
    <rPh sb="0" eb="2">
      <t>デンキ</t>
    </rPh>
    <rPh sb="2" eb="3">
      <t>シキ</t>
    </rPh>
    <phoneticPr fontId="2"/>
  </si>
  <si>
    <t>その他の指示はかり</t>
    <rPh sb="2" eb="3">
      <t>タ</t>
    </rPh>
    <rPh sb="4" eb="6">
      <t>シジ</t>
    </rPh>
    <phoneticPr fontId="11"/>
  </si>
  <si>
    <t>手動指示併用はかり</t>
    <rPh sb="0" eb="2">
      <t>シュドウ</t>
    </rPh>
    <rPh sb="2" eb="4">
      <t>シジ</t>
    </rPh>
    <rPh sb="4" eb="6">
      <t>ヘイヨウ</t>
    </rPh>
    <phoneticPr fontId="2"/>
  </si>
  <si>
    <t>ばね式指示はかり</t>
    <rPh sb="2" eb="3">
      <t>シキ</t>
    </rPh>
    <rPh sb="3" eb="5">
      <t>シジ</t>
    </rPh>
    <phoneticPr fontId="2"/>
  </si>
  <si>
    <t>台手動はかり</t>
    <rPh sb="0" eb="1">
      <t>ダイ</t>
    </rPh>
    <rPh sb="1" eb="3">
      <t>シュドウ</t>
    </rPh>
    <phoneticPr fontId="2"/>
  </si>
  <si>
    <t>皿手動はかり</t>
    <rPh sb="0" eb="1">
      <t>サラ</t>
    </rPh>
    <rPh sb="1" eb="2">
      <t>テ</t>
    </rPh>
    <rPh sb="2" eb="3">
      <t>ドウ</t>
    </rPh>
    <phoneticPr fontId="2"/>
  </si>
  <si>
    <t>等比皿手動はかり</t>
    <rPh sb="0" eb="1">
      <t>トウ</t>
    </rPh>
    <rPh sb="1" eb="2">
      <t>ヒ</t>
    </rPh>
    <rPh sb="2" eb="3">
      <t>サラ</t>
    </rPh>
    <rPh sb="3" eb="5">
      <t>シュドウ</t>
    </rPh>
    <phoneticPr fontId="2"/>
  </si>
  <si>
    <t>懸垂式はかり</t>
    <rPh sb="0" eb="2">
      <t>ケンスイ</t>
    </rPh>
    <rPh sb="2" eb="3">
      <t>シキ</t>
    </rPh>
    <phoneticPr fontId="2"/>
  </si>
  <si>
    <t>棒はかり</t>
    <rPh sb="0" eb="1">
      <t>ボウ</t>
    </rPh>
    <phoneticPr fontId="2"/>
  </si>
  <si>
    <t>手動天びん</t>
    <rPh sb="0" eb="1">
      <t>テ</t>
    </rPh>
    <rPh sb="1" eb="2">
      <t>ドウ</t>
    </rPh>
    <rPh sb="2" eb="3">
      <t>テンビン</t>
    </rPh>
    <phoneticPr fontId="2"/>
  </si>
  <si>
    <t>　　　　総　　　　　　　数</t>
    <rPh sb="4" eb="13">
      <t>ソウスウ</t>
    </rPh>
    <phoneticPr fontId="2"/>
  </si>
  <si>
    <t>不合格
器　数</t>
    <phoneticPr fontId="4"/>
  </si>
  <si>
    <t>検　査
器　数</t>
    <rPh sb="0" eb="3">
      <t>ケンサ</t>
    </rPh>
    <rPh sb="4" eb="5">
      <t>ウツワ</t>
    </rPh>
    <rPh sb="6" eb="7">
      <t>スウ</t>
    </rPh>
    <phoneticPr fontId="2"/>
  </si>
  <si>
    <t>４　年度</t>
    <rPh sb="2" eb="4">
      <t>ネンド</t>
    </rPh>
    <phoneticPr fontId="2"/>
  </si>
  <si>
    <t>３　年度</t>
    <rPh sb="2" eb="4">
      <t>ネンド</t>
    </rPh>
    <phoneticPr fontId="2"/>
  </si>
  <si>
    <t>２　年度</t>
    <rPh sb="2" eb="4">
      <t>ネンド</t>
    </rPh>
    <phoneticPr fontId="2"/>
  </si>
  <si>
    <t>令和　元　年度</t>
    <rPh sb="0" eb="2">
      <t>レイワ</t>
    </rPh>
    <rPh sb="3" eb="4">
      <t>モト</t>
    </rPh>
    <rPh sb="5" eb="7">
      <t>ネンド</t>
    </rPh>
    <phoneticPr fontId="2"/>
  </si>
  <si>
    <t>平成　３０　年度</t>
    <rPh sb="0" eb="2">
      <t>ヘイセイ</t>
    </rPh>
    <phoneticPr fontId="4"/>
  </si>
  <si>
    <t>器　　　　　　　種</t>
    <rPh sb="0" eb="1">
      <t>ウツワ</t>
    </rPh>
    <rPh sb="8" eb="9">
      <t>シュルイ</t>
    </rPh>
    <phoneticPr fontId="2"/>
  </si>
  <si>
    <t>（単位：器）</t>
    <rPh sb="4" eb="5">
      <t>キ</t>
    </rPh>
    <phoneticPr fontId="4"/>
  </si>
  <si>
    <t>１１ － ７．　  計　量　器　定　期　検　査</t>
    <rPh sb="10" eb="15">
      <t>ケイリョウキ</t>
    </rPh>
    <rPh sb="16" eb="19">
      <t>テイキ</t>
    </rPh>
    <rPh sb="20" eb="23">
      <t>ケンサ</t>
    </rPh>
    <phoneticPr fontId="2"/>
  </si>
  <si>
    <t xml:space="preserve"> </t>
  </si>
  <si>
    <t xml:space="preserve">              ４</t>
  </si>
  <si>
    <t xml:space="preserve">              ３</t>
  </si>
  <si>
    <t xml:space="preserve">              ２</t>
    <phoneticPr fontId="4"/>
  </si>
  <si>
    <t xml:space="preserve">     令和  元 </t>
    <rPh sb="4" eb="5">
      <t>レイワ</t>
    </rPh>
    <rPh sb="6" eb="7">
      <t>ガンネンド</t>
    </rPh>
    <phoneticPr fontId="4"/>
  </si>
  <si>
    <t>平成 ３０ 年度</t>
    <rPh sb="0" eb="2">
      <t>ヘイセイ</t>
    </rPh>
    <rPh sb="6" eb="8">
      <t>ネンド</t>
    </rPh>
    <phoneticPr fontId="2"/>
  </si>
  <si>
    <t>雑  品</t>
    <rPh sb="0" eb="4">
      <t>ザッピン</t>
    </rPh>
    <phoneticPr fontId="2"/>
  </si>
  <si>
    <t>被服品</t>
    <rPh sb="0" eb="2">
      <t>ヒフク</t>
    </rPh>
    <rPh sb="2" eb="3">
      <t>ヒン</t>
    </rPh>
    <phoneticPr fontId="2"/>
  </si>
  <si>
    <t>光熱水品</t>
    <rPh sb="0" eb="2">
      <t>コウネツ</t>
    </rPh>
    <rPh sb="2" eb="3">
      <t>スイ</t>
    </rPh>
    <rPh sb="3" eb="4">
      <t>ヒン</t>
    </rPh>
    <phoneticPr fontId="2"/>
  </si>
  <si>
    <t>住居品</t>
    <rPh sb="0" eb="2">
      <t>ジュウキョ</t>
    </rPh>
    <rPh sb="2" eb="3">
      <t>ヒン</t>
    </rPh>
    <phoneticPr fontId="2"/>
  </si>
  <si>
    <t>食料品</t>
    <rPh sb="0" eb="3">
      <t>ショクリョウヒン</t>
    </rPh>
    <phoneticPr fontId="2"/>
  </si>
  <si>
    <t>総  数</t>
    <rPh sb="0" eb="4">
      <t>ソウスウ</t>
    </rPh>
    <phoneticPr fontId="2"/>
  </si>
  <si>
    <t>商                               品</t>
    <rPh sb="0" eb="33">
      <t>ショウヒン</t>
    </rPh>
    <phoneticPr fontId="2"/>
  </si>
  <si>
    <t>生　活
一　般</t>
    <rPh sb="0" eb="3">
      <t>セイカツ</t>
    </rPh>
    <rPh sb="4" eb="7">
      <t>イッパン</t>
    </rPh>
    <phoneticPr fontId="2"/>
  </si>
  <si>
    <t>役  務</t>
    <rPh sb="0" eb="4">
      <t>エキム</t>
    </rPh>
    <phoneticPr fontId="2"/>
  </si>
  <si>
    <t>土地・
住  宅</t>
    <rPh sb="0" eb="1">
      <t>ツチ</t>
    </rPh>
    <rPh sb="1" eb="2">
      <t>チ</t>
    </rPh>
    <rPh sb="4" eb="5">
      <t>ジュウ</t>
    </rPh>
    <rPh sb="7" eb="8">
      <t>タク</t>
    </rPh>
    <phoneticPr fontId="2"/>
  </si>
  <si>
    <t>総       数</t>
    <rPh sb="0" eb="9">
      <t>ソウスウ</t>
    </rPh>
    <phoneticPr fontId="2"/>
  </si>
  <si>
    <t>年　　　　度</t>
    <rPh sb="0" eb="1">
      <t>トシ</t>
    </rPh>
    <rPh sb="5" eb="6">
      <t>タビ</t>
    </rPh>
    <phoneticPr fontId="2"/>
  </si>
  <si>
    <t>（単位：件）</t>
    <phoneticPr fontId="4"/>
  </si>
  <si>
    <t>１１ － ６．　  消　費　生　活　相　談　件　数</t>
    <rPh sb="10" eb="13">
      <t>ショウヒ</t>
    </rPh>
    <rPh sb="14" eb="17">
      <t>セイカツ</t>
    </rPh>
    <rPh sb="18" eb="21">
      <t>ソウダン</t>
    </rPh>
    <rPh sb="22" eb="25">
      <t>ケンスウ</t>
    </rPh>
    <phoneticPr fontId="2"/>
  </si>
  <si>
    <t>資料　  国税庁ホームページ「統計情報（大阪国税局）」、資産統括局税務管理部税務管理課「税務統計」</t>
    <rPh sb="0" eb="2">
      <t>シリョウ</t>
    </rPh>
    <rPh sb="5" eb="7">
      <t>コクゼイ</t>
    </rPh>
    <rPh sb="7" eb="8">
      <t>チョウ</t>
    </rPh>
    <rPh sb="15" eb="17">
      <t>トウケイ</t>
    </rPh>
    <rPh sb="17" eb="19">
      <t>ジョウホウ</t>
    </rPh>
    <rPh sb="20" eb="22">
      <t>オオサカ</t>
    </rPh>
    <rPh sb="28" eb="30">
      <t>シサン</t>
    </rPh>
    <rPh sb="30" eb="32">
      <t>トウカツ</t>
    </rPh>
    <rPh sb="32" eb="33">
      <t>キョク</t>
    </rPh>
    <rPh sb="33" eb="35">
      <t>ゼイム</t>
    </rPh>
    <rPh sb="35" eb="38">
      <t>カンリブ</t>
    </rPh>
    <rPh sb="38" eb="40">
      <t>ゼイム</t>
    </rPh>
    <rPh sb="40" eb="43">
      <t>カンリカ</t>
    </rPh>
    <rPh sb="44" eb="46">
      <t>ゼイム</t>
    </rPh>
    <rPh sb="46" eb="48">
      <t>トウケイ</t>
    </rPh>
    <phoneticPr fontId="2"/>
  </si>
  <si>
    <t>(1)酒類の令和４年度データは本統計書作成時点で公表されていない。</t>
    <rPh sb="3" eb="5">
      <t>シュルイ</t>
    </rPh>
    <rPh sb="6" eb="8">
      <t>レイワ</t>
    </rPh>
    <rPh sb="9" eb="11">
      <t>ネンド</t>
    </rPh>
    <rPh sb="15" eb="16">
      <t>ホン</t>
    </rPh>
    <rPh sb="16" eb="19">
      <t>トウケイショ</t>
    </rPh>
    <rPh sb="19" eb="21">
      <t>サクセイ</t>
    </rPh>
    <rPh sb="21" eb="23">
      <t>ジテン</t>
    </rPh>
    <rPh sb="24" eb="26">
      <t>コウヒョウ</t>
    </rPh>
    <phoneticPr fontId="4"/>
  </si>
  <si>
    <t>４　(1)</t>
    <phoneticPr fontId="4"/>
  </si>
  <si>
    <t xml:space="preserve">　　 令和  元 </t>
    <rPh sb="2" eb="3">
      <t>レイワ</t>
    </rPh>
    <rPh sb="4" eb="5">
      <t>ガンネンド</t>
    </rPh>
    <phoneticPr fontId="4"/>
  </si>
  <si>
    <t>（千本）</t>
    <rPh sb="1" eb="2">
      <t>セン</t>
    </rPh>
    <rPh sb="2" eb="3">
      <t>ホン</t>
    </rPh>
    <phoneticPr fontId="2"/>
  </si>
  <si>
    <t>その他</t>
    <rPh sb="0" eb="3">
      <t>ソノタ</t>
    </rPh>
    <phoneticPr fontId="2"/>
  </si>
  <si>
    <t>ビール</t>
  </si>
  <si>
    <t>みりん</t>
  </si>
  <si>
    <t>しょうちゅう</t>
  </si>
  <si>
    <t>合成清酒</t>
    <rPh sb="0" eb="2">
      <t>ゴウセイ</t>
    </rPh>
    <rPh sb="2" eb="4">
      <t>セイシュ</t>
    </rPh>
    <phoneticPr fontId="2"/>
  </si>
  <si>
    <t>清　酒</t>
    <rPh sb="0" eb="3">
      <t>セイシュ</t>
    </rPh>
    <phoneticPr fontId="2"/>
  </si>
  <si>
    <t>総　　　　量</t>
    <rPh sb="0" eb="6">
      <t>ソウリョウ</t>
    </rPh>
    <phoneticPr fontId="2"/>
  </si>
  <si>
    <t>た　　　ば　　　こ</t>
  </si>
  <si>
    <t>酒　　　　　　　　　類　　　　　（　ｋｌ　）</t>
    <rPh sb="0" eb="1">
      <t>サケ</t>
    </rPh>
    <rPh sb="10" eb="11">
      <t>ルイ</t>
    </rPh>
    <phoneticPr fontId="2"/>
  </si>
  <si>
    <t>１１ － ５．　  酒　類　・　た　ば　こ　消　費　高</t>
    <rPh sb="10" eb="11">
      <t>サケ</t>
    </rPh>
    <rPh sb="12" eb="13">
      <t>ルイ</t>
    </rPh>
    <rPh sb="22" eb="25">
      <t>ショウヒ</t>
    </rPh>
    <rPh sb="26" eb="27">
      <t>ダカ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</si>
</sst>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_ * #,##0.0_ ;_ * \-#,##0.0_ ;_ * &quot;-&quot;?_ ;_ @_ "/>
    <numFmt numFmtId="177" formatCode="0.0;&quot;△ &quot;0.0"/>
    <numFmt numFmtId="178" formatCode="0_ "/>
    <numFmt numFmtId="179" formatCode="0_);[Red]\(0\)"/>
    <numFmt numFmtId="180" formatCode="#,##0_ "/>
    <numFmt numFmtId="181" formatCode="#,##0_);[Red]\(#,##0\)"/>
  </numFmts>
  <fonts count="1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b/>
      <sz val="12"/>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9"/>
      <name val="ＭＳ 明朝"/>
      <family val="1"/>
      <charset val="128"/>
    </font>
    <font>
      <sz val="12"/>
      <name val="ＭＳ Ｐ明朝"/>
      <family val="1"/>
      <charset val="128"/>
    </font>
    <font>
      <sz val="18"/>
      <name val="ＭＳ Ｐ明朝"/>
      <family val="1"/>
      <charset val="128"/>
    </font>
    <font>
      <sz val="11"/>
      <name val="ＭＳ Ｐ明朝"/>
      <family val="1"/>
      <charset val="128"/>
    </font>
    <font>
      <sz val="6"/>
      <name val="ＭＳ Ｐゴシック"/>
      <family val="2"/>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145">
    <xf numFmtId="0" fontId="0" fillId="0" borderId="0" xfId="0"/>
    <xf numFmtId="0" fontId="2" fillId="0" borderId="0" xfId="1" applyFill="1">
      <alignment vertical="center"/>
    </xf>
    <xf numFmtId="0" fontId="2" fillId="0" borderId="0" xfId="1" applyFont="1" applyFill="1">
      <alignment vertical="center"/>
    </xf>
    <xf numFmtId="0" fontId="2" fillId="0" borderId="0" xfId="1" applyFont="1" applyFill="1" applyBorder="1">
      <alignment vertical="center"/>
    </xf>
    <xf numFmtId="0" fontId="3" fillId="0" borderId="0" xfId="1" applyFont="1" applyFill="1" applyAlignment="1">
      <alignment horizontal="center" vertical="center"/>
    </xf>
    <xf numFmtId="0" fontId="5" fillId="0" borderId="0" xfId="1" applyFont="1" applyFill="1">
      <alignment vertical="center"/>
    </xf>
    <xf numFmtId="0" fontId="5" fillId="0" borderId="0" xfId="1" applyFont="1" applyFill="1" applyBorder="1">
      <alignment vertical="center"/>
    </xf>
    <xf numFmtId="0" fontId="6" fillId="0" borderId="0" xfId="1" applyFont="1" applyFill="1" applyBorder="1">
      <alignment vertical="center"/>
    </xf>
    <xf numFmtId="0" fontId="6" fillId="0" borderId="0" xfId="1" applyFont="1" applyFill="1">
      <alignment vertical="center"/>
    </xf>
    <xf numFmtId="0" fontId="5" fillId="0" borderId="1" xfId="1" applyFont="1" applyFill="1" applyBorder="1" applyAlignment="1"/>
    <xf numFmtId="176" fontId="5" fillId="0" borderId="0" xfId="1" applyNumberFormat="1" applyFont="1" applyFill="1" applyAlignment="1">
      <alignment horizontal="left"/>
    </xf>
    <xf numFmtId="176" fontId="5" fillId="0" borderId="0" xfId="1" applyNumberFormat="1" applyFont="1" applyFill="1" applyAlignment="1"/>
    <xf numFmtId="49" fontId="5" fillId="0" borderId="0" xfId="1" applyNumberFormat="1" applyFont="1" applyFill="1" applyBorder="1" applyAlignment="1">
      <alignment horizontal="center"/>
    </xf>
    <xf numFmtId="49" fontId="5" fillId="0" borderId="0" xfId="1" applyNumberFormat="1" applyFont="1" applyFill="1" applyBorder="1" applyAlignment="1">
      <alignment horizontal="right"/>
    </xf>
    <xf numFmtId="49" fontId="5" fillId="0" borderId="0" xfId="1" applyNumberFormat="1" applyFont="1" applyFill="1" applyBorder="1" applyAlignment="1">
      <alignment horizontal="left"/>
    </xf>
    <xf numFmtId="0" fontId="5" fillId="0" borderId="0" xfId="1" applyFont="1" applyFill="1" applyBorder="1" applyAlignment="1"/>
    <xf numFmtId="0" fontId="5" fillId="0" borderId="0" xfId="1" applyFont="1" applyFill="1" applyBorder="1" applyAlignment="1">
      <alignment horizontal="right"/>
    </xf>
    <xf numFmtId="0" fontId="5" fillId="0" borderId="0" xfId="1" applyFont="1" applyFill="1" applyBorder="1" applyAlignment="1">
      <alignment horizontal="left"/>
    </xf>
    <xf numFmtId="177" fontId="5" fillId="0" borderId="0" xfId="1" applyNumberFormat="1" applyFont="1" applyFill="1" applyAlignment="1">
      <alignment horizontal="right"/>
    </xf>
    <xf numFmtId="0" fontId="2" fillId="0" borderId="0" xfId="1" applyFill="1" applyAlignment="1">
      <alignment horizontal="center"/>
    </xf>
    <xf numFmtId="0" fontId="5" fillId="0" borderId="0" xfId="1" applyFont="1" applyFill="1" applyBorder="1" applyAlignment="1">
      <alignment horizontal="center"/>
    </xf>
    <xf numFmtId="0" fontId="5" fillId="0" borderId="0" xfId="1" applyFont="1" applyFill="1" applyBorder="1" applyAlignment="1">
      <alignment horizontal="center"/>
    </xf>
    <xf numFmtId="0" fontId="5" fillId="0" borderId="0" xfId="1" applyFont="1" applyFill="1" applyAlignment="1"/>
    <xf numFmtId="0" fontId="7" fillId="0" borderId="0" xfId="1" applyFont="1" applyFill="1" applyAlignment="1">
      <alignment horizontal="center"/>
    </xf>
    <xf numFmtId="0" fontId="2" fillId="0" borderId="0" xfId="1" applyFont="1" applyFill="1" applyAlignment="1"/>
    <xf numFmtId="0" fontId="5" fillId="0" borderId="2"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2" fillId="0" borderId="5" xfId="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6" xfId="1" applyFont="1" applyFill="1" applyBorder="1">
      <alignment vertical="center"/>
    </xf>
    <xf numFmtId="0" fontId="5" fillId="0" borderId="7" xfId="1" applyFont="1" applyFill="1" applyBorder="1" applyAlignment="1">
      <alignment horizontal="center" vertical="center"/>
    </xf>
    <xf numFmtId="0" fontId="2" fillId="0" borderId="8" xfId="1" applyFill="1" applyBorder="1" applyAlignment="1">
      <alignment horizontal="center" vertical="center"/>
    </xf>
    <xf numFmtId="0" fontId="5" fillId="0" borderId="6" xfId="1" applyFont="1" applyFill="1" applyBorder="1" applyAlignment="1">
      <alignment horizontal="center" vertical="center"/>
    </xf>
    <xf numFmtId="176" fontId="5" fillId="0" borderId="0" xfId="1" applyNumberFormat="1" applyFont="1" applyFill="1">
      <alignment vertical="center"/>
    </xf>
    <xf numFmtId="0" fontId="8" fillId="0" borderId="0" xfId="1" applyFont="1" applyFill="1" applyBorder="1">
      <alignment vertical="center"/>
    </xf>
    <xf numFmtId="0" fontId="8" fillId="0" borderId="0" xfId="1" applyFont="1" applyFill="1">
      <alignment vertical="center"/>
    </xf>
    <xf numFmtId="0" fontId="5" fillId="0" borderId="0" xfId="1" applyFont="1" applyFill="1" applyAlignment="1">
      <alignment horizontal="centerContinuous" vertical="center"/>
    </xf>
    <xf numFmtId="0" fontId="9" fillId="0" borderId="0" xfId="1" applyFont="1" applyFill="1" applyBorder="1" applyAlignment="1">
      <alignment horizontal="centerContinuous" vertical="center"/>
    </xf>
    <xf numFmtId="0" fontId="9" fillId="0" borderId="0" xfId="1" applyFont="1" applyFill="1" applyAlignment="1">
      <alignment horizontal="centerContinuous" vertical="center"/>
    </xf>
    <xf numFmtId="0" fontId="5" fillId="0" borderId="0" xfId="1" applyFont="1" applyFill="1" applyAlignment="1">
      <alignment horizontal="right" vertical="center"/>
    </xf>
    <xf numFmtId="0" fontId="6" fillId="0" borderId="0" xfId="1" applyFont="1" applyFill="1" applyBorder="1" applyAlignment="1">
      <alignment vertical="top" wrapText="1"/>
    </xf>
    <xf numFmtId="0" fontId="6" fillId="0" borderId="0" xfId="1" applyFont="1" applyFill="1" applyAlignment="1">
      <alignment vertical="center" wrapText="1"/>
    </xf>
    <xf numFmtId="0" fontId="6" fillId="0" borderId="6" xfId="1" applyFont="1" applyFill="1" applyBorder="1" applyAlignment="1">
      <alignment vertical="top" wrapText="1"/>
    </xf>
    <xf numFmtId="0" fontId="6" fillId="0" borderId="6" xfId="1" applyFont="1" applyFill="1" applyBorder="1" applyAlignment="1">
      <alignment vertical="center" wrapText="1"/>
    </xf>
    <xf numFmtId="0" fontId="5" fillId="0" borderId="1" xfId="1" applyFont="1" applyFill="1" applyBorder="1">
      <alignment vertical="center"/>
    </xf>
    <xf numFmtId="0" fontId="5" fillId="2" borderId="0" xfId="1" applyFont="1" applyFill="1" applyAlignment="1"/>
    <xf numFmtId="0" fontId="5" fillId="0" borderId="0" xfId="1" applyFont="1" applyFill="1" applyAlignment="1">
      <alignment horizontal="center"/>
    </xf>
    <xf numFmtId="0" fontId="5" fillId="0" borderId="0" xfId="1" applyFont="1" applyFill="1" applyAlignment="1">
      <alignment horizontal="right"/>
    </xf>
    <xf numFmtId="178" fontId="5" fillId="0" borderId="0" xfId="1" applyNumberFormat="1" applyFont="1" applyFill="1" applyAlignment="1"/>
    <xf numFmtId="0" fontId="5" fillId="2" borderId="0" xfId="1" applyFont="1" applyFill="1" applyAlignment="1">
      <alignment horizontal="center"/>
    </xf>
    <xf numFmtId="0" fontId="5" fillId="2" borderId="0" xfId="1" applyFont="1" applyFill="1" applyAlignment="1">
      <alignment horizontal="right"/>
    </xf>
    <xf numFmtId="0" fontId="5" fillId="0" borderId="0" xfId="1" quotePrefix="1" applyFont="1" applyFill="1" applyAlignment="1">
      <alignment horizontal="right"/>
    </xf>
    <xf numFmtId="49" fontId="5" fillId="0" borderId="0" xfId="1" applyNumberFormat="1" applyFont="1" applyFill="1" applyAlignment="1">
      <alignment horizontal="center"/>
    </xf>
    <xf numFmtId="178" fontId="5" fillId="0" borderId="0" xfId="1" applyNumberFormat="1" applyFont="1" applyFill="1">
      <alignment vertical="center"/>
    </xf>
    <xf numFmtId="0" fontId="5" fillId="2" borderId="0" xfId="1" applyFont="1" applyFill="1">
      <alignment vertical="center"/>
    </xf>
    <xf numFmtId="0" fontId="5" fillId="2" borderId="0" xfId="1" applyFont="1" applyFill="1" applyAlignment="1">
      <alignment horizontal="center" vertical="center"/>
    </xf>
    <xf numFmtId="0" fontId="5" fillId="2" borderId="3"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9" xfId="1" applyFont="1" applyFill="1" applyBorder="1" applyAlignment="1">
      <alignment horizontal="center" vertical="center"/>
    </xf>
    <xf numFmtId="38" fontId="5" fillId="0" borderId="9" xfId="2" applyFont="1" applyFill="1" applyBorder="1" applyAlignment="1">
      <alignment horizontal="center" vertical="center"/>
    </xf>
    <xf numFmtId="0" fontId="5" fillId="0" borderId="5"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0" xfId="1" applyFont="1" applyFill="1" applyBorder="1" applyAlignment="1">
      <alignment horizontal="center" vertical="center" wrapText="1"/>
    </xf>
    <xf numFmtId="38" fontId="5" fillId="0" borderId="10" xfId="2"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Alignment="1">
      <alignment vertical="center"/>
    </xf>
    <xf numFmtId="0" fontId="5" fillId="0" borderId="0" xfId="1" applyFont="1" applyFill="1" applyBorder="1" applyAlignment="1">
      <alignment vertical="center"/>
    </xf>
    <xf numFmtId="0" fontId="5" fillId="0" borderId="1" xfId="1" applyFont="1" applyFill="1" applyBorder="1" applyAlignment="1">
      <alignment vertical="center"/>
    </xf>
    <xf numFmtId="0" fontId="2" fillId="2" borderId="0" xfId="1" applyFont="1" applyFill="1" applyAlignment="1"/>
    <xf numFmtId="49" fontId="5" fillId="2" borderId="0" xfId="1" applyNumberFormat="1" applyFont="1" applyFill="1" applyAlignment="1">
      <alignment horizontal="center"/>
    </xf>
    <xf numFmtId="49" fontId="5" fillId="0" borderId="0" xfId="1" applyNumberFormat="1" applyFont="1" applyFill="1" applyAlignment="1">
      <alignment horizontal="right"/>
    </xf>
    <xf numFmtId="38" fontId="5" fillId="0" borderId="0" xfId="2" applyFont="1" applyFill="1" applyAlignment="1"/>
    <xf numFmtId="0" fontId="5" fillId="2" borderId="0" xfId="1" quotePrefix="1" applyFont="1" applyFill="1" applyAlignment="1">
      <alignment horizontal="center"/>
    </xf>
    <xf numFmtId="38" fontId="5" fillId="2" borderId="0" xfId="2" applyFont="1" applyFill="1" applyAlignment="1"/>
    <xf numFmtId="0" fontId="5" fillId="0" borderId="0" xfId="1" applyNumberFormat="1" applyFont="1" applyFill="1" applyAlignment="1">
      <alignment horizontal="right"/>
    </xf>
    <xf numFmtId="178" fontId="5" fillId="0" borderId="0" xfId="1" applyNumberFormat="1" applyFont="1" applyFill="1" applyAlignment="1">
      <alignment horizontal="right"/>
    </xf>
    <xf numFmtId="179" fontId="5" fillId="0" borderId="0" xfId="1" applyNumberFormat="1" applyFont="1" applyFill="1" applyAlignment="1">
      <alignment horizontal="right"/>
    </xf>
    <xf numFmtId="179" fontId="5" fillId="0" borderId="0" xfId="1" applyNumberFormat="1" applyFont="1" applyFill="1" applyAlignment="1"/>
    <xf numFmtId="0" fontId="5" fillId="2" borderId="0" xfId="1" applyNumberFormat="1" applyFont="1" applyFill="1" applyAlignment="1">
      <alignment horizontal="right"/>
    </xf>
    <xf numFmtId="0" fontId="5" fillId="2" borderId="0" xfId="1" applyFont="1" applyFill="1" applyBorder="1" applyAlignment="1">
      <alignment horizontal="center"/>
    </xf>
    <xf numFmtId="49" fontId="5" fillId="2" borderId="0" xfId="1" applyNumberFormat="1" applyFont="1" applyFill="1" applyAlignment="1">
      <alignment horizontal="right"/>
    </xf>
    <xf numFmtId="3" fontId="5" fillId="2" borderId="0" xfId="1" applyNumberFormat="1" applyFont="1" applyFill="1" applyAlignment="1"/>
    <xf numFmtId="0" fontId="5" fillId="2" borderId="0" xfId="1" applyFont="1" applyFill="1" applyAlignment="1">
      <alignment horizontal="center" shrinkToFit="1"/>
    </xf>
    <xf numFmtId="0" fontId="10" fillId="0" borderId="0" xfId="1" applyFont="1" applyFill="1">
      <alignment vertical="center"/>
    </xf>
    <xf numFmtId="41" fontId="6" fillId="0" borderId="0" xfId="1" applyNumberFormat="1" applyFont="1" applyFill="1" applyBorder="1" applyAlignment="1">
      <alignment vertical="center"/>
    </xf>
    <xf numFmtId="0" fontId="5" fillId="0" borderId="0" xfId="1" applyFont="1" applyFill="1" applyBorder="1" applyAlignment="1">
      <alignment horizontal="right" vertical="center"/>
    </xf>
    <xf numFmtId="41" fontId="5" fillId="0" borderId="0" xfId="1" applyNumberFormat="1" applyFont="1" applyFill="1" applyBorder="1">
      <alignment vertical="center"/>
    </xf>
    <xf numFmtId="41" fontId="6" fillId="0" borderId="0" xfId="1" applyNumberFormat="1" applyFont="1" applyFill="1" applyBorder="1">
      <alignment vertical="center"/>
    </xf>
    <xf numFmtId="41" fontId="5" fillId="0" borderId="6" xfId="1" applyNumberFormat="1" applyFont="1" applyFill="1" applyBorder="1">
      <alignment vertical="center"/>
    </xf>
    <xf numFmtId="0" fontId="5" fillId="0" borderId="1" xfId="1" applyFont="1" applyFill="1" applyBorder="1" applyAlignment="1">
      <alignment horizontal="right" vertical="center"/>
    </xf>
    <xf numFmtId="0" fontId="10" fillId="0" borderId="4" xfId="1" applyFont="1" applyFill="1" applyBorder="1">
      <alignment vertical="center"/>
    </xf>
    <xf numFmtId="0" fontId="5" fillId="0" borderId="5" xfId="1" applyFont="1" applyFill="1" applyBorder="1">
      <alignment vertical="center"/>
    </xf>
    <xf numFmtId="0" fontId="10" fillId="0" borderId="0" xfId="1" applyFont="1" applyFill="1" applyBorder="1">
      <alignment vertical="center"/>
    </xf>
    <xf numFmtId="41" fontId="5" fillId="0" borderId="0" xfId="1" applyNumberFormat="1" applyFont="1" applyFill="1" applyAlignment="1">
      <alignment horizontal="right"/>
    </xf>
    <xf numFmtId="41" fontId="5" fillId="0" borderId="0" xfId="2" applyNumberFormat="1" applyFont="1" applyFill="1" applyBorder="1" applyAlignment="1">
      <alignment horizontal="right"/>
    </xf>
    <xf numFmtId="41" fontId="5" fillId="0" borderId="11" xfId="2" applyNumberFormat="1" applyFont="1" applyFill="1" applyBorder="1" applyAlignment="1">
      <alignment horizontal="right"/>
    </xf>
    <xf numFmtId="0" fontId="5" fillId="0" borderId="12" xfId="1" applyFont="1" applyFill="1" applyBorder="1" applyAlignment="1"/>
    <xf numFmtId="41" fontId="5" fillId="0" borderId="0" xfId="1" applyNumberFormat="1" applyFont="1" applyFill="1" applyBorder="1" applyAlignment="1">
      <alignment horizontal="right"/>
    </xf>
    <xf numFmtId="38" fontId="0" fillId="0" borderId="0" xfId="2" applyFont="1" applyFill="1" applyBorder="1" applyAlignment="1">
      <alignment horizontal="right"/>
    </xf>
    <xf numFmtId="38" fontId="5" fillId="0" borderId="0" xfId="2" applyFont="1" applyFill="1" applyBorder="1" applyAlignment="1">
      <alignment horizontal="right"/>
    </xf>
    <xf numFmtId="38" fontId="5" fillId="0" borderId="11" xfId="2" applyFont="1" applyFill="1" applyBorder="1" applyAlignment="1">
      <alignment horizontal="right"/>
    </xf>
    <xf numFmtId="0" fontId="5" fillId="0" borderId="12" xfId="1" quotePrefix="1" applyFont="1" applyFill="1" applyBorder="1" applyAlignment="1"/>
    <xf numFmtId="41" fontId="5" fillId="0" borderId="0" xfId="1" applyNumberFormat="1" applyFont="1" applyFill="1" applyAlignment="1"/>
    <xf numFmtId="41" fontId="5" fillId="0" borderId="0" xfId="2" applyNumberFormat="1" applyFont="1" applyFill="1" applyBorder="1" applyAlignment="1"/>
    <xf numFmtId="41" fontId="5" fillId="0" borderId="11" xfId="2" applyNumberFormat="1" applyFont="1" applyFill="1" applyBorder="1" applyAlignment="1"/>
    <xf numFmtId="0" fontId="5" fillId="0" borderId="3" xfId="1" applyFont="1" applyFill="1" applyBorder="1" applyAlignment="1">
      <alignment horizontal="center" vertical="center" shrinkToFit="1"/>
    </xf>
    <xf numFmtId="0" fontId="5" fillId="0" borderId="13" xfId="1" applyFont="1" applyFill="1" applyBorder="1" applyAlignment="1">
      <alignment horizontal="center" vertical="center"/>
    </xf>
    <xf numFmtId="41" fontId="10" fillId="0" borderId="0" xfId="1" applyNumberFormat="1" applyFont="1" applyFill="1">
      <alignment vertical="center"/>
    </xf>
    <xf numFmtId="41" fontId="6" fillId="0" borderId="0" xfId="1" applyNumberFormat="1" applyFont="1" applyFill="1">
      <alignment vertical="center"/>
    </xf>
    <xf numFmtId="0" fontId="5" fillId="0" borderId="4" xfId="1" applyFont="1" applyFill="1" applyBorder="1">
      <alignment vertical="center"/>
    </xf>
    <xf numFmtId="41" fontId="5" fillId="0" borderId="0" xfId="1" applyNumberFormat="1" applyFont="1" applyFill="1" applyBorder="1" applyAlignment="1"/>
    <xf numFmtId="41" fontId="5" fillId="0" borderId="11" xfId="1" applyNumberFormat="1" applyFont="1" applyFill="1" applyBorder="1" applyAlignment="1"/>
    <xf numFmtId="41" fontId="5" fillId="0" borderId="0" xfId="2" applyNumberFormat="1" applyFont="1" applyFill="1" applyAlignment="1">
      <alignment horizontal="right"/>
    </xf>
    <xf numFmtId="41" fontId="5" fillId="0" borderId="0" xfId="1" applyNumberFormat="1" applyFont="1" applyFill="1">
      <alignment vertical="center"/>
    </xf>
    <xf numFmtId="0" fontId="0" fillId="0" borderId="0" xfId="1" applyFont="1" applyFill="1">
      <alignment vertical="center"/>
    </xf>
    <xf numFmtId="0" fontId="5" fillId="0" borderId="8" xfId="1" applyFont="1" applyFill="1" applyBorder="1">
      <alignment vertical="center"/>
    </xf>
    <xf numFmtId="0" fontId="5" fillId="0" borderId="2" xfId="1" applyFont="1" applyFill="1" applyBorder="1" applyAlignment="1">
      <alignment horizontal="center" vertical="center" wrapText="1"/>
    </xf>
    <xf numFmtId="0" fontId="5" fillId="0" borderId="13" xfId="1" applyFont="1" applyFill="1" applyBorder="1" applyAlignment="1">
      <alignment horizontal="center" vertical="center"/>
    </xf>
    <xf numFmtId="180" fontId="5" fillId="0" borderId="0" xfId="1" applyNumberFormat="1" applyFont="1" applyFill="1" applyBorder="1" applyAlignment="1">
      <alignment horizontal="center" vertical="center"/>
    </xf>
    <xf numFmtId="180" fontId="5" fillId="0" borderId="11" xfId="1" applyNumberFormat="1" applyFont="1" applyFill="1" applyBorder="1" applyAlignment="1">
      <alignment horizontal="center" vertical="center"/>
    </xf>
    <xf numFmtId="0" fontId="5" fillId="0" borderId="12" xfId="1" quotePrefix="1" applyNumberFormat="1" applyFont="1" applyFill="1" applyBorder="1" applyAlignment="1"/>
    <xf numFmtId="0" fontId="5" fillId="0" borderId="0" xfId="1" quotePrefix="1" applyNumberFormat="1" applyFont="1" applyFill="1" applyBorder="1" applyAlignment="1"/>
    <xf numFmtId="180" fontId="5" fillId="0" borderId="0" xfId="1" applyNumberFormat="1" applyFont="1" applyFill="1" applyAlignment="1">
      <alignment horizontal="center" vertical="center"/>
    </xf>
    <xf numFmtId="180" fontId="5" fillId="0" borderId="0" xfId="1" applyNumberFormat="1" applyFont="1" applyFill="1" applyBorder="1" applyAlignment="1">
      <alignment horizontal="center"/>
    </xf>
    <xf numFmtId="180" fontId="5" fillId="0" borderId="11" xfId="1" applyNumberFormat="1" applyFont="1" applyFill="1" applyBorder="1" applyAlignment="1">
      <alignment horizontal="center"/>
    </xf>
    <xf numFmtId="0" fontId="5" fillId="0" borderId="12" xfId="1" quotePrefix="1" applyFont="1" applyFill="1" applyBorder="1" applyAlignment="1"/>
    <xf numFmtId="0" fontId="5" fillId="0" borderId="0" xfId="1" quotePrefix="1" applyFont="1" applyFill="1" applyBorder="1" applyAlignment="1"/>
    <xf numFmtId="0" fontId="5" fillId="0" borderId="12" xfId="1" applyFont="1" applyFill="1" applyBorder="1" applyAlignment="1">
      <alignment horizontal="center"/>
    </xf>
    <xf numFmtId="0" fontId="5" fillId="0" borderId="12" xfId="1" applyFont="1" applyFill="1" applyBorder="1">
      <alignment vertical="center"/>
    </xf>
    <xf numFmtId="3" fontId="5" fillId="0" borderId="0" xfId="1" applyNumberFormat="1" applyFont="1" applyFill="1" applyAlignment="1">
      <alignment horizontal="centerContinuous"/>
    </xf>
    <xf numFmtId="38" fontId="5" fillId="0" borderId="0" xfId="2" applyFont="1" applyFill="1" applyAlignment="1">
      <alignment horizontal="centerContinuous"/>
    </xf>
    <xf numFmtId="181" fontId="5" fillId="0" borderId="0" xfId="1" applyNumberFormat="1" applyFont="1" applyFill="1" applyAlignment="1">
      <alignment horizontal="right"/>
    </xf>
    <xf numFmtId="181" fontId="5" fillId="0" borderId="0" xfId="1" applyNumberFormat="1" applyFont="1" applyFill="1" applyBorder="1" applyAlignment="1">
      <alignment horizontal="centerContinuous"/>
    </xf>
    <xf numFmtId="181" fontId="5" fillId="0" borderId="11" xfId="1" applyNumberFormat="1" applyFont="1" applyFill="1" applyBorder="1" applyAlignment="1">
      <alignment horizontal="centerContinuous"/>
    </xf>
    <xf numFmtId="49" fontId="5" fillId="0" borderId="12" xfId="1" quotePrefix="1" applyNumberFormat="1" applyFont="1" applyFill="1" applyBorder="1" applyAlignment="1">
      <alignment horizontal="center"/>
    </xf>
    <xf numFmtId="49" fontId="5" fillId="0" borderId="0" xfId="1" quotePrefix="1" applyNumberFormat="1" applyFont="1" applyFill="1" applyBorder="1" applyAlignment="1">
      <alignment horizontal="center"/>
    </xf>
    <xf numFmtId="0" fontId="5" fillId="0" borderId="0" xfId="1" applyFont="1" applyFill="1" applyBorder="1" applyAlignment="1">
      <alignment horizontal="centerContinuous"/>
    </xf>
    <xf numFmtId="181" fontId="5" fillId="0" borderId="11" xfId="2" applyNumberFormat="1" applyFont="1" applyFill="1" applyBorder="1" applyAlignment="1">
      <alignment horizontal="centerContinuous"/>
    </xf>
    <xf numFmtId="0" fontId="5" fillId="0" borderId="1" xfId="1" applyFont="1" applyFill="1" applyBorder="1" applyAlignment="1">
      <alignment horizontal="right" vertical="center"/>
    </xf>
    <xf numFmtId="0" fontId="5" fillId="0" borderId="4" xfId="1" applyFont="1" applyFill="1" applyBorder="1" applyAlignment="1">
      <alignment horizontal="righ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714356054979748E-2"/>
          <c:y val="0.12186422583524466"/>
          <c:w val="0.90756376999389599"/>
          <c:h val="0.73118535501146331"/>
        </c:manualLayout>
      </c:layout>
      <c:lineChart>
        <c:grouping val="standard"/>
        <c:varyColors val="0"/>
        <c:ser>
          <c:idx val="0"/>
          <c:order val="0"/>
          <c:tx>
            <c:strRef>
              <c:f>'83ページ'!$A$13</c:f>
              <c:strCache>
                <c:ptCount val="1"/>
                <c:pt idx="0">
                  <c:v>３年</c:v>
                </c:pt>
              </c:strCache>
            </c:strRef>
          </c:tx>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'83ページ'!$C$16:$C$27</c:f>
              <c:numCache>
                <c:formatCode>_ * #,##0.0_ ;_ * \-#,##0.0_ ;_ * "-"?_ ;_ @_ </c:formatCode>
                <c:ptCount val="12"/>
                <c:pt idx="0">
                  <c:v>99.5</c:v>
                </c:pt>
                <c:pt idx="1">
                  <c:v>99.4</c:v>
                </c:pt>
                <c:pt idx="2">
                  <c:v>99.6</c:v>
                </c:pt>
                <c:pt idx="3">
                  <c:v>98.6</c:v>
                </c:pt>
                <c:pt idx="4">
                  <c:v>99</c:v>
                </c:pt>
                <c:pt idx="5">
                  <c:v>99.2</c:v>
                </c:pt>
                <c:pt idx="6">
                  <c:v>99.3</c:v>
                </c:pt>
                <c:pt idx="7">
                  <c:v>99.2</c:v>
                </c:pt>
                <c:pt idx="8">
                  <c:v>99.6</c:v>
                </c:pt>
                <c:pt idx="9">
                  <c:v>99.4</c:v>
                </c:pt>
                <c:pt idx="10">
                  <c:v>99.7</c:v>
                </c:pt>
                <c:pt idx="11">
                  <c:v>99.6</c:v>
                </c:pt>
              </c:numCache>
            </c:numRef>
          </c:val>
          <c:smooth val="0"/>
          <c:extLst>
            <c:ext xmlns:c16="http://schemas.microsoft.com/office/drawing/2014/chart" uri="{C3380CC4-5D6E-409C-BE32-E72D297353CC}">
              <c16:uniqueId val="{00000000-97CC-4B6D-A6F0-A3867C66030E}"/>
            </c:ext>
          </c:extLst>
        </c:ser>
        <c:ser>
          <c:idx val="1"/>
          <c:order val="1"/>
          <c:tx>
            <c:strRef>
              <c:f>'83ページ'!$A$14</c:f>
              <c:strCache>
                <c:ptCount val="1"/>
                <c:pt idx="0">
                  <c:v>４年</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'83ページ'!$C$28:$C$39</c:f>
              <c:numCache>
                <c:formatCode>_ * #,##0.0_ ;_ * \-#,##0.0_ ;_ * "-"?_ ;_ @_ </c:formatCode>
                <c:ptCount val="12"/>
                <c:pt idx="0">
                  <c:v>100</c:v>
                </c:pt>
                <c:pt idx="1">
                  <c:v>100.2</c:v>
                </c:pt>
                <c:pt idx="2">
                  <c:v>100.3</c:v>
                </c:pt>
                <c:pt idx="3">
                  <c:v>100.7</c:v>
                </c:pt>
                <c:pt idx="4">
                  <c:v>100.8</c:v>
                </c:pt>
                <c:pt idx="5">
                  <c:v>100.8</c:v>
                </c:pt>
                <c:pt idx="6">
                  <c:v>101.2</c:v>
                </c:pt>
                <c:pt idx="7">
                  <c:v>101.3</c:v>
                </c:pt>
                <c:pt idx="8">
                  <c:v>102</c:v>
                </c:pt>
                <c:pt idx="9">
                  <c:v>102.6</c:v>
                </c:pt>
                <c:pt idx="10">
                  <c:v>103</c:v>
                </c:pt>
                <c:pt idx="11">
                  <c:v>102.8</c:v>
                </c:pt>
              </c:numCache>
            </c:numRef>
          </c:val>
          <c:smooth val="0"/>
          <c:extLst>
            <c:ext xmlns:c16="http://schemas.microsoft.com/office/drawing/2014/chart" uri="{C3380CC4-5D6E-409C-BE32-E72D297353CC}">
              <c16:uniqueId val="{00000001-97CC-4B6D-A6F0-A3867C66030E}"/>
            </c:ext>
          </c:extLst>
        </c:ser>
        <c:dLbls>
          <c:showLegendKey val="0"/>
          <c:showVal val="0"/>
          <c:showCatName val="0"/>
          <c:showSerName val="0"/>
          <c:showPercent val="0"/>
          <c:showBubbleSize val="0"/>
        </c:dLbls>
        <c:marker val="1"/>
        <c:smooth val="0"/>
        <c:axId val="85082112"/>
        <c:axId val="85084032"/>
      </c:lineChart>
      <c:catAx>
        <c:axId val="85082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5084032"/>
        <c:crosses val="autoZero"/>
        <c:auto val="1"/>
        <c:lblAlgn val="ctr"/>
        <c:lblOffset val="100"/>
        <c:tickLblSkip val="1"/>
        <c:tickMarkSkip val="1"/>
        <c:noMultiLvlLbl val="0"/>
      </c:catAx>
      <c:valAx>
        <c:axId val="85084032"/>
        <c:scaling>
          <c:orientation val="minMax"/>
        </c:scaling>
        <c:delete val="0"/>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p>
            </c:rich>
          </c:tx>
          <c:layout>
            <c:manualLayout>
              <c:xMode val="edge"/>
              <c:yMode val="edge"/>
              <c:x val="6.2184873949579833E-2"/>
              <c:y val="1.7921146953405017E-2"/>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5082112"/>
        <c:crosses val="autoZero"/>
        <c:crossBetween val="between"/>
        <c:majorUnit val="1"/>
      </c:valAx>
    </c:plotArea>
    <c:legend>
      <c:legendPos val="r"/>
      <c:layout>
        <c:manualLayout>
          <c:xMode val="edge"/>
          <c:yMode val="edge"/>
          <c:x val="0.77086834733893561"/>
          <c:y val="0.57228195937873361"/>
          <c:w val="0.20392156862745098"/>
          <c:h val="0.23416965352449223"/>
        </c:manualLayout>
      </c:layout>
      <c:overlay val="0"/>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45</xdr:row>
      <xdr:rowOff>0</xdr:rowOff>
    </xdr:from>
    <xdr:to>
      <xdr:col>13</xdr:col>
      <xdr:colOff>0</xdr:colOff>
      <xdr:row>60</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5&#32113;&#35336;&#26360;_PDF&#21407;&#31295;&#29992;%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ページ"/>
      <sheetName val="94ページ"/>
      <sheetName val="95ページ"/>
      <sheetName val="96-97ページ"/>
      <sheetName val="98ページ"/>
      <sheetName val="99ページ"/>
      <sheetName val="100ページ"/>
      <sheetName val="101ページ"/>
      <sheetName val="102ページ"/>
      <sheetName val="103ページ"/>
      <sheetName val="104ページ"/>
      <sheetName val="105ページ"/>
      <sheetName val="106ページ "/>
      <sheetName val="107ページ"/>
      <sheetName val="108ページ"/>
      <sheetName val="109ページ"/>
      <sheetName val="110ページ"/>
      <sheetName val="111ページ"/>
      <sheetName val="112ページ"/>
      <sheetName val="113ページ"/>
      <sheetName val="114ページ"/>
      <sheetName val="115ページ"/>
      <sheetName val="116ページ"/>
      <sheetName val="117ページ"/>
      <sheetName val="118ページ"/>
      <sheetName val="119ページ"/>
      <sheetName val="120ページ"/>
      <sheetName val="121ページ"/>
      <sheetName val="122ページ"/>
      <sheetName val="123ページ"/>
      <sheetName val="124ページ"/>
      <sheetName val="125ページ"/>
      <sheetName val="126ページ"/>
      <sheetName val="127ページ"/>
      <sheetName val="128ページ"/>
      <sheetName val="129ページ"/>
      <sheetName val="130ページ"/>
      <sheetName val="131ページ"/>
      <sheetName val="132ページ"/>
      <sheetName val="133ページ"/>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ページ"/>
      <sheetName val="151ページ"/>
      <sheetName val="152-153ページ"/>
      <sheetName val="154-155ページ"/>
      <sheetName val="156ページ"/>
      <sheetName val="157ページ"/>
      <sheetName val="158ページ"/>
      <sheetName val="159ページ"/>
      <sheetName val="160ページ"/>
      <sheetName val="161ページ"/>
      <sheetName val="162ページ"/>
      <sheetName val="163ページ"/>
      <sheetName val="164ページ"/>
      <sheetName val="165ページ"/>
      <sheetName val="166ページ "/>
      <sheetName val="167ページ"/>
      <sheetName val="168ページ"/>
      <sheetName val="169ページ"/>
      <sheetName val="170ページ"/>
      <sheetName val="171ページ"/>
      <sheetName val="172ページ"/>
      <sheetName val="173ページ"/>
      <sheetName val="174ページ"/>
      <sheetName val="175ページ"/>
      <sheetName val="176ページ"/>
      <sheetName val="177ページ"/>
      <sheetName val="178ページ"/>
      <sheetName val="179ページ"/>
      <sheetName val="180ページ"/>
      <sheetName val="奥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view="pageBreakPreview" zoomScaleNormal="100" zoomScaleSheetLayoutView="100" workbookViewId="0">
      <selection activeCell="I4" sqref="I4"/>
    </sheetView>
  </sheetViews>
  <sheetFormatPr defaultRowHeight="13.5" x14ac:dyDescent="0.15"/>
  <cols>
    <col min="1" max="1" width="8.75" style="2" customWidth="1"/>
    <col min="2" max="2" width="4.25" style="3" customWidth="1"/>
    <col min="3" max="7" width="6.75" style="2" customWidth="1"/>
    <col min="8" max="8" width="6.875" style="2" customWidth="1"/>
    <col min="9" max="14" width="6.75" style="2" customWidth="1"/>
    <col min="15" max="16384" width="9" style="1"/>
  </cols>
  <sheetData>
    <row r="1" spans="1:14" x14ac:dyDescent="0.15">
      <c r="A1" s="5"/>
      <c r="B1" s="6"/>
      <c r="C1" s="5"/>
      <c r="D1" s="5"/>
      <c r="E1" s="5"/>
      <c r="F1" s="5"/>
      <c r="G1" s="5"/>
      <c r="H1" s="5"/>
      <c r="I1" s="5"/>
      <c r="J1" s="5"/>
      <c r="K1" s="5"/>
      <c r="L1" s="5"/>
      <c r="M1" s="5"/>
      <c r="N1" s="43" t="s">
        <v>42</v>
      </c>
    </row>
    <row r="2" spans="1:14" x14ac:dyDescent="0.15">
      <c r="A2" s="5"/>
      <c r="B2" s="6"/>
      <c r="C2" s="5"/>
      <c r="D2" s="5"/>
      <c r="E2" s="5"/>
      <c r="F2" s="5"/>
      <c r="G2" s="5"/>
      <c r="H2" s="5"/>
      <c r="I2" s="5"/>
      <c r="J2" s="5"/>
      <c r="K2" s="5"/>
      <c r="L2" s="5"/>
      <c r="M2" s="5"/>
      <c r="N2" s="5"/>
    </row>
    <row r="3" spans="1:14" ht="21" x14ac:dyDescent="0.15">
      <c r="A3" s="42" t="s">
        <v>41</v>
      </c>
      <c r="B3" s="41"/>
      <c r="C3" s="40"/>
      <c r="D3" s="40"/>
      <c r="E3" s="40"/>
      <c r="F3" s="40"/>
      <c r="G3" s="40"/>
      <c r="H3" s="40"/>
      <c r="I3" s="40"/>
      <c r="J3" s="40"/>
      <c r="K3" s="40"/>
      <c r="L3" s="40"/>
      <c r="M3" s="40"/>
      <c r="N3" s="40"/>
    </row>
    <row r="4" spans="1:14" x14ac:dyDescent="0.15">
      <c r="A4" s="5"/>
      <c r="B4" s="6"/>
      <c r="C4" s="5"/>
      <c r="D4" s="5"/>
      <c r="E4" s="5"/>
      <c r="F4" s="5"/>
      <c r="G4" s="5"/>
      <c r="H4" s="5"/>
      <c r="I4" s="5"/>
      <c r="J4" s="5"/>
      <c r="K4" s="5"/>
      <c r="L4" s="5"/>
      <c r="M4" s="5"/>
      <c r="N4" s="5"/>
    </row>
    <row r="5" spans="1:14" ht="14.25" x14ac:dyDescent="0.15">
      <c r="A5" s="39" t="s">
        <v>40</v>
      </c>
      <c r="B5" s="38"/>
      <c r="C5" s="5"/>
      <c r="D5" s="5"/>
      <c r="E5" s="5"/>
      <c r="F5" s="5"/>
      <c r="G5" s="5"/>
      <c r="H5" s="5"/>
      <c r="I5" s="5"/>
      <c r="J5" s="5"/>
      <c r="K5" s="5"/>
      <c r="L5" s="5"/>
      <c r="M5" s="5"/>
      <c r="N5" s="5"/>
    </row>
    <row r="6" spans="1:14" x14ac:dyDescent="0.15">
      <c r="A6" s="5" t="s">
        <v>39</v>
      </c>
      <c r="B6" s="6"/>
      <c r="C6" s="37"/>
      <c r="D6" s="5"/>
      <c r="E6" s="5"/>
      <c r="F6" s="5"/>
      <c r="G6" s="5"/>
      <c r="H6" s="5"/>
      <c r="I6" s="5"/>
      <c r="J6" s="5"/>
      <c r="K6" s="5"/>
      <c r="L6" s="5"/>
      <c r="M6" s="5"/>
      <c r="N6" s="5"/>
    </row>
    <row r="7" spans="1:14" x14ac:dyDescent="0.15">
      <c r="A7" s="36" t="s">
        <v>38</v>
      </c>
      <c r="B7" s="35"/>
      <c r="C7" s="34" t="s">
        <v>37</v>
      </c>
      <c r="D7" s="33"/>
      <c r="E7" s="33"/>
      <c r="F7" s="33"/>
      <c r="G7" s="33"/>
      <c r="H7" s="33"/>
      <c r="I7" s="33"/>
      <c r="J7" s="33"/>
      <c r="K7" s="33"/>
      <c r="L7" s="33"/>
      <c r="M7" s="33"/>
      <c r="N7" s="32" t="s">
        <v>36</v>
      </c>
    </row>
    <row r="8" spans="1:14" ht="22.5" x14ac:dyDescent="0.15">
      <c r="A8" s="31"/>
      <c r="B8" s="30"/>
      <c r="C8" s="29"/>
      <c r="D8" s="28" t="s">
        <v>35</v>
      </c>
      <c r="E8" s="28" t="s">
        <v>34</v>
      </c>
      <c r="F8" s="27" t="s">
        <v>33</v>
      </c>
      <c r="G8" s="27" t="s">
        <v>32</v>
      </c>
      <c r="H8" s="27" t="s">
        <v>31</v>
      </c>
      <c r="I8" s="27" t="s">
        <v>30</v>
      </c>
      <c r="J8" s="27" t="s">
        <v>29</v>
      </c>
      <c r="K8" s="28" t="s">
        <v>28</v>
      </c>
      <c r="L8" s="27" t="s">
        <v>27</v>
      </c>
      <c r="M8" s="26" t="s">
        <v>26</v>
      </c>
      <c r="N8" s="25"/>
    </row>
    <row r="9" spans="1:14" x14ac:dyDescent="0.15">
      <c r="A9" s="15"/>
      <c r="B9" s="15"/>
      <c r="C9" s="24"/>
      <c r="D9" s="22"/>
      <c r="E9" s="22"/>
      <c r="F9" s="22"/>
      <c r="G9" s="22"/>
      <c r="H9" s="23" t="s">
        <v>25</v>
      </c>
      <c r="I9" s="22"/>
      <c r="J9" s="22"/>
      <c r="K9" s="22"/>
      <c r="L9" s="22"/>
      <c r="M9" s="22"/>
      <c r="N9" s="22"/>
    </row>
    <row r="10" spans="1:14" ht="11.45" customHeight="1" x14ac:dyDescent="0.15">
      <c r="A10" s="16" t="s">
        <v>24</v>
      </c>
      <c r="B10" s="17" t="s">
        <v>23</v>
      </c>
      <c r="C10" s="11">
        <v>98.7</v>
      </c>
      <c r="D10" s="11">
        <v>98.2</v>
      </c>
      <c r="E10" s="11">
        <v>98</v>
      </c>
      <c r="F10" s="11">
        <v>99.9</v>
      </c>
      <c r="G10" s="11">
        <v>96.2</v>
      </c>
      <c r="H10" s="11">
        <v>99.5</v>
      </c>
      <c r="I10" s="11">
        <v>98.8</v>
      </c>
      <c r="J10" s="11">
        <v>99.6</v>
      </c>
      <c r="K10" s="11">
        <v>105.5</v>
      </c>
      <c r="L10" s="11">
        <v>99</v>
      </c>
      <c r="M10" s="11">
        <v>98.7</v>
      </c>
      <c r="N10" s="11">
        <v>101.7</v>
      </c>
    </row>
    <row r="11" spans="1:14" ht="11.45" customHeight="1" x14ac:dyDescent="0.15">
      <c r="A11" s="16" t="s">
        <v>22</v>
      </c>
      <c r="B11" s="21"/>
      <c r="C11" s="11">
        <v>99.3</v>
      </c>
      <c r="D11" s="11">
        <v>98.2</v>
      </c>
      <c r="E11" s="11">
        <v>98.7</v>
      </c>
      <c r="F11" s="11">
        <v>101.5</v>
      </c>
      <c r="G11" s="11">
        <v>98.9</v>
      </c>
      <c r="H11" s="11">
        <v>100.3</v>
      </c>
      <c r="I11" s="11">
        <v>99.5</v>
      </c>
      <c r="J11" s="11">
        <v>99.3</v>
      </c>
      <c r="K11" s="11">
        <v>105.3</v>
      </c>
      <c r="L11" s="11">
        <v>100.5</v>
      </c>
      <c r="M11" s="11">
        <v>99.4</v>
      </c>
      <c r="N11" s="11">
        <v>96.6</v>
      </c>
    </row>
    <row r="12" spans="1:14" ht="11.45" customHeight="1" x14ac:dyDescent="0.15">
      <c r="A12" s="16" t="s">
        <v>21</v>
      </c>
      <c r="B12" s="21"/>
      <c r="C12" s="11">
        <v>100</v>
      </c>
      <c r="D12" s="11">
        <v>100</v>
      </c>
      <c r="E12" s="11">
        <v>100</v>
      </c>
      <c r="F12" s="11">
        <v>100</v>
      </c>
      <c r="G12" s="11">
        <v>100</v>
      </c>
      <c r="H12" s="11">
        <v>100</v>
      </c>
      <c r="I12" s="11">
        <v>100</v>
      </c>
      <c r="J12" s="11">
        <v>100</v>
      </c>
      <c r="K12" s="11">
        <v>100</v>
      </c>
      <c r="L12" s="11">
        <v>100</v>
      </c>
      <c r="M12" s="11">
        <v>100</v>
      </c>
      <c r="N12" s="11">
        <v>100</v>
      </c>
    </row>
    <row r="13" spans="1:14" ht="11.45" customHeight="1" x14ac:dyDescent="0.15">
      <c r="A13" s="16" t="s">
        <v>20</v>
      </c>
      <c r="B13" s="15"/>
      <c r="C13" s="11">
        <v>99.3</v>
      </c>
      <c r="D13" s="11">
        <v>100.1</v>
      </c>
      <c r="E13" s="11">
        <v>99.8</v>
      </c>
      <c r="F13" s="11">
        <v>99.4</v>
      </c>
      <c r="G13" s="11">
        <v>99.6</v>
      </c>
      <c r="H13" s="11">
        <v>101.4</v>
      </c>
      <c r="I13" s="11">
        <v>99.9</v>
      </c>
      <c r="J13" s="11">
        <v>93.7</v>
      </c>
      <c r="K13" s="11">
        <v>98.9</v>
      </c>
      <c r="L13" s="11">
        <v>101.2</v>
      </c>
      <c r="M13" s="11">
        <v>101.4</v>
      </c>
      <c r="N13" s="11">
        <v>99.7</v>
      </c>
    </row>
    <row r="14" spans="1:14" ht="17.100000000000001" customHeight="1" x14ac:dyDescent="0.15">
      <c r="A14" s="16" t="s">
        <v>19</v>
      </c>
      <c r="B14" s="21"/>
      <c r="C14" s="11">
        <v>101.3</v>
      </c>
      <c r="D14" s="11">
        <v>104.2</v>
      </c>
      <c r="E14" s="11">
        <v>99.4</v>
      </c>
      <c r="F14" s="11">
        <v>112.8</v>
      </c>
      <c r="G14" s="11">
        <v>102.9</v>
      </c>
      <c r="H14" s="11">
        <v>104</v>
      </c>
      <c r="I14" s="11">
        <v>99.4</v>
      </c>
      <c r="J14" s="11">
        <v>91.3</v>
      </c>
      <c r="K14" s="11">
        <v>97.9</v>
      </c>
      <c r="L14" s="11">
        <v>102.8</v>
      </c>
      <c r="M14" s="11">
        <v>102.7</v>
      </c>
      <c r="N14" s="11">
        <v>105.8</v>
      </c>
    </row>
    <row r="15" spans="1:14" ht="17.100000000000001" customHeight="1" x14ac:dyDescent="0.15">
      <c r="A15" s="20" t="s">
        <v>18</v>
      </c>
      <c r="B15" s="19"/>
      <c r="C15" s="18">
        <f>C14-C13</f>
        <v>2</v>
      </c>
      <c r="D15" s="18">
        <f>D14-D13</f>
        <v>4.1000000000000085</v>
      </c>
      <c r="E15" s="18">
        <f>E14-E13</f>
        <v>-0.39999999999999147</v>
      </c>
      <c r="F15" s="18">
        <f>F14-F13</f>
        <v>13.399999999999991</v>
      </c>
      <c r="G15" s="18">
        <f>G14-G13</f>
        <v>3.3000000000000114</v>
      </c>
      <c r="H15" s="18">
        <f>H14-H13</f>
        <v>2.5999999999999943</v>
      </c>
      <c r="I15" s="18">
        <f>I14-I13</f>
        <v>-0.5</v>
      </c>
      <c r="J15" s="18">
        <f>J14-J13</f>
        <v>-2.4000000000000057</v>
      </c>
      <c r="K15" s="18">
        <f>K14-K13</f>
        <v>-1</v>
      </c>
      <c r="L15" s="18">
        <f>L14-L13</f>
        <v>1.5999999999999943</v>
      </c>
      <c r="M15" s="18">
        <f>M14-M13</f>
        <v>1.2999999999999972</v>
      </c>
      <c r="N15" s="18">
        <f>N14-N13</f>
        <v>6.0999999999999943</v>
      </c>
    </row>
    <row r="16" spans="1:14" ht="21.95" customHeight="1" x14ac:dyDescent="0.15">
      <c r="A16" s="16" t="s">
        <v>17</v>
      </c>
      <c r="B16" s="17" t="s">
        <v>14</v>
      </c>
      <c r="C16" s="11">
        <v>99.5</v>
      </c>
      <c r="D16" s="10">
        <v>99.8</v>
      </c>
      <c r="E16" s="10">
        <v>100</v>
      </c>
      <c r="F16" s="10">
        <v>95.1</v>
      </c>
      <c r="G16" s="10">
        <v>99.6</v>
      </c>
      <c r="H16" s="10">
        <v>97.4</v>
      </c>
      <c r="I16" s="10">
        <v>99.2</v>
      </c>
      <c r="J16" s="10">
        <v>99.8</v>
      </c>
      <c r="K16" s="10">
        <v>99</v>
      </c>
      <c r="L16" s="10">
        <v>100.3</v>
      </c>
      <c r="M16" s="10">
        <v>100.9</v>
      </c>
      <c r="N16" s="10">
        <v>98.5</v>
      </c>
    </row>
    <row r="17" spans="1:14" ht="11.45" customHeight="1" x14ac:dyDescent="0.15">
      <c r="A17" s="13" t="s">
        <v>13</v>
      </c>
      <c r="B17" s="12"/>
      <c r="C17" s="11">
        <v>99.4</v>
      </c>
      <c r="D17" s="10">
        <v>99.2</v>
      </c>
      <c r="E17" s="10">
        <v>100</v>
      </c>
      <c r="F17" s="10">
        <v>95.2</v>
      </c>
      <c r="G17" s="10">
        <v>98.6</v>
      </c>
      <c r="H17" s="10">
        <v>99.8</v>
      </c>
      <c r="I17" s="10">
        <v>99.8</v>
      </c>
      <c r="J17" s="10">
        <v>99.7</v>
      </c>
      <c r="K17" s="10">
        <v>99</v>
      </c>
      <c r="L17" s="10">
        <v>100.4</v>
      </c>
      <c r="M17" s="10">
        <v>100.6</v>
      </c>
      <c r="N17" s="10">
        <v>97.5</v>
      </c>
    </row>
    <row r="18" spans="1:14" ht="11.45" customHeight="1" x14ac:dyDescent="0.15">
      <c r="A18" s="13" t="s">
        <v>12</v>
      </c>
      <c r="B18" s="12"/>
      <c r="C18" s="11">
        <v>99.6</v>
      </c>
      <c r="D18" s="10">
        <v>99</v>
      </c>
      <c r="E18" s="10">
        <v>100</v>
      </c>
      <c r="F18" s="10">
        <v>96.1</v>
      </c>
      <c r="G18" s="10">
        <v>98.1</v>
      </c>
      <c r="H18" s="10">
        <v>100.5</v>
      </c>
      <c r="I18" s="10">
        <v>100.4</v>
      </c>
      <c r="J18" s="10">
        <v>99.7</v>
      </c>
      <c r="K18" s="10">
        <v>100.2</v>
      </c>
      <c r="L18" s="10">
        <v>100.7</v>
      </c>
      <c r="M18" s="10">
        <v>101</v>
      </c>
      <c r="N18" s="10">
        <v>95.2</v>
      </c>
    </row>
    <row r="19" spans="1:14" ht="11.45" customHeight="1" x14ac:dyDescent="0.15">
      <c r="A19" s="13" t="s">
        <v>11</v>
      </c>
      <c r="B19" s="12"/>
      <c r="C19" s="11">
        <v>98.6</v>
      </c>
      <c r="D19" s="10">
        <v>98.8</v>
      </c>
      <c r="E19" s="10">
        <v>100</v>
      </c>
      <c r="F19" s="10">
        <v>97.3</v>
      </c>
      <c r="G19" s="10">
        <v>98.1</v>
      </c>
      <c r="H19" s="10">
        <v>102.1</v>
      </c>
      <c r="I19" s="10">
        <v>100.2</v>
      </c>
      <c r="J19" s="10">
        <v>92</v>
      </c>
      <c r="K19" s="10">
        <v>99.2</v>
      </c>
      <c r="L19" s="10">
        <v>101.1</v>
      </c>
      <c r="M19" s="10">
        <v>101</v>
      </c>
      <c r="N19" s="10">
        <v>95.6</v>
      </c>
    </row>
    <row r="20" spans="1:14" ht="11.45" customHeight="1" x14ac:dyDescent="0.15">
      <c r="A20" s="13" t="s">
        <v>16</v>
      </c>
      <c r="B20" s="14"/>
      <c r="C20" s="11">
        <v>99</v>
      </c>
      <c r="D20" s="10">
        <v>99.1</v>
      </c>
      <c r="E20" s="10">
        <v>100.1</v>
      </c>
      <c r="F20" s="10">
        <v>99.3</v>
      </c>
      <c r="G20" s="10">
        <v>100</v>
      </c>
      <c r="H20" s="10">
        <v>102.7</v>
      </c>
      <c r="I20" s="10">
        <v>100.2</v>
      </c>
      <c r="J20" s="10">
        <v>92.3</v>
      </c>
      <c r="K20" s="10">
        <v>99</v>
      </c>
      <c r="L20" s="10">
        <v>101.4</v>
      </c>
      <c r="M20" s="10">
        <v>101.2</v>
      </c>
      <c r="N20" s="10">
        <v>96.4</v>
      </c>
    </row>
    <row r="21" spans="1:14" ht="11.45" customHeight="1" x14ac:dyDescent="0.15">
      <c r="A21" s="13" t="s">
        <v>9</v>
      </c>
      <c r="B21" s="12"/>
      <c r="C21" s="11">
        <v>99.2</v>
      </c>
      <c r="D21" s="10">
        <v>99.8</v>
      </c>
      <c r="E21" s="10">
        <v>100.2</v>
      </c>
      <c r="F21" s="10">
        <v>99.8</v>
      </c>
      <c r="G21" s="10">
        <v>100.5</v>
      </c>
      <c r="H21" s="10">
        <v>102.4</v>
      </c>
      <c r="I21" s="10">
        <v>99.9</v>
      </c>
      <c r="J21" s="10">
        <v>92.1</v>
      </c>
      <c r="K21" s="10">
        <v>98.7</v>
      </c>
      <c r="L21" s="10">
        <v>101</v>
      </c>
      <c r="M21" s="10">
        <v>100.8</v>
      </c>
      <c r="N21" s="10">
        <v>99.6</v>
      </c>
    </row>
    <row r="22" spans="1:14" ht="11.45" customHeight="1" x14ac:dyDescent="0.15">
      <c r="A22" s="13" t="s">
        <v>8</v>
      </c>
      <c r="B22" s="12"/>
      <c r="C22" s="11">
        <v>99.3</v>
      </c>
      <c r="D22" s="10">
        <v>99.6</v>
      </c>
      <c r="E22" s="10">
        <v>100.2</v>
      </c>
      <c r="F22" s="10">
        <v>99.9</v>
      </c>
      <c r="G22" s="10">
        <v>100.7</v>
      </c>
      <c r="H22" s="10">
        <v>100.3</v>
      </c>
      <c r="I22" s="10">
        <v>100.1</v>
      </c>
      <c r="J22" s="10">
        <v>93</v>
      </c>
      <c r="K22" s="10">
        <v>98.7</v>
      </c>
      <c r="L22" s="10">
        <v>101.9</v>
      </c>
      <c r="M22" s="10">
        <v>101.3</v>
      </c>
      <c r="N22" s="10">
        <v>97.6</v>
      </c>
    </row>
    <row r="23" spans="1:14" ht="11.45" customHeight="1" x14ac:dyDescent="0.15">
      <c r="A23" s="13" t="s">
        <v>7</v>
      </c>
      <c r="B23" s="12"/>
      <c r="C23" s="11">
        <v>99.2</v>
      </c>
      <c r="D23" s="10">
        <v>99.9</v>
      </c>
      <c r="E23" s="10">
        <v>100.2</v>
      </c>
      <c r="F23" s="10">
        <v>99.7</v>
      </c>
      <c r="G23" s="10">
        <v>100.7</v>
      </c>
      <c r="H23" s="10">
        <v>99.3</v>
      </c>
      <c r="I23" s="10">
        <v>100.4</v>
      </c>
      <c r="J23" s="10">
        <v>92.2</v>
      </c>
      <c r="K23" s="10">
        <v>98.7</v>
      </c>
      <c r="L23" s="10">
        <v>102.2</v>
      </c>
      <c r="M23" s="10">
        <v>101.2</v>
      </c>
      <c r="N23" s="10">
        <v>98.9</v>
      </c>
    </row>
    <row r="24" spans="1:14" ht="11.45" customHeight="1" x14ac:dyDescent="0.15">
      <c r="A24" s="13" t="s">
        <v>6</v>
      </c>
      <c r="B24" s="12"/>
      <c r="C24" s="11">
        <v>99.6</v>
      </c>
      <c r="D24" s="10">
        <v>101.4</v>
      </c>
      <c r="E24" s="10">
        <v>100.1</v>
      </c>
      <c r="F24" s="10">
        <v>100.7</v>
      </c>
      <c r="G24" s="10">
        <v>99.1</v>
      </c>
      <c r="H24" s="10">
        <v>102.4</v>
      </c>
      <c r="I24" s="10">
        <v>99.9</v>
      </c>
      <c r="J24" s="10">
        <v>91.8</v>
      </c>
      <c r="K24" s="10">
        <v>98.7</v>
      </c>
      <c r="L24" s="10">
        <v>100.7</v>
      </c>
      <c r="M24" s="10">
        <v>101.6</v>
      </c>
      <c r="N24" s="10">
        <v>107.6</v>
      </c>
    </row>
    <row r="25" spans="1:14" ht="11.45" customHeight="1" x14ac:dyDescent="0.15">
      <c r="A25" s="13" t="s">
        <v>5</v>
      </c>
      <c r="B25" s="12"/>
      <c r="C25" s="11">
        <v>99.4</v>
      </c>
      <c r="D25" s="10">
        <v>101.5</v>
      </c>
      <c r="E25" s="10">
        <v>98.9</v>
      </c>
      <c r="F25" s="10">
        <v>102</v>
      </c>
      <c r="G25" s="10">
        <v>100</v>
      </c>
      <c r="H25" s="10">
        <v>102.5</v>
      </c>
      <c r="I25" s="10">
        <v>99.6</v>
      </c>
      <c r="J25" s="10">
        <v>90.4</v>
      </c>
      <c r="K25" s="10">
        <v>98.7</v>
      </c>
      <c r="L25" s="10">
        <v>101.4</v>
      </c>
      <c r="M25" s="10">
        <v>102.2</v>
      </c>
      <c r="N25" s="10">
        <v>105.4</v>
      </c>
    </row>
    <row r="26" spans="1:14" ht="11.45" customHeight="1" x14ac:dyDescent="0.15">
      <c r="A26" s="13" t="s">
        <v>4</v>
      </c>
      <c r="B26" s="12"/>
      <c r="C26" s="11">
        <v>99.7</v>
      </c>
      <c r="D26" s="10">
        <v>101.7</v>
      </c>
      <c r="E26" s="10">
        <v>98.9</v>
      </c>
      <c r="F26" s="10">
        <v>103.2</v>
      </c>
      <c r="G26" s="10">
        <v>100.9</v>
      </c>
      <c r="H26" s="10">
        <v>103.9</v>
      </c>
      <c r="I26" s="10">
        <v>99.3</v>
      </c>
      <c r="J26" s="10">
        <v>90.9</v>
      </c>
      <c r="K26" s="10">
        <v>98.7</v>
      </c>
      <c r="L26" s="10">
        <v>101.3</v>
      </c>
      <c r="M26" s="10">
        <v>102.4</v>
      </c>
      <c r="N26" s="10">
        <v>102.8</v>
      </c>
    </row>
    <row r="27" spans="1:14" ht="11.45" customHeight="1" x14ac:dyDescent="0.15">
      <c r="A27" s="13" t="s">
        <v>3</v>
      </c>
      <c r="B27" s="12"/>
      <c r="C27" s="11">
        <v>99.6</v>
      </c>
      <c r="D27" s="10">
        <v>101.4</v>
      </c>
      <c r="E27" s="10">
        <v>98.9</v>
      </c>
      <c r="F27" s="10">
        <v>104.3</v>
      </c>
      <c r="G27" s="10">
        <v>99</v>
      </c>
      <c r="H27" s="10">
        <v>103.6</v>
      </c>
      <c r="I27" s="10">
        <v>99.3</v>
      </c>
      <c r="J27" s="10">
        <v>90.7</v>
      </c>
      <c r="K27" s="10">
        <v>98.7</v>
      </c>
      <c r="L27" s="10">
        <v>101.8</v>
      </c>
      <c r="M27" s="10">
        <v>102</v>
      </c>
      <c r="N27" s="10">
        <v>101.2</v>
      </c>
    </row>
    <row r="28" spans="1:14" ht="17.100000000000001" customHeight="1" x14ac:dyDescent="0.15">
      <c r="A28" s="16" t="s">
        <v>15</v>
      </c>
      <c r="B28" s="15" t="s">
        <v>14</v>
      </c>
      <c r="C28" s="11">
        <v>100</v>
      </c>
      <c r="D28" s="10">
        <v>103.1</v>
      </c>
      <c r="E28" s="10">
        <v>98.7</v>
      </c>
      <c r="F28" s="10">
        <v>105.7</v>
      </c>
      <c r="G28" s="10">
        <v>99</v>
      </c>
      <c r="H28" s="10">
        <v>101.5</v>
      </c>
      <c r="I28" s="10">
        <v>99.5</v>
      </c>
      <c r="J28" s="10">
        <v>90.5</v>
      </c>
      <c r="K28" s="10">
        <v>98.7</v>
      </c>
      <c r="L28" s="10">
        <v>101.6</v>
      </c>
      <c r="M28" s="10">
        <v>102.3</v>
      </c>
      <c r="N28" s="10">
        <v>108.1</v>
      </c>
    </row>
    <row r="29" spans="1:14" ht="11.45" customHeight="1" x14ac:dyDescent="0.15">
      <c r="A29" s="13" t="s">
        <v>13</v>
      </c>
      <c r="B29" s="12"/>
      <c r="C29" s="11">
        <v>100.2</v>
      </c>
      <c r="D29" s="10">
        <v>102.7</v>
      </c>
      <c r="E29" s="10">
        <v>98.7</v>
      </c>
      <c r="F29" s="10">
        <v>108.6</v>
      </c>
      <c r="G29" s="10">
        <v>98.9</v>
      </c>
      <c r="H29" s="10">
        <v>102</v>
      </c>
      <c r="I29" s="10">
        <v>99.7</v>
      </c>
      <c r="J29" s="10">
        <v>90.7</v>
      </c>
      <c r="K29" s="10">
        <v>98.7</v>
      </c>
      <c r="L29" s="10">
        <v>102.3</v>
      </c>
      <c r="M29" s="10">
        <v>102.1</v>
      </c>
      <c r="N29" s="10">
        <v>106.7</v>
      </c>
    </row>
    <row r="30" spans="1:14" ht="11.45" customHeight="1" x14ac:dyDescent="0.15">
      <c r="A30" s="13" t="s">
        <v>12</v>
      </c>
      <c r="B30" s="12"/>
      <c r="C30" s="11">
        <v>100.3</v>
      </c>
      <c r="D30" s="10">
        <v>102.6</v>
      </c>
      <c r="E30" s="10">
        <v>98.7</v>
      </c>
      <c r="F30" s="10">
        <v>110.2</v>
      </c>
      <c r="G30" s="10">
        <v>99.7</v>
      </c>
      <c r="H30" s="10">
        <v>103</v>
      </c>
      <c r="I30" s="10">
        <v>99.9</v>
      </c>
      <c r="J30" s="10">
        <v>91.1</v>
      </c>
      <c r="K30" s="10">
        <v>98.7</v>
      </c>
      <c r="L30" s="10">
        <v>101.9</v>
      </c>
      <c r="M30" s="10">
        <v>102.3</v>
      </c>
      <c r="N30" s="10">
        <v>105.3</v>
      </c>
    </row>
    <row r="31" spans="1:14" ht="11.45" customHeight="1" x14ac:dyDescent="0.15">
      <c r="A31" s="13" t="s">
        <v>11</v>
      </c>
      <c r="B31" s="12"/>
      <c r="C31" s="11">
        <v>100.7</v>
      </c>
      <c r="D31" s="10">
        <v>103.2</v>
      </c>
      <c r="E31" s="10">
        <v>99</v>
      </c>
      <c r="F31" s="10">
        <v>110.8</v>
      </c>
      <c r="G31" s="10">
        <v>101.3</v>
      </c>
      <c r="H31" s="10">
        <v>104.4</v>
      </c>
      <c r="I31" s="10">
        <v>99.3</v>
      </c>
      <c r="J31" s="10">
        <v>90.9</v>
      </c>
      <c r="K31" s="10">
        <v>98.4</v>
      </c>
      <c r="L31" s="10">
        <v>102.7</v>
      </c>
      <c r="M31" s="10">
        <v>102.5</v>
      </c>
      <c r="N31" s="10">
        <v>105.8</v>
      </c>
    </row>
    <row r="32" spans="1:14" ht="11.45" customHeight="1" x14ac:dyDescent="0.15">
      <c r="A32" s="13" t="s">
        <v>10</v>
      </c>
      <c r="B32" s="14"/>
      <c r="C32" s="11">
        <v>100.8</v>
      </c>
      <c r="D32" s="10">
        <v>103.1</v>
      </c>
      <c r="E32" s="10">
        <v>99.1</v>
      </c>
      <c r="F32" s="10">
        <v>111.6</v>
      </c>
      <c r="G32" s="10">
        <v>101.9</v>
      </c>
      <c r="H32" s="10">
        <v>104.4</v>
      </c>
      <c r="I32" s="10">
        <v>99.2</v>
      </c>
      <c r="J32" s="10">
        <v>90.7</v>
      </c>
      <c r="K32" s="10">
        <v>98</v>
      </c>
      <c r="L32" s="10">
        <v>103.2</v>
      </c>
      <c r="M32" s="10">
        <v>102.3</v>
      </c>
      <c r="N32" s="10">
        <v>106.1</v>
      </c>
    </row>
    <row r="33" spans="1:14" ht="11.45" customHeight="1" x14ac:dyDescent="0.15">
      <c r="A33" s="13" t="s">
        <v>9</v>
      </c>
      <c r="B33" s="12"/>
      <c r="C33" s="11">
        <v>100.8</v>
      </c>
      <c r="D33" s="10">
        <v>103.3</v>
      </c>
      <c r="E33" s="10">
        <v>99.2</v>
      </c>
      <c r="F33" s="10">
        <v>111.8</v>
      </c>
      <c r="G33" s="10">
        <v>103.1</v>
      </c>
      <c r="H33" s="10">
        <v>104.7</v>
      </c>
      <c r="I33" s="10">
        <v>99</v>
      </c>
      <c r="J33" s="10">
        <v>90.5</v>
      </c>
      <c r="K33" s="10">
        <v>97.6</v>
      </c>
      <c r="L33" s="10">
        <v>102.1</v>
      </c>
      <c r="M33" s="10">
        <v>102.2</v>
      </c>
      <c r="N33" s="10">
        <v>104.2</v>
      </c>
    </row>
    <row r="34" spans="1:14" ht="11.45" customHeight="1" x14ac:dyDescent="0.15">
      <c r="A34" s="13" t="s">
        <v>8</v>
      </c>
      <c r="B34" s="12"/>
      <c r="C34" s="11">
        <v>101.2</v>
      </c>
      <c r="D34" s="10">
        <v>103.7</v>
      </c>
      <c r="E34" s="10">
        <v>99.6</v>
      </c>
      <c r="F34" s="10">
        <v>113.1</v>
      </c>
      <c r="G34" s="10">
        <v>102.1</v>
      </c>
      <c r="H34" s="10">
        <v>102</v>
      </c>
      <c r="I34" s="10">
        <v>99.2</v>
      </c>
      <c r="J34" s="10">
        <v>92.1</v>
      </c>
      <c r="K34" s="10">
        <v>97.6</v>
      </c>
      <c r="L34" s="10">
        <v>103.4</v>
      </c>
      <c r="M34" s="10">
        <v>102.7</v>
      </c>
      <c r="N34" s="10">
        <v>102.1</v>
      </c>
    </row>
    <row r="35" spans="1:14" ht="11.45" customHeight="1" x14ac:dyDescent="0.15">
      <c r="A35" s="13" t="s">
        <v>7</v>
      </c>
      <c r="B35" s="12"/>
      <c r="C35" s="11">
        <v>101.3</v>
      </c>
      <c r="D35" s="10">
        <v>103.6</v>
      </c>
      <c r="E35" s="10">
        <v>99.4</v>
      </c>
      <c r="F35" s="10">
        <v>114</v>
      </c>
      <c r="G35" s="10">
        <v>102.3</v>
      </c>
      <c r="H35" s="10">
        <v>100.9</v>
      </c>
      <c r="I35" s="10">
        <v>99.1</v>
      </c>
      <c r="J35" s="10">
        <v>92.1</v>
      </c>
      <c r="K35" s="10">
        <v>97.6</v>
      </c>
      <c r="L35" s="10">
        <v>104.8</v>
      </c>
      <c r="M35" s="10">
        <v>102.7</v>
      </c>
      <c r="N35" s="10">
        <v>103.5</v>
      </c>
    </row>
    <row r="36" spans="1:14" ht="11.45" customHeight="1" x14ac:dyDescent="0.15">
      <c r="A36" s="13" t="s">
        <v>6</v>
      </c>
      <c r="B36" s="12"/>
      <c r="C36" s="11">
        <v>102</v>
      </c>
      <c r="D36" s="10">
        <v>105.1</v>
      </c>
      <c r="E36" s="10">
        <v>99.4</v>
      </c>
      <c r="F36" s="10">
        <v>115.4</v>
      </c>
      <c r="G36" s="10">
        <v>105.2</v>
      </c>
      <c r="H36" s="10">
        <v>105.2</v>
      </c>
      <c r="I36" s="10">
        <v>98.9</v>
      </c>
      <c r="J36" s="10">
        <v>91.7</v>
      </c>
      <c r="K36" s="10">
        <v>97.6</v>
      </c>
      <c r="L36" s="10">
        <v>104.3</v>
      </c>
      <c r="M36" s="10">
        <v>103</v>
      </c>
      <c r="N36" s="10">
        <v>109.7</v>
      </c>
    </row>
    <row r="37" spans="1:14" ht="11.45" customHeight="1" x14ac:dyDescent="0.15">
      <c r="A37" s="13" t="s">
        <v>5</v>
      </c>
      <c r="B37" s="12"/>
      <c r="C37" s="11">
        <v>102.6</v>
      </c>
      <c r="D37" s="10">
        <v>106.5</v>
      </c>
      <c r="E37" s="10">
        <v>100</v>
      </c>
      <c r="F37" s="10">
        <v>116.1</v>
      </c>
      <c r="G37" s="10">
        <v>106.6</v>
      </c>
      <c r="H37" s="10">
        <v>106.2</v>
      </c>
      <c r="I37" s="10">
        <v>99.8</v>
      </c>
      <c r="J37" s="10">
        <v>91.8</v>
      </c>
      <c r="K37" s="10">
        <v>97.6</v>
      </c>
      <c r="L37" s="10">
        <v>103.2</v>
      </c>
      <c r="M37" s="10">
        <v>102.9</v>
      </c>
      <c r="N37" s="10">
        <v>109.4</v>
      </c>
    </row>
    <row r="38" spans="1:14" ht="11.45" customHeight="1" x14ac:dyDescent="0.15">
      <c r="A38" s="13" t="s">
        <v>4</v>
      </c>
      <c r="B38" s="12"/>
      <c r="C38" s="11">
        <v>103</v>
      </c>
      <c r="D38" s="10">
        <v>107.3</v>
      </c>
      <c r="E38" s="10">
        <v>100.5</v>
      </c>
      <c r="F38" s="10">
        <v>116.8</v>
      </c>
      <c r="G38" s="10">
        <v>107.5</v>
      </c>
      <c r="H38" s="10">
        <v>106.6</v>
      </c>
      <c r="I38" s="10">
        <v>99.4</v>
      </c>
      <c r="J38" s="10">
        <v>91.9</v>
      </c>
      <c r="K38" s="10">
        <v>97.6</v>
      </c>
      <c r="L38" s="10">
        <v>102.3</v>
      </c>
      <c r="M38" s="10">
        <v>103.5</v>
      </c>
      <c r="N38" s="10">
        <v>107</v>
      </c>
    </row>
    <row r="39" spans="1:14" ht="11.45" customHeight="1" x14ac:dyDescent="0.15">
      <c r="A39" s="13" t="s">
        <v>3</v>
      </c>
      <c r="B39" s="12"/>
      <c r="C39" s="11">
        <v>102.8</v>
      </c>
      <c r="D39" s="10">
        <v>106.3</v>
      </c>
      <c r="E39" s="10">
        <v>100.5</v>
      </c>
      <c r="F39" s="10">
        <v>119.4</v>
      </c>
      <c r="G39" s="10">
        <v>107</v>
      </c>
      <c r="H39" s="10">
        <v>106.5</v>
      </c>
      <c r="I39" s="10">
        <v>99.7</v>
      </c>
      <c r="J39" s="10">
        <v>91.9</v>
      </c>
      <c r="K39" s="10">
        <v>97.6</v>
      </c>
      <c r="L39" s="10">
        <v>101.9</v>
      </c>
      <c r="M39" s="10">
        <v>103.3</v>
      </c>
      <c r="N39" s="10">
        <v>102.3</v>
      </c>
    </row>
    <row r="40" spans="1:14" ht="5.0999999999999996" customHeight="1" x14ac:dyDescent="0.15">
      <c r="A40" s="9"/>
      <c r="B40" s="9"/>
      <c r="C40" s="9"/>
      <c r="D40" s="9"/>
      <c r="E40" s="9"/>
      <c r="F40" s="9"/>
      <c r="G40" s="9"/>
      <c r="H40" s="9"/>
      <c r="I40" s="9"/>
      <c r="J40" s="9"/>
      <c r="K40" s="9"/>
      <c r="L40" s="9"/>
      <c r="M40" s="9"/>
      <c r="N40" s="9"/>
    </row>
    <row r="41" spans="1:14" ht="12" customHeight="1" x14ac:dyDescent="0.15">
      <c r="A41" s="8" t="s">
        <v>2</v>
      </c>
      <c r="B41" s="7"/>
      <c r="C41" s="5"/>
      <c r="D41" s="5"/>
      <c r="E41" s="5"/>
      <c r="F41" s="5"/>
      <c r="G41" s="5"/>
      <c r="H41" s="5"/>
      <c r="I41" s="5"/>
      <c r="J41" s="5"/>
      <c r="K41" s="5"/>
      <c r="L41" s="5"/>
      <c r="M41" s="5"/>
      <c r="N41" s="5"/>
    </row>
    <row r="42" spans="1:14" x14ac:dyDescent="0.15">
      <c r="A42" s="5" t="s">
        <v>1</v>
      </c>
      <c r="B42" s="6"/>
      <c r="C42" s="5"/>
      <c r="D42" s="5"/>
      <c r="E42" s="5"/>
      <c r="F42" s="5"/>
      <c r="G42" s="5"/>
      <c r="H42" s="5"/>
      <c r="I42" s="5"/>
      <c r="J42" s="5"/>
      <c r="K42" s="5"/>
      <c r="L42" s="5"/>
      <c r="M42" s="5"/>
      <c r="N42" s="5"/>
    </row>
    <row r="45" spans="1:14" ht="14.25" x14ac:dyDescent="0.15">
      <c r="H45" s="4" t="s">
        <v>0</v>
      </c>
    </row>
  </sheetData>
  <mergeCells count="4">
    <mergeCell ref="A7:B8"/>
    <mergeCell ref="C7:C8"/>
    <mergeCell ref="N7:N8"/>
    <mergeCell ref="A15:B15"/>
  </mergeCells>
  <phoneticPr fontId="1"/>
  <pageMargins left="0.59055118110236227" right="0.19685039370078741" top="0.39370078740157483" bottom="0.39370078740157483" header="0.31496062992125984" footer="0.31496062992125984"/>
  <pageSetup paperSize="9" firstPageNumber="8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view="pageBreakPreview" zoomScaleNormal="120" zoomScaleSheetLayoutView="100" workbookViewId="0">
      <selection activeCell="I4" sqref="I4"/>
    </sheetView>
  </sheetViews>
  <sheetFormatPr defaultRowHeight="13.5" x14ac:dyDescent="0.15"/>
  <cols>
    <col min="1" max="1" width="8.125" style="2" customWidth="1"/>
    <col min="2" max="2" width="20.625" style="2" customWidth="1"/>
    <col min="3" max="3" width="5.625" style="2" customWidth="1"/>
    <col min="4" max="4" width="10.125" style="2" customWidth="1"/>
    <col min="5" max="5" width="12.875" style="2" customWidth="1"/>
    <col min="6" max="6" width="36.875" style="2" customWidth="1"/>
    <col min="7" max="8" width="2.875" style="2" customWidth="1"/>
    <col min="9" max="9" width="7.125" style="2" customWidth="1"/>
    <col min="10" max="10" width="13.375" style="2" customWidth="1"/>
    <col min="11" max="12" width="13.625" style="2" customWidth="1"/>
    <col min="13" max="13" width="16.625" style="2" customWidth="1"/>
    <col min="14" max="19" width="5.375" style="2" customWidth="1"/>
    <col min="20" max="16384" width="9" style="2"/>
  </cols>
  <sheetData>
    <row r="1" spans="1:19" x14ac:dyDescent="0.15">
      <c r="A1" s="5" t="s">
        <v>42</v>
      </c>
      <c r="B1" s="5"/>
      <c r="C1" s="5"/>
      <c r="D1" s="5"/>
      <c r="E1" s="5"/>
      <c r="F1" s="5"/>
      <c r="J1" s="5"/>
      <c r="K1" s="5"/>
      <c r="L1" s="5"/>
      <c r="M1" s="5"/>
      <c r="N1" s="5"/>
      <c r="O1" s="5"/>
      <c r="P1" s="5"/>
      <c r="Q1" s="5"/>
      <c r="R1" s="5"/>
      <c r="S1" s="43" t="s">
        <v>42</v>
      </c>
    </row>
    <row r="2" spans="1:19" x14ac:dyDescent="0.15">
      <c r="A2" s="5"/>
      <c r="B2" s="5"/>
      <c r="C2" s="5"/>
      <c r="D2" s="5"/>
      <c r="E2" s="5"/>
      <c r="F2" s="5"/>
      <c r="J2" s="5"/>
      <c r="K2" s="5"/>
      <c r="L2" s="5"/>
      <c r="M2" s="5"/>
      <c r="N2" s="5"/>
      <c r="O2" s="5"/>
      <c r="P2" s="5"/>
      <c r="Q2" s="5"/>
      <c r="R2" s="5"/>
      <c r="S2" s="5"/>
    </row>
    <row r="3" spans="1:19" ht="14.25" x14ac:dyDescent="0.15">
      <c r="A3" s="39" t="s">
        <v>219</v>
      </c>
      <c r="B3" s="5"/>
      <c r="C3" s="5"/>
      <c r="D3" s="5"/>
      <c r="E3" s="5"/>
      <c r="F3" s="5"/>
      <c r="J3" s="5"/>
      <c r="K3" s="5"/>
      <c r="L3" s="5"/>
      <c r="M3" s="5"/>
      <c r="N3" s="5"/>
      <c r="O3" s="5"/>
      <c r="P3" s="5"/>
      <c r="Q3" s="5"/>
      <c r="R3" s="5"/>
      <c r="S3" s="5"/>
    </row>
    <row r="4" spans="1:19" x14ac:dyDescent="0.15">
      <c r="A4" s="8" t="s">
        <v>218</v>
      </c>
      <c r="B4" s="5"/>
      <c r="C4" s="5"/>
      <c r="D4" s="5"/>
      <c r="E4" s="5"/>
      <c r="F4" s="5"/>
      <c r="J4" s="5"/>
      <c r="K4" s="5"/>
      <c r="L4" s="5"/>
      <c r="M4" s="5"/>
      <c r="N4" s="5"/>
      <c r="O4" s="5"/>
      <c r="P4" s="5"/>
      <c r="Q4" s="5"/>
      <c r="R4" s="5"/>
      <c r="S4" s="5"/>
    </row>
    <row r="5" spans="1:19" ht="27" customHeight="1" x14ac:dyDescent="0.15">
      <c r="A5" s="69" t="s">
        <v>217</v>
      </c>
      <c r="B5" s="67" t="s">
        <v>216</v>
      </c>
      <c r="C5" s="68" t="s">
        <v>215</v>
      </c>
      <c r="D5" s="67" t="s">
        <v>214</v>
      </c>
      <c r="E5" s="67" t="s">
        <v>213</v>
      </c>
      <c r="F5" s="66" t="s">
        <v>212</v>
      </c>
      <c r="J5" s="61" t="s">
        <v>211</v>
      </c>
      <c r="K5" s="61" t="s">
        <v>210</v>
      </c>
      <c r="L5" s="61" t="s">
        <v>209</v>
      </c>
      <c r="M5" s="61" t="s">
        <v>208</v>
      </c>
      <c r="N5" s="62" t="s">
        <v>207</v>
      </c>
      <c r="O5" s="62"/>
      <c r="P5" s="62"/>
      <c r="Q5" s="62"/>
      <c r="R5" s="62"/>
      <c r="S5" s="25"/>
    </row>
    <row r="6" spans="1:19" ht="27" customHeight="1" x14ac:dyDescent="0.15">
      <c r="A6" s="65"/>
      <c r="B6" s="63"/>
      <c r="C6" s="64"/>
      <c r="D6" s="63"/>
      <c r="E6" s="63"/>
      <c r="F6" s="63"/>
      <c r="J6" s="62"/>
      <c r="K6" s="62"/>
      <c r="L6" s="62"/>
      <c r="M6" s="61"/>
      <c r="N6" s="27" t="s">
        <v>206</v>
      </c>
      <c r="O6" s="28" t="s">
        <v>205</v>
      </c>
      <c r="P6" s="27" t="s">
        <v>204</v>
      </c>
      <c r="Q6" s="60" t="s">
        <v>203</v>
      </c>
      <c r="R6" s="27" t="s">
        <v>202</v>
      </c>
      <c r="S6" s="27" t="s">
        <v>201</v>
      </c>
    </row>
    <row r="7" spans="1:19" ht="5.0999999999999996" customHeight="1" x14ac:dyDescent="0.15">
      <c r="A7" s="5"/>
      <c r="B7" s="5"/>
      <c r="C7" s="43"/>
      <c r="D7" s="5"/>
      <c r="E7" s="5"/>
      <c r="F7" s="5"/>
      <c r="J7" s="5"/>
      <c r="K7" s="5"/>
      <c r="L7" s="5"/>
      <c r="M7" s="5"/>
      <c r="N7" s="5"/>
      <c r="O7" s="5"/>
      <c r="P7" s="5"/>
      <c r="Q7" s="5"/>
      <c r="R7" s="5"/>
      <c r="S7" s="5"/>
    </row>
    <row r="8" spans="1:19" x14ac:dyDescent="0.15">
      <c r="A8" s="43" t="s">
        <v>200</v>
      </c>
      <c r="B8" s="5" t="s">
        <v>199</v>
      </c>
      <c r="C8" s="58">
        <v>100</v>
      </c>
      <c r="D8" s="53" t="s">
        <v>77</v>
      </c>
      <c r="E8" s="53" t="s">
        <v>52</v>
      </c>
      <c r="F8" s="58" t="s">
        <v>198</v>
      </c>
      <c r="J8" s="58" t="s">
        <v>197</v>
      </c>
      <c r="K8" s="59" t="s">
        <v>49</v>
      </c>
      <c r="L8" s="59" t="s">
        <v>196</v>
      </c>
      <c r="M8" s="58" t="s">
        <v>112</v>
      </c>
      <c r="N8" s="54" t="s">
        <v>195</v>
      </c>
      <c r="O8" s="54">
        <v>208</v>
      </c>
      <c r="P8" s="54">
        <v>208</v>
      </c>
      <c r="Q8" s="49">
        <v>207</v>
      </c>
      <c r="R8" s="49">
        <v>208</v>
      </c>
      <c r="S8" s="52">
        <v>211</v>
      </c>
    </row>
    <row r="9" spans="1:19" x14ac:dyDescent="0.15">
      <c r="A9" s="43"/>
      <c r="B9" s="5"/>
      <c r="C9" s="58"/>
      <c r="D9" s="59"/>
      <c r="E9" s="59"/>
      <c r="F9" s="58"/>
      <c r="J9" s="58"/>
      <c r="K9" s="59"/>
      <c r="L9" s="59"/>
      <c r="M9" s="58"/>
      <c r="N9" s="58"/>
      <c r="O9" s="58"/>
      <c r="P9" s="58"/>
      <c r="Q9" s="58"/>
      <c r="R9" s="58"/>
      <c r="S9" s="57"/>
    </row>
    <row r="10" spans="1:19" ht="15.6" customHeight="1" x14ac:dyDescent="0.15">
      <c r="A10" s="51" t="s">
        <v>194</v>
      </c>
      <c r="B10" s="22" t="s">
        <v>193</v>
      </c>
      <c r="C10" s="49">
        <v>199</v>
      </c>
      <c r="D10" s="53" t="s">
        <v>192</v>
      </c>
      <c r="E10" s="53" t="s">
        <v>52</v>
      </c>
      <c r="F10" s="49" t="s">
        <v>191</v>
      </c>
      <c r="G10" s="24"/>
      <c r="H10" s="24"/>
      <c r="I10" s="24"/>
      <c r="J10" s="49" t="s">
        <v>190</v>
      </c>
      <c r="K10" s="53" t="s">
        <v>49</v>
      </c>
      <c r="L10" s="53" t="s">
        <v>189</v>
      </c>
      <c r="M10" s="49" t="s">
        <v>188</v>
      </c>
      <c r="N10" s="54">
        <v>168</v>
      </c>
      <c r="O10" s="49">
        <v>172</v>
      </c>
      <c r="P10" s="49">
        <v>176</v>
      </c>
      <c r="Q10" s="49">
        <v>177</v>
      </c>
      <c r="R10" s="49">
        <v>179</v>
      </c>
      <c r="S10" s="52">
        <v>181</v>
      </c>
    </row>
    <row r="11" spans="1:19" x14ac:dyDescent="0.15">
      <c r="A11" s="51"/>
      <c r="B11" s="22" t="s">
        <v>187</v>
      </c>
      <c r="C11" s="49"/>
      <c r="D11" s="53"/>
      <c r="E11" s="53"/>
      <c r="F11" s="49"/>
      <c r="G11" s="24"/>
      <c r="H11" s="24"/>
      <c r="I11" s="24"/>
      <c r="J11" s="49"/>
      <c r="K11" s="53"/>
      <c r="L11" s="53"/>
      <c r="M11" s="49"/>
      <c r="N11" s="49"/>
      <c r="O11" s="49"/>
      <c r="P11" s="49"/>
      <c r="Q11" s="49"/>
      <c r="R11" s="49"/>
      <c r="S11" s="52"/>
    </row>
    <row r="12" spans="1:19" ht="15.6" customHeight="1" x14ac:dyDescent="0.15">
      <c r="A12" s="51" t="s">
        <v>186</v>
      </c>
      <c r="B12" s="22" t="s">
        <v>185</v>
      </c>
      <c r="C12" s="49">
        <v>178</v>
      </c>
      <c r="D12" s="53" t="s">
        <v>77</v>
      </c>
      <c r="E12" s="53" t="s">
        <v>184</v>
      </c>
      <c r="F12" s="49" t="s">
        <v>183</v>
      </c>
      <c r="G12" s="24"/>
      <c r="H12" s="24"/>
      <c r="I12" s="24"/>
      <c r="J12" s="49" t="s">
        <v>182</v>
      </c>
      <c r="K12" s="53" t="s">
        <v>49</v>
      </c>
      <c r="L12" s="53" t="s">
        <v>181</v>
      </c>
      <c r="M12" s="49" t="s">
        <v>180</v>
      </c>
      <c r="N12" s="54">
        <v>202</v>
      </c>
      <c r="O12" s="49">
        <v>202</v>
      </c>
      <c r="P12" s="49">
        <v>203</v>
      </c>
      <c r="Q12" s="49">
        <v>203</v>
      </c>
      <c r="R12" s="49">
        <v>204</v>
      </c>
      <c r="S12" s="52">
        <v>206</v>
      </c>
    </row>
    <row r="13" spans="1:19" x14ac:dyDescent="0.15">
      <c r="A13" s="51"/>
      <c r="B13" s="22" t="s">
        <v>179</v>
      </c>
      <c r="C13" s="49"/>
      <c r="D13" s="53"/>
      <c r="E13" s="53"/>
      <c r="F13" s="49"/>
      <c r="G13" s="24"/>
      <c r="H13" s="24"/>
      <c r="I13" s="24"/>
      <c r="J13" s="49"/>
      <c r="K13" s="53"/>
      <c r="L13" s="53"/>
      <c r="M13" s="49"/>
      <c r="N13" s="49"/>
      <c r="O13" s="49"/>
      <c r="P13" s="49"/>
      <c r="Q13" s="49"/>
      <c r="R13" s="49"/>
      <c r="S13" s="52"/>
    </row>
    <row r="14" spans="1:19" ht="15.6" customHeight="1" x14ac:dyDescent="0.15">
      <c r="A14" s="51" t="s">
        <v>178</v>
      </c>
      <c r="B14" s="22" t="s">
        <v>177</v>
      </c>
      <c r="C14" s="49">
        <v>269</v>
      </c>
      <c r="D14" s="53" t="s">
        <v>53</v>
      </c>
      <c r="E14" s="53" t="s">
        <v>76</v>
      </c>
      <c r="F14" s="49" t="s">
        <v>176</v>
      </c>
      <c r="G14" s="24"/>
      <c r="H14" s="24"/>
      <c r="I14" s="24"/>
      <c r="J14" s="49" t="s">
        <v>175</v>
      </c>
      <c r="K14" s="53" t="s">
        <v>49</v>
      </c>
      <c r="L14" s="53" t="s">
        <v>174</v>
      </c>
      <c r="M14" s="49" t="s">
        <v>112</v>
      </c>
      <c r="N14" s="49">
        <v>218</v>
      </c>
      <c r="O14" s="49">
        <v>218</v>
      </c>
      <c r="P14" s="49">
        <v>218</v>
      </c>
      <c r="Q14" s="49">
        <v>217</v>
      </c>
      <c r="R14" s="49">
        <v>218</v>
      </c>
      <c r="S14" s="52">
        <v>222</v>
      </c>
    </row>
    <row r="15" spans="1:19" x14ac:dyDescent="0.15">
      <c r="A15" s="51"/>
      <c r="B15" s="22"/>
      <c r="C15" s="49"/>
      <c r="D15" s="53"/>
      <c r="E15" s="53"/>
      <c r="F15" s="49"/>
      <c r="G15" s="24"/>
      <c r="H15" s="24"/>
      <c r="I15" s="24"/>
      <c r="J15" s="49"/>
      <c r="K15" s="53"/>
      <c r="L15" s="53"/>
      <c r="M15" s="49"/>
      <c r="N15" s="49"/>
      <c r="O15" s="49"/>
      <c r="P15" s="49"/>
      <c r="Q15" s="49"/>
      <c r="R15" s="49"/>
      <c r="S15" s="52"/>
    </row>
    <row r="16" spans="1:19" ht="15.6" customHeight="1" x14ac:dyDescent="0.15">
      <c r="A16" s="51" t="s">
        <v>173</v>
      </c>
      <c r="B16" s="22" t="s">
        <v>172</v>
      </c>
      <c r="C16" s="49">
        <v>336</v>
      </c>
      <c r="D16" s="53" t="s">
        <v>165</v>
      </c>
      <c r="E16" s="53" t="s">
        <v>171</v>
      </c>
      <c r="F16" s="49" t="s">
        <v>170</v>
      </c>
      <c r="G16" s="24"/>
      <c r="H16" s="24"/>
      <c r="I16" s="24"/>
      <c r="J16" s="49" t="s">
        <v>50</v>
      </c>
      <c r="K16" s="53" t="s">
        <v>49</v>
      </c>
      <c r="L16" s="53" t="s">
        <v>169</v>
      </c>
      <c r="M16" s="49" t="s">
        <v>126</v>
      </c>
      <c r="N16" s="49">
        <v>329</v>
      </c>
      <c r="O16" s="49">
        <v>332</v>
      </c>
      <c r="P16" s="49">
        <v>336</v>
      </c>
      <c r="Q16" s="49">
        <v>337</v>
      </c>
      <c r="R16" s="49">
        <v>339</v>
      </c>
      <c r="S16" s="52">
        <v>342.5</v>
      </c>
    </row>
    <row r="17" spans="1:19" x14ac:dyDescent="0.15">
      <c r="A17" s="51"/>
      <c r="B17" s="22" t="s">
        <v>168</v>
      </c>
      <c r="C17" s="49"/>
      <c r="D17" s="53"/>
      <c r="E17" s="53"/>
      <c r="F17" s="49"/>
      <c r="G17" s="24"/>
      <c r="H17" s="24"/>
      <c r="I17" s="24"/>
      <c r="J17" s="49"/>
      <c r="K17" s="53"/>
      <c r="L17" s="53"/>
      <c r="M17" s="49"/>
      <c r="N17" s="49"/>
      <c r="O17" s="49"/>
      <c r="P17" s="49"/>
      <c r="Q17" s="49"/>
      <c r="R17" s="49"/>
      <c r="S17" s="52"/>
    </row>
    <row r="18" spans="1:19" ht="15.6" customHeight="1" x14ac:dyDescent="0.15">
      <c r="A18" s="51" t="s">
        <v>167</v>
      </c>
      <c r="B18" s="22" t="s">
        <v>166</v>
      </c>
      <c r="C18" s="49">
        <v>72</v>
      </c>
      <c r="D18" s="53" t="s">
        <v>165</v>
      </c>
      <c r="E18" s="53" t="s">
        <v>52</v>
      </c>
      <c r="F18" s="49" t="s">
        <v>164</v>
      </c>
      <c r="G18" s="24"/>
      <c r="H18" s="24"/>
      <c r="I18" s="24"/>
      <c r="J18" s="49" t="s">
        <v>163</v>
      </c>
      <c r="K18" s="53" t="s">
        <v>49</v>
      </c>
      <c r="L18" s="53" t="s">
        <v>162</v>
      </c>
      <c r="M18" s="49" t="s">
        <v>112</v>
      </c>
      <c r="N18" s="54">
        <v>161</v>
      </c>
      <c r="O18" s="49">
        <v>161</v>
      </c>
      <c r="P18" s="49">
        <v>161</v>
      </c>
      <c r="Q18" s="49">
        <v>160</v>
      </c>
      <c r="R18" s="49">
        <v>160</v>
      </c>
      <c r="S18" s="52">
        <v>161.5</v>
      </c>
    </row>
    <row r="19" spans="1:19" x14ac:dyDescent="0.15">
      <c r="A19" s="51"/>
      <c r="B19" s="22" t="s">
        <v>161</v>
      </c>
      <c r="C19" s="49"/>
      <c r="D19" s="53"/>
      <c r="E19" s="53"/>
      <c r="F19" s="49"/>
      <c r="G19" s="24"/>
      <c r="H19" s="24"/>
      <c r="I19" s="24"/>
      <c r="J19" s="49"/>
      <c r="K19" s="53"/>
      <c r="L19" s="53"/>
      <c r="M19" s="49"/>
      <c r="N19" s="49"/>
      <c r="O19" s="49"/>
      <c r="P19" s="49"/>
      <c r="Q19" s="49"/>
      <c r="R19" s="49"/>
      <c r="S19" s="52"/>
    </row>
    <row r="20" spans="1:19" ht="15.6" customHeight="1" x14ac:dyDescent="0.15">
      <c r="A20" s="51" t="s">
        <v>160</v>
      </c>
      <c r="B20" s="22" t="s">
        <v>159</v>
      </c>
      <c r="C20" s="49">
        <v>103</v>
      </c>
      <c r="D20" s="53" t="s">
        <v>153</v>
      </c>
      <c r="E20" s="53" t="s">
        <v>52</v>
      </c>
      <c r="F20" s="49" t="s">
        <v>158</v>
      </c>
      <c r="G20" s="24"/>
      <c r="H20" s="24"/>
      <c r="I20" s="24"/>
      <c r="J20" s="49" t="s">
        <v>88</v>
      </c>
      <c r="K20" s="53" t="s">
        <v>49</v>
      </c>
      <c r="L20" s="53" t="s">
        <v>157</v>
      </c>
      <c r="M20" s="49" t="s">
        <v>57</v>
      </c>
      <c r="N20" s="54">
        <v>147</v>
      </c>
      <c r="O20" s="49">
        <v>146</v>
      </c>
      <c r="P20" s="49">
        <v>145</v>
      </c>
      <c r="Q20" s="49">
        <v>145</v>
      </c>
      <c r="R20" s="49">
        <v>146</v>
      </c>
      <c r="S20" s="52">
        <v>148</v>
      </c>
    </row>
    <row r="21" spans="1:19" x14ac:dyDescent="0.15">
      <c r="A21" s="51"/>
      <c r="B21" s="22" t="s">
        <v>156</v>
      </c>
      <c r="C21" s="49"/>
      <c r="D21" s="53"/>
      <c r="E21" s="53"/>
      <c r="F21" s="49"/>
      <c r="G21" s="24"/>
      <c r="H21" s="24"/>
      <c r="I21" s="24"/>
      <c r="J21" s="49"/>
      <c r="K21" s="53"/>
      <c r="L21" s="53"/>
      <c r="M21" s="49"/>
      <c r="N21" s="49"/>
      <c r="O21" s="49"/>
      <c r="P21" s="49"/>
      <c r="Q21" s="49"/>
      <c r="R21" s="49"/>
      <c r="S21" s="52"/>
    </row>
    <row r="22" spans="1:19" ht="15.6" customHeight="1" x14ac:dyDescent="0.15">
      <c r="A22" s="51" t="s">
        <v>155</v>
      </c>
      <c r="B22" s="22" t="s">
        <v>154</v>
      </c>
      <c r="C22" s="49">
        <v>179</v>
      </c>
      <c r="D22" s="53" t="s">
        <v>153</v>
      </c>
      <c r="E22" s="53" t="s">
        <v>52</v>
      </c>
      <c r="F22" s="49" t="s">
        <v>152</v>
      </c>
      <c r="G22" s="24"/>
      <c r="H22" s="24"/>
      <c r="I22" s="24"/>
      <c r="J22" s="49" t="s">
        <v>151</v>
      </c>
      <c r="K22" s="53" t="s">
        <v>49</v>
      </c>
      <c r="L22" s="53" t="s">
        <v>150</v>
      </c>
      <c r="M22" s="49" t="s">
        <v>86</v>
      </c>
      <c r="N22" s="54">
        <v>218</v>
      </c>
      <c r="O22" s="49">
        <v>218</v>
      </c>
      <c r="P22" s="49">
        <v>219</v>
      </c>
      <c r="Q22" s="49">
        <v>219</v>
      </c>
      <c r="R22" s="49">
        <v>220</v>
      </c>
      <c r="S22" s="52">
        <v>222.5</v>
      </c>
    </row>
    <row r="23" spans="1:19" x14ac:dyDescent="0.15">
      <c r="A23" s="51"/>
      <c r="B23" s="22" t="s">
        <v>149</v>
      </c>
      <c r="C23" s="49"/>
      <c r="D23" s="53"/>
      <c r="E23" s="53"/>
      <c r="F23" s="49"/>
      <c r="G23" s="24"/>
      <c r="H23" s="24"/>
      <c r="I23" s="24"/>
      <c r="J23" s="49"/>
      <c r="K23" s="53"/>
      <c r="L23" s="53"/>
      <c r="M23" s="49"/>
      <c r="N23" s="49"/>
      <c r="O23" s="49"/>
      <c r="P23" s="49"/>
      <c r="Q23" s="49"/>
      <c r="R23" s="49"/>
      <c r="S23" s="52"/>
    </row>
    <row r="24" spans="1:19" ht="15.6" customHeight="1" x14ac:dyDescent="0.15">
      <c r="A24" s="51" t="s">
        <v>148</v>
      </c>
      <c r="B24" s="22" t="s">
        <v>147</v>
      </c>
      <c r="C24" s="49">
        <v>82</v>
      </c>
      <c r="D24" s="53" t="s">
        <v>53</v>
      </c>
      <c r="E24" s="53" t="s">
        <v>52</v>
      </c>
      <c r="F24" s="49" t="s">
        <v>134</v>
      </c>
      <c r="G24" s="24"/>
      <c r="H24" s="24"/>
      <c r="I24" s="24"/>
      <c r="J24" s="49" t="s">
        <v>146</v>
      </c>
      <c r="K24" s="53" t="s">
        <v>49</v>
      </c>
      <c r="L24" s="53" t="s">
        <v>145</v>
      </c>
      <c r="M24" s="49" t="s">
        <v>86</v>
      </c>
      <c r="N24" s="54">
        <v>163</v>
      </c>
      <c r="O24" s="49">
        <v>161</v>
      </c>
      <c r="P24" s="49">
        <v>159</v>
      </c>
      <c r="Q24" s="49">
        <v>158</v>
      </c>
      <c r="R24" s="49">
        <v>158</v>
      </c>
      <c r="S24" s="52">
        <v>157.5</v>
      </c>
    </row>
    <row r="25" spans="1:19" x14ac:dyDescent="0.15">
      <c r="A25" s="51"/>
      <c r="B25" s="22" t="s">
        <v>144</v>
      </c>
      <c r="C25" s="22"/>
      <c r="D25" s="50"/>
      <c r="E25" s="50"/>
      <c r="F25" s="22"/>
      <c r="G25" s="24"/>
      <c r="H25" s="24"/>
      <c r="I25" s="24"/>
      <c r="J25" s="49"/>
      <c r="K25" s="53"/>
      <c r="L25" s="53"/>
      <c r="M25" s="49"/>
      <c r="N25" s="49"/>
      <c r="O25" s="49"/>
      <c r="P25" s="49"/>
      <c r="Q25" s="49"/>
      <c r="R25" s="49"/>
      <c r="S25" s="52"/>
    </row>
    <row r="26" spans="1:19" ht="15.6" customHeight="1" x14ac:dyDescent="0.15">
      <c r="A26" s="51" t="s">
        <v>143</v>
      </c>
      <c r="B26" s="22" t="s">
        <v>142</v>
      </c>
      <c r="C26" s="22">
        <v>113</v>
      </c>
      <c r="D26" s="50" t="s">
        <v>62</v>
      </c>
      <c r="E26" s="50" t="s">
        <v>52</v>
      </c>
      <c r="F26" s="22" t="s">
        <v>141</v>
      </c>
      <c r="G26" s="24"/>
      <c r="H26" s="24"/>
      <c r="I26" s="24"/>
      <c r="J26" s="49" t="s">
        <v>140</v>
      </c>
      <c r="K26" s="53" t="s">
        <v>49</v>
      </c>
      <c r="L26" s="53" t="s">
        <v>139</v>
      </c>
      <c r="M26" s="49" t="s">
        <v>86</v>
      </c>
      <c r="N26" s="54">
        <v>169</v>
      </c>
      <c r="O26" s="49">
        <v>169</v>
      </c>
      <c r="P26" s="49">
        <v>169</v>
      </c>
      <c r="Q26" s="49">
        <v>168</v>
      </c>
      <c r="R26" s="49">
        <v>168</v>
      </c>
      <c r="S26" s="52">
        <v>170</v>
      </c>
    </row>
    <row r="27" spans="1:19" x14ac:dyDescent="0.15">
      <c r="A27" s="51"/>
      <c r="B27" s="22" t="s">
        <v>138</v>
      </c>
      <c r="C27" s="22"/>
      <c r="D27" s="50"/>
      <c r="E27" s="50"/>
      <c r="F27" s="22"/>
      <c r="G27" s="24"/>
      <c r="H27" s="24"/>
      <c r="I27" s="24"/>
      <c r="J27" s="49"/>
      <c r="K27" s="53"/>
      <c r="L27" s="53"/>
      <c r="M27" s="49"/>
      <c r="N27" s="49"/>
      <c r="O27" s="49"/>
      <c r="P27" s="49"/>
      <c r="Q27" s="49"/>
      <c r="R27" s="49"/>
      <c r="S27" s="52"/>
    </row>
    <row r="28" spans="1:19" ht="15.6" customHeight="1" x14ac:dyDescent="0.15">
      <c r="A28" s="51" t="s">
        <v>137</v>
      </c>
      <c r="B28" s="22" t="s">
        <v>136</v>
      </c>
      <c r="C28" s="22">
        <v>120</v>
      </c>
      <c r="D28" s="56" t="s">
        <v>135</v>
      </c>
      <c r="E28" s="50" t="s">
        <v>52</v>
      </c>
      <c r="F28" s="22" t="s">
        <v>134</v>
      </c>
      <c r="G28" s="24"/>
      <c r="H28" s="24"/>
      <c r="I28" s="24"/>
      <c r="J28" s="49" t="s">
        <v>133</v>
      </c>
      <c r="K28" s="53" t="s">
        <v>49</v>
      </c>
      <c r="L28" s="53" t="s">
        <v>132</v>
      </c>
      <c r="M28" s="49" t="s">
        <v>86</v>
      </c>
      <c r="N28" s="49">
        <v>169</v>
      </c>
      <c r="O28" s="49">
        <v>169</v>
      </c>
      <c r="P28" s="49">
        <v>169</v>
      </c>
      <c r="Q28" s="49">
        <v>168</v>
      </c>
      <c r="R28" s="49">
        <v>168</v>
      </c>
      <c r="S28" s="52">
        <v>169</v>
      </c>
    </row>
    <row r="29" spans="1:19" x14ac:dyDescent="0.15">
      <c r="A29" s="51"/>
      <c r="B29" s="22" t="s">
        <v>131</v>
      </c>
      <c r="C29" s="22"/>
      <c r="D29" s="50"/>
      <c r="E29" s="50"/>
      <c r="F29" s="22"/>
      <c r="G29" s="24"/>
      <c r="H29" s="24"/>
      <c r="I29" s="24"/>
      <c r="J29" s="49"/>
      <c r="K29" s="53"/>
      <c r="L29" s="53"/>
      <c r="M29" s="49"/>
      <c r="N29" s="49"/>
      <c r="O29" s="49"/>
      <c r="P29" s="49"/>
      <c r="Q29" s="49"/>
      <c r="R29" s="49"/>
      <c r="S29" s="52"/>
    </row>
    <row r="30" spans="1:19" ht="15.6" customHeight="1" x14ac:dyDescent="0.15">
      <c r="A30" s="55" t="s">
        <v>130</v>
      </c>
      <c r="B30" s="22" t="s">
        <v>129</v>
      </c>
      <c r="C30" s="22">
        <v>201</v>
      </c>
      <c r="D30" s="50" t="s">
        <v>53</v>
      </c>
      <c r="E30" s="50" t="s">
        <v>52</v>
      </c>
      <c r="F30" s="22" t="s">
        <v>128</v>
      </c>
      <c r="G30" s="24"/>
      <c r="H30" s="24"/>
      <c r="I30" s="24"/>
      <c r="J30" s="49" t="s">
        <v>100</v>
      </c>
      <c r="K30" s="53" t="s">
        <v>49</v>
      </c>
      <c r="L30" s="53" t="s">
        <v>127</v>
      </c>
      <c r="M30" s="49" t="s">
        <v>126</v>
      </c>
      <c r="N30" s="49">
        <v>262</v>
      </c>
      <c r="O30" s="49">
        <v>262</v>
      </c>
      <c r="P30" s="49">
        <v>264</v>
      </c>
      <c r="Q30" s="49">
        <v>264</v>
      </c>
      <c r="R30" s="49">
        <v>266</v>
      </c>
      <c r="S30" s="52">
        <v>271</v>
      </c>
    </row>
    <row r="31" spans="1:19" x14ac:dyDescent="0.15">
      <c r="A31" s="51"/>
      <c r="B31" s="22" t="s">
        <v>125</v>
      </c>
      <c r="C31" s="22"/>
      <c r="D31" s="50"/>
      <c r="E31" s="50"/>
      <c r="F31" s="22"/>
      <c r="G31" s="24"/>
      <c r="H31" s="24"/>
      <c r="I31" s="24"/>
      <c r="J31" s="49"/>
      <c r="K31" s="53"/>
      <c r="L31" s="53"/>
      <c r="M31" s="49"/>
      <c r="N31" s="49"/>
      <c r="O31" s="49"/>
      <c r="P31" s="49"/>
      <c r="Q31" s="49"/>
      <c r="R31" s="49"/>
      <c r="S31" s="52"/>
    </row>
    <row r="32" spans="1:19" ht="15" customHeight="1" x14ac:dyDescent="0.15">
      <c r="A32" s="51" t="s">
        <v>124</v>
      </c>
      <c r="B32" s="22" t="s">
        <v>123</v>
      </c>
      <c r="C32" s="22">
        <v>227</v>
      </c>
      <c r="D32" s="50" t="s">
        <v>77</v>
      </c>
      <c r="E32" s="50" t="s">
        <v>52</v>
      </c>
      <c r="F32" s="22" t="s">
        <v>122</v>
      </c>
      <c r="G32" s="24"/>
      <c r="H32" s="24"/>
      <c r="I32" s="24"/>
      <c r="J32" s="49" t="s">
        <v>121</v>
      </c>
      <c r="K32" s="53" t="s">
        <v>49</v>
      </c>
      <c r="L32" s="53" t="s">
        <v>120</v>
      </c>
      <c r="M32" s="49" t="s">
        <v>112</v>
      </c>
      <c r="N32" s="49">
        <v>219</v>
      </c>
      <c r="O32" s="49">
        <v>219</v>
      </c>
      <c r="P32" s="49">
        <v>220</v>
      </c>
      <c r="Q32" s="49">
        <v>220</v>
      </c>
      <c r="R32" s="49">
        <v>221</v>
      </c>
      <c r="S32" s="52">
        <v>222</v>
      </c>
    </row>
    <row r="33" spans="1:19" x14ac:dyDescent="0.15">
      <c r="A33" s="51"/>
      <c r="B33" s="22" t="s">
        <v>119</v>
      </c>
      <c r="C33" s="22"/>
      <c r="D33" s="50"/>
      <c r="E33" s="50"/>
      <c r="F33" s="22"/>
      <c r="G33" s="24"/>
      <c r="H33" s="24"/>
      <c r="I33" s="24"/>
      <c r="J33" s="49"/>
      <c r="K33" s="53"/>
      <c r="L33" s="53"/>
      <c r="M33" s="49"/>
      <c r="N33" s="49"/>
      <c r="O33" s="49"/>
      <c r="P33" s="49"/>
      <c r="Q33" s="49"/>
      <c r="R33" s="49"/>
      <c r="S33" s="52"/>
    </row>
    <row r="34" spans="1:19" ht="15.6" customHeight="1" x14ac:dyDescent="0.15">
      <c r="A34" s="51" t="s">
        <v>118</v>
      </c>
      <c r="B34" s="22" t="s">
        <v>117</v>
      </c>
      <c r="C34" s="22">
        <v>712</v>
      </c>
      <c r="D34" s="50" t="s">
        <v>77</v>
      </c>
      <c r="E34" s="50" t="s">
        <v>116</v>
      </c>
      <c r="F34" s="22" t="s">
        <v>115</v>
      </c>
      <c r="G34" s="24"/>
      <c r="H34" s="24"/>
      <c r="I34" s="24"/>
      <c r="J34" s="49" t="s">
        <v>114</v>
      </c>
      <c r="K34" s="53" t="s">
        <v>49</v>
      </c>
      <c r="L34" s="53" t="s">
        <v>113</v>
      </c>
      <c r="M34" s="49" t="s">
        <v>112</v>
      </c>
      <c r="N34" s="54">
        <v>321</v>
      </c>
      <c r="O34" s="49">
        <v>326</v>
      </c>
      <c r="P34" s="49">
        <v>335</v>
      </c>
      <c r="Q34" s="49">
        <v>337</v>
      </c>
      <c r="R34" s="49">
        <v>342</v>
      </c>
      <c r="S34" s="52">
        <v>353</v>
      </c>
    </row>
    <row r="35" spans="1:19" x14ac:dyDescent="0.15">
      <c r="A35" s="51"/>
      <c r="B35" s="22" t="s">
        <v>111</v>
      </c>
      <c r="C35" s="22"/>
      <c r="D35" s="50"/>
      <c r="E35" s="50"/>
      <c r="F35" s="22"/>
      <c r="G35" s="24"/>
      <c r="H35" s="24"/>
      <c r="I35" s="24"/>
      <c r="J35" s="49"/>
      <c r="K35" s="53"/>
      <c r="L35" s="53"/>
      <c r="M35" s="49"/>
      <c r="N35" s="49"/>
      <c r="O35" s="49"/>
      <c r="P35" s="49"/>
      <c r="Q35" s="49"/>
      <c r="R35" s="49"/>
      <c r="S35" s="52"/>
    </row>
    <row r="36" spans="1:19" ht="15.6" customHeight="1" x14ac:dyDescent="0.15">
      <c r="A36" s="51" t="s">
        <v>110</v>
      </c>
      <c r="B36" s="22" t="s">
        <v>109</v>
      </c>
      <c r="C36" s="22">
        <v>104</v>
      </c>
      <c r="D36" s="50" t="s">
        <v>53</v>
      </c>
      <c r="E36" s="50" t="s">
        <v>52</v>
      </c>
      <c r="F36" s="22" t="s">
        <v>108</v>
      </c>
      <c r="G36" s="24"/>
      <c r="H36" s="24"/>
      <c r="I36" s="24"/>
      <c r="J36" s="49" t="s">
        <v>107</v>
      </c>
      <c r="K36" s="53" t="s">
        <v>49</v>
      </c>
      <c r="L36" s="53" t="s">
        <v>106</v>
      </c>
      <c r="M36" s="49" t="s">
        <v>57</v>
      </c>
      <c r="N36" s="54">
        <v>95</v>
      </c>
      <c r="O36" s="54">
        <v>93</v>
      </c>
      <c r="P36" s="49">
        <v>91</v>
      </c>
      <c r="Q36" s="49">
        <v>90</v>
      </c>
      <c r="R36" s="49">
        <v>90</v>
      </c>
      <c r="S36" s="52">
        <v>90.5</v>
      </c>
    </row>
    <row r="37" spans="1:19" x14ac:dyDescent="0.15">
      <c r="A37" s="51"/>
      <c r="B37" s="22" t="s">
        <v>105</v>
      </c>
      <c r="C37" s="22"/>
      <c r="D37" s="50"/>
      <c r="E37" s="50"/>
      <c r="F37" s="22"/>
      <c r="G37" s="24"/>
      <c r="H37" s="24"/>
      <c r="I37" s="24"/>
      <c r="J37" s="49"/>
      <c r="K37" s="53"/>
      <c r="L37" s="53"/>
      <c r="M37" s="49"/>
      <c r="N37" s="49"/>
      <c r="O37" s="49"/>
      <c r="P37" s="49"/>
      <c r="Q37" s="49"/>
      <c r="R37" s="49"/>
      <c r="S37" s="52"/>
    </row>
    <row r="38" spans="1:19" ht="15.6" customHeight="1" x14ac:dyDescent="0.15">
      <c r="A38" s="51" t="s">
        <v>104</v>
      </c>
      <c r="B38" s="22" t="s">
        <v>103</v>
      </c>
      <c r="C38" s="22">
        <v>155</v>
      </c>
      <c r="D38" s="50" t="s">
        <v>102</v>
      </c>
      <c r="E38" s="50" t="s">
        <v>52</v>
      </c>
      <c r="F38" s="22" t="s">
        <v>101</v>
      </c>
      <c r="G38" s="24"/>
      <c r="H38" s="24"/>
      <c r="I38" s="24"/>
      <c r="J38" s="49" t="s">
        <v>100</v>
      </c>
      <c r="K38" s="53" t="s">
        <v>49</v>
      </c>
      <c r="L38" s="53" t="s">
        <v>99</v>
      </c>
      <c r="M38" s="49" t="s">
        <v>57</v>
      </c>
      <c r="N38" s="49">
        <v>183</v>
      </c>
      <c r="O38" s="49">
        <v>183</v>
      </c>
      <c r="P38" s="49">
        <v>183</v>
      </c>
      <c r="Q38" s="49">
        <v>183</v>
      </c>
      <c r="R38" s="49">
        <v>183</v>
      </c>
      <c r="S38" s="52">
        <v>184.5</v>
      </c>
    </row>
    <row r="39" spans="1:19" x14ac:dyDescent="0.15">
      <c r="A39" s="51"/>
      <c r="B39" s="22" t="s">
        <v>98</v>
      </c>
      <c r="C39" s="22"/>
      <c r="D39" s="50"/>
      <c r="E39" s="50"/>
      <c r="F39" s="22"/>
      <c r="G39" s="24"/>
      <c r="H39" s="24"/>
      <c r="I39" s="24"/>
      <c r="J39" s="49"/>
      <c r="K39" s="53"/>
      <c r="L39" s="53"/>
      <c r="M39" s="49"/>
      <c r="N39" s="49"/>
      <c r="O39" s="49"/>
      <c r="P39" s="49"/>
      <c r="Q39" s="49"/>
      <c r="R39" s="49"/>
      <c r="S39" s="52"/>
    </row>
    <row r="40" spans="1:19" ht="15.6" customHeight="1" x14ac:dyDescent="0.15">
      <c r="A40" s="51" t="s">
        <v>97</v>
      </c>
      <c r="B40" s="22" t="s">
        <v>96</v>
      </c>
      <c r="C40" s="22">
        <v>65</v>
      </c>
      <c r="D40" s="50" t="s">
        <v>62</v>
      </c>
      <c r="E40" s="50" t="s">
        <v>52</v>
      </c>
      <c r="F40" s="22" t="s">
        <v>95</v>
      </c>
      <c r="G40" s="24"/>
      <c r="H40" s="24"/>
      <c r="I40" s="24"/>
      <c r="J40" s="49" t="s">
        <v>94</v>
      </c>
      <c r="K40" s="53" t="s">
        <v>49</v>
      </c>
      <c r="L40" s="53" t="s">
        <v>93</v>
      </c>
      <c r="M40" s="49" t="s">
        <v>57</v>
      </c>
      <c r="N40" s="49">
        <v>143</v>
      </c>
      <c r="O40" s="49">
        <v>142</v>
      </c>
      <c r="P40" s="49">
        <v>142</v>
      </c>
      <c r="Q40" s="49">
        <v>141</v>
      </c>
      <c r="R40" s="49">
        <v>141</v>
      </c>
      <c r="S40" s="52">
        <v>141.5</v>
      </c>
    </row>
    <row r="41" spans="1:19" x14ac:dyDescent="0.15">
      <c r="A41" s="51"/>
      <c r="B41" s="22" t="s">
        <v>92</v>
      </c>
      <c r="C41" s="22"/>
      <c r="D41" s="50"/>
      <c r="E41" s="50"/>
      <c r="F41" s="22"/>
      <c r="G41" s="24"/>
      <c r="H41" s="24"/>
      <c r="I41" s="24"/>
      <c r="J41" s="49"/>
      <c r="K41" s="53"/>
      <c r="L41" s="53"/>
      <c r="M41" s="49"/>
      <c r="N41" s="49"/>
      <c r="O41" s="49"/>
      <c r="P41" s="49"/>
      <c r="Q41" s="49"/>
      <c r="R41" s="49"/>
      <c r="S41" s="52"/>
    </row>
    <row r="42" spans="1:19" ht="15.6" customHeight="1" x14ac:dyDescent="0.15">
      <c r="A42" s="51" t="s">
        <v>91</v>
      </c>
      <c r="B42" s="22" t="s">
        <v>90</v>
      </c>
      <c r="C42" s="22">
        <v>141</v>
      </c>
      <c r="D42" s="50" t="s">
        <v>77</v>
      </c>
      <c r="E42" s="50" t="s">
        <v>52</v>
      </c>
      <c r="F42" s="22" t="s">
        <v>89</v>
      </c>
      <c r="G42" s="24"/>
      <c r="H42" s="24"/>
      <c r="I42" s="24"/>
      <c r="J42" s="49" t="s">
        <v>88</v>
      </c>
      <c r="K42" s="53" t="s">
        <v>49</v>
      </c>
      <c r="L42" s="53" t="s">
        <v>87</v>
      </c>
      <c r="M42" s="49" t="s">
        <v>86</v>
      </c>
      <c r="N42" s="54">
        <v>194</v>
      </c>
      <c r="O42" s="49">
        <v>194</v>
      </c>
      <c r="P42" s="49">
        <v>194</v>
      </c>
      <c r="Q42" s="49">
        <v>193</v>
      </c>
      <c r="R42" s="49">
        <v>193</v>
      </c>
      <c r="S42" s="52">
        <v>193</v>
      </c>
    </row>
    <row r="43" spans="1:19" x14ac:dyDescent="0.15">
      <c r="A43" s="51"/>
      <c r="B43" s="22" t="s">
        <v>85</v>
      </c>
      <c r="C43" s="22"/>
      <c r="D43" s="50"/>
      <c r="E43" s="50"/>
      <c r="F43" s="22"/>
      <c r="G43" s="24"/>
      <c r="H43" s="24"/>
      <c r="I43" s="24"/>
      <c r="J43" s="49"/>
      <c r="K43" s="53"/>
      <c r="L43" s="53"/>
      <c r="M43" s="49"/>
      <c r="N43" s="49"/>
      <c r="O43" s="49"/>
      <c r="P43" s="49"/>
      <c r="Q43" s="49"/>
      <c r="R43" s="49"/>
      <c r="S43" s="52"/>
    </row>
    <row r="44" spans="1:19" ht="15.6" customHeight="1" x14ac:dyDescent="0.15">
      <c r="A44" s="51" t="s">
        <v>84</v>
      </c>
      <c r="B44" s="22" t="s">
        <v>83</v>
      </c>
      <c r="C44" s="22">
        <v>102</v>
      </c>
      <c r="D44" s="50" t="s">
        <v>77</v>
      </c>
      <c r="E44" s="50" t="s">
        <v>61</v>
      </c>
      <c r="F44" s="22" t="s">
        <v>60</v>
      </c>
      <c r="G44" s="24"/>
      <c r="H44" s="24"/>
      <c r="I44" s="24"/>
      <c r="J44" s="49" t="s">
        <v>82</v>
      </c>
      <c r="K44" s="53" t="s">
        <v>49</v>
      </c>
      <c r="L44" s="53" t="s">
        <v>81</v>
      </c>
      <c r="M44" s="49" t="s">
        <v>57</v>
      </c>
      <c r="N44" s="49">
        <v>167</v>
      </c>
      <c r="O44" s="49">
        <v>167</v>
      </c>
      <c r="P44" s="49">
        <v>167</v>
      </c>
      <c r="Q44" s="49">
        <v>166</v>
      </c>
      <c r="R44" s="49">
        <v>166</v>
      </c>
      <c r="S44" s="52">
        <v>167.5</v>
      </c>
    </row>
    <row r="45" spans="1:19" x14ac:dyDescent="0.15">
      <c r="A45" s="51"/>
      <c r="B45" s="22" t="s">
        <v>80</v>
      </c>
      <c r="C45" s="22"/>
      <c r="D45" s="50"/>
      <c r="E45" s="50"/>
      <c r="F45" s="22"/>
      <c r="G45" s="24"/>
      <c r="H45" s="24"/>
      <c r="I45" s="24"/>
      <c r="J45" s="49"/>
      <c r="K45" s="53"/>
      <c r="L45" s="53"/>
      <c r="M45" s="49"/>
      <c r="N45" s="49"/>
      <c r="O45" s="49"/>
      <c r="P45" s="49"/>
      <c r="Q45" s="49"/>
      <c r="R45" s="49"/>
      <c r="S45" s="52"/>
    </row>
    <row r="46" spans="1:19" ht="15.6" customHeight="1" x14ac:dyDescent="0.15">
      <c r="A46" s="51" t="s">
        <v>79</v>
      </c>
      <c r="B46" s="22" t="s">
        <v>78</v>
      </c>
      <c r="C46" s="22">
        <v>157</v>
      </c>
      <c r="D46" s="50" t="s">
        <v>77</v>
      </c>
      <c r="E46" s="50" t="s">
        <v>76</v>
      </c>
      <c r="F46" s="22" t="s">
        <v>75</v>
      </c>
      <c r="G46" s="24"/>
      <c r="H46" s="24"/>
      <c r="I46" s="24"/>
      <c r="J46" s="49" t="s">
        <v>74</v>
      </c>
      <c r="K46" s="53" t="s">
        <v>49</v>
      </c>
      <c r="L46" s="53" t="s">
        <v>73</v>
      </c>
      <c r="M46" s="49" t="s">
        <v>72</v>
      </c>
      <c r="N46" s="49">
        <v>201</v>
      </c>
      <c r="O46" s="49">
        <v>200</v>
      </c>
      <c r="P46" s="49">
        <v>200</v>
      </c>
      <c r="Q46" s="49">
        <v>199</v>
      </c>
      <c r="R46" s="49">
        <v>199</v>
      </c>
      <c r="S46" s="52">
        <v>201.5</v>
      </c>
    </row>
    <row r="47" spans="1:19" x14ac:dyDescent="0.15">
      <c r="A47" s="51"/>
      <c r="B47" s="22"/>
      <c r="C47" s="22"/>
      <c r="D47" s="50"/>
      <c r="E47" s="50"/>
      <c r="F47" s="22"/>
      <c r="G47" s="24"/>
      <c r="H47" s="24"/>
      <c r="I47" s="24"/>
      <c r="J47" s="49"/>
      <c r="K47" s="53"/>
      <c r="L47" s="53"/>
      <c r="M47" s="49"/>
      <c r="N47" s="49"/>
      <c r="O47" s="49"/>
      <c r="P47" s="49"/>
      <c r="Q47" s="49"/>
      <c r="R47" s="49"/>
      <c r="S47" s="52"/>
    </row>
    <row r="48" spans="1:19" ht="15.6" customHeight="1" x14ac:dyDescent="0.15">
      <c r="A48" s="51" t="s">
        <v>71</v>
      </c>
      <c r="B48" s="22" t="s">
        <v>70</v>
      </c>
      <c r="C48" s="22">
        <v>81</v>
      </c>
      <c r="D48" s="50" t="s">
        <v>69</v>
      </c>
      <c r="E48" s="50" t="s">
        <v>52</v>
      </c>
      <c r="F48" s="22" t="s">
        <v>68</v>
      </c>
      <c r="G48" s="24"/>
      <c r="H48" s="24"/>
      <c r="I48" s="24"/>
      <c r="J48" s="49" t="s">
        <v>67</v>
      </c>
      <c r="K48" s="53" t="s">
        <v>49</v>
      </c>
      <c r="L48" s="53" t="s">
        <v>66</v>
      </c>
      <c r="M48" s="49" t="s">
        <v>57</v>
      </c>
      <c r="N48" s="49">
        <v>163</v>
      </c>
      <c r="O48" s="49">
        <v>163</v>
      </c>
      <c r="P48" s="49">
        <v>163</v>
      </c>
      <c r="Q48" s="49">
        <v>163</v>
      </c>
      <c r="R48" s="49">
        <v>163</v>
      </c>
      <c r="S48" s="52">
        <v>164</v>
      </c>
    </row>
    <row r="49" spans="1:19" x14ac:dyDescent="0.15">
      <c r="A49" s="51"/>
      <c r="B49" s="22" t="s">
        <v>65</v>
      </c>
      <c r="C49" s="22"/>
      <c r="D49" s="50"/>
      <c r="E49" s="50"/>
      <c r="F49" s="22"/>
      <c r="G49" s="24"/>
      <c r="H49" s="24"/>
      <c r="I49" s="24"/>
      <c r="J49" s="49"/>
      <c r="K49" s="53"/>
      <c r="L49" s="53"/>
      <c r="M49" s="49"/>
      <c r="N49" s="49"/>
      <c r="O49" s="49"/>
      <c r="P49" s="49"/>
      <c r="Q49" s="49"/>
      <c r="R49" s="49"/>
      <c r="S49" s="52"/>
    </row>
    <row r="50" spans="1:19" ht="15.6" customHeight="1" x14ac:dyDescent="0.15">
      <c r="A50" s="51" t="s">
        <v>64</v>
      </c>
      <c r="B50" s="22" t="s">
        <v>63</v>
      </c>
      <c r="C50" s="22">
        <v>85</v>
      </c>
      <c r="D50" s="50" t="s">
        <v>62</v>
      </c>
      <c r="E50" s="50" t="s">
        <v>61</v>
      </c>
      <c r="F50" s="22" t="s">
        <v>60</v>
      </c>
      <c r="G50" s="24"/>
      <c r="H50" s="24"/>
      <c r="I50" s="24"/>
      <c r="J50" s="49" t="s">
        <v>59</v>
      </c>
      <c r="K50" s="53" t="s">
        <v>49</v>
      </c>
      <c r="L50" s="53" t="s">
        <v>58</v>
      </c>
      <c r="M50" s="49" t="s">
        <v>57</v>
      </c>
      <c r="N50" s="49">
        <v>153</v>
      </c>
      <c r="O50" s="49">
        <v>152</v>
      </c>
      <c r="P50" s="49">
        <v>152</v>
      </c>
      <c r="Q50" s="49">
        <v>151</v>
      </c>
      <c r="R50" s="49">
        <v>151</v>
      </c>
      <c r="S50" s="52">
        <v>151.5</v>
      </c>
    </row>
    <row r="51" spans="1:19" x14ac:dyDescent="0.15">
      <c r="A51" s="51"/>
      <c r="B51" s="22" t="s">
        <v>56</v>
      </c>
      <c r="C51" s="22"/>
      <c r="D51" s="50"/>
      <c r="E51" s="50"/>
      <c r="F51" s="22"/>
      <c r="G51" s="24"/>
      <c r="H51" s="24"/>
      <c r="I51" s="24"/>
      <c r="J51" s="49"/>
      <c r="K51" s="53"/>
      <c r="L51" s="53"/>
      <c r="M51" s="49"/>
      <c r="N51" s="49"/>
      <c r="O51" s="49"/>
      <c r="P51" s="49"/>
      <c r="Q51" s="49"/>
      <c r="R51" s="49"/>
      <c r="S51" s="52"/>
    </row>
    <row r="52" spans="1:19" ht="15.6" customHeight="1" x14ac:dyDescent="0.15">
      <c r="A52" s="51" t="s">
        <v>55</v>
      </c>
      <c r="B52" s="22" t="s">
        <v>54</v>
      </c>
      <c r="C52" s="22">
        <v>163</v>
      </c>
      <c r="D52" s="50" t="s">
        <v>53</v>
      </c>
      <c r="E52" s="50" t="s">
        <v>52</v>
      </c>
      <c r="F52" s="22" t="s">
        <v>51</v>
      </c>
      <c r="G52" s="24"/>
      <c r="H52" s="24"/>
      <c r="I52" s="24"/>
      <c r="J52" s="22" t="s">
        <v>50</v>
      </c>
      <c r="K52" s="50" t="s">
        <v>49</v>
      </c>
      <c r="L52" s="50" t="s">
        <v>48</v>
      </c>
      <c r="M52" s="22" t="s">
        <v>47</v>
      </c>
      <c r="N52" s="49">
        <v>162</v>
      </c>
      <c r="O52" s="49">
        <v>161</v>
      </c>
      <c r="P52" s="49">
        <v>160</v>
      </c>
      <c r="Q52" s="49">
        <v>159</v>
      </c>
      <c r="R52" s="49">
        <v>159</v>
      </c>
      <c r="S52" s="52">
        <v>160.5</v>
      </c>
    </row>
    <row r="53" spans="1:19" x14ac:dyDescent="0.15">
      <c r="A53" s="51"/>
      <c r="B53" s="22"/>
      <c r="C53" s="22"/>
      <c r="D53" s="50"/>
      <c r="E53" s="50"/>
      <c r="F53" s="22"/>
      <c r="G53" s="24"/>
      <c r="H53" s="24"/>
      <c r="I53" s="24"/>
      <c r="J53" s="22"/>
      <c r="K53" s="50"/>
      <c r="L53" s="50" t="s">
        <v>46</v>
      </c>
      <c r="M53" s="22"/>
      <c r="N53" s="49"/>
      <c r="O53" s="49"/>
      <c r="P53" s="49"/>
      <c r="Q53" s="49"/>
      <c r="R53" s="49"/>
      <c r="S53" s="22"/>
    </row>
    <row r="54" spans="1:19" ht="5.0999999999999996" customHeight="1" x14ac:dyDescent="0.15">
      <c r="A54" s="48"/>
      <c r="B54" s="48"/>
      <c r="C54" s="48"/>
      <c r="D54" s="48"/>
      <c r="E54" s="48"/>
      <c r="F54" s="48"/>
      <c r="G54" s="3"/>
      <c r="H54" s="3"/>
      <c r="I54" s="3"/>
      <c r="J54" s="48"/>
      <c r="K54" s="48"/>
      <c r="L54" s="48"/>
      <c r="M54" s="48"/>
      <c r="N54" s="48"/>
      <c r="O54" s="48"/>
      <c r="P54" s="48"/>
      <c r="Q54" s="48"/>
      <c r="R54" s="48"/>
      <c r="S54" s="48"/>
    </row>
    <row r="55" spans="1:19" ht="15.95" customHeight="1" x14ac:dyDescent="0.15">
      <c r="A55" s="47" t="s">
        <v>45</v>
      </c>
      <c r="B55" s="47"/>
      <c r="C55" s="47"/>
      <c r="D55" s="47"/>
      <c r="E55" s="47"/>
      <c r="F55" s="47"/>
      <c r="G55" s="3"/>
      <c r="H55" s="3"/>
      <c r="I55" s="3"/>
      <c r="J55" s="46" t="s">
        <v>44</v>
      </c>
      <c r="K55" s="46"/>
      <c r="L55" s="46"/>
      <c r="M55" s="46"/>
      <c r="N55" s="46"/>
      <c r="O55" s="46"/>
      <c r="P55" s="46"/>
      <c r="Q55" s="46"/>
      <c r="R55" s="46"/>
      <c r="S55" s="46"/>
    </row>
    <row r="56" spans="1:19" ht="15.95" customHeight="1" x14ac:dyDescent="0.15">
      <c r="A56" s="45"/>
      <c r="B56" s="45"/>
      <c r="C56" s="45"/>
      <c r="D56" s="45"/>
      <c r="E56" s="45"/>
      <c r="F56" s="45"/>
      <c r="J56" s="44"/>
      <c r="K56" s="44"/>
      <c r="L56" s="44"/>
      <c r="M56" s="44"/>
      <c r="N56" s="44"/>
      <c r="O56" s="44"/>
      <c r="P56" s="44"/>
      <c r="Q56" s="44"/>
      <c r="R56" s="44"/>
      <c r="S56" s="44"/>
    </row>
    <row r="57" spans="1:19" x14ac:dyDescent="0.15">
      <c r="A57" s="8"/>
      <c r="B57" s="5"/>
      <c r="C57" s="5"/>
      <c r="D57" s="5"/>
      <c r="E57" s="5"/>
      <c r="F57" s="5"/>
      <c r="J57" s="44"/>
      <c r="K57" s="44"/>
      <c r="L57" s="44"/>
      <c r="M57" s="44"/>
      <c r="N57" s="44"/>
      <c r="O57" s="44"/>
      <c r="P57" s="44"/>
      <c r="Q57" s="44"/>
      <c r="R57" s="44"/>
      <c r="S57" s="44"/>
    </row>
    <row r="58" spans="1:19" x14ac:dyDescent="0.15">
      <c r="A58" s="5" t="s">
        <v>43</v>
      </c>
      <c r="B58" s="5"/>
      <c r="C58" s="5"/>
      <c r="D58" s="5"/>
      <c r="E58" s="5"/>
      <c r="F58" s="5"/>
      <c r="J58" s="44"/>
      <c r="K58" s="44"/>
      <c r="L58" s="44"/>
      <c r="M58" s="44"/>
      <c r="N58" s="44"/>
      <c r="O58" s="44"/>
      <c r="P58" s="44"/>
      <c r="Q58" s="44"/>
      <c r="R58" s="44"/>
      <c r="S58" s="44"/>
    </row>
    <row r="59" spans="1:19" x14ac:dyDescent="0.15">
      <c r="A59" s="5"/>
      <c r="B59" s="5"/>
      <c r="C59" s="5"/>
      <c r="D59" s="5"/>
      <c r="E59" s="5"/>
      <c r="F59" s="5"/>
      <c r="J59" s="44"/>
      <c r="K59" s="44"/>
      <c r="L59" s="44"/>
      <c r="M59" s="44"/>
      <c r="N59" s="44"/>
      <c r="O59" s="44"/>
      <c r="P59" s="44"/>
      <c r="Q59" s="44"/>
      <c r="R59" s="44"/>
      <c r="S59" s="44"/>
    </row>
  </sheetData>
  <mergeCells count="13">
    <mergeCell ref="L5:L6"/>
    <mergeCell ref="M5:M6"/>
    <mergeCell ref="N5:S5"/>
    <mergeCell ref="A55:F56"/>
    <mergeCell ref="J55:S59"/>
    <mergeCell ref="A5:A6"/>
    <mergeCell ref="B5:B6"/>
    <mergeCell ref="C5:C6"/>
    <mergeCell ref="D5:D6"/>
    <mergeCell ref="E5:E6"/>
    <mergeCell ref="F5:F6"/>
    <mergeCell ref="J5:J6"/>
    <mergeCell ref="K5:K6"/>
  </mergeCells>
  <phoneticPr fontId="1"/>
  <pageMargins left="0.19685039370078741" right="0.19685039370078741" top="0.39370078740157483" bottom="0.39370078740157483" header="0.31496062992125984" footer="0.31496062992125984"/>
  <pageSetup paperSize="9" firstPageNumber="84" orientation="portrait" useFirstPageNumber="1" r:id="rId1"/>
  <headerFooter alignWithMargins="0"/>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view="pageBreakPreview" zoomScaleNormal="100" zoomScaleSheetLayoutView="100" workbookViewId="0">
      <selection activeCell="I4" sqref="I4"/>
    </sheetView>
  </sheetViews>
  <sheetFormatPr defaultRowHeight="13.5" x14ac:dyDescent="0.15"/>
  <cols>
    <col min="1" max="1" width="8.125" style="2" customWidth="1"/>
    <col min="2" max="2" width="20.625" style="2" customWidth="1"/>
    <col min="3" max="3" width="5.625" style="2" customWidth="1"/>
    <col min="4" max="4" width="10.125" style="2" customWidth="1"/>
    <col min="5" max="5" width="12.875" style="2" customWidth="1"/>
    <col min="6" max="6" width="36.875" style="2" customWidth="1"/>
    <col min="7" max="8" width="2.875" style="2" customWidth="1"/>
    <col min="9" max="9" width="7.125" style="2" customWidth="1"/>
    <col min="10" max="10" width="13.375" style="2" customWidth="1"/>
    <col min="11" max="12" width="13.625" style="2" customWidth="1"/>
    <col min="13" max="13" width="16.625" style="2" customWidth="1"/>
    <col min="14" max="19" width="5.375" style="2" customWidth="1"/>
    <col min="20" max="16384" width="9" style="2"/>
  </cols>
  <sheetData>
    <row r="1" spans="1:19" x14ac:dyDescent="0.15">
      <c r="A1" s="5" t="s">
        <v>42</v>
      </c>
      <c r="B1" s="5"/>
      <c r="C1" s="5"/>
      <c r="D1" s="5"/>
      <c r="E1" s="5"/>
      <c r="F1" s="5"/>
      <c r="J1" s="5"/>
      <c r="K1" s="5"/>
      <c r="L1" s="5"/>
      <c r="M1" s="5"/>
      <c r="N1" s="5"/>
      <c r="O1" s="5"/>
      <c r="P1" s="5"/>
      <c r="Q1" s="5"/>
      <c r="R1" s="5"/>
      <c r="S1" s="43" t="s">
        <v>42</v>
      </c>
    </row>
    <row r="2" spans="1:19" x14ac:dyDescent="0.15">
      <c r="A2" s="5"/>
      <c r="B2" s="5"/>
      <c r="C2" s="5"/>
      <c r="D2" s="5"/>
      <c r="E2" s="5"/>
      <c r="F2" s="5"/>
      <c r="J2" s="5"/>
      <c r="K2" s="5"/>
      <c r="L2" s="5"/>
      <c r="M2" s="5"/>
      <c r="N2" s="5"/>
      <c r="O2" s="5"/>
      <c r="P2" s="5"/>
      <c r="Q2" s="5"/>
      <c r="R2" s="5"/>
      <c r="S2" s="5"/>
    </row>
    <row r="3" spans="1:19" ht="14.25" x14ac:dyDescent="0.15">
      <c r="A3" s="39" t="s">
        <v>373</v>
      </c>
      <c r="B3" s="5"/>
      <c r="C3" s="5"/>
      <c r="D3" s="5"/>
      <c r="E3" s="5"/>
      <c r="F3" s="5"/>
      <c r="J3" s="5"/>
      <c r="K3" s="5"/>
      <c r="L3" s="5"/>
      <c r="M3" s="5"/>
      <c r="N3" s="5"/>
      <c r="O3" s="5"/>
      <c r="P3" s="5"/>
      <c r="Q3" s="5"/>
      <c r="R3" s="5"/>
      <c r="S3" s="5"/>
    </row>
    <row r="4" spans="1:19" x14ac:dyDescent="0.15">
      <c r="A4" s="8"/>
      <c r="B4" s="5"/>
      <c r="C4" s="5"/>
      <c r="D4" s="5"/>
      <c r="E4" s="5"/>
      <c r="F4" s="5"/>
      <c r="J4" s="5"/>
      <c r="K4" s="5"/>
      <c r="L4" s="5"/>
      <c r="M4" s="5"/>
      <c r="N4" s="5"/>
      <c r="O4" s="5"/>
      <c r="P4" s="5"/>
      <c r="Q4" s="5"/>
      <c r="R4" s="5"/>
      <c r="S4" s="5"/>
    </row>
    <row r="5" spans="1:19" ht="27" customHeight="1" x14ac:dyDescent="0.15">
      <c r="A5" s="69" t="s">
        <v>217</v>
      </c>
      <c r="B5" s="67" t="s">
        <v>216</v>
      </c>
      <c r="C5" s="68" t="s">
        <v>215</v>
      </c>
      <c r="D5" s="67" t="s">
        <v>214</v>
      </c>
      <c r="E5" s="67" t="s">
        <v>213</v>
      </c>
      <c r="F5" s="66" t="s">
        <v>212</v>
      </c>
      <c r="J5" s="61" t="s">
        <v>211</v>
      </c>
      <c r="K5" s="61" t="s">
        <v>210</v>
      </c>
      <c r="L5" s="61" t="s">
        <v>209</v>
      </c>
      <c r="M5" s="61" t="s">
        <v>208</v>
      </c>
      <c r="N5" s="62" t="s">
        <v>207</v>
      </c>
      <c r="O5" s="62"/>
      <c r="P5" s="62"/>
      <c r="Q5" s="62"/>
      <c r="R5" s="62"/>
      <c r="S5" s="25"/>
    </row>
    <row r="6" spans="1:19" ht="27" customHeight="1" x14ac:dyDescent="0.15">
      <c r="A6" s="65"/>
      <c r="B6" s="63"/>
      <c r="C6" s="64"/>
      <c r="D6" s="63"/>
      <c r="E6" s="63"/>
      <c r="F6" s="63"/>
      <c r="J6" s="62"/>
      <c r="K6" s="62"/>
      <c r="L6" s="62"/>
      <c r="M6" s="61"/>
      <c r="N6" s="27" t="s">
        <v>206</v>
      </c>
      <c r="O6" s="28" t="s">
        <v>205</v>
      </c>
      <c r="P6" s="27" t="s">
        <v>204</v>
      </c>
      <c r="Q6" s="60" t="s">
        <v>203</v>
      </c>
      <c r="R6" s="27" t="s">
        <v>202</v>
      </c>
      <c r="S6" s="27" t="s">
        <v>201</v>
      </c>
    </row>
    <row r="7" spans="1:19" ht="5.0999999999999996" customHeight="1" x14ac:dyDescent="0.15">
      <c r="A7" s="5"/>
      <c r="B7" s="5"/>
      <c r="C7" s="43"/>
      <c r="D7" s="5"/>
      <c r="E7" s="5"/>
      <c r="F7" s="5"/>
      <c r="J7" s="5"/>
      <c r="K7" s="5"/>
      <c r="L7" s="5"/>
      <c r="M7" s="5"/>
      <c r="N7" s="5"/>
      <c r="O7" s="5"/>
      <c r="P7" s="5"/>
      <c r="Q7" s="5"/>
      <c r="R7" s="5"/>
      <c r="S7" s="5"/>
    </row>
    <row r="8" spans="1:19" x14ac:dyDescent="0.15">
      <c r="A8" s="51" t="s">
        <v>372</v>
      </c>
      <c r="B8" s="22" t="s">
        <v>371</v>
      </c>
      <c r="C8" s="22">
        <v>169</v>
      </c>
      <c r="D8" s="50" t="s">
        <v>62</v>
      </c>
      <c r="E8" s="50" t="s">
        <v>52</v>
      </c>
      <c r="F8" s="22" t="s">
        <v>244</v>
      </c>
      <c r="G8" s="24"/>
      <c r="H8" s="24"/>
      <c r="I8" s="24"/>
      <c r="J8" s="22" t="s">
        <v>370</v>
      </c>
      <c r="K8" s="50" t="s">
        <v>49</v>
      </c>
      <c r="L8" s="50" t="s">
        <v>369</v>
      </c>
      <c r="M8" s="22" t="s">
        <v>86</v>
      </c>
      <c r="N8" s="49">
        <v>197</v>
      </c>
      <c r="O8" s="49">
        <v>197</v>
      </c>
      <c r="P8" s="49">
        <v>197</v>
      </c>
      <c r="Q8" s="49">
        <v>197</v>
      </c>
      <c r="R8" s="49">
        <v>197</v>
      </c>
      <c r="S8" s="52">
        <v>198.5</v>
      </c>
    </row>
    <row r="9" spans="1:19" x14ac:dyDescent="0.15">
      <c r="A9" s="51"/>
      <c r="B9" s="49" t="s">
        <v>368</v>
      </c>
      <c r="C9" s="49"/>
      <c r="D9" s="53"/>
      <c r="E9" s="53"/>
      <c r="F9" s="49"/>
      <c r="G9" s="73"/>
      <c r="H9" s="73"/>
      <c r="I9" s="73"/>
      <c r="J9" s="49"/>
      <c r="K9" s="53"/>
      <c r="L9" s="53"/>
      <c r="M9" s="49"/>
      <c r="N9" s="49"/>
      <c r="O9" s="49"/>
      <c r="P9" s="49"/>
      <c r="Q9" s="49"/>
      <c r="R9" s="49"/>
      <c r="S9" s="52"/>
    </row>
    <row r="10" spans="1:19" ht="15.6" customHeight="1" x14ac:dyDescent="0.15">
      <c r="A10" s="51" t="s">
        <v>367</v>
      </c>
      <c r="B10" s="49" t="s">
        <v>366</v>
      </c>
      <c r="C10" s="49">
        <v>102</v>
      </c>
      <c r="D10" s="53" t="s">
        <v>77</v>
      </c>
      <c r="E10" s="53" t="s">
        <v>52</v>
      </c>
      <c r="F10" s="49" t="s">
        <v>365</v>
      </c>
      <c r="G10" s="73"/>
      <c r="H10" s="73"/>
      <c r="I10" s="73"/>
      <c r="J10" s="49" t="s">
        <v>364</v>
      </c>
      <c r="K10" s="53" t="s">
        <v>49</v>
      </c>
      <c r="L10" s="53" t="s">
        <v>363</v>
      </c>
      <c r="M10" s="49" t="s">
        <v>362</v>
      </c>
      <c r="N10" s="54">
        <v>159</v>
      </c>
      <c r="O10" s="54">
        <v>159</v>
      </c>
      <c r="P10" s="49">
        <v>159</v>
      </c>
      <c r="Q10" s="49">
        <v>158</v>
      </c>
      <c r="R10" s="49">
        <v>158</v>
      </c>
      <c r="S10" s="52">
        <v>159</v>
      </c>
    </row>
    <row r="11" spans="1:19" x14ac:dyDescent="0.15">
      <c r="A11" s="51"/>
      <c r="B11" s="49" t="s">
        <v>361</v>
      </c>
      <c r="C11" s="49"/>
      <c r="D11" s="53"/>
      <c r="E11" s="53"/>
      <c r="F11" s="49"/>
      <c r="G11" s="73"/>
      <c r="H11" s="73"/>
      <c r="I11" s="73"/>
      <c r="J11" s="49"/>
      <c r="K11" s="53"/>
      <c r="L11" s="53"/>
      <c r="M11" s="49"/>
      <c r="N11" s="49"/>
      <c r="O11" s="49"/>
      <c r="P11" s="49"/>
      <c r="Q11" s="49"/>
      <c r="R11" s="49"/>
      <c r="S11" s="52"/>
    </row>
    <row r="12" spans="1:19" ht="15.6" customHeight="1" x14ac:dyDescent="0.15">
      <c r="A12" s="55" t="s">
        <v>360</v>
      </c>
      <c r="B12" s="49" t="s">
        <v>359</v>
      </c>
      <c r="C12" s="49">
        <v>110</v>
      </c>
      <c r="D12" s="53" t="s">
        <v>62</v>
      </c>
      <c r="E12" s="53" t="s">
        <v>52</v>
      </c>
      <c r="F12" s="49" t="s">
        <v>358</v>
      </c>
      <c r="G12" s="73"/>
      <c r="H12" s="73"/>
      <c r="I12" s="73"/>
      <c r="J12" s="49" t="s">
        <v>334</v>
      </c>
      <c r="K12" s="53" t="s">
        <v>49</v>
      </c>
      <c r="L12" s="53" t="s">
        <v>357</v>
      </c>
      <c r="M12" s="49" t="s">
        <v>272</v>
      </c>
      <c r="N12" s="49">
        <v>158</v>
      </c>
      <c r="O12" s="49">
        <v>156</v>
      </c>
      <c r="P12" s="49">
        <v>156</v>
      </c>
      <c r="Q12" s="49">
        <v>155</v>
      </c>
      <c r="R12" s="49">
        <v>155</v>
      </c>
      <c r="S12" s="52">
        <v>157</v>
      </c>
    </row>
    <row r="13" spans="1:19" x14ac:dyDescent="0.15">
      <c r="A13" s="51"/>
      <c r="B13" s="49"/>
      <c r="C13" s="49"/>
      <c r="D13" s="53"/>
      <c r="E13" s="53"/>
      <c r="F13" s="49"/>
      <c r="G13" s="73"/>
      <c r="H13" s="73"/>
      <c r="I13" s="73"/>
      <c r="J13" s="49"/>
      <c r="K13" s="53"/>
      <c r="L13" s="53" t="s">
        <v>356</v>
      </c>
      <c r="M13" s="49"/>
      <c r="N13" s="49"/>
      <c r="O13" s="49"/>
      <c r="P13" s="49"/>
      <c r="Q13" s="49"/>
      <c r="R13" s="49"/>
      <c r="S13" s="52"/>
    </row>
    <row r="14" spans="1:19" ht="15.6" customHeight="1" x14ac:dyDescent="0.15">
      <c r="A14" s="51" t="s">
        <v>355</v>
      </c>
      <c r="B14" s="49" t="s">
        <v>354</v>
      </c>
      <c r="C14" s="49">
        <v>231</v>
      </c>
      <c r="D14" s="53" t="s">
        <v>62</v>
      </c>
      <c r="E14" s="53" t="s">
        <v>52</v>
      </c>
      <c r="F14" s="49" t="s">
        <v>353</v>
      </c>
      <c r="G14" s="73"/>
      <c r="H14" s="73"/>
      <c r="I14" s="73"/>
      <c r="J14" s="49" t="s">
        <v>261</v>
      </c>
      <c r="K14" s="53" t="s">
        <v>49</v>
      </c>
      <c r="L14" s="53" t="s">
        <v>352</v>
      </c>
      <c r="M14" s="49" t="s">
        <v>272</v>
      </c>
      <c r="N14" s="49">
        <v>190</v>
      </c>
      <c r="O14" s="49">
        <v>190</v>
      </c>
      <c r="P14" s="49">
        <v>191</v>
      </c>
      <c r="Q14" s="49">
        <v>191</v>
      </c>
      <c r="R14" s="49">
        <v>192</v>
      </c>
      <c r="S14" s="52">
        <v>193.5</v>
      </c>
    </row>
    <row r="15" spans="1:19" x14ac:dyDescent="0.15">
      <c r="A15" s="51"/>
      <c r="B15" s="49" t="s">
        <v>351</v>
      </c>
      <c r="C15" s="49"/>
      <c r="D15" s="53"/>
      <c r="E15" s="53"/>
      <c r="F15" s="49"/>
      <c r="G15" s="73"/>
      <c r="H15" s="73"/>
      <c r="I15" s="73"/>
      <c r="J15" s="49"/>
      <c r="K15" s="53"/>
      <c r="L15" s="53"/>
      <c r="M15" s="49"/>
      <c r="N15" s="49"/>
      <c r="O15" s="49"/>
      <c r="P15" s="49"/>
      <c r="Q15" s="49"/>
      <c r="R15" s="49"/>
      <c r="S15" s="52"/>
    </row>
    <row r="16" spans="1:19" ht="15.6" customHeight="1" x14ac:dyDescent="0.15">
      <c r="A16" s="51" t="s">
        <v>350</v>
      </c>
      <c r="B16" s="49" t="s">
        <v>349</v>
      </c>
      <c r="C16" s="49">
        <v>83</v>
      </c>
      <c r="D16" s="53" t="s">
        <v>62</v>
      </c>
      <c r="E16" s="53" t="s">
        <v>52</v>
      </c>
      <c r="F16" s="49" t="s">
        <v>348</v>
      </c>
      <c r="G16" s="73"/>
      <c r="H16" s="73"/>
      <c r="I16" s="73"/>
      <c r="J16" s="49" t="s">
        <v>347</v>
      </c>
      <c r="K16" s="53" t="s">
        <v>49</v>
      </c>
      <c r="L16" s="53" t="s">
        <v>346</v>
      </c>
      <c r="M16" s="49" t="s">
        <v>272</v>
      </c>
      <c r="N16" s="49">
        <v>162</v>
      </c>
      <c r="O16" s="49">
        <v>160</v>
      </c>
      <c r="P16" s="49">
        <v>159</v>
      </c>
      <c r="Q16" s="49">
        <v>158</v>
      </c>
      <c r="R16" s="49">
        <v>158</v>
      </c>
      <c r="S16" s="52">
        <v>158.5</v>
      </c>
    </row>
    <row r="17" spans="1:19" x14ac:dyDescent="0.15">
      <c r="A17" s="51"/>
      <c r="B17" s="49" t="s">
        <v>345</v>
      </c>
      <c r="C17" s="49"/>
      <c r="D17" s="53"/>
      <c r="E17" s="53"/>
      <c r="F17" s="49"/>
      <c r="G17" s="73"/>
      <c r="H17" s="73"/>
      <c r="I17" s="73"/>
      <c r="J17" s="49"/>
      <c r="K17" s="53"/>
      <c r="L17" s="53" t="s">
        <v>227</v>
      </c>
      <c r="M17" s="49"/>
      <c r="N17" s="49"/>
      <c r="O17" s="49"/>
      <c r="P17" s="49"/>
      <c r="Q17" s="49"/>
      <c r="R17" s="49"/>
      <c r="S17" s="52"/>
    </row>
    <row r="18" spans="1:19" ht="15.6" customHeight="1" x14ac:dyDescent="0.15">
      <c r="A18" s="51" t="s">
        <v>344</v>
      </c>
      <c r="B18" s="49" t="s">
        <v>343</v>
      </c>
      <c r="C18" s="49">
        <v>57</v>
      </c>
      <c r="D18" s="53" t="s">
        <v>62</v>
      </c>
      <c r="E18" s="53" t="s">
        <v>342</v>
      </c>
      <c r="F18" s="49" t="s">
        <v>341</v>
      </c>
      <c r="G18" s="73"/>
      <c r="H18" s="73"/>
      <c r="I18" s="73"/>
      <c r="J18" s="49" t="s">
        <v>340</v>
      </c>
      <c r="K18" s="53" t="s">
        <v>49</v>
      </c>
      <c r="L18" s="53" t="s">
        <v>339</v>
      </c>
      <c r="M18" s="49" t="s">
        <v>57</v>
      </c>
      <c r="N18" s="49">
        <v>183</v>
      </c>
      <c r="O18" s="49">
        <v>183</v>
      </c>
      <c r="P18" s="49">
        <v>184</v>
      </c>
      <c r="Q18" s="49">
        <v>183</v>
      </c>
      <c r="R18" s="49">
        <v>183</v>
      </c>
      <c r="S18" s="52">
        <v>184</v>
      </c>
    </row>
    <row r="19" spans="1:19" x14ac:dyDescent="0.15">
      <c r="A19" s="51"/>
      <c r="B19" s="49" t="s">
        <v>338</v>
      </c>
      <c r="C19" s="49"/>
      <c r="D19" s="53"/>
      <c r="E19" s="53"/>
      <c r="F19" s="49"/>
      <c r="G19" s="73"/>
      <c r="H19" s="73"/>
      <c r="I19" s="73"/>
      <c r="J19" s="49"/>
      <c r="K19" s="53"/>
      <c r="L19" s="53"/>
      <c r="M19" s="49"/>
      <c r="N19" s="49"/>
      <c r="O19" s="49"/>
      <c r="P19" s="49"/>
      <c r="Q19" s="49"/>
      <c r="R19" s="49"/>
      <c r="S19" s="52"/>
    </row>
    <row r="20" spans="1:19" ht="15.6" customHeight="1" x14ac:dyDescent="0.15">
      <c r="A20" s="51" t="s">
        <v>337</v>
      </c>
      <c r="B20" s="49" t="s">
        <v>336</v>
      </c>
      <c r="C20" s="49">
        <v>132</v>
      </c>
      <c r="D20" s="53" t="s">
        <v>251</v>
      </c>
      <c r="E20" s="53" t="s">
        <v>52</v>
      </c>
      <c r="F20" s="49" t="s">
        <v>335</v>
      </c>
      <c r="G20" s="73"/>
      <c r="H20" s="73"/>
      <c r="I20" s="73"/>
      <c r="J20" s="49" t="s">
        <v>334</v>
      </c>
      <c r="K20" s="53" t="s">
        <v>49</v>
      </c>
      <c r="L20" s="53" t="s">
        <v>333</v>
      </c>
      <c r="M20" s="49" t="s">
        <v>272</v>
      </c>
      <c r="N20" s="54">
        <v>195</v>
      </c>
      <c r="O20" s="54">
        <v>195</v>
      </c>
      <c r="P20" s="49">
        <v>195</v>
      </c>
      <c r="Q20" s="49">
        <v>195</v>
      </c>
      <c r="R20" s="49">
        <v>195</v>
      </c>
      <c r="S20" s="52">
        <v>197.5</v>
      </c>
    </row>
    <row r="21" spans="1:19" x14ac:dyDescent="0.15">
      <c r="A21" s="51"/>
      <c r="B21" s="49" t="s">
        <v>332</v>
      </c>
      <c r="C21" s="49"/>
      <c r="D21" s="53"/>
      <c r="E21" s="53"/>
      <c r="F21" s="49"/>
      <c r="G21" s="73"/>
      <c r="H21" s="73"/>
      <c r="I21" s="73"/>
      <c r="J21" s="49"/>
      <c r="K21" s="53"/>
      <c r="L21" s="53"/>
      <c r="M21" s="49"/>
      <c r="N21" s="49"/>
      <c r="O21" s="49"/>
      <c r="P21" s="49"/>
      <c r="Q21" s="49"/>
      <c r="R21" s="49"/>
      <c r="S21" s="52"/>
    </row>
    <row r="22" spans="1:19" ht="15.6" customHeight="1" x14ac:dyDescent="0.15">
      <c r="A22" s="55" t="s">
        <v>331</v>
      </c>
      <c r="B22" s="49" t="s">
        <v>330</v>
      </c>
      <c r="C22" s="49">
        <v>112</v>
      </c>
      <c r="D22" s="77" t="s">
        <v>329</v>
      </c>
      <c r="E22" s="53" t="s">
        <v>52</v>
      </c>
      <c r="F22" s="49" t="s">
        <v>328</v>
      </c>
      <c r="G22" s="73"/>
      <c r="H22" s="73"/>
      <c r="I22" s="73"/>
      <c r="J22" s="49" t="s">
        <v>140</v>
      </c>
      <c r="K22" s="53" t="s">
        <v>49</v>
      </c>
      <c r="L22" s="53" t="s">
        <v>327</v>
      </c>
      <c r="M22" s="49" t="s">
        <v>112</v>
      </c>
      <c r="N22" s="49">
        <v>188</v>
      </c>
      <c r="O22" s="49">
        <v>188</v>
      </c>
      <c r="P22" s="49">
        <v>188</v>
      </c>
      <c r="Q22" s="49">
        <v>188</v>
      </c>
      <c r="R22" s="49">
        <v>188</v>
      </c>
      <c r="S22" s="52">
        <v>189</v>
      </c>
    </row>
    <row r="23" spans="1:19" x14ac:dyDescent="0.15">
      <c r="A23" s="51"/>
      <c r="B23" s="49" t="s">
        <v>326</v>
      </c>
      <c r="C23" s="49"/>
      <c r="D23" s="53"/>
      <c r="E23" s="53"/>
      <c r="F23" s="49"/>
      <c r="G23" s="73"/>
      <c r="H23" s="73"/>
      <c r="I23" s="73"/>
      <c r="J23" s="49"/>
      <c r="K23" s="53"/>
      <c r="L23" s="53"/>
      <c r="M23" s="49"/>
      <c r="N23" s="49"/>
      <c r="O23" s="49"/>
      <c r="P23" s="49"/>
      <c r="Q23" s="49"/>
      <c r="R23" s="49"/>
      <c r="S23" s="52"/>
    </row>
    <row r="24" spans="1:19" ht="15.6" customHeight="1" x14ac:dyDescent="0.15">
      <c r="A24" s="51" t="s">
        <v>325</v>
      </c>
      <c r="B24" s="49" t="s">
        <v>324</v>
      </c>
      <c r="C24" s="49">
        <v>84</v>
      </c>
      <c r="D24" s="53" t="s">
        <v>77</v>
      </c>
      <c r="E24" s="53" t="s">
        <v>52</v>
      </c>
      <c r="F24" s="49" t="s">
        <v>323</v>
      </c>
      <c r="G24" s="73"/>
      <c r="H24" s="73"/>
      <c r="I24" s="73"/>
      <c r="J24" s="49" t="s">
        <v>140</v>
      </c>
      <c r="K24" s="53" t="s">
        <v>49</v>
      </c>
      <c r="L24" s="53" t="s">
        <v>322</v>
      </c>
      <c r="M24" s="49" t="s">
        <v>57</v>
      </c>
      <c r="N24" s="49">
        <v>166</v>
      </c>
      <c r="O24" s="49">
        <v>165</v>
      </c>
      <c r="P24" s="49">
        <v>165</v>
      </c>
      <c r="Q24" s="49">
        <v>164</v>
      </c>
      <c r="R24" s="49">
        <v>164</v>
      </c>
      <c r="S24" s="52">
        <v>164.5</v>
      </c>
    </row>
    <row r="25" spans="1:19" x14ac:dyDescent="0.15">
      <c r="A25" s="51"/>
      <c r="B25" s="49"/>
      <c r="C25" s="49"/>
      <c r="D25" s="53"/>
      <c r="E25" s="53"/>
      <c r="F25" s="49"/>
      <c r="G25" s="73"/>
      <c r="H25" s="73"/>
      <c r="I25" s="73"/>
      <c r="J25" s="49"/>
      <c r="K25" s="53"/>
      <c r="L25" s="53"/>
      <c r="M25" s="49"/>
      <c r="N25" s="49"/>
      <c r="O25" s="49"/>
      <c r="P25" s="49"/>
      <c r="Q25" s="49"/>
      <c r="R25" s="49"/>
      <c r="S25" s="52"/>
    </row>
    <row r="26" spans="1:19" ht="15.6" customHeight="1" x14ac:dyDescent="0.15">
      <c r="A26" s="51" t="s">
        <v>321</v>
      </c>
      <c r="B26" s="49" t="s">
        <v>320</v>
      </c>
      <c r="C26" s="49">
        <v>71</v>
      </c>
      <c r="D26" s="53" t="s">
        <v>77</v>
      </c>
      <c r="E26" s="53" t="s">
        <v>52</v>
      </c>
      <c r="F26" s="49" t="s">
        <v>319</v>
      </c>
      <c r="G26" s="73"/>
      <c r="H26" s="73"/>
      <c r="I26" s="73"/>
      <c r="J26" s="49" t="s">
        <v>318</v>
      </c>
      <c r="K26" s="53" t="s">
        <v>49</v>
      </c>
      <c r="L26" s="53" t="s">
        <v>317</v>
      </c>
      <c r="M26" s="49" t="s">
        <v>47</v>
      </c>
      <c r="N26" s="54">
        <v>164</v>
      </c>
      <c r="O26" s="49">
        <v>164</v>
      </c>
      <c r="P26" s="49">
        <v>164</v>
      </c>
      <c r="Q26" s="49">
        <v>163</v>
      </c>
      <c r="R26" s="49">
        <v>163</v>
      </c>
      <c r="S26" s="52">
        <v>165</v>
      </c>
    </row>
    <row r="27" spans="1:19" x14ac:dyDescent="0.15">
      <c r="A27" s="51"/>
      <c r="B27" s="49"/>
      <c r="C27" s="49" t="s">
        <v>227</v>
      </c>
      <c r="D27" s="53"/>
      <c r="E27" s="53"/>
      <c r="F27" s="49"/>
      <c r="G27" s="73"/>
      <c r="H27" s="73"/>
      <c r="I27" s="73"/>
      <c r="J27" s="49"/>
      <c r="K27" s="53"/>
      <c r="L27" s="53"/>
      <c r="M27" s="49"/>
      <c r="N27" s="49"/>
      <c r="O27" s="49"/>
      <c r="P27" s="49"/>
      <c r="Q27" s="49"/>
      <c r="R27" s="49"/>
      <c r="S27" s="52"/>
    </row>
    <row r="28" spans="1:19" ht="15.6" customHeight="1" x14ac:dyDescent="0.15">
      <c r="A28" s="51" t="s">
        <v>316</v>
      </c>
      <c r="B28" s="49" t="s">
        <v>315</v>
      </c>
      <c r="C28" s="49">
        <v>109</v>
      </c>
      <c r="D28" s="53" t="s">
        <v>314</v>
      </c>
      <c r="E28" s="53" t="s">
        <v>52</v>
      </c>
      <c r="F28" s="49" t="s">
        <v>313</v>
      </c>
      <c r="G28" s="73"/>
      <c r="H28" s="73"/>
      <c r="I28" s="73"/>
      <c r="J28" s="49" t="s">
        <v>312</v>
      </c>
      <c r="K28" s="53" t="s">
        <v>49</v>
      </c>
      <c r="L28" s="53" t="s">
        <v>127</v>
      </c>
      <c r="M28" s="49" t="s">
        <v>311</v>
      </c>
      <c r="N28" s="54">
        <v>191</v>
      </c>
      <c r="O28" s="49">
        <v>191</v>
      </c>
      <c r="P28" s="49">
        <v>192</v>
      </c>
      <c r="Q28" s="49">
        <v>192</v>
      </c>
      <c r="R28" s="49">
        <v>193</v>
      </c>
      <c r="S28" s="52">
        <v>195.5</v>
      </c>
    </row>
    <row r="29" spans="1:19" x14ac:dyDescent="0.15">
      <c r="A29" s="51"/>
      <c r="B29" s="49" t="s">
        <v>310</v>
      </c>
      <c r="C29" s="49"/>
      <c r="D29" s="53"/>
      <c r="E29" s="53"/>
      <c r="F29" s="49"/>
      <c r="G29" s="73"/>
      <c r="H29" s="73"/>
      <c r="I29" s="73"/>
      <c r="J29" s="49"/>
      <c r="K29" s="53"/>
      <c r="L29" s="53"/>
      <c r="M29" s="49"/>
      <c r="N29" s="49"/>
      <c r="O29" s="49"/>
      <c r="P29" s="49"/>
      <c r="Q29" s="49"/>
      <c r="R29" s="49"/>
      <c r="S29" s="52"/>
    </row>
    <row r="30" spans="1:19" ht="15.6" customHeight="1" x14ac:dyDescent="0.15">
      <c r="A30" s="51" t="s">
        <v>309</v>
      </c>
      <c r="B30" s="49" t="s">
        <v>308</v>
      </c>
      <c r="C30" s="49">
        <v>193</v>
      </c>
      <c r="D30" s="53" t="s">
        <v>77</v>
      </c>
      <c r="E30" s="53" t="s">
        <v>307</v>
      </c>
      <c r="F30" s="49" t="s">
        <v>306</v>
      </c>
      <c r="G30" s="73"/>
      <c r="H30" s="73"/>
      <c r="I30" s="73"/>
      <c r="J30" s="49" t="s">
        <v>305</v>
      </c>
      <c r="K30" s="53" t="s">
        <v>49</v>
      </c>
      <c r="L30" s="53" t="s">
        <v>304</v>
      </c>
      <c r="M30" s="49" t="s">
        <v>57</v>
      </c>
      <c r="N30" s="49">
        <v>182</v>
      </c>
      <c r="O30" s="49">
        <v>182</v>
      </c>
      <c r="P30" s="49">
        <v>182</v>
      </c>
      <c r="Q30" s="49">
        <v>182</v>
      </c>
      <c r="R30" s="49">
        <v>182</v>
      </c>
      <c r="S30" s="52">
        <v>183</v>
      </c>
    </row>
    <row r="31" spans="1:19" x14ac:dyDescent="0.15">
      <c r="A31" s="51"/>
      <c r="B31" s="49" t="s">
        <v>303</v>
      </c>
      <c r="C31" s="49"/>
      <c r="D31" s="53"/>
      <c r="E31" s="53"/>
      <c r="F31" s="49"/>
      <c r="G31" s="73"/>
      <c r="H31" s="73"/>
      <c r="I31" s="73"/>
      <c r="J31" s="49"/>
      <c r="K31" s="53"/>
      <c r="L31" s="53"/>
      <c r="M31" s="49"/>
      <c r="N31" s="49"/>
      <c r="O31" s="49"/>
      <c r="P31" s="49"/>
      <c r="Q31" s="49"/>
      <c r="R31" s="49"/>
      <c r="S31" s="52"/>
    </row>
    <row r="32" spans="1:19" ht="15.6" customHeight="1" x14ac:dyDescent="0.15">
      <c r="A32" s="51" t="s">
        <v>302</v>
      </c>
      <c r="B32" s="49" t="s">
        <v>301</v>
      </c>
      <c r="C32" s="49">
        <v>185</v>
      </c>
      <c r="D32" s="53" t="s">
        <v>251</v>
      </c>
      <c r="E32" s="53" t="s">
        <v>52</v>
      </c>
      <c r="F32" s="49" t="s">
        <v>300</v>
      </c>
      <c r="G32" s="73"/>
      <c r="H32" s="73"/>
      <c r="I32" s="73"/>
      <c r="J32" s="49" t="s">
        <v>74</v>
      </c>
      <c r="K32" s="53" t="s">
        <v>49</v>
      </c>
      <c r="L32" s="53" t="s">
        <v>299</v>
      </c>
      <c r="M32" s="49" t="s">
        <v>298</v>
      </c>
      <c r="N32" s="49">
        <v>202</v>
      </c>
      <c r="O32" s="49">
        <v>202</v>
      </c>
      <c r="P32" s="49">
        <v>202</v>
      </c>
      <c r="Q32" s="49">
        <v>202</v>
      </c>
      <c r="R32" s="49">
        <v>202</v>
      </c>
      <c r="S32" s="52">
        <v>203.5</v>
      </c>
    </row>
    <row r="33" spans="1:19" x14ac:dyDescent="0.15">
      <c r="A33" s="51"/>
      <c r="B33" s="49" t="s">
        <v>297</v>
      </c>
      <c r="C33" s="49"/>
      <c r="D33" s="53"/>
      <c r="E33" s="53"/>
      <c r="F33" s="49"/>
      <c r="G33" s="73"/>
      <c r="H33" s="73"/>
      <c r="I33" s="73"/>
      <c r="J33" s="49"/>
      <c r="K33" s="53"/>
      <c r="L33" s="53"/>
      <c r="M33" s="49"/>
      <c r="N33" s="49"/>
      <c r="O33" s="49"/>
      <c r="P33" s="49"/>
      <c r="Q33" s="49"/>
      <c r="R33" s="49"/>
      <c r="S33" s="52"/>
    </row>
    <row r="34" spans="1:19" ht="15.6" customHeight="1" x14ac:dyDescent="0.15">
      <c r="A34" s="51" t="s">
        <v>296</v>
      </c>
      <c r="B34" s="49" t="s">
        <v>295</v>
      </c>
      <c r="C34" s="49">
        <v>151</v>
      </c>
      <c r="D34" s="53" t="s">
        <v>251</v>
      </c>
      <c r="E34" s="53" t="s">
        <v>184</v>
      </c>
      <c r="F34" s="49" t="s">
        <v>294</v>
      </c>
      <c r="G34" s="73"/>
      <c r="H34" s="73"/>
      <c r="I34" s="73"/>
      <c r="J34" s="49" t="s">
        <v>293</v>
      </c>
      <c r="K34" s="53" t="s">
        <v>49</v>
      </c>
      <c r="L34" s="53" t="s">
        <v>292</v>
      </c>
      <c r="M34" s="49" t="s">
        <v>272</v>
      </c>
      <c r="N34" s="49">
        <v>290</v>
      </c>
      <c r="O34" s="49">
        <v>291</v>
      </c>
      <c r="P34" s="49">
        <v>293</v>
      </c>
      <c r="Q34" s="49">
        <v>293</v>
      </c>
      <c r="R34" s="49">
        <v>295</v>
      </c>
      <c r="S34" s="52">
        <v>301.5</v>
      </c>
    </row>
    <row r="35" spans="1:19" x14ac:dyDescent="0.15">
      <c r="A35" s="51"/>
      <c r="B35" s="49" t="s">
        <v>291</v>
      </c>
      <c r="C35" s="49"/>
      <c r="D35" s="53"/>
      <c r="E35" s="53"/>
      <c r="F35" s="49"/>
      <c r="G35" s="73"/>
      <c r="H35" s="73"/>
      <c r="I35" s="73"/>
      <c r="J35" s="49"/>
      <c r="K35" s="53"/>
      <c r="L35" s="53"/>
      <c r="M35" s="49"/>
      <c r="N35" s="49"/>
      <c r="O35" s="49"/>
      <c r="P35" s="49"/>
      <c r="Q35" s="49"/>
      <c r="R35" s="49"/>
      <c r="S35" s="52"/>
    </row>
    <row r="36" spans="1:19" ht="15.6" customHeight="1" x14ac:dyDescent="0.15">
      <c r="A36" s="51" t="s">
        <v>290</v>
      </c>
      <c r="B36" s="49" t="s">
        <v>289</v>
      </c>
      <c r="C36" s="49">
        <v>104</v>
      </c>
      <c r="D36" s="53" t="s">
        <v>251</v>
      </c>
      <c r="E36" s="53" t="s">
        <v>52</v>
      </c>
      <c r="F36" s="49" t="s">
        <v>288</v>
      </c>
      <c r="G36" s="73"/>
      <c r="H36" s="73"/>
      <c r="I36" s="73"/>
      <c r="J36" s="49" t="s">
        <v>287</v>
      </c>
      <c r="K36" s="53" t="s">
        <v>49</v>
      </c>
      <c r="L36" s="53" t="s">
        <v>286</v>
      </c>
      <c r="M36" s="49" t="s">
        <v>272</v>
      </c>
      <c r="N36" s="54">
        <v>162</v>
      </c>
      <c r="O36" s="54">
        <v>160</v>
      </c>
      <c r="P36" s="49">
        <v>160</v>
      </c>
      <c r="Q36" s="49">
        <v>160</v>
      </c>
      <c r="R36" s="49">
        <v>160</v>
      </c>
      <c r="S36" s="52">
        <v>160.5</v>
      </c>
    </row>
    <row r="37" spans="1:19" x14ac:dyDescent="0.15">
      <c r="A37" s="51"/>
      <c r="B37" s="49" t="s">
        <v>285</v>
      </c>
      <c r="C37" s="49"/>
      <c r="D37" s="53"/>
      <c r="E37" s="53"/>
      <c r="F37" s="49"/>
      <c r="G37" s="73"/>
      <c r="H37" s="73"/>
      <c r="I37" s="73"/>
      <c r="J37" s="49"/>
      <c r="K37" s="53"/>
      <c r="L37" s="53"/>
      <c r="M37" s="49"/>
      <c r="N37" s="49"/>
      <c r="O37" s="49"/>
      <c r="P37" s="49"/>
      <c r="Q37" s="49"/>
      <c r="R37" s="49"/>
      <c r="S37" s="52"/>
    </row>
    <row r="38" spans="1:19" ht="15.6" customHeight="1" x14ac:dyDescent="0.15">
      <c r="A38" s="51" t="s">
        <v>284</v>
      </c>
      <c r="B38" s="49" t="s">
        <v>283</v>
      </c>
      <c r="C38" s="49">
        <v>215</v>
      </c>
      <c r="D38" s="53" t="s">
        <v>251</v>
      </c>
      <c r="E38" s="53" t="s">
        <v>282</v>
      </c>
      <c r="F38" s="49" t="s">
        <v>281</v>
      </c>
      <c r="G38" s="73"/>
      <c r="H38" s="73"/>
      <c r="I38" s="73"/>
      <c r="J38" s="49" t="s">
        <v>280</v>
      </c>
      <c r="K38" s="53" t="s">
        <v>49</v>
      </c>
      <c r="L38" s="53" t="s">
        <v>279</v>
      </c>
      <c r="M38" s="49" t="s">
        <v>47</v>
      </c>
      <c r="N38" s="49">
        <v>191</v>
      </c>
      <c r="O38" s="49">
        <v>190</v>
      </c>
      <c r="P38" s="49">
        <v>189</v>
      </c>
      <c r="Q38" s="49">
        <v>189</v>
      </c>
      <c r="R38" s="49">
        <v>190</v>
      </c>
      <c r="S38" s="52">
        <v>191</v>
      </c>
    </row>
    <row r="39" spans="1:19" x14ac:dyDescent="0.15">
      <c r="A39" s="51"/>
      <c r="B39" s="49" t="s">
        <v>278</v>
      </c>
      <c r="C39" s="49"/>
      <c r="D39" s="53"/>
      <c r="E39" s="53"/>
      <c r="F39" s="49"/>
      <c r="G39" s="73"/>
      <c r="H39" s="73"/>
      <c r="I39" s="73"/>
      <c r="J39" s="49"/>
      <c r="K39" s="53"/>
      <c r="L39" s="53"/>
      <c r="M39" s="49"/>
      <c r="N39" s="49"/>
      <c r="O39" s="49"/>
      <c r="P39" s="49"/>
      <c r="Q39" s="49"/>
      <c r="R39" s="49"/>
      <c r="S39" s="52"/>
    </row>
    <row r="40" spans="1:19" ht="15.6" customHeight="1" x14ac:dyDescent="0.15">
      <c r="A40" s="51" t="s">
        <v>277</v>
      </c>
      <c r="B40" s="49" t="s">
        <v>276</v>
      </c>
      <c r="C40" s="49">
        <v>119</v>
      </c>
      <c r="D40" s="53" t="s">
        <v>77</v>
      </c>
      <c r="E40" s="53" t="s">
        <v>184</v>
      </c>
      <c r="F40" s="49" t="s">
        <v>275</v>
      </c>
      <c r="G40" s="73"/>
      <c r="H40" s="73"/>
      <c r="I40" s="73"/>
      <c r="J40" s="49" t="s">
        <v>274</v>
      </c>
      <c r="K40" s="53" t="s">
        <v>49</v>
      </c>
      <c r="L40" s="53" t="s">
        <v>273</v>
      </c>
      <c r="M40" s="49" t="s">
        <v>272</v>
      </c>
      <c r="N40" s="49">
        <v>205</v>
      </c>
      <c r="O40" s="49">
        <v>207</v>
      </c>
      <c r="P40" s="49">
        <v>208</v>
      </c>
      <c r="Q40" s="49">
        <v>208</v>
      </c>
      <c r="R40" s="49">
        <v>208</v>
      </c>
      <c r="S40" s="52">
        <v>208.5</v>
      </c>
    </row>
    <row r="41" spans="1:19" x14ac:dyDescent="0.15">
      <c r="A41" s="51"/>
      <c r="B41" s="49" t="s">
        <v>271</v>
      </c>
      <c r="C41" s="49"/>
      <c r="D41" s="53"/>
      <c r="E41" s="53"/>
      <c r="F41" s="49"/>
      <c r="G41" s="73"/>
      <c r="H41" s="73"/>
      <c r="I41" s="73"/>
      <c r="J41" s="49"/>
      <c r="K41" s="53"/>
      <c r="L41" s="53"/>
      <c r="M41" s="49"/>
      <c r="N41" s="49"/>
      <c r="O41" s="49"/>
      <c r="P41" s="49"/>
      <c r="Q41" s="49"/>
      <c r="R41" s="49"/>
      <c r="S41" s="52"/>
    </row>
    <row r="42" spans="1:19" ht="15.6" customHeight="1" x14ac:dyDescent="0.15">
      <c r="A42" s="51" t="s">
        <v>270</v>
      </c>
      <c r="B42" s="49" t="s">
        <v>269</v>
      </c>
      <c r="C42" s="49">
        <v>158</v>
      </c>
      <c r="D42" s="53" t="s">
        <v>268</v>
      </c>
      <c r="E42" s="53" t="s">
        <v>52</v>
      </c>
      <c r="F42" s="49" t="s">
        <v>267</v>
      </c>
      <c r="G42" s="73"/>
      <c r="H42" s="73"/>
      <c r="I42" s="73"/>
      <c r="J42" s="49" t="s">
        <v>88</v>
      </c>
      <c r="K42" s="53" t="s">
        <v>49</v>
      </c>
      <c r="L42" s="53" t="s">
        <v>266</v>
      </c>
      <c r="M42" s="49" t="s">
        <v>259</v>
      </c>
      <c r="N42" s="49">
        <v>160</v>
      </c>
      <c r="O42" s="49">
        <v>160</v>
      </c>
      <c r="P42" s="49">
        <v>160</v>
      </c>
      <c r="Q42" s="49">
        <v>160</v>
      </c>
      <c r="R42" s="49">
        <v>160</v>
      </c>
      <c r="S42" s="52">
        <v>161.5</v>
      </c>
    </row>
    <row r="43" spans="1:19" x14ac:dyDescent="0.15">
      <c r="A43" s="51"/>
      <c r="B43" s="49" t="s">
        <v>265</v>
      </c>
      <c r="C43" s="49"/>
      <c r="D43" s="53"/>
      <c r="E43" s="53"/>
      <c r="F43" s="49"/>
      <c r="G43" s="73"/>
      <c r="H43" s="73"/>
      <c r="I43" s="73"/>
      <c r="J43" s="49"/>
      <c r="K43" s="53"/>
      <c r="L43" s="53"/>
      <c r="M43" s="49"/>
      <c r="N43" s="49"/>
      <c r="O43" s="49"/>
      <c r="P43" s="49"/>
      <c r="Q43" s="49"/>
      <c r="R43" s="49"/>
      <c r="S43" s="52"/>
    </row>
    <row r="44" spans="1:19" ht="15.6" customHeight="1" x14ac:dyDescent="0.15">
      <c r="A44" s="51" t="s">
        <v>264</v>
      </c>
      <c r="B44" s="49" t="s">
        <v>263</v>
      </c>
      <c r="C44" s="49">
        <v>94</v>
      </c>
      <c r="D44" s="53" t="s">
        <v>77</v>
      </c>
      <c r="E44" s="53" t="s">
        <v>184</v>
      </c>
      <c r="F44" s="49" t="s">
        <v>262</v>
      </c>
      <c r="G44" s="73"/>
      <c r="H44" s="73"/>
      <c r="I44" s="73"/>
      <c r="J44" s="49" t="s">
        <v>261</v>
      </c>
      <c r="K44" s="53" t="s">
        <v>49</v>
      </c>
      <c r="L44" s="53" t="s">
        <v>260</v>
      </c>
      <c r="M44" s="49" t="s">
        <v>259</v>
      </c>
      <c r="N44" s="54">
        <v>167</v>
      </c>
      <c r="O44" s="54">
        <v>167</v>
      </c>
      <c r="P44" s="54">
        <v>167</v>
      </c>
      <c r="Q44" s="54">
        <v>167</v>
      </c>
      <c r="R44" s="54">
        <v>167</v>
      </c>
      <c r="S44" s="80">
        <v>168</v>
      </c>
    </row>
    <row r="45" spans="1:19" x14ac:dyDescent="0.15">
      <c r="A45" s="51"/>
      <c r="B45" s="49"/>
      <c r="C45" s="49"/>
      <c r="D45" s="53"/>
      <c r="E45" s="53"/>
      <c r="F45" s="49"/>
      <c r="G45" s="73"/>
      <c r="H45" s="73"/>
      <c r="I45" s="73"/>
      <c r="J45" s="49" t="s">
        <v>258</v>
      </c>
      <c r="K45" s="53"/>
      <c r="L45" s="53"/>
      <c r="M45" s="49"/>
      <c r="N45" s="49"/>
      <c r="O45" s="49"/>
      <c r="P45" s="49"/>
      <c r="Q45" s="49"/>
      <c r="R45" s="49"/>
      <c r="S45" s="52"/>
    </row>
    <row r="46" spans="1:19" ht="15.6" customHeight="1" x14ac:dyDescent="0.15">
      <c r="A46" s="75" t="s">
        <v>257</v>
      </c>
      <c r="B46" s="49" t="s">
        <v>256</v>
      </c>
      <c r="C46" s="49">
        <v>161</v>
      </c>
      <c r="D46" s="53" t="s">
        <v>251</v>
      </c>
      <c r="E46" s="53" t="s">
        <v>52</v>
      </c>
      <c r="F46" s="49" t="s">
        <v>122</v>
      </c>
      <c r="G46" s="49"/>
      <c r="H46" s="49"/>
      <c r="I46" s="49"/>
      <c r="J46" s="49" t="s">
        <v>255</v>
      </c>
      <c r="K46" s="53" t="s">
        <v>49</v>
      </c>
      <c r="L46" s="53" t="s">
        <v>254</v>
      </c>
      <c r="M46" s="49" t="s">
        <v>86</v>
      </c>
      <c r="N46" s="54">
        <v>245</v>
      </c>
      <c r="O46" s="54">
        <v>245</v>
      </c>
      <c r="P46" s="49">
        <v>246</v>
      </c>
      <c r="Q46" s="49">
        <v>246</v>
      </c>
      <c r="R46" s="49">
        <v>248</v>
      </c>
      <c r="S46" s="52">
        <v>252</v>
      </c>
    </row>
    <row r="47" spans="1:19" x14ac:dyDescent="0.15">
      <c r="A47" s="79"/>
      <c r="B47" s="49"/>
      <c r="C47" s="49"/>
      <c r="D47" s="53"/>
      <c r="E47" s="53"/>
      <c r="F47" s="49"/>
      <c r="G47" s="73"/>
      <c r="H47" s="73"/>
      <c r="I47" s="73"/>
      <c r="J47" s="49"/>
      <c r="K47" s="53"/>
      <c r="L47" s="53"/>
      <c r="M47" s="49"/>
      <c r="N47" s="49"/>
      <c r="O47" s="49"/>
      <c r="P47" s="49"/>
      <c r="Q47" s="49"/>
      <c r="R47" s="49"/>
      <c r="S47" s="52"/>
    </row>
    <row r="48" spans="1:19" ht="15.6" customHeight="1" x14ac:dyDescent="0.15">
      <c r="A48" s="75" t="s">
        <v>253</v>
      </c>
      <c r="B48" s="49" t="s">
        <v>252</v>
      </c>
      <c r="C48" s="49">
        <v>102</v>
      </c>
      <c r="D48" s="53" t="s">
        <v>251</v>
      </c>
      <c r="E48" s="53" t="s">
        <v>184</v>
      </c>
      <c r="F48" s="49" t="s">
        <v>250</v>
      </c>
      <c r="G48" s="49"/>
      <c r="H48" s="49"/>
      <c r="I48" s="49"/>
      <c r="J48" s="49" t="s">
        <v>182</v>
      </c>
      <c r="K48" s="53" t="s">
        <v>49</v>
      </c>
      <c r="L48" s="53" t="s">
        <v>249</v>
      </c>
      <c r="M48" s="49" t="s">
        <v>57</v>
      </c>
      <c r="N48" s="54">
        <v>165</v>
      </c>
      <c r="O48" s="54">
        <v>165</v>
      </c>
      <c r="P48" s="49">
        <v>165</v>
      </c>
      <c r="Q48" s="49">
        <v>165</v>
      </c>
      <c r="R48" s="49">
        <v>165</v>
      </c>
      <c r="S48" s="52">
        <v>166</v>
      </c>
    </row>
    <row r="49" spans="1:19" x14ac:dyDescent="0.15">
      <c r="A49" s="75"/>
      <c r="B49" s="49" t="s">
        <v>248</v>
      </c>
      <c r="C49" s="49"/>
      <c r="D49" s="53"/>
      <c r="E49" s="53"/>
      <c r="F49" s="49"/>
      <c r="G49" s="49"/>
      <c r="H49" s="49"/>
      <c r="I49" s="49"/>
      <c r="J49" s="49"/>
      <c r="K49" s="53"/>
      <c r="L49" s="53"/>
      <c r="M49" s="49"/>
      <c r="N49" s="49"/>
      <c r="O49" s="49"/>
      <c r="P49" s="49"/>
      <c r="Q49" s="49"/>
      <c r="R49" s="49"/>
      <c r="S49" s="52"/>
    </row>
    <row r="50" spans="1:19" ht="15.6" customHeight="1" x14ac:dyDescent="0.15">
      <c r="A50" s="75" t="s">
        <v>247</v>
      </c>
      <c r="B50" s="49" t="s">
        <v>246</v>
      </c>
      <c r="C50" s="78">
        <v>149</v>
      </c>
      <c r="D50" s="53" t="s">
        <v>245</v>
      </c>
      <c r="E50" s="53" t="s">
        <v>52</v>
      </c>
      <c r="F50" s="49" t="s">
        <v>244</v>
      </c>
      <c r="G50" s="49"/>
      <c r="H50" s="49"/>
      <c r="I50" s="49"/>
      <c r="J50" s="49" t="s">
        <v>237</v>
      </c>
      <c r="K50" s="53" t="s">
        <v>49</v>
      </c>
      <c r="L50" s="53" t="s">
        <v>243</v>
      </c>
      <c r="M50" s="49" t="s">
        <v>86</v>
      </c>
      <c r="N50" s="54">
        <v>246</v>
      </c>
      <c r="O50" s="54">
        <v>249</v>
      </c>
      <c r="P50" s="49">
        <v>251</v>
      </c>
      <c r="Q50" s="49">
        <v>252</v>
      </c>
      <c r="R50" s="49">
        <v>255</v>
      </c>
      <c r="S50" s="52">
        <v>259</v>
      </c>
    </row>
    <row r="51" spans="1:19" x14ac:dyDescent="0.15">
      <c r="A51" s="51"/>
      <c r="B51" s="49" t="s">
        <v>242</v>
      </c>
      <c r="C51" s="78" t="s">
        <v>227</v>
      </c>
      <c r="D51" s="53"/>
      <c r="E51" s="53"/>
      <c r="F51" s="49"/>
      <c r="G51" s="49"/>
      <c r="H51" s="49"/>
      <c r="I51" s="49"/>
      <c r="J51" s="49"/>
      <c r="K51" s="53"/>
      <c r="L51" s="53"/>
      <c r="M51" s="49"/>
      <c r="N51" s="49"/>
      <c r="O51" s="49"/>
      <c r="P51" s="49"/>
      <c r="Q51" s="49"/>
      <c r="R51" s="49"/>
      <c r="S51" s="52"/>
    </row>
    <row r="52" spans="1:19" ht="15.6" customHeight="1" x14ac:dyDescent="0.15">
      <c r="A52" s="75" t="s">
        <v>241</v>
      </c>
      <c r="B52" s="49" t="s">
        <v>240</v>
      </c>
      <c r="C52" s="78">
        <v>93</v>
      </c>
      <c r="D52" s="53" t="s">
        <v>239</v>
      </c>
      <c r="E52" s="53" t="s">
        <v>52</v>
      </c>
      <c r="F52" s="49" t="s">
        <v>238</v>
      </c>
      <c r="G52" s="49"/>
      <c r="H52" s="49"/>
      <c r="I52" s="49"/>
      <c r="J52" s="49" t="s">
        <v>237</v>
      </c>
      <c r="K52" s="53" t="s">
        <v>49</v>
      </c>
      <c r="L52" s="53" t="s">
        <v>236</v>
      </c>
      <c r="M52" s="49" t="s">
        <v>86</v>
      </c>
      <c r="N52" s="54">
        <v>151</v>
      </c>
      <c r="O52" s="54">
        <v>151</v>
      </c>
      <c r="P52" s="49">
        <v>155</v>
      </c>
      <c r="Q52" s="49">
        <v>154</v>
      </c>
      <c r="R52" s="49">
        <v>154</v>
      </c>
      <c r="S52" s="52">
        <v>154.5</v>
      </c>
    </row>
    <row r="53" spans="1:19" x14ac:dyDescent="0.15">
      <c r="A53" s="51"/>
      <c r="B53" s="49" t="s">
        <v>235</v>
      </c>
      <c r="C53" s="78"/>
      <c r="D53" s="53"/>
      <c r="E53" s="53"/>
      <c r="F53" s="49"/>
      <c r="G53" s="49"/>
      <c r="H53" s="49"/>
      <c r="I53" s="49"/>
      <c r="J53" s="49"/>
      <c r="K53" s="53"/>
      <c r="L53" s="53"/>
      <c r="M53" s="49"/>
      <c r="N53" s="49"/>
      <c r="O53" s="49"/>
      <c r="P53" s="49"/>
      <c r="Q53" s="49"/>
      <c r="R53" s="49"/>
      <c r="S53" s="52"/>
    </row>
    <row r="54" spans="1:19" ht="15.6" customHeight="1" x14ac:dyDescent="0.15">
      <c r="A54" s="75" t="s">
        <v>234</v>
      </c>
      <c r="B54" s="49" t="s">
        <v>233</v>
      </c>
      <c r="C54" s="78">
        <v>211</v>
      </c>
      <c r="D54" s="77" t="s">
        <v>232</v>
      </c>
      <c r="E54" s="53" t="s">
        <v>52</v>
      </c>
      <c r="F54" s="49" t="s">
        <v>231</v>
      </c>
      <c r="G54" s="49"/>
      <c r="H54" s="49"/>
      <c r="I54" s="49"/>
      <c r="J54" s="49" t="s">
        <v>230</v>
      </c>
      <c r="K54" s="53" t="s">
        <v>49</v>
      </c>
      <c r="L54" s="53" t="s">
        <v>229</v>
      </c>
      <c r="M54" s="49" t="s">
        <v>57</v>
      </c>
      <c r="N54" s="54">
        <v>176</v>
      </c>
      <c r="O54" s="54">
        <v>176</v>
      </c>
      <c r="P54" s="49">
        <v>176</v>
      </c>
      <c r="Q54" s="49">
        <v>176</v>
      </c>
      <c r="R54" s="49">
        <v>176</v>
      </c>
      <c r="S54" s="52">
        <v>177</v>
      </c>
    </row>
    <row r="55" spans="1:19" ht="15.95" customHeight="1" x14ac:dyDescent="0.15">
      <c r="A55" s="51"/>
      <c r="B55" s="22" t="s">
        <v>228</v>
      </c>
      <c r="C55" s="76"/>
      <c r="D55" s="50"/>
      <c r="E55" s="50"/>
      <c r="F55" s="22"/>
      <c r="G55" s="22"/>
      <c r="H55" s="22"/>
      <c r="I55" s="22"/>
      <c r="J55" s="22"/>
      <c r="K55" s="50"/>
      <c r="L55" s="50"/>
      <c r="M55" s="22"/>
      <c r="N55" s="49" t="s">
        <v>227</v>
      </c>
      <c r="O55" s="49" t="s">
        <v>227</v>
      </c>
      <c r="P55" s="49" t="s">
        <v>226</v>
      </c>
      <c r="Q55" s="49"/>
      <c r="R55" s="49"/>
      <c r="S55" s="52"/>
    </row>
    <row r="56" spans="1:19" ht="15.6" customHeight="1" x14ac:dyDescent="0.15">
      <c r="A56" s="75" t="s">
        <v>225</v>
      </c>
      <c r="B56" s="49" t="s">
        <v>224</v>
      </c>
      <c r="C56" s="49">
        <v>138</v>
      </c>
      <c r="D56" s="74" t="s">
        <v>223</v>
      </c>
      <c r="E56" s="53" t="s">
        <v>222</v>
      </c>
      <c r="F56" s="49" t="s">
        <v>221</v>
      </c>
      <c r="G56" s="73"/>
      <c r="H56" s="73"/>
      <c r="I56" s="73"/>
      <c r="J56" s="49" t="s">
        <v>67</v>
      </c>
      <c r="K56" s="53" t="s">
        <v>49</v>
      </c>
      <c r="L56" s="53" t="s">
        <v>220</v>
      </c>
      <c r="M56" s="49" t="s">
        <v>47</v>
      </c>
      <c r="N56" s="54">
        <v>166</v>
      </c>
      <c r="O56" s="54">
        <v>166</v>
      </c>
      <c r="P56" s="49">
        <v>166</v>
      </c>
      <c r="Q56" s="49">
        <v>166</v>
      </c>
      <c r="R56" s="49">
        <v>166</v>
      </c>
      <c r="S56" s="52">
        <v>167.5</v>
      </c>
    </row>
    <row r="57" spans="1:19" x14ac:dyDescent="0.15">
      <c r="A57" s="51"/>
      <c r="B57" s="49"/>
      <c r="C57" s="49"/>
      <c r="D57" s="53"/>
      <c r="E57" s="53"/>
      <c r="F57" s="49"/>
      <c r="G57" s="73"/>
      <c r="H57" s="73"/>
      <c r="I57" s="73"/>
      <c r="J57" s="49"/>
      <c r="K57" s="53"/>
      <c r="L57" s="53"/>
      <c r="M57" s="49"/>
      <c r="N57" s="49"/>
      <c r="O57" s="49"/>
      <c r="P57" s="49"/>
      <c r="Q57" s="49"/>
      <c r="R57" s="49"/>
      <c r="S57" s="22"/>
    </row>
    <row r="58" spans="1:19" ht="5.0999999999999996" customHeight="1" x14ac:dyDescent="0.15">
      <c r="A58" s="72"/>
      <c r="B58" s="72"/>
      <c r="C58" s="72"/>
      <c r="D58" s="72"/>
      <c r="E58" s="72"/>
      <c r="F58" s="72"/>
      <c r="G58" s="71"/>
      <c r="H58" s="71"/>
      <c r="I58" s="71"/>
      <c r="J58" s="72"/>
      <c r="K58" s="72"/>
      <c r="L58" s="72"/>
      <c r="M58" s="72"/>
      <c r="N58" s="72"/>
      <c r="O58" s="72"/>
      <c r="P58" s="72"/>
      <c r="Q58" s="72"/>
      <c r="R58" s="72"/>
      <c r="S58" s="72"/>
    </row>
    <row r="59" spans="1:19" x14ac:dyDescent="0.15">
      <c r="A59" s="70"/>
      <c r="B59" s="70"/>
      <c r="C59" s="70"/>
      <c r="D59" s="70"/>
      <c r="E59" s="70"/>
      <c r="F59" s="70"/>
      <c r="G59" s="71"/>
      <c r="H59" s="71"/>
      <c r="I59" s="71"/>
      <c r="J59" s="70"/>
      <c r="K59" s="70"/>
      <c r="L59" s="70"/>
      <c r="M59" s="70"/>
      <c r="N59" s="70"/>
      <c r="O59" s="70"/>
      <c r="P59" s="70"/>
      <c r="Q59" s="70"/>
      <c r="R59" s="70"/>
      <c r="S59" s="70"/>
    </row>
  </sheetData>
  <mergeCells count="11">
    <mergeCell ref="J5:J6"/>
    <mergeCell ref="K5:K6"/>
    <mergeCell ref="L5:L6"/>
    <mergeCell ref="M5:M6"/>
    <mergeCell ref="N5:S5"/>
    <mergeCell ref="F5:F6"/>
    <mergeCell ref="A5:A6"/>
    <mergeCell ref="B5:B6"/>
    <mergeCell ref="C5:C6"/>
    <mergeCell ref="D5:D6"/>
    <mergeCell ref="E5:E6"/>
  </mergeCells>
  <phoneticPr fontId="1"/>
  <pageMargins left="0.19685039370078741" right="0.19685039370078741" top="0.39370078740157483" bottom="0.39370078740157483" header="0.31496062992125984" footer="0.31496062992125984"/>
  <pageSetup paperSize="9" firstPageNumber="86" orientation="portrait" useFirstPageNumber="1" r:id="rId1"/>
  <headerFooter alignWithMargins="0"/>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view="pageBreakPreview" zoomScaleNormal="100" zoomScaleSheetLayoutView="100" workbookViewId="0">
      <selection activeCell="I4" sqref="I4"/>
    </sheetView>
  </sheetViews>
  <sheetFormatPr defaultRowHeight="13.5" x14ac:dyDescent="0.15"/>
  <cols>
    <col min="1" max="1" width="8.125" style="2" customWidth="1"/>
    <col min="2" max="2" width="20.625" style="2" customWidth="1"/>
    <col min="3" max="3" width="5.625" style="2" customWidth="1"/>
    <col min="4" max="4" width="10.125" style="2" customWidth="1"/>
    <col min="5" max="5" width="12.875" style="2" customWidth="1"/>
    <col min="6" max="6" width="36.875" style="2" customWidth="1"/>
    <col min="7" max="8" width="2.875" style="2" customWidth="1"/>
    <col min="9" max="9" width="7.25" style="2" customWidth="1"/>
    <col min="10" max="10" width="13.375" style="2" customWidth="1"/>
    <col min="11" max="12" width="13.625" style="2" customWidth="1"/>
    <col min="13" max="13" width="16.625" style="2" customWidth="1"/>
    <col min="14" max="19" width="5.375" style="2" customWidth="1"/>
    <col min="20" max="16384" width="9" style="2"/>
  </cols>
  <sheetData>
    <row r="1" spans="1:19" x14ac:dyDescent="0.15">
      <c r="A1" s="5" t="s">
        <v>42</v>
      </c>
      <c r="B1" s="5"/>
      <c r="C1" s="5"/>
      <c r="D1" s="5"/>
      <c r="E1" s="5"/>
      <c r="F1" s="5"/>
      <c r="J1" s="5"/>
      <c r="K1" s="5"/>
      <c r="L1" s="5"/>
      <c r="M1" s="5"/>
      <c r="N1" s="5"/>
      <c r="O1" s="5"/>
      <c r="P1" s="5"/>
      <c r="Q1" s="5"/>
      <c r="R1" s="5"/>
      <c r="S1" s="43" t="s">
        <v>42</v>
      </c>
    </row>
    <row r="2" spans="1:19" ht="13.5" customHeight="1" x14ac:dyDescent="0.15">
      <c r="A2" s="5"/>
      <c r="B2" s="5"/>
      <c r="C2" s="5"/>
      <c r="D2" s="5"/>
      <c r="E2" s="5"/>
      <c r="F2" s="5"/>
      <c r="J2" s="5"/>
      <c r="K2" s="5"/>
      <c r="L2" s="5"/>
      <c r="M2" s="5"/>
      <c r="N2" s="5"/>
      <c r="O2" s="5"/>
      <c r="P2" s="5"/>
      <c r="Q2" s="5"/>
      <c r="R2" s="5"/>
      <c r="S2" s="5"/>
    </row>
    <row r="3" spans="1:19" ht="14.25" x14ac:dyDescent="0.15">
      <c r="A3" s="39" t="s">
        <v>373</v>
      </c>
      <c r="B3" s="5"/>
      <c r="C3" s="5"/>
      <c r="D3" s="5"/>
      <c r="E3" s="5"/>
      <c r="F3" s="5"/>
      <c r="J3" s="5"/>
      <c r="K3" s="5"/>
      <c r="L3" s="5"/>
      <c r="M3" s="5"/>
      <c r="N3" s="5"/>
      <c r="O3" s="5"/>
      <c r="P3" s="5"/>
      <c r="Q3" s="5"/>
      <c r="R3" s="5"/>
      <c r="S3" s="5"/>
    </row>
    <row r="4" spans="1:19" ht="13.5" customHeight="1" x14ac:dyDescent="0.15">
      <c r="A4" s="5"/>
      <c r="B4" s="5"/>
      <c r="C4" s="5"/>
      <c r="D4" s="5"/>
      <c r="E4" s="5"/>
      <c r="F4" s="5"/>
      <c r="J4" s="5"/>
      <c r="K4" s="5"/>
      <c r="L4" s="5"/>
      <c r="M4" s="5"/>
      <c r="N4" s="5"/>
      <c r="O4" s="5"/>
      <c r="P4" s="5"/>
      <c r="Q4" s="5"/>
      <c r="R4" s="5"/>
      <c r="S4" s="5"/>
    </row>
    <row r="5" spans="1:19" ht="24" customHeight="1" x14ac:dyDescent="0.15">
      <c r="A5" s="69" t="s">
        <v>217</v>
      </c>
      <c r="B5" s="67" t="s">
        <v>216</v>
      </c>
      <c r="C5" s="68" t="s">
        <v>215</v>
      </c>
      <c r="D5" s="67" t="s">
        <v>214</v>
      </c>
      <c r="E5" s="67" t="s">
        <v>213</v>
      </c>
      <c r="F5" s="66" t="s">
        <v>212</v>
      </c>
      <c r="J5" s="61" t="s">
        <v>211</v>
      </c>
      <c r="K5" s="61" t="s">
        <v>210</v>
      </c>
      <c r="L5" s="61" t="s">
        <v>209</v>
      </c>
      <c r="M5" s="61" t="s">
        <v>208</v>
      </c>
      <c r="N5" s="62" t="s">
        <v>207</v>
      </c>
      <c r="O5" s="62"/>
      <c r="P5" s="62"/>
      <c r="Q5" s="62"/>
      <c r="R5" s="62"/>
      <c r="S5" s="25"/>
    </row>
    <row r="6" spans="1:19" ht="24" customHeight="1" x14ac:dyDescent="0.15">
      <c r="A6" s="65"/>
      <c r="B6" s="63"/>
      <c r="C6" s="64"/>
      <c r="D6" s="63"/>
      <c r="E6" s="63"/>
      <c r="F6" s="63"/>
      <c r="J6" s="62"/>
      <c r="K6" s="62"/>
      <c r="L6" s="62"/>
      <c r="M6" s="61"/>
      <c r="N6" s="27" t="s">
        <v>206</v>
      </c>
      <c r="O6" s="28" t="s">
        <v>205</v>
      </c>
      <c r="P6" s="27" t="s">
        <v>204</v>
      </c>
      <c r="Q6" s="60" t="s">
        <v>203</v>
      </c>
      <c r="R6" s="27" t="s">
        <v>202</v>
      </c>
      <c r="S6" s="27" t="s">
        <v>201</v>
      </c>
    </row>
    <row r="7" spans="1:19" ht="5.0999999999999996" customHeight="1" x14ac:dyDescent="0.15">
      <c r="A7" s="5"/>
      <c r="B7" s="5"/>
      <c r="C7" s="43"/>
      <c r="D7" s="5"/>
      <c r="E7" s="5"/>
      <c r="F7" s="5"/>
      <c r="J7" s="5"/>
      <c r="K7" s="5"/>
      <c r="L7" s="5"/>
      <c r="M7" s="5"/>
      <c r="N7" s="5"/>
      <c r="O7" s="5"/>
      <c r="P7" s="5"/>
      <c r="Q7" s="5"/>
      <c r="R7" s="5"/>
      <c r="S7" s="5"/>
    </row>
    <row r="8" spans="1:19" ht="13.5" customHeight="1" x14ac:dyDescent="0.15">
      <c r="A8" s="51" t="s">
        <v>589</v>
      </c>
      <c r="B8" s="49" t="s">
        <v>588</v>
      </c>
      <c r="C8" s="49">
        <v>100</v>
      </c>
      <c r="D8" s="74" t="s">
        <v>587</v>
      </c>
      <c r="E8" s="53" t="s">
        <v>586</v>
      </c>
      <c r="F8" s="49" t="s">
        <v>585</v>
      </c>
      <c r="G8" s="73"/>
      <c r="H8" s="73"/>
      <c r="I8" s="73"/>
      <c r="J8" s="49" t="s">
        <v>584</v>
      </c>
      <c r="K8" s="53" t="s">
        <v>49</v>
      </c>
      <c r="L8" s="53" t="s">
        <v>583</v>
      </c>
      <c r="M8" s="49" t="s">
        <v>582</v>
      </c>
      <c r="N8" s="54" t="s">
        <v>195</v>
      </c>
      <c r="O8" s="54" t="s">
        <v>195</v>
      </c>
      <c r="P8" s="54" t="s">
        <v>195</v>
      </c>
      <c r="Q8" s="54" t="s">
        <v>195</v>
      </c>
      <c r="R8" s="54" t="s">
        <v>195</v>
      </c>
      <c r="S8" s="82">
        <v>280</v>
      </c>
    </row>
    <row r="9" spans="1:19" ht="12.95" customHeight="1" x14ac:dyDescent="0.15">
      <c r="A9" s="51"/>
      <c r="B9" s="49" t="s">
        <v>581</v>
      </c>
      <c r="C9" s="49"/>
      <c r="D9" s="53"/>
      <c r="E9" s="53"/>
      <c r="F9" s="49"/>
      <c r="G9" s="73"/>
      <c r="H9" s="73"/>
      <c r="I9" s="73"/>
      <c r="J9" s="49"/>
      <c r="K9" s="53"/>
      <c r="L9" s="53"/>
      <c r="M9" s="49"/>
      <c r="N9" s="49"/>
      <c r="O9" s="49"/>
      <c r="P9" s="49"/>
      <c r="Q9" s="49"/>
      <c r="R9" s="49"/>
      <c r="S9" s="82"/>
    </row>
    <row r="10" spans="1:19" ht="13.5" customHeight="1" x14ac:dyDescent="0.15">
      <c r="A10" s="75" t="s">
        <v>580</v>
      </c>
      <c r="B10" s="49" t="s">
        <v>579</v>
      </c>
      <c r="C10" s="49">
        <v>112</v>
      </c>
      <c r="D10" s="53" t="s">
        <v>77</v>
      </c>
      <c r="E10" s="53" t="s">
        <v>578</v>
      </c>
      <c r="F10" s="49" t="s">
        <v>577</v>
      </c>
      <c r="G10" s="49"/>
      <c r="H10" s="49"/>
      <c r="I10" s="49"/>
      <c r="J10" s="49" t="s">
        <v>576</v>
      </c>
      <c r="K10" s="53" t="s">
        <v>49</v>
      </c>
      <c r="L10" s="53" t="s">
        <v>575</v>
      </c>
      <c r="M10" s="49" t="s">
        <v>574</v>
      </c>
      <c r="N10" s="49">
        <v>240</v>
      </c>
      <c r="O10" s="49">
        <v>243</v>
      </c>
      <c r="P10" s="49">
        <v>246</v>
      </c>
      <c r="Q10" s="49">
        <v>246</v>
      </c>
      <c r="R10" s="49">
        <v>250</v>
      </c>
      <c r="S10" s="82">
        <v>255.5</v>
      </c>
    </row>
    <row r="11" spans="1:19" ht="12.95" customHeight="1" x14ac:dyDescent="0.15">
      <c r="A11" s="79"/>
      <c r="B11" s="49"/>
      <c r="C11" s="49"/>
      <c r="D11" s="53"/>
      <c r="E11" s="53"/>
      <c r="F11" s="49"/>
      <c r="G11" s="73"/>
      <c r="H11" s="73"/>
      <c r="I11" s="73"/>
      <c r="J11" s="49" t="s">
        <v>573</v>
      </c>
      <c r="K11" s="53"/>
      <c r="L11" s="53"/>
      <c r="M11" s="49"/>
      <c r="N11" s="49"/>
      <c r="O11" s="49"/>
      <c r="P11" s="49"/>
      <c r="Q11" s="49"/>
      <c r="R11" s="49"/>
      <c r="S11" s="82"/>
    </row>
    <row r="12" spans="1:19" ht="13.5" customHeight="1" x14ac:dyDescent="0.15">
      <c r="A12" s="75" t="s">
        <v>572</v>
      </c>
      <c r="B12" s="49" t="s">
        <v>571</v>
      </c>
      <c r="C12" s="49">
        <v>238</v>
      </c>
      <c r="D12" s="53" t="s">
        <v>77</v>
      </c>
      <c r="E12" s="53" t="s">
        <v>470</v>
      </c>
      <c r="F12" s="49" t="s">
        <v>570</v>
      </c>
      <c r="G12" s="49"/>
      <c r="H12" s="49"/>
      <c r="I12" s="49"/>
      <c r="J12" s="49" t="s">
        <v>569</v>
      </c>
      <c r="K12" s="53" t="s">
        <v>49</v>
      </c>
      <c r="L12" s="53" t="s">
        <v>568</v>
      </c>
      <c r="M12" s="49" t="s">
        <v>567</v>
      </c>
      <c r="N12" s="49">
        <v>398</v>
      </c>
      <c r="O12" s="49">
        <v>410</v>
      </c>
      <c r="P12" s="49">
        <v>425</v>
      </c>
      <c r="Q12" s="49">
        <v>426</v>
      </c>
      <c r="R12" s="49">
        <v>436</v>
      </c>
      <c r="S12" s="82">
        <v>448</v>
      </c>
    </row>
    <row r="13" spans="1:19" ht="12.95" customHeight="1" x14ac:dyDescent="0.15">
      <c r="B13" s="49" t="s">
        <v>566</v>
      </c>
      <c r="C13" s="49"/>
      <c r="D13" s="53"/>
      <c r="E13" s="53" t="s">
        <v>565</v>
      </c>
      <c r="F13" s="49"/>
      <c r="G13" s="49"/>
      <c r="H13" s="49"/>
      <c r="I13" s="49"/>
      <c r="J13" s="49"/>
      <c r="K13" s="53"/>
      <c r="L13" s="53"/>
      <c r="M13" s="49"/>
      <c r="N13" s="49"/>
      <c r="O13" s="49"/>
      <c r="P13" s="49"/>
      <c r="Q13" s="49"/>
      <c r="R13" s="49"/>
      <c r="S13" s="82"/>
    </row>
    <row r="14" spans="1:19" ht="13.5" customHeight="1" x14ac:dyDescent="0.15">
      <c r="A14" s="75" t="s">
        <v>564</v>
      </c>
      <c r="B14" s="49" t="s">
        <v>563</v>
      </c>
      <c r="C14" s="78">
        <v>530</v>
      </c>
      <c r="D14" s="74" t="s">
        <v>223</v>
      </c>
      <c r="E14" s="87" t="s">
        <v>562</v>
      </c>
      <c r="F14" s="49" t="s">
        <v>561</v>
      </c>
      <c r="G14" s="49"/>
      <c r="H14" s="49"/>
      <c r="I14" s="49"/>
      <c r="J14" s="49" t="s">
        <v>560</v>
      </c>
      <c r="K14" s="53" t="s">
        <v>49</v>
      </c>
      <c r="L14" s="53" t="s">
        <v>559</v>
      </c>
      <c r="M14" s="49" t="s">
        <v>506</v>
      </c>
      <c r="N14" s="54" t="s">
        <v>195</v>
      </c>
      <c r="O14" s="54" t="s">
        <v>195</v>
      </c>
      <c r="P14" s="54" t="s">
        <v>195</v>
      </c>
      <c r="Q14" s="54" t="s">
        <v>195</v>
      </c>
      <c r="R14" s="54">
        <v>395</v>
      </c>
      <c r="S14" s="82">
        <v>400</v>
      </c>
    </row>
    <row r="15" spans="1:19" ht="12.95" customHeight="1" x14ac:dyDescent="0.15">
      <c r="B15" s="49"/>
      <c r="C15" s="78" t="s">
        <v>227</v>
      </c>
      <c r="D15" s="53"/>
      <c r="E15" s="53" t="s">
        <v>558</v>
      </c>
      <c r="F15" s="49"/>
      <c r="G15" s="49"/>
      <c r="H15" s="49"/>
      <c r="I15" s="49"/>
      <c r="J15" s="49"/>
      <c r="K15" s="53"/>
      <c r="L15" s="53"/>
      <c r="M15" s="49"/>
      <c r="N15" s="49"/>
      <c r="O15" s="49"/>
      <c r="P15" s="49"/>
      <c r="Q15" s="49"/>
      <c r="R15" s="49"/>
      <c r="S15" s="82"/>
    </row>
    <row r="16" spans="1:19" ht="13.5" customHeight="1" x14ac:dyDescent="0.15">
      <c r="A16" s="75" t="s">
        <v>557</v>
      </c>
      <c r="B16" s="49" t="s">
        <v>556</v>
      </c>
      <c r="C16" s="78">
        <v>371</v>
      </c>
      <c r="D16" s="53" t="s">
        <v>502</v>
      </c>
      <c r="E16" s="53" t="s">
        <v>555</v>
      </c>
      <c r="F16" s="49" t="s">
        <v>554</v>
      </c>
      <c r="G16" s="49"/>
      <c r="H16" s="49"/>
      <c r="I16" s="49"/>
      <c r="J16" s="49" t="s">
        <v>553</v>
      </c>
      <c r="K16" s="53" t="s">
        <v>49</v>
      </c>
      <c r="L16" s="53" t="s">
        <v>552</v>
      </c>
      <c r="M16" s="49" t="s">
        <v>506</v>
      </c>
      <c r="N16" s="49">
        <v>425</v>
      </c>
      <c r="O16" s="49">
        <v>434</v>
      </c>
      <c r="P16" s="49">
        <v>456</v>
      </c>
      <c r="Q16" s="49">
        <v>465</v>
      </c>
      <c r="R16" s="49">
        <v>468</v>
      </c>
      <c r="S16" s="82">
        <v>478.5</v>
      </c>
    </row>
    <row r="17" spans="1:19" ht="12.95" customHeight="1" x14ac:dyDescent="0.15">
      <c r="B17" s="49"/>
      <c r="C17" s="78"/>
      <c r="D17" s="53"/>
      <c r="E17" s="53"/>
      <c r="F17" s="49"/>
      <c r="G17" s="49"/>
      <c r="H17" s="49"/>
      <c r="I17" s="49"/>
      <c r="J17" s="49"/>
      <c r="K17" s="53"/>
      <c r="L17" s="53"/>
      <c r="M17" s="49"/>
      <c r="N17" s="49"/>
      <c r="O17" s="49"/>
      <c r="P17" s="49"/>
      <c r="Q17" s="49"/>
      <c r="R17" s="49"/>
      <c r="S17" s="82"/>
    </row>
    <row r="18" spans="1:19" ht="13.5" customHeight="1" x14ac:dyDescent="0.15">
      <c r="A18" s="75" t="s">
        <v>551</v>
      </c>
      <c r="B18" s="49" t="s">
        <v>550</v>
      </c>
      <c r="C18" s="78">
        <v>183</v>
      </c>
      <c r="D18" s="53" t="s">
        <v>518</v>
      </c>
      <c r="E18" s="53" t="s">
        <v>549</v>
      </c>
      <c r="F18" s="49" t="s">
        <v>548</v>
      </c>
      <c r="G18" s="49"/>
      <c r="H18" s="49"/>
      <c r="I18" s="49"/>
      <c r="J18" s="49" t="s">
        <v>547</v>
      </c>
      <c r="K18" s="53" t="s">
        <v>49</v>
      </c>
      <c r="L18" s="53" t="s">
        <v>546</v>
      </c>
      <c r="M18" s="49" t="s">
        <v>466</v>
      </c>
      <c r="N18" s="49">
        <v>239</v>
      </c>
      <c r="O18" s="49">
        <v>242</v>
      </c>
      <c r="P18" s="49">
        <v>247</v>
      </c>
      <c r="Q18" s="49">
        <v>247</v>
      </c>
      <c r="R18" s="49">
        <v>249</v>
      </c>
      <c r="S18" s="82">
        <v>250.5</v>
      </c>
    </row>
    <row r="19" spans="1:19" ht="12.95" customHeight="1" x14ac:dyDescent="0.15">
      <c r="B19" s="49" t="s">
        <v>545</v>
      </c>
      <c r="C19" s="78"/>
      <c r="D19" s="53"/>
      <c r="E19" s="53"/>
      <c r="F19" s="49"/>
      <c r="G19" s="49"/>
      <c r="H19" s="49"/>
      <c r="I19" s="49"/>
      <c r="J19" s="49"/>
      <c r="K19" s="53"/>
      <c r="L19" s="53"/>
      <c r="M19" s="49"/>
      <c r="N19" s="49"/>
      <c r="O19" s="49"/>
      <c r="P19" s="49"/>
      <c r="Q19" s="49"/>
      <c r="R19" s="49"/>
      <c r="S19" s="82"/>
    </row>
    <row r="20" spans="1:19" ht="13.5" customHeight="1" x14ac:dyDescent="0.15">
      <c r="A20" s="75" t="s">
        <v>544</v>
      </c>
      <c r="B20" s="49" t="s">
        <v>543</v>
      </c>
      <c r="C20" s="78">
        <v>68</v>
      </c>
      <c r="D20" s="53" t="s">
        <v>542</v>
      </c>
      <c r="E20" s="53" t="s">
        <v>541</v>
      </c>
      <c r="F20" s="49" t="s">
        <v>540</v>
      </c>
      <c r="G20" s="49"/>
      <c r="H20" s="49"/>
      <c r="I20" s="49"/>
      <c r="J20" s="49" t="s">
        <v>539</v>
      </c>
      <c r="K20" s="53" t="s">
        <v>49</v>
      </c>
      <c r="L20" s="53" t="s">
        <v>538</v>
      </c>
      <c r="M20" s="49" t="s">
        <v>466</v>
      </c>
      <c r="N20" s="49">
        <v>269</v>
      </c>
      <c r="O20" s="49">
        <v>272</v>
      </c>
      <c r="P20" s="49">
        <v>282</v>
      </c>
      <c r="Q20" s="49">
        <v>283</v>
      </c>
      <c r="R20" s="49">
        <v>285</v>
      </c>
      <c r="S20" s="82">
        <v>290</v>
      </c>
    </row>
    <row r="21" spans="1:19" ht="12.95" customHeight="1" x14ac:dyDescent="0.15">
      <c r="B21" s="49"/>
      <c r="C21" s="78"/>
      <c r="D21" s="53"/>
      <c r="E21" s="53"/>
      <c r="F21" s="49"/>
      <c r="G21" s="49"/>
      <c r="H21" s="49"/>
      <c r="I21" s="49"/>
      <c r="J21" s="49"/>
      <c r="K21" s="53"/>
      <c r="L21" s="53"/>
      <c r="M21" s="49"/>
      <c r="N21" s="49"/>
      <c r="O21" s="49"/>
      <c r="P21" s="49"/>
      <c r="Q21" s="49"/>
      <c r="R21" s="49"/>
      <c r="S21" s="82"/>
    </row>
    <row r="22" spans="1:19" ht="13.5" customHeight="1" x14ac:dyDescent="0.15">
      <c r="A22" s="75" t="s">
        <v>537</v>
      </c>
      <c r="B22" s="49" t="s">
        <v>536</v>
      </c>
      <c r="C22" s="49">
        <v>218</v>
      </c>
      <c r="D22" s="53" t="s">
        <v>379</v>
      </c>
      <c r="E22" s="53" t="s">
        <v>535</v>
      </c>
      <c r="F22" s="49" t="s">
        <v>534</v>
      </c>
      <c r="G22" s="73"/>
      <c r="H22" s="73"/>
      <c r="I22" s="73"/>
      <c r="J22" s="49" t="s">
        <v>533</v>
      </c>
      <c r="K22" s="53" t="s">
        <v>49</v>
      </c>
      <c r="L22" s="53" t="s">
        <v>532</v>
      </c>
      <c r="M22" s="49" t="s">
        <v>531</v>
      </c>
      <c r="N22" s="49">
        <v>349</v>
      </c>
      <c r="O22" s="49">
        <v>361</v>
      </c>
      <c r="P22" s="49">
        <v>375</v>
      </c>
      <c r="Q22" s="49">
        <v>378</v>
      </c>
      <c r="R22" s="49">
        <v>388</v>
      </c>
      <c r="S22" s="82">
        <v>407</v>
      </c>
    </row>
    <row r="23" spans="1:19" ht="12.95" customHeight="1" x14ac:dyDescent="0.15">
      <c r="B23" s="49" t="s">
        <v>530</v>
      </c>
      <c r="C23" s="49"/>
      <c r="D23" s="53"/>
      <c r="E23" s="53" t="s">
        <v>529</v>
      </c>
      <c r="F23" s="49"/>
      <c r="G23" s="73"/>
      <c r="H23" s="73"/>
      <c r="I23" s="73"/>
      <c r="J23" s="49"/>
      <c r="K23" s="53"/>
      <c r="L23" s="53"/>
      <c r="M23" s="49"/>
      <c r="N23" s="49"/>
      <c r="O23" s="49"/>
      <c r="P23" s="49"/>
      <c r="Q23" s="49"/>
      <c r="R23" s="49"/>
      <c r="S23" s="82"/>
    </row>
    <row r="24" spans="1:19" ht="13.5" customHeight="1" x14ac:dyDescent="0.15">
      <c r="A24" s="75" t="s">
        <v>528</v>
      </c>
      <c r="B24" s="49" t="s">
        <v>527</v>
      </c>
      <c r="C24" s="78">
        <v>1387</v>
      </c>
      <c r="D24" s="53" t="s">
        <v>518</v>
      </c>
      <c r="E24" s="53" t="s">
        <v>526</v>
      </c>
      <c r="F24" s="49" t="s">
        <v>525</v>
      </c>
      <c r="G24" s="73"/>
      <c r="H24" s="73"/>
      <c r="I24" s="73"/>
      <c r="J24" s="49" t="s">
        <v>524</v>
      </c>
      <c r="K24" s="53" t="s">
        <v>49</v>
      </c>
      <c r="L24" s="53" t="s">
        <v>523</v>
      </c>
      <c r="M24" s="49" t="s">
        <v>522</v>
      </c>
      <c r="N24" s="54" t="s">
        <v>195</v>
      </c>
      <c r="O24" s="54" t="s">
        <v>195</v>
      </c>
      <c r="P24" s="54" t="s">
        <v>195</v>
      </c>
      <c r="Q24" s="54" t="s">
        <v>195</v>
      </c>
      <c r="R24" s="54" t="s">
        <v>195</v>
      </c>
      <c r="S24" s="82">
        <v>290</v>
      </c>
    </row>
    <row r="25" spans="1:19" ht="12.95" customHeight="1" x14ac:dyDescent="0.15">
      <c r="B25" s="49"/>
      <c r="C25" s="49"/>
      <c r="D25" s="53"/>
      <c r="E25" s="53"/>
      <c r="F25" s="49"/>
      <c r="G25" s="73"/>
      <c r="H25" s="73"/>
      <c r="I25" s="73"/>
      <c r="J25" s="49" t="s">
        <v>521</v>
      </c>
      <c r="K25" s="53"/>
      <c r="L25" s="53"/>
      <c r="M25" s="49"/>
      <c r="N25" s="49"/>
      <c r="O25" s="49"/>
      <c r="P25" s="49"/>
      <c r="Q25" s="49"/>
      <c r="R25" s="49"/>
      <c r="S25" s="82"/>
    </row>
    <row r="26" spans="1:19" ht="13.5" customHeight="1" x14ac:dyDescent="0.15">
      <c r="A26" s="75" t="s">
        <v>520</v>
      </c>
      <c r="B26" s="49" t="s">
        <v>519</v>
      </c>
      <c r="C26" s="49">
        <v>184</v>
      </c>
      <c r="D26" s="53" t="s">
        <v>518</v>
      </c>
      <c r="E26" s="53" t="s">
        <v>517</v>
      </c>
      <c r="F26" s="49" t="s">
        <v>516</v>
      </c>
      <c r="G26" s="73"/>
      <c r="H26" s="73"/>
      <c r="I26" s="73"/>
      <c r="J26" s="49" t="s">
        <v>515</v>
      </c>
      <c r="K26" s="53" t="s">
        <v>49</v>
      </c>
      <c r="L26" s="53" t="s">
        <v>120</v>
      </c>
      <c r="M26" s="49" t="s">
        <v>466</v>
      </c>
      <c r="N26" s="54">
        <v>245</v>
      </c>
      <c r="O26" s="49">
        <v>246</v>
      </c>
      <c r="P26" s="49">
        <v>246</v>
      </c>
      <c r="Q26" s="49">
        <v>242</v>
      </c>
      <c r="R26" s="49">
        <v>240</v>
      </c>
      <c r="S26" s="82">
        <v>240</v>
      </c>
    </row>
    <row r="27" spans="1:19" ht="12.95" customHeight="1" x14ac:dyDescent="0.15">
      <c r="B27" s="49" t="s">
        <v>514</v>
      </c>
      <c r="C27" s="49"/>
      <c r="D27" s="53"/>
      <c r="E27" s="53" t="s">
        <v>513</v>
      </c>
      <c r="F27" s="49"/>
      <c r="G27" s="73"/>
      <c r="H27" s="73"/>
      <c r="I27" s="73"/>
      <c r="J27" s="49"/>
      <c r="K27" s="53"/>
      <c r="L27" s="53"/>
      <c r="M27" s="49"/>
      <c r="N27" s="49"/>
      <c r="O27" s="49"/>
      <c r="P27" s="49"/>
      <c r="Q27" s="49"/>
      <c r="R27" s="49"/>
      <c r="S27" s="82"/>
    </row>
    <row r="28" spans="1:19" ht="13.5" customHeight="1" x14ac:dyDescent="0.15">
      <c r="A28" s="75" t="s">
        <v>512</v>
      </c>
      <c r="B28" s="49" t="s">
        <v>511</v>
      </c>
      <c r="C28" s="49">
        <v>516</v>
      </c>
      <c r="D28" s="53" t="s">
        <v>443</v>
      </c>
      <c r="E28" s="53" t="s">
        <v>510</v>
      </c>
      <c r="F28" s="49" t="s">
        <v>509</v>
      </c>
      <c r="G28" s="73"/>
      <c r="H28" s="73"/>
      <c r="I28" s="73"/>
      <c r="J28" s="49" t="s">
        <v>508</v>
      </c>
      <c r="K28" s="53" t="s">
        <v>49</v>
      </c>
      <c r="L28" s="53" t="s">
        <v>507</v>
      </c>
      <c r="M28" s="49" t="s">
        <v>506</v>
      </c>
      <c r="N28" s="54">
        <v>383</v>
      </c>
      <c r="O28" s="49">
        <v>392</v>
      </c>
      <c r="P28" s="49">
        <v>410</v>
      </c>
      <c r="Q28" s="49">
        <v>414</v>
      </c>
      <c r="R28" s="49">
        <v>420</v>
      </c>
      <c r="S28" s="82">
        <v>430.5</v>
      </c>
    </row>
    <row r="29" spans="1:19" ht="12.95" customHeight="1" x14ac:dyDescent="0.15">
      <c r="B29" s="49"/>
      <c r="C29" s="49"/>
      <c r="D29" s="53"/>
      <c r="E29" s="53" t="s">
        <v>505</v>
      </c>
      <c r="F29" s="49"/>
      <c r="G29" s="73"/>
      <c r="H29" s="73"/>
      <c r="I29" s="73"/>
      <c r="J29" s="49"/>
      <c r="K29" s="53"/>
      <c r="L29" s="53"/>
      <c r="M29" s="49"/>
      <c r="N29" s="49"/>
      <c r="O29" s="49"/>
      <c r="P29" s="49"/>
      <c r="Q29" s="49"/>
      <c r="R29" s="49"/>
      <c r="S29" s="82"/>
    </row>
    <row r="30" spans="1:19" ht="13.5" customHeight="1" x14ac:dyDescent="0.15">
      <c r="A30" s="75" t="s">
        <v>504</v>
      </c>
      <c r="B30" s="49" t="s">
        <v>503</v>
      </c>
      <c r="C30" s="49">
        <v>79</v>
      </c>
      <c r="D30" s="53" t="s">
        <v>502</v>
      </c>
      <c r="E30" s="53" t="s">
        <v>501</v>
      </c>
      <c r="F30" s="49" t="s">
        <v>500</v>
      </c>
      <c r="G30" s="73"/>
      <c r="H30" s="73"/>
      <c r="I30" s="73"/>
      <c r="J30" s="49" t="s">
        <v>237</v>
      </c>
      <c r="K30" s="53" t="s">
        <v>49</v>
      </c>
      <c r="L30" s="53" t="s">
        <v>499</v>
      </c>
      <c r="M30" s="49" t="s">
        <v>466</v>
      </c>
      <c r="N30" s="54">
        <v>211</v>
      </c>
      <c r="O30" s="54">
        <v>211</v>
      </c>
      <c r="P30" s="49">
        <v>211</v>
      </c>
      <c r="Q30" s="49">
        <v>210</v>
      </c>
      <c r="R30" s="49">
        <v>209</v>
      </c>
      <c r="S30" s="82">
        <v>209</v>
      </c>
    </row>
    <row r="31" spans="1:19" ht="12.95" customHeight="1" x14ac:dyDescent="0.15">
      <c r="B31" s="49" t="s">
        <v>498</v>
      </c>
      <c r="C31" s="49"/>
      <c r="D31" s="53"/>
      <c r="E31" s="53" t="s">
        <v>497</v>
      </c>
      <c r="F31" s="49"/>
      <c r="G31" s="73"/>
      <c r="H31" s="73"/>
      <c r="I31" s="73"/>
      <c r="J31" s="49"/>
      <c r="K31" s="53"/>
      <c r="L31" s="53"/>
      <c r="M31" s="49"/>
      <c r="N31" s="49"/>
      <c r="O31" s="49"/>
      <c r="P31" s="49"/>
      <c r="Q31" s="49"/>
      <c r="R31" s="49"/>
      <c r="S31" s="82"/>
    </row>
    <row r="32" spans="1:19" ht="13.5" customHeight="1" x14ac:dyDescent="0.15">
      <c r="A32" s="75" t="s">
        <v>496</v>
      </c>
      <c r="B32" s="49" t="s">
        <v>495</v>
      </c>
      <c r="C32" s="49">
        <v>132</v>
      </c>
      <c r="D32" s="53" t="s">
        <v>379</v>
      </c>
      <c r="E32" s="53" t="s">
        <v>477</v>
      </c>
      <c r="F32" s="49" t="s">
        <v>494</v>
      </c>
      <c r="G32" s="73"/>
      <c r="H32" s="73"/>
      <c r="I32" s="73"/>
      <c r="J32" s="49" t="s">
        <v>493</v>
      </c>
      <c r="K32" s="53" t="s">
        <v>49</v>
      </c>
      <c r="L32" s="53" t="s">
        <v>492</v>
      </c>
      <c r="M32" s="49" t="s">
        <v>466</v>
      </c>
      <c r="N32" s="49">
        <v>338</v>
      </c>
      <c r="O32" s="49">
        <v>346</v>
      </c>
      <c r="P32" s="49">
        <v>354</v>
      </c>
      <c r="Q32" s="49">
        <v>355</v>
      </c>
      <c r="R32" s="49">
        <v>362</v>
      </c>
      <c r="S32" s="82">
        <v>373</v>
      </c>
    </row>
    <row r="33" spans="1:19" ht="12.95" customHeight="1" x14ac:dyDescent="0.15">
      <c r="B33" s="49" t="s">
        <v>491</v>
      </c>
      <c r="C33" s="49"/>
      <c r="D33" s="53"/>
      <c r="E33" s="53" t="s">
        <v>490</v>
      </c>
      <c r="F33" s="49"/>
      <c r="G33" s="73"/>
      <c r="H33" s="73"/>
      <c r="I33" s="73"/>
      <c r="J33" s="49"/>
      <c r="K33" s="53"/>
      <c r="L33" s="53"/>
      <c r="M33" s="49"/>
      <c r="N33" s="49"/>
      <c r="O33" s="49"/>
      <c r="P33" s="49"/>
      <c r="Q33" s="49"/>
      <c r="R33" s="49"/>
      <c r="S33" s="82"/>
    </row>
    <row r="34" spans="1:19" ht="13.5" customHeight="1" x14ac:dyDescent="0.15">
      <c r="A34" s="75" t="s">
        <v>489</v>
      </c>
      <c r="B34" s="49" t="s">
        <v>488</v>
      </c>
      <c r="C34" s="86">
        <v>3975</v>
      </c>
      <c r="D34" s="53" t="s">
        <v>487</v>
      </c>
      <c r="E34" s="53" t="s">
        <v>486</v>
      </c>
      <c r="F34" s="49" t="s">
        <v>485</v>
      </c>
      <c r="G34" s="73"/>
      <c r="H34" s="73"/>
      <c r="I34" s="73"/>
      <c r="J34" s="49" t="s">
        <v>484</v>
      </c>
      <c r="K34" s="53" t="s">
        <v>49</v>
      </c>
      <c r="L34" s="53" t="s">
        <v>483</v>
      </c>
      <c r="M34" s="49" t="s">
        <v>482</v>
      </c>
      <c r="N34" s="54">
        <v>666</v>
      </c>
      <c r="O34" s="54">
        <v>668</v>
      </c>
      <c r="P34" s="49">
        <v>690</v>
      </c>
      <c r="Q34" s="49">
        <v>695</v>
      </c>
      <c r="R34" s="49">
        <v>705</v>
      </c>
      <c r="S34" s="82">
        <v>725</v>
      </c>
    </row>
    <row r="35" spans="1:19" ht="12.95" customHeight="1" x14ac:dyDescent="0.15">
      <c r="B35" s="49" t="s">
        <v>481</v>
      </c>
      <c r="C35" s="49"/>
      <c r="D35" s="53"/>
      <c r="E35" s="53" t="s">
        <v>480</v>
      </c>
      <c r="F35" s="49"/>
      <c r="G35" s="73"/>
      <c r="H35" s="73"/>
      <c r="I35" s="73"/>
      <c r="J35" s="49"/>
      <c r="K35" s="53"/>
      <c r="L35" s="53"/>
      <c r="M35" s="49"/>
      <c r="N35" s="49"/>
      <c r="O35" s="49"/>
      <c r="P35" s="49"/>
      <c r="Q35" s="49"/>
      <c r="R35" s="49"/>
      <c r="S35" s="82"/>
    </row>
    <row r="36" spans="1:19" ht="13.5" customHeight="1" x14ac:dyDescent="0.15">
      <c r="A36" s="75" t="s">
        <v>479</v>
      </c>
      <c r="B36" s="49" t="s">
        <v>478</v>
      </c>
      <c r="C36" s="49">
        <v>176</v>
      </c>
      <c r="D36" s="53" t="s">
        <v>379</v>
      </c>
      <c r="E36" s="53" t="s">
        <v>477</v>
      </c>
      <c r="F36" s="49" t="s">
        <v>476</v>
      </c>
      <c r="G36" s="73"/>
      <c r="H36" s="73"/>
      <c r="I36" s="73"/>
      <c r="J36" s="49" t="s">
        <v>74</v>
      </c>
      <c r="K36" s="53" t="s">
        <v>49</v>
      </c>
      <c r="L36" s="53" t="s">
        <v>475</v>
      </c>
      <c r="M36" s="49" t="s">
        <v>466</v>
      </c>
      <c r="N36" s="54">
        <v>205</v>
      </c>
      <c r="O36" s="54">
        <v>205</v>
      </c>
      <c r="P36" s="49">
        <v>205</v>
      </c>
      <c r="Q36" s="49">
        <v>202</v>
      </c>
      <c r="R36" s="49">
        <v>202</v>
      </c>
      <c r="S36" s="82">
        <v>202</v>
      </c>
    </row>
    <row r="37" spans="1:19" ht="12.95" customHeight="1" x14ac:dyDescent="0.15">
      <c r="A37" s="51"/>
      <c r="B37" s="49" t="s">
        <v>474</v>
      </c>
      <c r="C37" s="49"/>
      <c r="D37" s="53"/>
      <c r="E37" s="53" t="s">
        <v>473</v>
      </c>
      <c r="F37" s="49"/>
      <c r="G37" s="73"/>
      <c r="H37" s="73"/>
      <c r="I37" s="73"/>
      <c r="J37" s="49" t="s">
        <v>258</v>
      </c>
      <c r="K37" s="53"/>
      <c r="L37" s="53"/>
      <c r="M37" s="49"/>
      <c r="N37" s="49"/>
      <c r="O37" s="49"/>
      <c r="P37" s="49"/>
      <c r="Q37" s="49"/>
      <c r="R37" s="49"/>
      <c r="S37" s="82"/>
    </row>
    <row r="38" spans="1:19" ht="13.5" customHeight="1" x14ac:dyDescent="0.15">
      <c r="A38" s="75" t="s">
        <v>472</v>
      </c>
      <c r="B38" s="49" t="s">
        <v>471</v>
      </c>
      <c r="C38" s="49">
        <v>858</v>
      </c>
      <c r="D38" s="84" t="s">
        <v>443</v>
      </c>
      <c r="E38" s="53" t="s">
        <v>470</v>
      </c>
      <c r="F38" s="49" t="s">
        <v>469</v>
      </c>
      <c r="G38" s="73"/>
      <c r="H38" s="73"/>
      <c r="I38" s="73"/>
      <c r="J38" s="49" t="s">
        <v>468</v>
      </c>
      <c r="K38" s="53" t="s">
        <v>49</v>
      </c>
      <c r="L38" s="53" t="s">
        <v>467</v>
      </c>
      <c r="M38" s="49" t="s">
        <v>466</v>
      </c>
      <c r="N38" s="54">
        <v>332</v>
      </c>
      <c r="O38" s="54">
        <v>342</v>
      </c>
      <c r="P38" s="49">
        <v>350</v>
      </c>
      <c r="Q38" s="49">
        <v>352</v>
      </c>
      <c r="R38" s="49">
        <v>359</v>
      </c>
      <c r="S38" s="82">
        <v>368</v>
      </c>
    </row>
    <row r="39" spans="1:19" ht="12.95" customHeight="1" x14ac:dyDescent="0.15">
      <c r="B39" s="49" t="s">
        <v>465</v>
      </c>
      <c r="C39" s="49"/>
      <c r="D39" s="53"/>
      <c r="E39" s="53" t="s">
        <v>464</v>
      </c>
      <c r="F39" s="49"/>
      <c r="G39" s="73"/>
      <c r="H39" s="73"/>
      <c r="I39" s="73"/>
      <c r="J39" s="49" t="s">
        <v>463</v>
      </c>
      <c r="K39" s="53"/>
      <c r="L39" s="53"/>
      <c r="M39" s="49"/>
      <c r="N39" s="49"/>
      <c r="O39" s="49"/>
      <c r="P39" s="49"/>
      <c r="Q39" s="49"/>
      <c r="R39" s="49"/>
      <c r="S39" s="82"/>
    </row>
    <row r="40" spans="1:19" ht="13.5" customHeight="1" x14ac:dyDescent="0.15">
      <c r="A40" s="51" t="s">
        <v>462</v>
      </c>
      <c r="B40" s="49" t="s">
        <v>461</v>
      </c>
      <c r="C40" s="78">
        <v>1203</v>
      </c>
      <c r="D40" s="53" t="s">
        <v>403</v>
      </c>
      <c r="E40" s="53" t="s">
        <v>460</v>
      </c>
      <c r="F40" s="49" t="s">
        <v>459</v>
      </c>
      <c r="G40" s="73"/>
      <c r="H40" s="73"/>
      <c r="I40" s="73"/>
      <c r="J40" s="49" t="s">
        <v>458</v>
      </c>
      <c r="K40" s="53" t="s">
        <v>49</v>
      </c>
      <c r="L40" s="53" t="s">
        <v>457</v>
      </c>
      <c r="M40" s="49" t="s">
        <v>432</v>
      </c>
      <c r="N40" s="49">
        <v>135</v>
      </c>
      <c r="O40" s="49">
        <v>137</v>
      </c>
      <c r="P40" s="49">
        <v>139</v>
      </c>
      <c r="Q40" s="49">
        <v>141</v>
      </c>
      <c r="R40" s="49">
        <v>145</v>
      </c>
      <c r="S40" s="82">
        <v>152</v>
      </c>
    </row>
    <row r="41" spans="1:19" ht="12.95" customHeight="1" x14ac:dyDescent="0.15">
      <c r="A41" s="51"/>
      <c r="B41" s="49" t="s">
        <v>456</v>
      </c>
      <c r="C41" s="78"/>
      <c r="D41" s="53"/>
      <c r="E41" s="53" t="s">
        <v>455</v>
      </c>
      <c r="F41" s="49"/>
      <c r="G41" s="73"/>
      <c r="H41" s="73"/>
      <c r="I41" s="73"/>
      <c r="J41" s="49"/>
      <c r="K41" s="53"/>
      <c r="L41" s="53"/>
      <c r="M41" s="49"/>
      <c r="N41" s="49"/>
      <c r="O41" s="49"/>
      <c r="P41" s="49"/>
      <c r="Q41" s="49"/>
      <c r="R41" s="49"/>
      <c r="S41" s="82"/>
    </row>
    <row r="42" spans="1:19" ht="13.5" customHeight="1" x14ac:dyDescent="0.15">
      <c r="A42" s="51" t="s">
        <v>454</v>
      </c>
      <c r="B42" s="49" t="s">
        <v>453</v>
      </c>
      <c r="C42" s="78">
        <v>1130</v>
      </c>
      <c r="D42" s="53" t="s">
        <v>452</v>
      </c>
      <c r="E42" s="53" t="s">
        <v>378</v>
      </c>
      <c r="F42" s="49" t="s">
        <v>451</v>
      </c>
      <c r="G42" s="73"/>
      <c r="H42" s="73"/>
      <c r="I42" s="73"/>
      <c r="J42" s="49" t="s">
        <v>450</v>
      </c>
      <c r="K42" s="53" t="s">
        <v>449</v>
      </c>
      <c r="L42" s="53" t="s">
        <v>448</v>
      </c>
      <c r="M42" s="49" t="s">
        <v>447</v>
      </c>
      <c r="N42" s="49">
        <v>102</v>
      </c>
      <c r="O42" s="83">
        <v>103</v>
      </c>
      <c r="P42" s="83">
        <v>104</v>
      </c>
      <c r="Q42" s="83">
        <v>105</v>
      </c>
      <c r="R42" s="83">
        <v>108</v>
      </c>
      <c r="S42" s="81">
        <v>113</v>
      </c>
    </row>
    <row r="43" spans="1:19" ht="12.95" customHeight="1" x14ac:dyDescent="0.15">
      <c r="A43" s="51" t="s">
        <v>227</v>
      </c>
      <c r="B43" s="49" t="s">
        <v>446</v>
      </c>
      <c r="C43" s="78"/>
      <c r="D43" s="53"/>
      <c r="E43" s="53"/>
      <c r="F43" s="49"/>
      <c r="G43" s="73"/>
      <c r="H43" s="73"/>
      <c r="I43" s="73"/>
      <c r="J43" s="49"/>
      <c r="K43" s="53"/>
      <c r="L43" s="53"/>
      <c r="M43" s="49"/>
      <c r="N43" s="49"/>
      <c r="O43" s="85"/>
      <c r="P43" s="85"/>
      <c r="Q43" s="85"/>
      <c r="R43" s="85"/>
      <c r="S43" s="81"/>
    </row>
    <row r="44" spans="1:19" ht="13.5" customHeight="1" x14ac:dyDescent="0.15">
      <c r="A44" s="51" t="s">
        <v>445</v>
      </c>
      <c r="B44" s="49" t="s">
        <v>444</v>
      </c>
      <c r="C44" s="78">
        <v>3000</v>
      </c>
      <c r="D44" s="84" t="s">
        <v>443</v>
      </c>
      <c r="E44" s="53" t="s">
        <v>378</v>
      </c>
      <c r="F44" s="49" t="s">
        <v>442</v>
      </c>
      <c r="G44" s="73"/>
      <c r="H44" s="73"/>
      <c r="I44" s="73"/>
      <c r="J44" s="49" t="s">
        <v>441</v>
      </c>
      <c r="K44" s="53" t="s">
        <v>49</v>
      </c>
      <c r="L44" s="53" t="s">
        <v>440</v>
      </c>
      <c r="M44" s="49" t="s">
        <v>439</v>
      </c>
      <c r="N44" s="83">
        <v>94</v>
      </c>
      <c r="O44" s="83">
        <v>95</v>
      </c>
      <c r="P44" s="83">
        <v>96</v>
      </c>
      <c r="Q44" s="83">
        <v>97</v>
      </c>
      <c r="R44" s="83">
        <v>101</v>
      </c>
      <c r="S44" s="81">
        <v>112</v>
      </c>
    </row>
    <row r="45" spans="1:19" ht="12.95" customHeight="1" x14ac:dyDescent="0.15">
      <c r="A45" s="51"/>
      <c r="B45" s="49"/>
      <c r="C45" s="78"/>
      <c r="D45" s="53"/>
      <c r="E45" s="53"/>
      <c r="F45" s="49"/>
      <c r="G45" s="73"/>
      <c r="H45" s="73"/>
      <c r="I45" s="73"/>
      <c r="J45" s="49"/>
      <c r="K45" s="53"/>
      <c r="L45" s="53"/>
      <c r="M45" s="49"/>
      <c r="N45" s="49"/>
      <c r="O45" s="49"/>
      <c r="P45" s="49"/>
      <c r="Q45" s="49"/>
      <c r="R45" s="49"/>
      <c r="S45" s="82"/>
    </row>
    <row r="46" spans="1:19" ht="13.5" customHeight="1" x14ac:dyDescent="0.15">
      <c r="A46" s="51" t="s">
        <v>438</v>
      </c>
      <c r="B46" s="49" t="s">
        <v>437</v>
      </c>
      <c r="C46" s="78">
        <v>25984</v>
      </c>
      <c r="D46" s="53" t="s">
        <v>436</v>
      </c>
      <c r="E46" s="53" t="s">
        <v>378</v>
      </c>
      <c r="F46" s="49" t="s">
        <v>435</v>
      </c>
      <c r="G46" s="73"/>
      <c r="H46" s="73"/>
      <c r="I46" s="73"/>
      <c r="J46" s="49" t="s">
        <v>434</v>
      </c>
      <c r="K46" s="53" t="s">
        <v>49</v>
      </c>
      <c r="L46" s="53" t="s">
        <v>433</v>
      </c>
      <c r="M46" s="49" t="s">
        <v>432</v>
      </c>
      <c r="N46" s="49">
        <v>114</v>
      </c>
      <c r="O46" s="49">
        <v>115</v>
      </c>
      <c r="P46" s="49">
        <v>116</v>
      </c>
      <c r="Q46" s="49">
        <v>117</v>
      </c>
      <c r="R46" s="49">
        <v>120</v>
      </c>
      <c r="S46" s="82">
        <v>125</v>
      </c>
    </row>
    <row r="47" spans="1:19" ht="12.95" customHeight="1" x14ac:dyDescent="0.15">
      <c r="A47" s="51"/>
      <c r="B47" s="49" t="s">
        <v>431</v>
      </c>
      <c r="C47" s="78"/>
      <c r="D47" s="53"/>
      <c r="E47" s="53"/>
      <c r="F47" s="49"/>
      <c r="G47" s="73"/>
      <c r="H47" s="73"/>
      <c r="I47" s="73"/>
      <c r="J47" s="49" t="s">
        <v>430</v>
      </c>
      <c r="K47" s="53"/>
      <c r="L47" s="53"/>
      <c r="M47" s="49"/>
      <c r="N47" s="49"/>
      <c r="O47" s="49"/>
      <c r="P47" s="49"/>
      <c r="Q47" s="49"/>
      <c r="R47" s="49"/>
      <c r="S47" s="82"/>
    </row>
    <row r="48" spans="1:19" ht="13.5" customHeight="1" x14ac:dyDescent="0.15">
      <c r="A48" s="51" t="s">
        <v>429</v>
      </c>
      <c r="B48" s="49" t="s">
        <v>428</v>
      </c>
      <c r="C48" s="78">
        <v>6611</v>
      </c>
      <c r="D48" s="53" t="s">
        <v>314</v>
      </c>
      <c r="E48" s="53" t="s">
        <v>427</v>
      </c>
      <c r="F48" s="49" t="s">
        <v>426</v>
      </c>
      <c r="G48" s="73"/>
      <c r="H48" s="73"/>
      <c r="I48" s="73"/>
      <c r="J48" s="49" t="s">
        <v>425</v>
      </c>
      <c r="K48" s="53" t="s">
        <v>49</v>
      </c>
      <c r="L48" s="53" t="s">
        <v>424</v>
      </c>
      <c r="M48" s="49" t="s">
        <v>423</v>
      </c>
      <c r="N48" s="49">
        <v>115</v>
      </c>
      <c r="O48" s="49">
        <v>116</v>
      </c>
      <c r="P48" s="49">
        <v>119</v>
      </c>
      <c r="Q48" s="49">
        <v>122</v>
      </c>
      <c r="R48" s="49">
        <v>132</v>
      </c>
      <c r="S48" s="82">
        <v>154.5</v>
      </c>
    </row>
    <row r="49" spans="1:19" ht="12.95" customHeight="1" x14ac:dyDescent="0.15">
      <c r="A49" s="51"/>
      <c r="B49" s="49"/>
      <c r="C49" s="78"/>
      <c r="D49" s="53"/>
      <c r="E49" s="53"/>
      <c r="F49" s="49"/>
      <c r="G49" s="49"/>
      <c r="H49" s="49"/>
      <c r="I49" s="49"/>
      <c r="J49" s="49"/>
      <c r="K49" s="53"/>
      <c r="L49" s="53"/>
      <c r="M49" s="49"/>
      <c r="N49" s="49"/>
      <c r="O49" s="49"/>
      <c r="P49" s="49"/>
      <c r="Q49" s="49"/>
      <c r="R49" s="49"/>
      <c r="S49" s="82"/>
    </row>
    <row r="50" spans="1:19" ht="13.5" customHeight="1" x14ac:dyDescent="0.15">
      <c r="A50" s="75" t="s">
        <v>422</v>
      </c>
      <c r="B50" s="49" t="s">
        <v>421</v>
      </c>
      <c r="C50" s="78">
        <v>3103</v>
      </c>
      <c r="D50" s="53" t="s">
        <v>420</v>
      </c>
      <c r="E50" s="53" t="s">
        <v>378</v>
      </c>
      <c r="F50" s="49" t="s">
        <v>419</v>
      </c>
      <c r="G50" s="49"/>
      <c r="H50" s="49"/>
      <c r="I50" s="49"/>
      <c r="J50" s="49" t="s">
        <v>418</v>
      </c>
      <c r="K50" s="53" t="s">
        <v>49</v>
      </c>
      <c r="L50" s="53" t="s">
        <v>417</v>
      </c>
      <c r="M50" s="49" t="s">
        <v>416</v>
      </c>
      <c r="N50" s="54">
        <v>110</v>
      </c>
      <c r="O50" s="49">
        <v>112</v>
      </c>
      <c r="P50" s="49">
        <v>114</v>
      </c>
      <c r="Q50" s="49">
        <v>115</v>
      </c>
      <c r="R50" s="49">
        <v>118</v>
      </c>
      <c r="S50" s="82">
        <v>124</v>
      </c>
    </row>
    <row r="51" spans="1:19" ht="12.95" customHeight="1" x14ac:dyDescent="0.15">
      <c r="A51" s="51"/>
      <c r="B51" s="49" t="s">
        <v>415</v>
      </c>
      <c r="C51" s="78"/>
      <c r="D51" s="74" t="s">
        <v>232</v>
      </c>
      <c r="E51" s="53"/>
      <c r="F51" s="49"/>
      <c r="G51" s="49"/>
      <c r="H51" s="49"/>
      <c r="I51" s="49"/>
      <c r="J51" s="49"/>
      <c r="K51" s="53"/>
      <c r="L51" s="53"/>
      <c r="M51" s="49"/>
      <c r="N51" s="49"/>
      <c r="O51" s="49"/>
      <c r="P51" s="49"/>
      <c r="Q51" s="49"/>
      <c r="R51" s="49"/>
      <c r="S51" s="82"/>
    </row>
    <row r="52" spans="1:19" ht="13.5" customHeight="1" x14ac:dyDescent="0.15">
      <c r="A52" s="51" t="s">
        <v>414</v>
      </c>
      <c r="B52" s="49" t="s">
        <v>413</v>
      </c>
      <c r="C52" s="78">
        <v>1979</v>
      </c>
      <c r="D52" s="53" t="s">
        <v>412</v>
      </c>
      <c r="E52" s="53" t="s">
        <v>378</v>
      </c>
      <c r="F52" s="49" t="s">
        <v>411</v>
      </c>
      <c r="G52" s="73"/>
      <c r="H52" s="73"/>
      <c r="I52" s="73"/>
      <c r="J52" s="49" t="s">
        <v>410</v>
      </c>
      <c r="K52" s="53" t="s">
        <v>409</v>
      </c>
      <c r="L52" s="53" t="s">
        <v>408</v>
      </c>
      <c r="M52" s="49" t="s">
        <v>407</v>
      </c>
      <c r="N52" s="49">
        <v>80</v>
      </c>
      <c r="O52" s="49">
        <v>81</v>
      </c>
      <c r="P52" s="49">
        <v>82</v>
      </c>
      <c r="Q52" s="49">
        <v>83</v>
      </c>
      <c r="R52" s="49">
        <v>88</v>
      </c>
      <c r="S52" s="82">
        <v>98</v>
      </c>
    </row>
    <row r="53" spans="1:19" ht="12.95" customHeight="1" x14ac:dyDescent="0.15">
      <c r="A53" s="51"/>
      <c r="B53" s="49"/>
      <c r="C53" s="78"/>
      <c r="D53" s="53"/>
      <c r="E53" s="53"/>
      <c r="F53" s="49"/>
      <c r="G53" s="73"/>
      <c r="H53" s="73"/>
      <c r="I53" s="73"/>
      <c r="J53" s="49" t="s">
        <v>406</v>
      </c>
      <c r="K53" s="53"/>
      <c r="L53" s="53"/>
      <c r="M53" s="49"/>
      <c r="N53" s="49"/>
      <c r="O53" s="49"/>
      <c r="P53" s="49"/>
      <c r="Q53" s="49"/>
      <c r="R53" s="49"/>
      <c r="S53" s="82"/>
    </row>
    <row r="54" spans="1:19" ht="13.5" customHeight="1" x14ac:dyDescent="0.15">
      <c r="A54" s="51" t="s">
        <v>405</v>
      </c>
      <c r="B54" s="49" t="s">
        <v>404</v>
      </c>
      <c r="C54" s="78">
        <v>3302</v>
      </c>
      <c r="D54" s="53" t="s">
        <v>403</v>
      </c>
      <c r="E54" s="53" t="s">
        <v>378</v>
      </c>
      <c r="F54" s="49" t="s">
        <v>402</v>
      </c>
      <c r="G54" s="73"/>
      <c r="H54" s="73"/>
      <c r="I54" s="73"/>
      <c r="J54" s="49" t="s">
        <v>401</v>
      </c>
      <c r="K54" s="53" t="s">
        <v>49</v>
      </c>
      <c r="L54" s="53" t="s">
        <v>400</v>
      </c>
      <c r="M54" s="49" t="s">
        <v>399</v>
      </c>
      <c r="N54" s="49">
        <v>104</v>
      </c>
      <c r="O54" s="49">
        <v>105</v>
      </c>
      <c r="P54" s="49">
        <v>106</v>
      </c>
      <c r="Q54" s="49">
        <v>107</v>
      </c>
      <c r="R54" s="49">
        <v>113</v>
      </c>
      <c r="S54" s="82">
        <v>123</v>
      </c>
    </row>
    <row r="55" spans="1:19" ht="12.95" customHeight="1" x14ac:dyDescent="0.15">
      <c r="A55" s="51"/>
      <c r="B55" s="49"/>
      <c r="C55" s="78"/>
      <c r="D55" s="53"/>
      <c r="E55" s="53"/>
      <c r="F55" s="49"/>
      <c r="G55" s="73"/>
      <c r="H55" s="73"/>
      <c r="I55" s="73"/>
      <c r="J55" s="49" t="s">
        <v>398</v>
      </c>
      <c r="K55" s="53"/>
      <c r="L55" s="53"/>
      <c r="M55" s="49"/>
      <c r="N55" s="49"/>
      <c r="O55" s="49"/>
      <c r="P55" s="49"/>
      <c r="Q55" s="49"/>
      <c r="R55" s="49"/>
      <c r="S55" s="82"/>
    </row>
    <row r="56" spans="1:19" ht="13.5" customHeight="1" x14ac:dyDescent="0.15">
      <c r="A56" s="75" t="s">
        <v>397</v>
      </c>
      <c r="B56" s="49" t="s">
        <v>396</v>
      </c>
      <c r="C56" s="78">
        <v>908</v>
      </c>
      <c r="D56" s="53" t="s">
        <v>314</v>
      </c>
      <c r="E56" s="53" t="s">
        <v>395</v>
      </c>
      <c r="F56" s="49" t="s">
        <v>394</v>
      </c>
      <c r="G56" s="73"/>
      <c r="H56" s="73"/>
      <c r="I56" s="73"/>
      <c r="J56" s="49" t="s">
        <v>393</v>
      </c>
      <c r="K56" s="53" t="s">
        <v>49</v>
      </c>
      <c r="L56" s="53" t="s">
        <v>392</v>
      </c>
      <c r="M56" s="49" t="s">
        <v>384</v>
      </c>
      <c r="N56" s="49">
        <v>138</v>
      </c>
      <c r="O56" s="49">
        <v>138</v>
      </c>
      <c r="P56" s="49">
        <v>139</v>
      </c>
      <c r="Q56" s="49">
        <v>139</v>
      </c>
      <c r="R56" s="49">
        <v>146</v>
      </c>
      <c r="S56" s="82">
        <v>154</v>
      </c>
    </row>
    <row r="57" spans="1:19" ht="12.95" customHeight="1" x14ac:dyDescent="0.15">
      <c r="A57" s="75"/>
      <c r="B57" s="49" t="s">
        <v>391</v>
      </c>
      <c r="C57" s="78"/>
      <c r="D57" s="53"/>
      <c r="E57" s="53" t="s">
        <v>390</v>
      </c>
      <c r="F57" s="49"/>
      <c r="G57" s="73"/>
      <c r="H57" s="73"/>
      <c r="I57" s="73"/>
      <c r="J57" s="49"/>
      <c r="K57" s="53"/>
      <c r="L57" s="53"/>
      <c r="M57" s="49"/>
      <c r="N57" s="49"/>
      <c r="O57" s="49"/>
      <c r="P57" s="49"/>
      <c r="Q57" s="49"/>
      <c r="R57" s="49"/>
      <c r="S57" s="82"/>
    </row>
    <row r="58" spans="1:19" ht="13.5" customHeight="1" x14ac:dyDescent="0.15">
      <c r="A58" s="75" t="s">
        <v>389</v>
      </c>
      <c r="B58" s="49" t="s">
        <v>388</v>
      </c>
      <c r="C58" s="78">
        <v>661</v>
      </c>
      <c r="D58" s="53" t="s">
        <v>251</v>
      </c>
      <c r="E58" s="53" t="s">
        <v>378</v>
      </c>
      <c r="F58" s="49" t="s">
        <v>387</v>
      </c>
      <c r="G58" s="73"/>
      <c r="H58" s="73"/>
      <c r="I58" s="73"/>
      <c r="J58" s="49" t="s">
        <v>386</v>
      </c>
      <c r="K58" s="53" t="s">
        <v>49</v>
      </c>
      <c r="L58" s="53" t="s">
        <v>385</v>
      </c>
      <c r="M58" s="49" t="s">
        <v>384</v>
      </c>
      <c r="N58" s="49">
        <v>141</v>
      </c>
      <c r="O58" s="49">
        <v>142</v>
      </c>
      <c r="P58" s="49">
        <v>143</v>
      </c>
      <c r="Q58" s="49">
        <v>143</v>
      </c>
      <c r="R58" s="49">
        <v>146</v>
      </c>
      <c r="S58" s="82">
        <v>153.5</v>
      </c>
    </row>
    <row r="59" spans="1:19" ht="12.95" customHeight="1" x14ac:dyDescent="0.15">
      <c r="A59" s="75"/>
      <c r="B59" s="49" t="s">
        <v>383</v>
      </c>
      <c r="C59" s="78"/>
      <c r="D59" s="53"/>
      <c r="E59" s="53"/>
      <c r="F59" s="49"/>
      <c r="G59" s="73"/>
      <c r="H59" s="73"/>
      <c r="I59" s="73"/>
      <c r="J59" s="49" t="s">
        <v>382</v>
      </c>
      <c r="K59" s="53"/>
      <c r="L59" s="53"/>
      <c r="M59" s="49"/>
      <c r="N59" s="49"/>
      <c r="O59" s="49"/>
      <c r="P59" s="49"/>
      <c r="Q59" s="49"/>
      <c r="R59" s="49"/>
      <c r="S59" s="82"/>
    </row>
    <row r="60" spans="1:19" ht="13.5" customHeight="1" x14ac:dyDescent="0.15">
      <c r="A60" s="75" t="s">
        <v>381</v>
      </c>
      <c r="B60" s="49" t="s">
        <v>380</v>
      </c>
      <c r="C60" s="78">
        <v>660</v>
      </c>
      <c r="D60" s="53" t="s">
        <v>379</v>
      </c>
      <c r="E60" s="53" t="s">
        <v>378</v>
      </c>
      <c r="F60" s="49" t="s">
        <v>377</v>
      </c>
      <c r="G60" s="73"/>
      <c r="H60" s="73"/>
      <c r="I60" s="73"/>
      <c r="J60" s="49" t="s">
        <v>376</v>
      </c>
      <c r="K60" s="53" t="s">
        <v>49</v>
      </c>
      <c r="L60" s="53" t="s">
        <v>375</v>
      </c>
      <c r="M60" s="49" t="s">
        <v>374</v>
      </c>
      <c r="N60" s="49">
        <v>99.5</v>
      </c>
      <c r="O60" s="49">
        <v>101</v>
      </c>
      <c r="P60" s="54">
        <v>102</v>
      </c>
      <c r="Q60" s="54">
        <v>103</v>
      </c>
      <c r="R60" s="54">
        <v>107</v>
      </c>
      <c r="S60" s="81">
        <v>117</v>
      </c>
    </row>
    <row r="61" spans="1:19" ht="5.0999999999999996" customHeight="1" x14ac:dyDescent="0.15">
      <c r="A61" s="72"/>
      <c r="B61" s="72"/>
      <c r="C61" s="72"/>
      <c r="D61" s="72"/>
      <c r="E61" s="72"/>
      <c r="F61" s="72"/>
      <c r="G61" s="71"/>
      <c r="H61" s="71"/>
      <c r="I61" s="71"/>
      <c r="J61" s="72"/>
      <c r="K61" s="72"/>
      <c r="L61" s="72"/>
      <c r="M61" s="72"/>
      <c r="N61" s="72"/>
      <c r="O61" s="72"/>
      <c r="P61" s="72"/>
      <c r="Q61" s="72"/>
      <c r="R61" s="72"/>
      <c r="S61" s="72"/>
    </row>
    <row r="62" spans="1:19" x14ac:dyDescent="0.15">
      <c r="A62" s="70"/>
      <c r="B62" s="70"/>
      <c r="C62" s="70"/>
      <c r="D62" s="70"/>
      <c r="E62" s="70"/>
      <c r="F62" s="70"/>
      <c r="G62" s="71"/>
      <c r="H62" s="71"/>
      <c r="I62" s="71"/>
      <c r="J62" s="70"/>
      <c r="K62" s="70"/>
      <c r="L62" s="70"/>
      <c r="M62" s="70"/>
      <c r="N62" s="70"/>
      <c r="O62" s="70"/>
      <c r="P62" s="70"/>
      <c r="Q62" s="70"/>
      <c r="R62" s="70"/>
      <c r="S62" s="70"/>
    </row>
  </sheetData>
  <mergeCells count="11">
    <mergeCell ref="J5:J6"/>
    <mergeCell ref="K5:K6"/>
    <mergeCell ref="L5:L6"/>
    <mergeCell ref="M5:M6"/>
    <mergeCell ref="N5:S5"/>
    <mergeCell ref="F5:F6"/>
    <mergeCell ref="A5:A6"/>
    <mergeCell ref="B5:B6"/>
    <mergeCell ref="C5:C6"/>
    <mergeCell ref="D5:D6"/>
    <mergeCell ref="E5:E6"/>
  </mergeCells>
  <phoneticPr fontId="1"/>
  <pageMargins left="0.19685039370078741" right="0.19685039370078741" top="0.39370078740157483" bottom="0.39370078740157483" header="0.31496062992125984" footer="0.31496062992125984"/>
  <pageSetup paperSize="9" firstPageNumber="88" orientation="portrait" useFirstPageNumber="1" r:id="rId1"/>
  <headerFooter alignWithMargins="0"/>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view="pageBreakPreview" zoomScaleNormal="100" zoomScaleSheetLayoutView="100" workbookViewId="0">
      <selection activeCell="I4" sqref="I4"/>
    </sheetView>
  </sheetViews>
  <sheetFormatPr defaultRowHeight="13.5" x14ac:dyDescent="0.15"/>
  <cols>
    <col min="1" max="1" width="12.5" style="88" customWidth="1"/>
    <col min="2" max="8" width="11.625" style="88" customWidth="1"/>
    <col min="9" max="16384" width="9" style="88"/>
  </cols>
  <sheetData>
    <row r="1" spans="1:9" x14ac:dyDescent="0.15">
      <c r="A1" s="5" t="s">
        <v>42</v>
      </c>
      <c r="B1" s="5"/>
      <c r="C1" s="5"/>
      <c r="D1" s="5"/>
      <c r="E1" s="5"/>
      <c r="F1" s="5"/>
      <c r="G1" s="5"/>
      <c r="H1" s="5"/>
    </row>
    <row r="2" spans="1:9" ht="9" customHeight="1" x14ac:dyDescent="0.15">
      <c r="A2" s="5"/>
      <c r="B2" s="5"/>
      <c r="C2" s="5"/>
      <c r="D2" s="5"/>
      <c r="E2" s="5"/>
      <c r="F2" s="5"/>
      <c r="G2" s="5"/>
      <c r="H2" s="5"/>
    </row>
    <row r="3" spans="1:9" ht="14.25" x14ac:dyDescent="0.15">
      <c r="A3" s="39" t="s">
        <v>664</v>
      </c>
      <c r="B3" s="5"/>
      <c r="C3" s="5"/>
      <c r="D3" s="5"/>
      <c r="E3" s="5"/>
      <c r="F3" s="5"/>
      <c r="G3" s="5"/>
      <c r="H3" s="5"/>
    </row>
    <row r="4" spans="1:9" x14ac:dyDescent="0.15">
      <c r="A4" s="5" t="s">
        <v>663</v>
      </c>
      <c r="B4" s="5"/>
      <c r="C4" s="5"/>
      <c r="D4" s="5"/>
      <c r="E4" s="5"/>
      <c r="F4" s="5"/>
      <c r="G4" s="5"/>
      <c r="H4" s="43" t="s">
        <v>662</v>
      </c>
    </row>
    <row r="5" spans="1:9" x14ac:dyDescent="0.15">
      <c r="A5" s="111" t="s">
        <v>661</v>
      </c>
      <c r="B5" s="28" t="s">
        <v>660</v>
      </c>
      <c r="C5" s="28" t="s">
        <v>659</v>
      </c>
      <c r="D5" s="110" t="s">
        <v>658</v>
      </c>
      <c r="E5" s="110" t="s">
        <v>657</v>
      </c>
      <c r="F5" s="110" t="s">
        <v>656</v>
      </c>
      <c r="G5" s="28" t="s">
        <v>655</v>
      </c>
      <c r="H5" s="26" t="s">
        <v>654</v>
      </c>
    </row>
    <row r="6" spans="1:9" ht="11.85" customHeight="1" x14ac:dyDescent="0.15">
      <c r="A6" s="101" t="s">
        <v>653</v>
      </c>
      <c r="B6" s="109">
        <v>21814663</v>
      </c>
      <c r="C6" s="108">
        <v>3332665</v>
      </c>
      <c r="D6" s="99" t="s">
        <v>593</v>
      </c>
      <c r="E6" s="99" t="s">
        <v>593</v>
      </c>
      <c r="F6" s="99" t="s">
        <v>593</v>
      </c>
      <c r="G6" s="98" t="s">
        <v>593</v>
      </c>
      <c r="H6" s="108">
        <v>2699745</v>
      </c>
    </row>
    <row r="7" spans="1:9" ht="11.85" customHeight="1" x14ac:dyDescent="0.15">
      <c r="A7" s="106" t="s">
        <v>652</v>
      </c>
      <c r="B7" s="109">
        <v>21149535</v>
      </c>
      <c r="C7" s="108">
        <v>3060644</v>
      </c>
      <c r="D7" s="99">
        <v>393924</v>
      </c>
      <c r="E7" s="99">
        <v>54702</v>
      </c>
      <c r="F7" s="99">
        <v>37288</v>
      </c>
      <c r="G7" s="98" t="s">
        <v>593</v>
      </c>
      <c r="H7" s="108">
        <v>2583610</v>
      </c>
    </row>
    <row r="8" spans="1:9" ht="11.85" customHeight="1" x14ac:dyDescent="0.15">
      <c r="A8" s="106" t="s">
        <v>651</v>
      </c>
      <c r="B8" s="100">
        <v>22364215</v>
      </c>
      <c r="C8" s="99">
        <v>2909584</v>
      </c>
      <c r="D8" s="99">
        <v>1641310</v>
      </c>
      <c r="E8" s="99">
        <v>225337</v>
      </c>
      <c r="F8" s="99">
        <v>152108</v>
      </c>
      <c r="G8" s="98" t="s">
        <v>593</v>
      </c>
      <c r="H8" s="99">
        <v>2625865</v>
      </c>
    </row>
    <row r="9" spans="1:9" ht="11.85" customHeight="1" x14ac:dyDescent="0.15">
      <c r="A9" s="106" t="s">
        <v>650</v>
      </c>
      <c r="B9" s="99">
        <v>40897223</v>
      </c>
      <c r="C9" s="99">
        <v>2876580</v>
      </c>
      <c r="D9" s="99">
        <v>1512962</v>
      </c>
      <c r="E9" s="99">
        <v>283524</v>
      </c>
      <c r="F9" s="99">
        <v>164298</v>
      </c>
      <c r="G9" s="99" t="s">
        <v>593</v>
      </c>
      <c r="H9" s="99">
        <v>2675732</v>
      </c>
    </row>
    <row r="10" spans="1:9" ht="6.95" customHeight="1" x14ac:dyDescent="0.15">
      <c r="A10" s="101"/>
      <c r="B10" s="107"/>
      <c r="C10" s="107"/>
      <c r="D10" s="107"/>
      <c r="E10" s="107"/>
      <c r="F10" s="107"/>
      <c r="G10" s="98"/>
      <c r="H10" s="107"/>
    </row>
    <row r="11" spans="1:9" ht="11.85" customHeight="1" x14ac:dyDescent="0.15">
      <c r="A11" s="106" t="s">
        <v>649</v>
      </c>
      <c r="B11" s="100">
        <v>21037928</v>
      </c>
      <c r="C11" s="99">
        <v>2626540</v>
      </c>
      <c r="D11" s="99">
        <v>1450156</v>
      </c>
      <c r="E11" s="99">
        <v>258777</v>
      </c>
      <c r="F11" s="99">
        <v>207947</v>
      </c>
      <c r="G11" s="98" t="s">
        <v>593</v>
      </c>
      <c r="H11" s="99">
        <v>2755636</v>
      </c>
      <c r="I11" s="97"/>
    </row>
    <row r="12" spans="1:9" ht="6.95" customHeight="1" x14ac:dyDescent="0.15">
      <c r="A12" s="101"/>
      <c r="B12" s="105"/>
      <c r="C12" s="104"/>
      <c r="D12" s="104"/>
      <c r="E12" s="104"/>
      <c r="F12" s="104"/>
      <c r="G12" s="104"/>
      <c r="H12" s="103"/>
      <c r="I12" s="97"/>
    </row>
    <row r="13" spans="1:9" ht="11.85" customHeight="1" x14ac:dyDescent="0.15">
      <c r="A13" s="101" t="s">
        <v>648</v>
      </c>
      <c r="B13" s="100">
        <v>3155662</v>
      </c>
      <c r="C13" s="99">
        <v>11821</v>
      </c>
      <c r="D13" s="98">
        <v>38507</v>
      </c>
      <c r="E13" s="98">
        <v>2730</v>
      </c>
      <c r="F13" s="98">
        <v>4728</v>
      </c>
      <c r="G13" s="98" t="s">
        <v>593</v>
      </c>
      <c r="H13" s="98" t="s">
        <v>593</v>
      </c>
      <c r="I13" s="97"/>
    </row>
    <row r="14" spans="1:9" ht="11.85" customHeight="1" x14ac:dyDescent="0.15">
      <c r="A14" s="101" t="s">
        <v>647</v>
      </c>
      <c r="B14" s="100">
        <v>269965</v>
      </c>
      <c r="C14" s="99">
        <v>253757</v>
      </c>
      <c r="D14" s="98">
        <v>4085</v>
      </c>
      <c r="E14" s="99">
        <v>3164</v>
      </c>
      <c r="F14" s="99">
        <v>240</v>
      </c>
      <c r="G14" s="98" t="s">
        <v>593</v>
      </c>
      <c r="H14" s="98" t="s">
        <v>593</v>
      </c>
      <c r="I14" s="97"/>
    </row>
    <row r="15" spans="1:9" ht="11.85" customHeight="1" x14ac:dyDescent="0.15">
      <c r="A15" s="101" t="s">
        <v>646</v>
      </c>
      <c r="B15" s="100">
        <v>27763</v>
      </c>
      <c r="C15" s="99">
        <v>19678</v>
      </c>
      <c r="D15" s="98">
        <v>1224</v>
      </c>
      <c r="E15" s="99" t="s">
        <v>593</v>
      </c>
      <c r="F15" s="99">
        <v>120</v>
      </c>
      <c r="G15" s="98" t="s">
        <v>593</v>
      </c>
      <c r="H15" s="98" t="s">
        <v>593</v>
      </c>
      <c r="I15" s="97"/>
    </row>
    <row r="16" spans="1:9" ht="11.85" customHeight="1" x14ac:dyDescent="0.15">
      <c r="A16" s="101" t="s">
        <v>645</v>
      </c>
      <c r="B16" s="100" t="s">
        <v>593</v>
      </c>
      <c r="C16" s="99" t="s">
        <v>593</v>
      </c>
      <c r="D16" s="102">
        <v>26565</v>
      </c>
      <c r="E16" s="99">
        <v>11851</v>
      </c>
      <c r="F16" s="99" t="s">
        <v>593</v>
      </c>
      <c r="G16" s="98" t="s">
        <v>593</v>
      </c>
      <c r="H16" s="98" t="s">
        <v>593</v>
      </c>
      <c r="I16" s="97"/>
    </row>
    <row r="17" spans="1:9" ht="11.85" customHeight="1" x14ac:dyDescent="0.15">
      <c r="A17" s="101" t="s">
        <v>644</v>
      </c>
      <c r="B17" s="100" t="s">
        <v>593</v>
      </c>
      <c r="C17" s="99">
        <v>11010</v>
      </c>
      <c r="D17" s="102">
        <v>687</v>
      </c>
      <c r="E17" s="99" t="s">
        <v>593</v>
      </c>
      <c r="F17" s="99" t="s">
        <v>593</v>
      </c>
      <c r="G17" s="98" t="s">
        <v>593</v>
      </c>
      <c r="H17" s="98" t="s">
        <v>593</v>
      </c>
      <c r="I17" s="97"/>
    </row>
    <row r="18" spans="1:9" ht="14.1" customHeight="1" x14ac:dyDescent="0.15">
      <c r="A18" s="101" t="s">
        <v>643</v>
      </c>
      <c r="B18" s="100" t="s">
        <v>593</v>
      </c>
      <c r="C18" s="99">
        <v>130003</v>
      </c>
      <c r="D18" s="102">
        <v>44</v>
      </c>
      <c r="E18" s="99" t="s">
        <v>593</v>
      </c>
      <c r="F18" s="99" t="s">
        <v>593</v>
      </c>
      <c r="G18" s="98" t="s">
        <v>593</v>
      </c>
      <c r="H18" s="98" t="s">
        <v>593</v>
      </c>
      <c r="I18" s="97"/>
    </row>
    <row r="19" spans="1:9" ht="11.85" customHeight="1" x14ac:dyDescent="0.15">
      <c r="A19" s="101" t="s">
        <v>642</v>
      </c>
      <c r="B19" s="100">
        <v>2802</v>
      </c>
      <c r="C19" s="99">
        <v>10791</v>
      </c>
      <c r="D19" s="102">
        <v>344</v>
      </c>
      <c r="E19" s="99" t="s">
        <v>593</v>
      </c>
      <c r="F19" s="99" t="s">
        <v>593</v>
      </c>
      <c r="G19" s="98" t="s">
        <v>593</v>
      </c>
      <c r="H19" s="98" t="s">
        <v>593</v>
      </c>
      <c r="I19" s="97"/>
    </row>
    <row r="20" spans="1:9" ht="11.85" customHeight="1" x14ac:dyDescent="0.15">
      <c r="A20" s="101" t="s">
        <v>641</v>
      </c>
      <c r="B20" s="100">
        <v>163865</v>
      </c>
      <c r="C20" s="99">
        <v>44218</v>
      </c>
      <c r="D20" s="102">
        <v>603</v>
      </c>
      <c r="E20" s="99" t="s">
        <v>593</v>
      </c>
      <c r="F20" s="99">
        <v>600</v>
      </c>
      <c r="G20" s="98" t="s">
        <v>593</v>
      </c>
      <c r="H20" s="98" t="s">
        <v>593</v>
      </c>
      <c r="I20" s="97"/>
    </row>
    <row r="21" spans="1:9" ht="11.85" customHeight="1" x14ac:dyDescent="0.15">
      <c r="A21" s="101" t="s">
        <v>640</v>
      </c>
      <c r="B21" s="100" t="s">
        <v>593</v>
      </c>
      <c r="C21" s="99">
        <v>1215</v>
      </c>
      <c r="D21" s="99" t="s">
        <v>593</v>
      </c>
      <c r="E21" s="99" t="s">
        <v>593</v>
      </c>
      <c r="F21" s="99" t="s">
        <v>593</v>
      </c>
      <c r="G21" s="98" t="s">
        <v>593</v>
      </c>
      <c r="H21" s="98" t="s">
        <v>593</v>
      </c>
      <c r="I21" s="97"/>
    </row>
    <row r="22" spans="1:9" ht="11.85" customHeight="1" x14ac:dyDescent="0.15">
      <c r="A22" s="101" t="s">
        <v>639</v>
      </c>
      <c r="B22" s="100">
        <v>54390</v>
      </c>
      <c r="C22" s="99">
        <v>110</v>
      </c>
      <c r="D22" s="99" t="s">
        <v>593</v>
      </c>
      <c r="E22" s="99" t="s">
        <v>593</v>
      </c>
      <c r="F22" s="99" t="s">
        <v>593</v>
      </c>
      <c r="G22" s="98" t="s">
        <v>593</v>
      </c>
      <c r="H22" s="98" t="s">
        <v>593</v>
      </c>
      <c r="I22" s="97"/>
    </row>
    <row r="23" spans="1:9" ht="14.1" customHeight="1" x14ac:dyDescent="0.15">
      <c r="A23" s="101" t="s">
        <v>638</v>
      </c>
      <c r="B23" s="100">
        <v>5845</v>
      </c>
      <c r="C23" s="99" t="s">
        <v>593</v>
      </c>
      <c r="D23" s="99" t="s">
        <v>593</v>
      </c>
      <c r="E23" s="99" t="s">
        <v>593</v>
      </c>
      <c r="F23" s="99">
        <v>1000</v>
      </c>
      <c r="G23" s="98" t="s">
        <v>593</v>
      </c>
      <c r="H23" s="98" t="s">
        <v>593</v>
      </c>
      <c r="I23" s="97"/>
    </row>
    <row r="24" spans="1:9" ht="11.85" customHeight="1" x14ac:dyDescent="0.15">
      <c r="A24" s="101" t="s">
        <v>637</v>
      </c>
      <c r="B24" s="100">
        <v>43383</v>
      </c>
      <c r="C24" s="99">
        <v>35240</v>
      </c>
      <c r="D24" s="102">
        <v>26790</v>
      </c>
      <c r="E24" s="99">
        <v>84</v>
      </c>
      <c r="F24" s="99">
        <v>54</v>
      </c>
      <c r="G24" s="98" t="s">
        <v>593</v>
      </c>
      <c r="H24" s="98" t="s">
        <v>593</v>
      </c>
      <c r="I24" s="97"/>
    </row>
    <row r="25" spans="1:9" ht="11.85" customHeight="1" x14ac:dyDescent="0.15">
      <c r="A25" s="101" t="s">
        <v>636</v>
      </c>
      <c r="B25" s="100" t="s">
        <v>593</v>
      </c>
      <c r="C25" s="99" t="s">
        <v>593</v>
      </c>
      <c r="D25" s="102">
        <v>486</v>
      </c>
      <c r="E25" s="102">
        <v>3820</v>
      </c>
      <c r="F25" s="99">
        <v>80</v>
      </c>
      <c r="G25" s="98" t="s">
        <v>593</v>
      </c>
      <c r="H25" s="98" t="s">
        <v>593</v>
      </c>
      <c r="I25" s="97"/>
    </row>
    <row r="26" spans="1:9" ht="11.85" customHeight="1" x14ac:dyDescent="0.15">
      <c r="A26" s="101" t="s">
        <v>635</v>
      </c>
      <c r="B26" s="100">
        <v>820</v>
      </c>
      <c r="C26" s="99">
        <v>4336</v>
      </c>
      <c r="D26" s="102">
        <v>641</v>
      </c>
      <c r="E26" s="99" t="s">
        <v>593</v>
      </c>
      <c r="F26" s="99" t="s">
        <v>593</v>
      </c>
      <c r="G26" s="98" t="s">
        <v>593</v>
      </c>
      <c r="H26" s="98" t="s">
        <v>593</v>
      </c>
      <c r="I26" s="97"/>
    </row>
    <row r="27" spans="1:9" ht="11.85" customHeight="1" x14ac:dyDescent="0.15">
      <c r="A27" s="101" t="s">
        <v>634</v>
      </c>
      <c r="B27" s="100">
        <v>14220</v>
      </c>
      <c r="C27" s="99">
        <v>3112</v>
      </c>
      <c r="D27" s="102">
        <v>865</v>
      </c>
      <c r="E27" s="99" t="s">
        <v>593</v>
      </c>
      <c r="F27" s="99" t="s">
        <v>593</v>
      </c>
      <c r="G27" s="98" t="s">
        <v>593</v>
      </c>
      <c r="H27" s="98" t="s">
        <v>593</v>
      </c>
      <c r="I27" s="97"/>
    </row>
    <row r="28" spans="1:9" ht="14.1" customHeight="1" x14ac:dyDescent="0.15">
      <c r="A28" s="101" t="s">
        <v>633</v>
      </c>
      <c r="B28" s="100">
        <v>7165</v>
      </c>
      <c r="C28" s="99">
        <v>610</v>
      </c>
      <c r="D28" s="102">
        <v>7559</v>
      </c>
      <c r="E28" s="99">
        <v>250</v>
      </c>
      <c r="F28" s="99">
        <v>1200</v>
      </c>
      <c r="G28" s="98" t="s">
        <v>593</v>
      </c>
      <c r="H28" s="98" t="s">
        <v>593</v>
      </c>
      <c r="I28" s="97"/>
    </row>
    <row r="29" spans="1:9" ht="11.85" customHeight="1" x14ac:dyDescent="0.15">
      <c r="A29" s="101" t="s">
        <v>632</v>
      </c>
      <c r="B29" s="100">
        <v>54041</v>
      </c>
      <c r="C29" s="99">
        <v>55926</v>
      </c>
      <c r="D29" s="102">
        <v>18371</v>
      </c>
      <c r="E29" s="102">
        <v>240</v>
      </c>
      <c r="F29" s="99">
        <v>6756</v>
      </c>
      <c r="G29" s="98" t="s">
        <v>593</v>
      </c>
      <c r="H29" s="98" t="s">
        <v>593</v>
      </c>
      <c r="I29" s="97"/>
    </row>
    <row r="30" spans="1:9" ht="11.85" customHeight="1" x14ac:dyDescent="0.15">
      <c r="A30" s="101" t="s">
        <v>631</v>
      </c>
      <c r="B30" s="100">
        <v>21341</v>
      </c>
      <c r="C30" s="99">
        <v>256</v>
      </c>
      <c r="D30" s="102">
        <v>7654</v>
      </c>
      <c r="E30" s="99" t="s">
        <v>593</v>
      </c>
      <c r="F30" s="99">
        <v>348</v>
      </c>
      <c r="G30" s="98" t="s">
        <v>593</v>
      </c>
      <c r="H30" s="98" t="s">
        <v>593</v>
      </c>
      <c r="I30" s="97"/>
    </row>
    <row r="31" spans="1:9" ht="11.85" customHeight="1" x14ac:dyDescent="0.15">
      <c r="A31" s="101" t="s">
        <v>630</v>
      </c>
      <c r="B31" s="100">
        <v>2475</v>
      </c>
      <c r="C31" s="99">
        <v>38909</v>
      </c>
      <c r="D31" s="99" t="s">
        <v>593</v>
      </c>
      <c r="E31" s="99" t="s">
        <v>593</v>
      </c>
      <c r="F31" s="99" t="s">
        <v>593</v>
      </c>
      <c r="G31" s="98" t="s">
        <v>593</v>
      </c>
      <c r="H31" s="98" t="s">
        <v>593</v>
      </c>
      <c r="I31" s="97"/>
    </row>
    <row r="32" spans="1:9" ht="11.85" customHeight="1" x14ac:dyDescent="0.15">
      <c r="A32" s="101" t="s">
        <v>629</v>
      </c>
      <c r="B32" s="100">
        <v>997407</v>
      </c>
      <c r="C32" s="99">
        <v>92247</v>
      </c>
      <c r="D32" s="99">
        <v>30</v>
      </c>
      <c r="E32" s="99" t="s">
        <v>593</v>
      </c>
      <c r="F32" s="99" t="s">
        <v>593</v>
      </c>
      <c r="G32" s="98" t="s">
        <v>593</v>
      </c>
      <c r="H32" s="98" t="s">
        <v>593</v>
      </c>
      <c r="I32" s="97"/>
    </row>
    <row r="33" spans="1:9" ht="14.1" customHeight="1" x14ac:dyDescent="0.15">
      <c r="A33" s="101" t="s">
        <v>628</v>
      </c>
      <c r="B33" s="100">
        <v>135324</v>
      </c>
      <c r="C33" s="99">
        <v>1</v>
      </c>
      <c r="D33" s="102">
        <v>2306</v>
      </c>
      <c r="E33" s="99" t="s">
        <v>593</v>
      </c>
      <c r="F33" s="99" t="s">
        <v>593</v>
      </c>
      <c r="G33" s="98" t="s">
        <v>593</v>
      </c>
      <c r="H33" s="98" t="s">
        <v>593</v>
      </c>
      <c r="I33" s="97"/>
    </row>
    <row r="34" spans="1:9" ht="11.85" customHeight="1" x14ac:dyDescent="0.15">
      <c r="A34" s="101" t="s">
        <v>627</v>
      </c>
      <c r="B34" s="100">
        <v>21046</v>
      </c>
      <c r="C34" s="99">
        <v>2197</v>
      </c>
      <c r="D34" s="102">
        <v>7636</v>
      </c>
      <c r="E34" s="102">
        <v>3150</v>
      </c>
      <c r="F34" s="99">
        <v>10102</v>
      </c>
      <c r="G34" s="98" t="s">
        <v>593</v>
      </c>
      <c r="H34" s="98" t="s">
        <v>593</v>
      </c>
      <c r="I34" s="97"/>
    </row>
    <row r="35" spans="1:9" ht="11.85" customHeight="1" x14ac:dyDescent="0.15">
      <c r="A35" s="101" t="s">
        <v>626</v>
      </c>
      <c r="B35" s="100">
        <v>886151</v>
      </c>
      <c r="C35" s="99">
        <v>20957</v>
      </c>
      <c r="D35" s="102">
        <v>7023</v>
      </c>
      <c r="E35" s="99" t="s">
        <v>593</v>
      </c>
      <c r="F35" s="99">
        <v>1354</v>
      </c>
      <c r="G35" s="98" t="s">
        <v>593</v>
      </c>
      <c r="H35" s="98" t="s">
        <v>593</v>
      </c>
      <c r="I35" s="97"/>
    </row>
    <row r="36" spans="1:9" ht="11.85" customHeight="1" x14ac:dyDescent="0.15">
      <c r="A36" s="101" t="s">
        <v>625</v>
      </c>
      <c r="B36" s="100">
        <v>18951</v>
      </c>
      <c r="C36" s="99">
        <v>2140</v>
      </c>
      <c r="D36" s="102">
        <v>25243</v>
      </c>
      <c r="E36" s="102">
        <v>972</v>
      </c>
      <c r="F36" s="99" t="s">
        <v>593</v>
      </c>
      <c r="G36" s="98" t="s">
        <v>593</v>
      </c>
      <c r="H36" s="98" t="s">
        <v>593</v>
      </c>
      <c r="I36" s="97"/>
    </row>
    <row r="37" spans="1:9" ht="11.85" customHeight="1" x14ac:dyDescent="0.15">
      <c r="A37" s="101" t="s">
        <v>624</v>
      </c>
      <c r="B37" s="100">
        <v>4909</v>
      </c>
      <c r="C37" s="99" t="s">
        <v>593</v>
      </c>
      <c r="D37" s="102">
        <v>1221</v>
      </c>
      <c r="E37" s="99" t="s">
        <v>593</v>
      </c>
      <c r="F37" s="99" t="s">
        <v>593</v>
      </c>
      <c r="G37" s="98" t="s">
        <v>593</v>
      </c>
      <c r="H37" s="98" t="s">
        <v>593</v>
      </c>
      <c r="I37" s="97"/>
    </row>
    <row r="38" spans="1:9" ht="14.1" customHeight="1" x14ac:dyDescent="0.15">
      <c r="A38" s="101" t="s">
        <v>623</v>
      </c>
      <c r="B38" s="100">
        <v>29208</v>
      </c>
      <c r="C38" s="99">
        <v>3850</v>
      </c>
      <c r="D38" s="102">
        <v>10874</v>
      </c>
      <c r="E38" s="99" t="s">
        <v>593</v>
      </c>
      <c r="F38" s="99" t="s">
        <v>593</v>
      </c>
      <c r="G38" s="98" t="s">
        <v>593</v>
      </c>
      <c r="H38" s="98" t="s">
        <v>593</v>
      </c>
      <c r="I38" s="97"/>
    </row>
    <row r="39" spans="1:9" ht="11.85" customHeight="1" x14ac:dyDescent="0.15">
      <c r="A39" s="101" t="s">
        <v>622</v>
      </c>
      <c r="B39" s="100">
        <v>31307</v>
      </c>
      <c r="C39" s="99">
        <v>4349</v>
      </c>
      <c r="D39" s="102">
        <v>2862</v>
      </c>
      <c r="E39" s="102">
        <v>12454</v>
      </c>
      <c r="F39" s="102">
        <v>59964</v>
      </c>
      <c r="G39" s="98" t="s">
        <v>593</v>
      </c>
      <c r="H39" s="98" t="s">
        <v>593</v>
      </c>
      <c r="I39" s="97"/>
    </row>
    <row r="40" spans="1:9" ht="11.85" customHeight="1" x14ac:dyDescent="0.15">
      <c r="A40" s="101" t="s">
        <v>621</v>
      </c>
      <c r="B40" s="100">
        <f>1064258+358804</f>
        <v>1423062</v>
      </c>
      <c r="C40" s="99">
        <f>17517</f>
        <v>17517</v>
      </c>
      <c r="D40" s="102">
        <f>53924</f>
        <v>53924</v>
      </c>
      <c r="E40" s="102">
        <f>25975</f>
        <v>25975</v>
      </c>
      <c r="F40" s="102">
        <v>85192</v>
      </c>
      <c r="G40" s="98" t="s">
        <v>593</v>
      </c>
      <c r="H40" s="98" t="s">
        <v>593</v>
      </c>
      <c r="I40" s="97"/>
    </row>
    <row r="41" spans="1:9" ht="11.85" customHeight="1" x14ac:dyDescent="0.15">
      <c r="A41" s="101" t="s">
        <v>620</v>
      </c>
      <c r="B41" s="100">
        <v>4768</v>
      </c>
      <c r="C41" s="99">
        <v>53426</v>
      </c>
      <c r="D41" s="99" t="s">
        <v>593</v>
      </c>
      <c r="E41" s="99" t="s">
        <v>593</v>
      </c>
      <c r="F41" s="99">
        <v>1345</v>
      </c>
      <c r="G41" s="98" t="s">
        <v>593</v>
      </c>
      <c r="H41" s="98" t="s">
        <v>593</v>
      </c>
      <c r="I41" s="97"/>
    </row>
    <row r="42" spans="1:9" ht="11.85" customHeight="1" x14ac:dyDescent="0.15">
      <c r="A42" s="101" t="s">
        <v>619</v>
      </c>
      <c r="B42" s="100">
        <v>83617</v>
      </c>
      <c r="C42" s="99">
        <v>354379</v>
      </c>
      <c r="D42" s="102">
        <v>61699</v>
      </c>
      <c r="E42" s="99" t="s">
        <v>593</v>
      </c>
      <c r="F42" s="99" t="s">
        <v>593</v>
      </c>
      <c r="G42" s="98" t="s">
        <v>593</v>
      </c>
      <c r="H42" s="98" t="s">
        <v>593</v>
      </c>
      <c r="I42" s="97"/>
    </row>
    <row r="43" spans="1:9" ht="14.1" customHeight="1" x14ac:dyDescent="0.15">
      <c r="A43" s="101" t="s">
        <v>618</v>
      </c>
      <c r="B43" s="100">
        <v>26048</v>
      </c>
      <c r="C43" s="99">
        <v>62735</v>
      </c>
      <c r="D43" s="102">
        <v>20556</v>
      </c>
      <c r="E43" s="99">
        <v>40</v>
      </c>
      <c r="F43" s="99" t="s">
        <v>593</v>
      </c>
      <c r="G43" s="98" t="s">
        <v>593</v>
      </c>
      <c r="H43" s="98" t="s">
        <v>593</v>
      </c>
      <c r="I43" s="97"/>
    </row>
    <row r="44" spans="1:9" ht="11.85" customHeight="1" x14ac:dyDescent="0.15">
      <c r="A44" s="101" t="s">
        <v>617</v>
      </c>
      <c r="B44" s="100">
        <v>4176</v>
      </c>
      <c r="C44" s="99">
        <v>153</v>
      </c>
      <c r="D44" s="102">
        <v>20829</v>
      </c>
      <c r="E44" s="99" t="s">
        <v>593</v>
      </c>
      <c r="F44" s="99" t="s">
        <v>593</v>
      </c>
      <c r="G44" s="98" t="s">
        <v>593</v>
      </c>
      <c r="H44" s="98" t="s">
        <v>593</v>
      </c>
      <c r="I44" s="97"/>
    </row>
    <row r="45" spans="1:9" ht="11.85" customHeight="1" x14ac:dyDescent="0.15">
      <c r="A45" s="101" t="s">
        <v>616</v>
      </c>
      <c r="B45" s="100">
        <v>36775</v>
      </c>
      <c r="C45" s="99">
        <v>19031</v>
      </c>
      <c r="D45" s="102">
        <v>1221</v>
      </c>
      <c r="E45" s="99" t="s">
        <v>593</v>
      </c>
      <c r="F45" s="99" t="s">
        <v>593</v>
      </c>
      <c r="G45" s="98" t="s">
        <v>593</v>
      </c>
      <c r="H45" s="98" t="s">
        <v>593</v>
      </c>
      <c r="I45" s="97"/>
    </row>
    <row r="46" spans="1:9" ht="11.85" customHeight="1" x14ac:dyDescent="0.15">
      <c r="A46" s="101" t="s">
        <v>615</v>
      </c>
      <c r="B46" s="100">
        <v>2402</v>
      </c>
      <c r="C46" s="99">
        <v>34834</v>
      </c>
      <c r="D46" s="102">
        <v>9283</v>
      </c>
      <c r="E46" s="99" t="s">
        <v>593</v>
      </c>
      <c r="F46" s="99">
        <v>8923</v>
      </c>
      <c r="G46" s="98" t="s">
        <v>593</v>
      </c>
      <c r="H46" s="98" t="s">
        <v>593</v>
      </c>
      <c r="I46" s="97"/>
    </row>
    <row r="47" spans="1:9" ht="11.85" customHeight="1" x14ac:dyDescent="0.15">
      <c r="A47" s="101" t="s">
        <v>614</v>
      </c>
      <c r="B47" s="100">
        <v>3354</v>
      </c>
      <c r="C47" s="99" t="s">
        <v>593</v>
      </c>
      <c r="D47" s="102">
        <v>13370</v>
      </c>
      <c r="E47" s="99">
        <v>3355</v>
      </c>
      <c r="F47" s="99">
        <v>818</v>
      </c>
      <c r="G47" s="98" t="s">
        <v>593</v>
      </c>
      <c r="H47" s="98" t="s">
        <v>593</v>
      </c>
      <c r="I47" s="97"/>
    </row>
    <row r="48" spans="1:9" ht="14.1" customHeight="1" x14ac:dyDescent="0.15">
      <c r="A48" s="101" t="s">
        <v>613</v>
      </c>
      <c r="B48" s="100">
        <v>554590</v>
      </c>
      <c r="C48" s="99">
        <v>71152</v>
      </c>
      <c r="D48" s="102">
        <v>20562</v>
      </c>
      <c r="E48" s="99" t="s">
        <v>593</v>
      </c>
      <c r="F48" s="102">
        <v>80</v>
      </c>
      <c r="G48" s="98" t="s">
        <v>593</v>
      </c>
      <c r="H48" s="98" t="s">
        <v>593</v>
      </c>
      <c r="I48" s="97"/>
    </row>
    <row r="49" spans="1:9" ht="11.85" customHeight="1" x14ac:dyDescent="0.15">
      <c r="A49" s="101" t="s">
        <v>612</v>
      </c>
      <c r="B49" s="100">
        <v>120092</v>
      </c>
      <c r="C49" s="99">
        <v>59533</v>
      </c>
      <c r="D49" s="102">
        <v>37470</v>
      </c>
      <c r="E49" s="99">
        <v>7510</v>
      </c>
      <c r="F49" s="99" t="s">
        <v>593</v>
      </c>
      <c r="G49" s="98" t="s">
        <v>593</v>
      </c>
      <c r="H49" s="98" t="s">
        <v>593</v>
      </c>
      <c r="I49" s="97"/>
    </row>
    <row r="50" spans="1:9" ht="11.85" customHeight="1" x14ac:dyDescent="0.15">
      <c r="A50" s="101" t="s">
        <v>611</v>
      </c>
      <c r="B50" s="100">
        <v>159223</v>
      </c>
      <c r="C50" s="99">
        <v>294199</v>
      </c>
      <c r="D50" s="102">
        <v>97098</v>
      </c>
      <c r="E50" s="99" t="s">
        <v>593</v>
      </c>
      <c r="F50" s="99" t="s">
        <v>593</v>
      </c>
      <c r="G50" s="98" t="s">
        <v>593</v>
      </c>
      <c r="H50" s="98" t="s">
        <v>593</v>
      </c>
      <c r="I50" s="97"/>
    </row>
    <row r="51" spans="1:9" ht="11.85" customHeight="1" x14ac:dyDescent="0.15">
      <c r="A51" s="101" t="s">
        <v>610</v>
      </c>
      <c r="B51" s="100">
        <v>193424</v>
      </c>
      <c r="C51" s="99">
        <v>10228</v>
      </c>
      <c r="D51" s="102">
        <v>19434</v>
      </c>
      <c r="E51" s="99" t="s">
        <v>593</v>
      </c>
      <c r="F51" s="99" t="s">
        <v>593</v>
      </c>
      <c r="G51" s="98" t="s">
        <v>593</v>
      </c>
      <c r="H51" s="98" t="s">
        <v>593</v>
      </c>
      <c r="I51" s="97"/>
    </row>
    <row r="52" spans="1:9" ht="11.85" customHeight="1" x14ac:dyDescent="0.15">
      <c r="A52" s="101" t="s">
        <v>609</v>
      </c>
      <c r="B52" s="100">
        <v>99948</v>
      </c>
      <c r="C52" s="99">
        <v>17870</v>
      </c>
      <c r="D52" s="102">
        <v>5303</v>
      </c>
      <c r="E52" s="99" t="s">
        <v>593</v>
      </c>
      <c r="F52" s="99">
        <v>5172</v>
      </c>
      <c r="G52" s="98" t="s">
        <v>593</v>
      </c>
      <c r="H52" s="98" t="s">
        <v>593</v>
      </c>
      <c r="I52" s="97"/>
    </row>
    <row r="53" spans="1:9" ht="14.1" customHeight="1" x14ac:dyDescent="0.15">
      <c r="A53" s="101" t="s">
        <v>608</v>
      </c>
      <c r="B53" s="100">
        <v>124605</v>
      </c>
      <c r="C53" s="99">
        <v>9391</v>
      </c>
      <c r="D53" s="102">
        <v>2772</v>
      </c>
      <c r="E53" s="99" t="s">
        <v>593</v>
      </c>
      <c r="F53" s="99" t="s">
        <v>593</v>
      </c>
      <c r="G53" s="98" t="s">
        <v>593</v>
      </c>
      <c r="H53" s="98" t="s">
        <v>593</v>
      </c>
      <c r="I53" s="97"/>
    </row>
    <row r="54" spans="1:9" ht="11.85" customHeight="1" x14ac:dyDescent="0.15">
      <c r="A54" s="101" t="s">
        <v>607</v>
      </c>
      <c r="B54" s="100">
        <v>313545</v>
      </c>
      <c r="C54" s="99">
        <v>55542</v>
      </c>
      <c r="D54" s="102">
        <v>42282</v>
      </c>
      <c r="E54" s="99">
        <v>320</v>
      </c>
      <c r="F54" s="102">
        <v>60</v>
      </c>
      <c r="G54" s="98" t="s">
        <v>593</v>
      </c>
      <c r="H54" s="98" t="s">
        <v>593</v>
      </c>
      <c r="I54" s="97"/>
    </row>
    <row r="55" spans="1:9" ht="11.85" customHeight="1" x14ac:dyDescent="0.15">
      <c r="A55" s="101" t="s">
        <v>606</v>
      </c>
      <c r="B55" s="100">
        <v>263010</v>
      </c>
      <c r="C55" s="99">
        <v>86928</v>
      </c>
      <c r="D55" s="102">
        <v>3261</v>
      </c>
      <c r="E55" s="99" t="s">
        <v>593</v>
      </c>
      <c r="F55" s="99" t="s">
        <v>593</v>
      </c>
      <c r="G55" s="98" t="s">
        <v>593</v>
      </c>
      <c r="H55" s="98" t="s">
        <v>593</v>
      </c>
      <c r="I55" s="97"/>
    </row>
    <row r="56" spans="1:9" ht="11.85" customHeight="1" x14ac:dyDescent="0.15">
      <c r="A56" s="101" t="s">
        <v>605</v>
      </c>
      <c r="B56" s="100">
        <v>58053</v>
      </c>
      <c r="C56" s="99">
        <v>1370</v>
      </c>
      <c r="D56" s="102">
        <v>10537</v>
      </c>
      <c r="E56" s="99">
        <v>610</v>
      </c>
      <c r="F56" s="99">
        <v>3000</v>
      </c>
      <c r="G56" s="98" t="s">
        <v>593</v>
      </c>
      <c r="H56" s="98" t="s">
        <v>593</v>
      </c>
      <c r="I56" s="97"/>
    </row>
    <row r="57" spans="1:9" ht="11.85" customHeight="1" x14ac:dyDescent="0.15">
      <c r="A57" s="101" t="s">
        <v>604</v>
      </c>
      <c r="B57" s="100">
        <v>50879</v>
      </c>
      <c r="C57" s="99">
        <v>24953</v>
      </c>
      <c r="D57" s="102">
        <v>5196</v>
      </c>
      <c r="E57" s="99" t="s">
        <v>593</v>
      </c>
      <c r="F57" s="99" t="s">
        <v>593</v>
      </c>
      <c r="G57" s="98" t="s">
        <v>593</v>
      </c>
      <c r="H57" s="98" t="s">
        <v>593</v>
      </c>
      <c r="I57" s="97"/>
    </row>
    <row r="58" spans="1:9" ht="14.1" customHeight="1" x14ac:dyDescent="0.15">
      <c r="A58" s="101" t="s">
        <v>603</v>
      </c>
      <c r="B58" s="100">
        <v>980033</v>
      </c>
      <c r="C58" s="99">
        <v>38061</v>
      </c>
      <c r="D58" s="102">
        <v>34731</v>
      </c>
      <c r="E58" s="99" t="s">
        <v>593</v>
      </c>
      <c r="F58" s="99" t="s">
        <v>593</v>
      </c>
      <c r="G58" s="98" t="s">
        <v>593</v>
      </c>
      <c r="H58" s="98" t="s">
        <v>593</v>
      </c>
      <c r="I58" s="97"/>
    </row>
    <row r="59" spans="1:9" ht="11.85" customHeight="1" x14ac:dyDescent="0.15">
      <c r="A59" s="101" t="s">
        <v>602</v>
      </c>
      <c r="B59" s="100">
        <v>540</v>
      </c>
      <c r="C59" s="99">
        <v>2314</v>
      </c>
      <c r="D59" s="102">
        <v>4837</v>
      </c>
      <c r="E59" s="99" t="s">
        <v>593</v>
      </c>
      <c r="F59" s="99">
        <v>298</v>
      </c>
      <c r="G59" s="98" t="s">
        <v>593</v>
      </c>
      <c r="H59" s="98" t="s">
        <v>593</v>
      </c>
      <c r="I59" s="97"/>
    </row>
    <row r="60" spans="1:9" ht="6.95" customHeight="1" x14ac:dyDescent="0.15">
      <c r="A60" s="101"/>
      <c r="B60" s="100"/>
      <c r="C60" s="99"/>
      <c r="D60" s="102"/>
      <c r="E60" s="99" t="s">
        <v>593</v>
      </c>
      <c r="F60" s="102"/>
      <c r="G60" s="98"/>
      <c r="H60" s="98"/>
      <c r="I60" s="97"/>
    </row>
    <row r="61" spans="1:9" ht="11.85" customHeight="1" x14ac:dyDescent="0.15">
      <c r="A61" s="101" t="s">
        <v>601</v>
      </c>
      <c r="B61" s="100">
        <v>168571</v>
      </c>
      <c r="C61" s="99">
        <v>2887</v>
      </c>
      <c r="D61" s="102">
        <v>2237</v>
      </c>
      <c r="E61" s="102">
        <v>31481</v>
      </c>
      <c r="F61" s="102">
        <v>170</v>
      </c>
      <c r="G61" s="98" t="s">
        <v>593</v>
      </c>
      <c r="H61" s="98" t="s">
        <v>593</v>
      </c>
      <c r="I61" s="97"/>
    </row>
    <row r="62" spans="1:9" ht="11.85" customHeight="1" x14ac:dyDescent="0.15">
      <c r="A62" s="101" t="s">
        <v>600</v>
      </c>
      <c r="B62" s="100">
        <v>4831</v>
      </c>
      <c r="C62" s="99" t="s">
        <v>593</v>
      </c>
      <c r="D62" s="102">
        <v>19120</v>
      </c>
      <c r="E62" s="99">
        <v>7501</v>
      </c>
      <c r="F62" s="99">
        <v>80</v>
      </c>
      <c r="G62" s="98" t="s">
        <v>593</v>
      </c>
      <c r="H62" s="98" t="s">
        <v>593</v>
      </c>
      <c r="I62" s="97"/>
    </row>
    <row r="63" spans="1:9" ht="11.85" customHeight="1" x14ac:dyDescent="0.15">
      <c r="A63" s="101" t="s">
        <v>599</v>
      </c>
      <c r="B63" s="100" t="s">
        <v>593</v>
      </c>
      <c r="C63" s="99">
        <v>1160</v>
      </c>
      <c r="D63" s="102">
        <v>267</v>
      </c>
      <c r="E63" s="102">
        <v>9760</v>
      </c>
      <c r="F63" s="99">
        <v>30</v>
      </c>
      <c r="G63" s="98" t="s">
        <v>593</v>
      </c>
      <c r="H63" s="98" t="s">
        <v>593</v>
      </c>
      <c r="I63" s="97"/>
    </row>
    <row r="64" spans="1:9" ht="11.85" customHeight="1" x14ac:dyDescent="0.15">
      <c r="A64" s="101" t="s">
        <v>598</v>
      </c>
      <c r="B64" s="100">
        <v>385</v>
      </c>
      <c r="C64" s="99">
        <v>43895</v>
      </c>
      <c r="D64" s="99" t="s">
        <v>593</v>
      </c>
      <c r="E64" s="99">
        <v>500</v>
      </c>
      <c r="F64" s="99" t="s">
        <v>593</v>
      </c>
      <c r="G64" s="98" t="s">
        <v>593</v>
      </c>
      <c r="H64" s="98" t="s">
        <v>593</v>
      </c>
      <c r="I64" s="97"/>
    </row>
    <row r="65" spans="1:9" ht="11.85" customHeight="1" x14ac:dyDescent="0.15">
      <c r="A65" s="101" t="s">
        <v>597</v>
      </c>
      <c r="B65" s="100" t="s">
        <v>593</v>
      </c>
      <c r="C65" s="99">
        <v>36841</v>
      </c>
      <c r="D65" s="102">
        <v>4255</v>
      </c>
      <c r="E65" s="99">
        <v>8314</v>
      </c>
      <c r="F65" s="102">
        <v>2927</v>
      </c>
      <c r="G65" s="98" t="s">
        <v>593</v>
      </c>
      <c r="H65" s="98" t="s">
        <v>593</v>
      </c>
      <c r="I65" s="97"/>
    </row>
    <row r="66" spans="1:9" ht="11.85" customHeight="1" x14ac:dyDescent="0.15">
      <c r="A66" s="101" t="s">
        <v>596</v>
      </c>
      <c r="B66" s="100">
        <v>146295</v>
      </c>
      <c r="C66" s="99">
        <v>19550</v>
      </c>
      <c r="D66" s="102">
        <v>296</v>
      </c>
      <c r="E66" s="99">
        <v>1851</v>
      </c>
      <c r="F66" s="99" t="s">
        <v>593</v>
      </c>
      <c r="G66" s="98" t="s">
        <v>593</v>
      </c>
      <c r="H66" s="98" t="s">
        <v>593</v>
      </c>
      <c r="I66" s="97"/>
    </row>
    <row r="67" spans="1:9" ht="11.85" customHeight="1" x14ac:dyDescent="0.15">
      <c r="A67" s="101" t="s">
        <v>595</v>
      </c>
      <c r="B67" s="100">
        <v>93239</v>
      </c>
      <c r="C67" s="99">
        <v>9224</v>
      </c>
      <c r="D67" s="99" t="s">
        <v>593</v>
      </c>
      <c r="E67" s="99">
        <v>40</v>
      </c>
      <c r="F67" s="99" t="s">
        <v>593</v>
      </c>
      <c r="G67" s="98" t="s">
        <v>593</v>
      </c>
      <c r="H67" s="98" t="s">
        <v>593</v>
      </c>
      <c r="I67" s="97"/>
    </row>
    <row r="68" spans="1:9" ht="6.95" customHeight="1" x14ac:dyDescent="0.15">
      <c r="A68" s="101"/>
      <c r="B68" s="100"/>
      <c r="C68" s="99"/>
      <c r="D68" s="98"/>
      <c r="E68" s="98"/>
      <c r="F68" s="98"/>
      <c r="G68" s="98" t="s">
        <v>593</v>
      </c>
      <c r="H68" s="98" t="s">
        <v>593</v>
      </c>
      <c r="I68" s="97"/>
    </row>
    <row r="69" spans="1:9" ht="11.85" customHeight="1" x14ac:dyDescent="0.15">
      <c r="A69" s="101" t="s">
        <v>594</v>
      </c>
      <c r="B69" s="100">
        <f>4186+10170237</f>
        <v>10174423</v>
      </c>
      <c r="C69" s="99">
        <f>124055+37020+21723+42262+15823+5695+388+305668</f>
        <v>552634</v>
      </c>
      <c r="D69" s="98">
        <f>1295+10670+9589+25+28783+34+1274+35+120+48+115+58+14+36+10+540+29+84+715237</f>
        <v>767996</v>
      </c>
      <c r="E69" s="98">
        <f>12+974+14084+234+1504+140+10810+1460+27871+54+300+634+268+220+60+150+1100+33+120+226+7+10+7515+55019</f>
        <v>122805</v>
      </c>
      <c r="F69" s="98">
        <f>2980+12+150+124+480+427+53+16+2305+6000+2+106+651</f>
        <v>13306</v>
      </c>
      <c r="G69" s="98" t="s">
        <v>593</v>
      </c>
      <c r="H69" s="98" t="s">
        <v>593</v>
      </c>
      <c r="I69" s="97"/>
    </row>
    <row r="70" spans="1:9" ht="5.0999999999999996" customHeight="1" x14ac:dyDescent="0.15">
      <c r="A70" s="96"/>
      <c r="B70" s="95"/>
      <c r="C70" s="6"/>
      <c r="D70" s="48"/>
      <c r="E70" s="48"/>
      <c r="F70" s="48"/>
      <c r="G70" s="94"/>
      <c r="H70" s="94"/>
    </row>
    <row r="71" spans="1:9" ht="12" customHeight="1" x14ac:dyDescent="0.15">
      <c r="A71" s="7" t="s">
        <v>592</v>
      </c>
      <c r="C71" s="93"/>
      <c r="D71" s="6"/>
      <c r="E71" s="6"/>
      <c r="F71" s="6"/>
      <c r="G71" s="90"/>
      <c r="H71" s="90"/>
    </row>
    <row r="72" spans="1:9" ht="12" customHeight="1" x14ac:dyDescent="0.15">
      <c r="A72" s="7" t="s">
        <v>591</v>
      </c>
      <c r="B72" s="92"/>
      <c r="C72" s="91"/>
      <c r="D72" s="6"/>
      <c r="E72" s="6"/>
      <c r="F72" s="6"/>
      <c r="G72" s="90"/>
      <c r="H72" s="90"/>
    </row>
    <row r="73" spans="1:9" x14ac:dyDescent="0.15">
      <c r="A73" s="5" t="s">
        <v>590</v>
      </c>
      <c r="B73" s="5"/>
      <c r="C73" s="5"/>
      <c r="D73" s="5"/>
      <c r="E73" s="5"/>
      <c r="F73" s="5"/>
      <c r="G73" s="5"/>
      <c r="H73" s="5"/>
    </row>
    <row r="79" spans="1:9" x14ac:dyDescent="0.15">
      <c r="A79" s="89"/>
    </row>
  </sheetData>
  <phoneticPr fontId="1"/>
  <pageMargins left="0.59055118110236227" right="0.39370078740157483" top="0.39370078740157483" bottom="0.39370078740157483" header="0.31496062992125984" footer="0.31496062992125984"/>
  <pageSetup paperSize="9" firstPageNumber="9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topLeftCell="A7" zoomScaleNormal="100" zoomScaleSheetLayoutView="100" workbookViewId="0">
      <selection activeCell="I4" sqref="I4"/>
    </sheetView>
  </sheetViews>
  <sheetFormatPr defaultRowHeight="13.5" x14ac:dyDescent="0.15"/>
  <cols>
    <col min="1" max="1" width="12.5" style="88" customWidth="1"/>
    <col min="2" max="8" width="11.625" style="88" customWidth="1"/>
    <col min="9" max="16384" width="9" style="88"/>
  </cols>
  <sheetData>
    <row r="1" spans="1:13" x14ac:dyDescent="0.15">
      <c r="A1" s="5"/>
      <c r="B1" s="5"/>
      <c r="C1" s="5"/>
      <c r="D1" s="5"/>
      <c r="E1" s="5"/>
      <c r="F1" s="5"/>
      <c r="G1" s="5"/>
      <c r="H1" s="43" t="s">
        <v>42</v>
      </c>
    </row>
    <row r="2" spans="1:13" ht="9" customHeight="1" x14ac:dyDescent="0.15">
      <c r="A2" s="5"/>
      <c r="B2" s="5"/>
      <c r="C2" s="5"/>
      <c r="D2" s="5"/>
      <c r="E2" s="5"/>
      <c r="F2" s="5"/>
      <c r="G2" s="5"/>
      <c r="H2" s="5"/>
    </row>
    <row r="3" spans="1:13" ht="14.25" x14ac:dyDescent="0.15">
      <c r="A3" s="39" t="s">
        <v>668</v>
      </c>
      <c r="B3" s="5"/>
      <c r="C3" s="5"/>
      <c r="D3" s="5"/>
      <c r="E3" s="5"/>
      <c r="F3" s="5"/>
      <c r="G3" s="5"/>
      <c r="H3" s="5"/>
    </row>
    <row r="4" spans="1:13" x14ac:dyDescent="0.15">
      <c r="A4" s="5" t="s">
        <v>663</v>
      </c>
      <c r="B4" s="5"/>
      <c r="C4" s="5"/>
      <c r="D4" s="5"/>
      <c r="E4" s="5"/>
      <c r="F4" s="5"/>
      <c r="G4" s="5"/>
      <c r="H4" s="43" t="s">
        <v>667</v>
      </c>
    </row>
    <row r="5" spans="1:13" x14ac:dyDescent="0.15">
      <c r="A5" s="111" t="s">
        <v>661</v>
      </c>
      <c r="B5" s="28" t="s">
        <v>660</v>
      </c>
      <c r="C5" s="28" t="s">
        <v>659</v>
      </c>
      <c r="D5" s="110" t="s">
        <v>658</v>
      </c>
      <c r="E5" s="110" t="s">
        <v>657</v>
      </c>
      <c r="F5" s="110" t="s">
        <v>656</v>
      </c>
      <c r="G5" s="28" t="s">
        <v>655</v>
      </c>
      <c r="H5" s="26" t="s">
        <v>654</v>
      </c>
    </row>
    <row r="6" spans="1:13" ht="11.85" customHeight="1" x14ac:dyDescent="0.15">
      <c r="A6" s="101" t="s">
        <v>653</v>
      </c>
      <c r="B6" s="109">
        <v>4035690</v>
      </c>
      <c r="C6" s="108">
        <v>1083573</v>
      </c>
      <c r="D6" s="108">
        <v>1882895</v>
      </c>
      <c r="E6" s="108">
        <v>212061</v>
      </c>
      <c r="F6" s="108">
        <v>98808</v>
      </c>
      <c r="G6" s="98" t="s">
        <v>593</v>
      </c>
      <c r="H6" s="108">
        <v>1423781</v>
      </c>
    </row>
    <row r="7" spans="1:13" ht="11.85" customHeight="1" x14ac:dyDescent="0.15">
      <c r="A7" s="106" t="s">
        <v>666</v>
      </c>
      <c r="B7" s="109">
        <v>3253631</v>
      </c>
      <c r="C7" s="108">
        <v>886779</v>
      </c>
      <c r="D7" s="108">
        <v>1848778</v>
      </c>
      <c r="E7" s="108">
        <v>203015</v>
      </c>
      <c r="F7" s="108">
        <v>141871</v>
      </c>
      <c r="G7" s="98" t="s">
        <v>593</v>
      </c>
      <c r="H7" s="108">
        <v>1228624</v>
      </c>
    </row>
    <row r="8" spans="1:13" ht="11.85" customHeight="1" x14ac:dyDescent="0.15">
      <c r="A8" s="106" t="s">
        <v>651</v>
      </c>
      <c r="B8" s="117">
        <v>3400207</v>
      </c>
      <c r="C8" s="117">
        <v>949349</v>
      </c>
      <c r="D8" s="117">
        <v>1647369</v>
      </c>
      <c r="E8" s="117">
        <v>274368</v>
      </c>
      <c r="F8" s="117">
        <v>230110</v>
      </c>
      <c r="G8" s="98" t="s">
        <v>593</v>
      </c>
      <c r="H8" s="117">
        <v>1283790</v>
      </c>
    </row>
    <row r="9" spans="1:13" ht="11.85" customHeight="1" x14ac:dyDescent="0.15">
      <c r="A9" s="106" t="s">
        <v>650</v>
      </c>
      <c r="B9" s="117">
        <v>6132509</v>
      </c>
      <c r="C9" s="117">
        <v>958687</v>
      </c>
      <c r="D9" s="117">
        <v>1520141</v>
      </c>
      <c r="E9" s="117">
        <v>335033</v>
      </c>
      <c r="F9" s="117">
        <v>199717</v>
      </c>
      <c r="G9" s="98" t="s">
        <v>593</v>
      </c>
      <c r="H9" s="117">
        <v>1370959</v>
      </c>
    </row>
    <row r="10" spans="1:13" ht="6.95" customHeight="1" x14ac:dyDescent="0.15">
      <c r="A10" s="101"/>
      <c r="B10" s="116"/>
      <c r="C10" s="115"/>
      <c r="D10" s="115"/>
      <c r="E10" s="115"/>
      <c r="F10" s="115"/>
      <c r="G10" s="115"/>
      <c r="H10" s="115"/>
      <c r="M10" s="97"/>
    </row>
    <row r="11" spans="1:13" ht="11.85" customHeight="1" x14ac:dyDescent="0.15">
      <c r="A11" s="106" t="s">
        <v>649</v>
      </c>
      <c r="B11" s="100">
        <v>3735192</v>
      </c>
      <c r="C11" s="99">
        <v>898718</v>
      </c>
      <c r="D11" s="99">
        <v>1865843</v>
      </c>
      <c r="E11" s="99">
        <v>360308</v>
      </c>
      <c r="F11" s="99">
        <v>223745</v>
      </c>
      <c r="G11" s="98" t="s">
        <v>593</v>
      </c>
      <c r="H11" s="99">
        <v>1277417</v>
      </c>
      <c r="I11" s="97"/>
    </row>
    <row r="12" spans="1:13" ht="6.95" customHeight="1" x14ac:dyDescent="0.15">
      <c r="A12" s="101"/>
      <c r="B12" s="100"/>
      <c r="C12" s="99"/>
      <c r="D12" s="99"/>
      <c r="E12" s="99"/>
      <c r="F12" s="99"/>
      <c r="G12" s="99"/>
      <c r="H12" s="99"/>
      <c r="I12" s="97"/>
    </row>
    <row r="13" spans="1:13" ht="11.85" customHeight="1" x14ac:dyDescent="0.15">
      <c r="A13" s="101" t="s">
        <v>648</v>
      </c>
      <c r="B13" s="100">
        <v>453788</v>
      </c>
      <c r="C13" s="99">
        <v>3551</v>
      </c>
      <c r="D13" s="102">
        <v>54371</v>
      </c>
      <c r="E13" s="102">
        <v>4190</v>
      </c>
      <c r="F13" s="102">
        <v>22259</v>
      </c>
      <c r="G13" s="98" t="s">
        <v>593</v>
      </c>
      <c r="H13" s="98" t="s">
        <v>593</v>
      </c>
    </row>
    <row r="14" spans="1:13" ht="11.85" customHeight="1" x14ac:dyDescent="0.15">
      <c r="A14" s="101" t="s">
        <v>647</v>
      </c>
      <c r="B14" s="100">
        <v>62976</v>
      </c>
      <c r="C14" s="99">
        <v>73617</v>
      </c>
      <c r="D14" s="102">
        <v>4885</v>
      </c>
      <c r="E14" s="99">
        <v>5055</v>
      </c>
      <c r="F14" s="99">
        <v>70</v>
      </c>
      <c r="G14" s="98" t="s">
        <v>593</v>
      </c>
      <c r="H14" s="98" t="s">
        <v>593</v>
      </c>
    </row>
    <row r="15" spans="1:13" ht="11.85" customHeight="1" x14ac:dyDescent="0.15">
      <c r="A15" s="101" t="s">
        <v>646</v>
      </c>
      <c r="B15" s="100">
        <v>5922</v>
      </c>
      <c r="C15" s="99">
        <v>5274</v>
      </c>
      <c r="D15" s="102">
        <v>1243</v>
      </c>
      <c r="E15" s="98" t="s">
        <v>593</v>
      </c>
      <c r="F15" s="99">
        <v>35</v>
      </c>
      <c r="G15" s="98" t="s">
        <v>593</v>
      </c>
      <c r="H15" s="98" t="s">
        <v>593</v>
      </c>
    </row>
    <row r="16" spans="1:13" ht="11.85" customHeight="1" x14ac:dyDescent="0.15">
      <c r="A16" s="101" t="s">
        <v>645</v>
      </c>
      <c r="B16" s="98" t="s">
        <v>593</v>
      </c>
      <c r="C16" s="98" t="s">
        <v>593</v>
      </c>
      <c r="D16" s="102">
        <v>31460</v>
      </c>
      <c r="E16" s="99">
        <v>37376</v>
      </c>
      <c r="F16" s="98" t="s">
        <v>593</v>
      </c>
      <c r="G16" s="98" t="s">
        <v>593</v>
      </c>
      <c r="H16" s="98" t="s">
        <v>593</v>
      </c>
    </row>
    <row r="17" spans="1:8" ht="11.85" customHeight="1" x14ac:dyDescent="0.15">
      <c r="A17" s="101" t="s">
        <v>644</v>
      </c>
      <c r="B17" s="98" t="s">
        <v>593</v>
      </c>
      <c r="C17" s="99">
        <v>2668</v>
      </c>
      <c r="D17" s="102">
        <v>1150</v>
      </c>
      <c r="E17" s="98" t="s">
        <v>593</v>
      </c>
      <c r="F17" s="98" t="s">
        <v>593</v>
      </c>
      <c r="G17" s="98" t="s">
        <v>593</v>
      </c>
      <c r="H17" s="98" t="s">
        <v>593</v>
      </c>
    </row>
    <row r="18" spans="1:8" ht="14.1" customHeight="1" x14ac:dyDescent="0.15">
      <c r="A18" s="101" t="s">
        <v>643</v>
      </c>
      <c r="B18" s="98" t="s">
        <v>593</v>
      </c>
      <c r="C18" s="99">
        <v>27243</v>
      </c>
      <c r="D18" s="102">
        <v>53</v>
      </c>
      <c r="E18" s="98" t="s">
        <v>593</v>
      </c>
      <c r="F18" s="98" t="s">
        <v>593</v>
      </c>
      <c r="G18" s="98" t="s">
        <v>593</v>
      </c>
      <c r="H18" s="98" t="s">
        <v>593</v>
      </c>
    </row>
    <row r="19" spans="1:8" ht="11.85" customHeight="1" x14ac:dyDescent="0.15">
      <c r="A19" s="101" t="s">
        <v>642</v>
      </c>
      <c r="B19" s="100">
        <v>1205</v>
      </c>
      <c r="C19" s="99">
        <v>4393</v>
      </c>
      <c r="D19" s="102">
        <v>730</v>
      </c>
      <c r="E19" s="98" t="s">
        <v>593</v>
      </c>
      <c r="F19" s="98" t="s">
        <v>593</v>
      </c>
      <c r="G19" s="98" t="s">
        <v>593</v>
      </c>
      <c r="H19" s="98" t="s">
        <v>593</v>
      </c>
    </row>
    <row r="20" spans="1:8" ht="11.85" customHeight="1" x14ac:dyDescent="0.15">
      <c r="A20" s="101" t="s">
        <v>641</v>
      </c>
      <c r="B20" s="100">
        <v>19170</v>
      </c>
      <c r="C20" s="99">
        <v>17841</v>
      </c>
      <c r="D20" s="102">
        <v>189</v>
      </c>
      <c r="E20" s="98" t="s">
        <v>593</v>
      </c>
      <c r="F20" s="99">
        <v>120</v>
      </c>
      <c r="G20" s="98" t="s">
        <v>593</v>
      </c>
      <c r="H20" s="98" t="s">
        <v>593</v>
      </c>
    </row>
    <row r="21" spans="1:8" ht="11.85" customHeight="1" x14ac:dyDescent="0.15">
      <c r="A21" s="101" t="s">
        <v>640</v>
      </c>
      <c r="B21" s="98" t="s">
        <v>593</v>
      </c>
      <c r="C21" s="99">
        <v>1733</v>
      </c>
      <c r="D21" s="98" t="s">
        <v>593</v>
      </c>
      <c r="E21" s="98" t="s">
        <v>593</v>
      </c>
      <c r="F21" s="98" t="s">
        <v>593</v>
      </c>
      <c r="G21" s="98" t="s">
        <v>593</v>
      </c>
      <c r="H21" s="98" t="s">
        <v>593</v>
      </c>
    </row>
    <row r="22" spans="1:8" ht="11.85" customHeight="1" x14ac:dyDescent="0.15">
      <c r="A22" s="101" t="s">
        <v>639</v>
      </c>
      <c r="B22" s="100">
        <v>14343</v>
      </c>
      <c r="C22" s="99">
        <v>49</v>
      </c>
      <c r="D22" s="98" t="s">
        <v>593</v>
      </c>
      <c r="E22" s="98" t="s">
        <v>593</v>
      </c>
      <c r="F22" s="98" t="s">
        <v>593</v>
      </c>
      <c r="G22" s="98" t="s">
        <v>593</v>
      </c>
      <c r="H22" s="98" t="s">
        <v>593</v>
      </c>
    </row>
    <row r="23" spans="1:8" ht="14.1" customHeight="1" x14ac:dyDescent="0.15">
      <c r="A23" s="101" t="s">
        <v>638</v>
      </c>
      <c r="B23" s="100">
        <v>1958</v>
      </c>
      <c r="C23" s="99">
        <v>8655</v>
      </c>
      <c r="D23" s="98" t="s">
        <v>593</v>
      </c>
      <c r="E23" s="98" t="s">
        <v>593</v>
      </c>
      <c r="F23" s="99">
        <v>130</v>
      </c>
      <c r="G23" s="98" t="s">
        <v>593</v>
      </c>
      <c r="H23" s="98" t="s">
        <v>593</v>
      </c>
    </row>
    <row r="24" spans="1:8" ht="11.85" customHeight="1" x14ac:dyDescent="0.15">
      <c r="A24" s="101" t="s">
        <v>637</v>
      </c>
      <c r="B24" s="100">
        <v>8021</v>
      </c>
      <c r="C24" s="98" t="s">
        <v>593</v>
      </c>
      <c r="D24" s="102">
        <v>21892</v>
      </c>
      <c r="E24" s="99">
        <v>77</v>
      </c>
      <c r="F24" s="99">
        <v>173</v>
      </c>
      <c r="G24" s="98" t="s">
        <v>593</v>
      </c>
      <c r="H24" s="98" t="s">
        <v>593</v>
      </c>
    </row>
    <row r="25" spans="1:8" ht="11.85" customHeight="1" x14ac:dyDescent="0.15">
      <c r="A25" s="101" t="s">
        <v>636</v>
      </c>
      <c r="B25" s="98" t="s">
        <v>593</v>
      </c>
      <c r="C25" s="98" t="s">
        <v>593</v>
      </c>
      <c r="D25" s="102">
        <v>876</v>
      </c>
      <c r="E25" s="102">
        <v>3291</v>
      </c>
      <c r="F25" s="99">
        <v>215</v>
      </c>
      <c r="G25" s="98" t="s">
        <v>593</v>
      </c>
      <c r="H25" s="98" t="s">
        <v>593</v>
      </c>
    </row>
    <row r="26" spans="1:8" ht="11.85" customHeight="1" x14ac:dyDescent="0.15">
      <c r="A26" s="101" t="s">
        <v>635</v>
      </c>
      <c r="B26" s="100">
        <v>73</v>
      </c>
      <c r="C26" s="99">
        <v>656</v>
      </c>
      <c r="D26" s="102">
        <v>593</v>
      </c>
      <c r="E26" s="98" t="s">
        <v>593</v>
      </c>
      <c r="F26" s="98" t="s">
        <v>593</v>
      </c>
      <c r="G26" s="98" t="s">
        <v>593</v>
      </c>
      <c r="H26" s="98" t="s">
        <v>593</v>
      </c>
    </row>
    <row r="27" spans="1:8" ht="11.85" customHeight="1" x14ac:dyDescent="0.15">
      <c r="A27" s="101" t="s">
        <v>634</v>
      </c>
      <c r="B27" s="100">
        <v>1816</v>
      </c>
      <c r="C27" s="99">
        <v>914</v>
      </c>
      <c r="D27" s="102">
        <v>669</v>
      </c>
      <c r="E27" s="98" t="s">
        <v>593</v>
      </c>
      <c r="F27" s="98" t="s">
        <v>593</v>
      </c>
      <c r="G27" s="98" t="s">
        <v>593</v>
      </c>
      <c r="H27" s="98" t="s">
        <v>593</v>
      </c>
    </row>
    <row r="28" spans="1:8" ht="14.1" customHeight="1" x14ac:dyDescent="0.15">
      <c r="A28" s="101" t="s">
        <v>633</v>
      </c>
      <c r="B28" s="100">
        <v>2077</v>
      </c>
      <c r="C28" s="99">
        <v>565</v>
      </c>
      <c r="D28" s="102">
        <v>6855</v>
      </c>
      <c r="E28" s="99">
        <v>446</v>
      </c>
      <c r="F28" s="98">
        <v>321</v>
      </c>
      <c r="G28" s="98" t="s">
        <v>593</v>
      </c>
      <c r="H28" s="98" t="s">
        <v>593</v>
      </c>
    </row>
    <row r="29" spans="1:8" ht="11.85" customHeight="1" x14ac:dyDescent="0.15">
      <c r="A29" s="101" t="s">
        <v>632</v>
      </c>
      <c r="B29" s="100">
        <v>6263</v>
      </c>
      <c r="C29" s="99">
        <v>15385</v>
      </c>
      <c r="D29" s="102">
        <v>11172</v>
      </c>
      <c r="E29" s="102">
        <v>428</v>
      </c>
      <c r="F29" s="99">
        <v>2116</v>
      </c>
      <c r="G29" s="98" t="s">
        <v>593</v>
      </c>
      <c r="H29" s="98" t="s">
        <v>593</v>
      </c>
    </row>
    <row r="30" spans="1:8" ht="11.85" customHeight="1" x14ac:dyDescent="0.15">
      <c r="A30" s="101" t="s">
        <v>631</v>
      </c>
      <c r="B30" s="100">
        <v>1827</v>
      </c>
      <c r="C30" s="99">
        <v>94</v>
      </c>
      <c r="D30" s="102">
        <v>7032</v>
      </c>
      <c r="E30" s="98" t="s">
        <v>593</v>
      </c>
      <c r="F30" s="99">
        <v>94</v>
      </c>
      <c r="G30" s="98" t="s">
        <v>593</v>
      </c>
      <c r="H30" s="98" t="s">
        <v>593</v>
      </c>
    </row>
    <row r="31" spans="1:8" ht="11.85" customHeight="1" x14ac:dyDescent="0.15">
      <c r="A31" s="101" t="s">
        <v>630</v>
      </c>
      <c r="B31" s="100">
        <v>466</v>
      </c>
      <c r="C31" s="99">
        <v>23886</v>
      </c>
      <c r="D31" s="98" t="s">
        <v>593</v>
      </c>
      <c r="E31" s="98" t="s">
        <v>593</v>
      </c>
      <c r="F31" s="98" t="s">
        <v>593</v>
      </c>
      <c r="G31" s="98" t="s">
        <v>593</v>
      </c>
      <c r="H31" s="98" t="s">
        <v>593</v>
      </c>
    </row>
    <row r="32" spans="1:8" ht="11.85" customHeight="1" x14ac:dyDescent="0.15">
      <c r="A32" s="101" t="s">
        <v>629</v>
      </c>
      <c r="B32" s="100">
        <v>164029</v>
      </c>
      <c r="C32" s="99">
        <v>35735</v>
      </c>
      <c r="D32" s="99">
        <v>23</v>
      </c>
      <c r="E32" s="98" t="s">
        <v>593</v>
      </c>
      <c r="F32" s="98" t="s">
        <v>593</v>
      </c>
      <c r="G32" s="98" t="s">
        <v>593</v>
      </c>
      <c r="H32" s="98" t="s">
        <v>593</v>
      </c>
    </row>
    <row r="33" spans="1:8" ht="14.1" customHeight="1" x14ac:dyDescent="0.15">
      <c r="A33" s="101" t="s">
        <v>628</v>
      </c>
      <c r="B33" s="100">
        <v>36907</v>
      </c>
      <c r="C33" s="99">
        <v>3</v>
      </c>
      <c r="D33" s="102">
        <v>3249</v>
      </c>
      <c r="E33" s="98" t="s">
        <v>593</v>
      </c>
      <c r="F33" s="98" t="s">
        <v>593</v>
      </c>
      <c r="G33" s="98" t="s">
        <v>593</v>
      </c>
      <c r="H33" s="98" t="s">
        <v>593</v>
      </c>
    </row>
    <row r="34" spans="1:8" ht="11.85" customHeight="1" x14ac:dyDescent="0.15">
      <c r="A34" s="101" t="s">
        <v>627</v>
      </c>
      <c r="B34" s="100">
        <v>6816</v>
      </c>
      <c r="C34" s="99">
        <v>2876</v>
      </c>
      <c r="D34" s="102">
        <v>8506</v>
      </c>
      <c r="E34" s="102">
        <v>4116</v>
      </c>
      <c r="F34" s="99">
        <v>2015</v>
      </c>
      <c r="G34" s="98" t="s">
        <v>593</v>
      </c>
      <c r="H34" s="98" t="s">
        <v>593</v>
      </c>
    </row>
    <row r="35" spans="1:8" ht="11.85" customHeight="1" x14ac:dyDescent="0.15">
      <c r="A35" s="101" t="s">
        <v>626</v>
      </c>
      <c r="B35" s="100">
        <v>88840</v>
      </c>
      <c r="C35" s="99">
        <v>4739</v>
      </c>
      <c r="D35" s="102">
        <v>6581</v>
      </c>
      <c r="E35" s="98" t="s">
        <v>593</v>
      </c>
      <c r="F35" s="99">
        <v>247</v>
      </c>
      <c r="G35" s="98" t="s">
        <v>593</v>
      </c>
      <c r="H35" s="98" t="s">
        <v>593</v>
      </c>
    </row>
    <row r="36" spans="1:8" ht="11.85" customHeight="1" x14ac:dyDescent="0.15">
      <c r="A36" s="101" t="s">
        <v>625</v>
      </c>
      <c r="B36" s="100">
        <v>2430</v>
      </c>
      <c r="C36" s="99">
        <v>370</v>
      </c>
      <c r="D36" s="102">
        <v>32348</v>
      </c>
      <c r="E36" s="102">
        <v>1537</v>
      </c>
      <c r="F36" s="98" t="s">
        <v>593</v>
      </c>
      <c r="G36" s="98" t="s">
        <v>593</v>
      </c>
      <c r="H36" s="98" t="s">
        <v>593</v>
      </c>
    </row>
    <row r="37" spans="1:8" ht="11.85" customHeight="1" x14ac:dyDescent="0.15">
      <c r="A37" s="101" t="s">
        <v>624</v>
      </c>
      <c r="B37" s="100">
        <v>3875</v>
      </c>
      <c r="C37" s="98" t="s">
        <v>593</v>
      </c>
      <c r="D37" s="102">
        <v>963</v>
      </c>
      <c r="E37" s="98" t="s">
        <v>593</v>
      </c>
      <c r="F37" s="98" t="s">
        <v>593</v>
      </c>
      <c r="G37" s="98" t="s">
        <v>593</v>
      </c>
      <c r="H37" s="98" t="s">
        <v>593</v>
      </c>
    </row>
    <row r="38" spans="1:8" ht="14.1" customHeight="1" x14ac:dyDescent="0.15">
      <c r="A38" s="101" t="s">
        <v>623</v>
      </c>
      <c r="B38" s="100">
        <v>6487</v>
      </c>
      <c r="C38" s="99">
        <v>769</v>
      </c>
      <c r="D38" s="102">
        <v>10612</v>
      </c>
      <c r="E38" s="98" t="s">
        <v>593</v>
      </c>
      <c r="F38" s="98" t="s">
        <v>593</v>
      </c>
      <c r="G38" s="98" t="s">
        <v>593</v>
      </c>
      <c r="H38" s="98" t="s">
        <v>593</v>
      </c>
    </row>
    <row r="39" spans="1:8" ht="11.85" customHeight="1" x14ac:dyDescent="0.15">
      <c r="A39" s="101" t="s">
        <v>622</v>
      </c>
      <c r="B39" s="100">
        <v>20294</v>
      </c>
      <c r="C39" s="99">
        <v>1586</v>
      </c>
      <c r="D39" s="102">
        <v>2086</v>
      </c>
      <c r="E39" s="102">
        <v>17748</v>
      </c>
      <c r="F39" s="102">
        <v>14603</v>
      </c>
      <c r="G39" s="98" t="s">
        <v>593</v>
      </c>
      <c r="H39" s="98" t="s">
        <v>593</v>
      </c>
    </row>
    <row r="40" spans="1:8" ht="11.85" customHeight="1" x14ac:dyDescent="0.15">
      <c r="A40" s="101" t="s">
        <v>621</v>
      </c>
      <c r="B40" s="100">
        <f>178512+88069</f>
        <v>266581</v>
      </c>
      <c r="C40" s="99">
        <v>12134</v>
      </c>
      <c r="D40" s="102">
        <f>61910</f>
        <v>61910</v>
      </c>
      <c r="E40" s="102">
        <v>44508</v>
      </c>
      <c r="F40" s="102">
        <v>141468</v>
      </c>
      <c r="G40" s="98" t="s">
        <v>593</v>
      </c>
      <c r="H40" s="98" t="s">
        <v>593</v>
      </c>
    </row>
    <row r="41" spans="1:8" ht="11.85" customHeight="1" x14ac:dyDescent="0.15">
      <c r="A41" s="101" t="s">
        <v>620</v>
      </c>
      <c r="B41" s="100">
        <v>2397</v>
      </c>
      <c r="C41" s="99">
        <v>8276</v>
      </c>
      <c r="D41" s="98" t="s">
        <v>593</v>
      </c>
      <c r="E41" s="98" t="s">
        <v>593</v>
      </c>
      <c r="F41" s="99">
        <v>3315</v>
      </c>
      <c r="G41" s="98" t="s">
        <v>593</v>
      </c>
      <c r="H41" s="98" t="s">
        <v>593</v>
      </c>
    </row>
    <row r="42" spans="1:8" ht="11.85" customHeight="1" x14ac:dyDescent="0.15">
      <c r="A42" s="101" t="s">
        <v>619</v>
      </c>
      <c r="B42" s="100">
        <v>27414</v>
      </c>
      <c r="C42" s="99">
        <v>84873</v>
      </c>
      <c r="D42" s="102">
        <v>59562</v>
      </c>
      <c r="E42" s="98" t="s">
        <v>593</v>
      </c>
      <c r="F42" s="98" t="s">
        <v>593</v>
      </c>
      <c r="G42" s="98" t="s">
        <v>593</v>
      </c>
      <c r="H42" s="98" t="s">
        <v>593</v>
      </c>
    </row>
    <row r="43" spans="1:8" ht="14.1" customHeight="1" x14ac:dyDescent="0.15">
      <c r="A43" s="101" t="s">
        <v>618</v>
      </c>
      <c r="B43" s="100">
        <v>13646</v>
      </c>
      <c r="C43" s="99">
        <v>24195</v>
      </c>
      <c r="D43" s="102">
        <v>18191</v>
      </c>
      <c r="E43" s="99">
        <v>43</v>
      </c>
      <c r="F43" s="98" t="s">
        <v>593</v>
      </c>
      <c r="G43" s="98" t="s">
        <v>593</v>
      </c>
      <c r="H43" s="98" t="s">
        <v>593</v>
      </c>
    </row>
    <row r="44" spans="1:8" ht="11.85" customHeight="1" x14ac:dyDescent="0.15">
      <c r="A44" s="101" t="s">
        <v>617</v>
      </c>
      <c r="B44" s="100">
        <v>1300</v>
      </c>
      <c r="C44" s="99">
        <v>202</v>
      </c>
      <c r="D44" s="102">
        <v>22160</v>
      </c>
      <c r="E44" s="98" t="s">
        <v>593</v>
      </c>
      <c r="F44" s="98" t="s">
        <v>593</v>
      </c>
      <c r="G44" s="98" t="s">
        <v>593</v>
      </c>
      <c r="H44" s="98" t="s">
        <v>593</v>
      </c>
    </row>
    <row r="45" spans="1:8" ht="11.85" customHeight="1" x14ac:dyDescent="0.15">
      <c r="A45" s="101" t="s">
        <v>616</v>
      </c>
      <c r="B45" s="100">
        <v>5652</v>
      </c>
      <c r="C45" s="99">
        <v>26371</v>
      </c>
      <c r="D45" s="102">
        <v>1508</v>
      </c>
      <c r="E45" s="98" t="s">
        <v>593</v>
      </c>
      <c r="F45" s="98" t="s">
        <v>593</v>
      </c>
      <c r="G45" s="98" t="s">
        <v>593</v>
      </c>
      <c r="H45" s="98" t="s">
        <v>593</v>
      </c>
    </row>
    <row r="46" spans="1:8" ht="11.85" customHeight="1" x14ac:dyDescent="0.15">
      <c r="A46" s="101" t="s">
        <v>615</v>
      </c>
      <c r="B46" s="100">
        <v>1558</v>
      </c>
      <c r="C46" s="99">
        <v>8871</v>
      </c>
      <c r="D46" s="102">
        <v>4780</v>
      </c>
      <c r="E46" s="98" t="s">
        <v>593</v>
      </c>
      <c r="F46" s="99">
        <v>2143</v>
      </c>
      <c r="G46" s="98" t="s">
        <v>593</v>
      </c>
      <c r="H46" s="98" t="s">
        <v>593</v>
      </c>
    </row>
    <row r="47" spans="1:8" ht="11.85" customHeight="1" x14ac:dyDescent="0.15">
      <c r="A47" s="101" t="s">
        <v>614</v>
      </c>
      <c r="B47" s="100">
        <v>3904</v>
      </c>
      <c r="C47" s="98" t="s">
        <v>593</v>
      </c>
      <c r="D47" s="102">
        <v>19448</v>
      </c>
      <c r="E47" s="99">
        <v>5201</v>
      </c>
      <c r="F47" s="99">
        <v>842</v>
      </c>
      <c r="G47" s="98" t="s">
        <v>593</v>
      </c>
      <c r="H47" s="98" t="s">
        <v>593</v>
      </c>
    </row>
    <row r="48" spans="1:8" ht="14.1" customHeight="1" x14ac:dyDescent="0.15">
      <c r="A48" s="101" t="s">
        <v>613</v>
      </c>
      <c r="B48" s="100">
        <v>155080</v>
      </c>
      <c r="C48" s="99">
        <v>26172</v>
      </c>
      <c r="D48" s="102">
        <v>21129</v>
      </c>
      <c r="E48" s="98" t="s">
        <v>593</v>
      </c>
      <c r="F48" s="102">
        <v>13</v>
      </c>
      <c r="G48" s="98" t="s">
        <v>593</v>
      </c>
      <c r="H48" s="98" t="s">
        <v>593</v>
      </c>
    </row>
    <row r="49" spans="1:9" ht="11.85" customHeight="1" x14ac:dyDescent="0.15">
      <c r="A49" s="101" t="s">
        <v>612</v>
      </c>
      <c r="B49" s="100">
        <v>41842</v>
      </c>
      <c r="C49" s="99">
        <v>61329</v>
      </c>
      <c r="D49" s="102">
        <v>71418</v>
      </c>
      <c r="E49" s="99">
        <v>3863</v>
      </c>
      <c r="F49" s="98" t="s">
        <v>593</v>
      </c>
      <c r="G49" s="98" t="s">
        <v>593</v>
      </c>
      <c r="H49" s="98" t="s">
        <v>593</v>
      </c>
    </row>
    <row r="50" spans="1:9" ht="11.85" customHeight="1" x14ac:dyDescent="0.15">
      <c r="A50" s="101" t="s">
        <v>611</v>
      </c>
      <c r="B50" s="100">
        <v>53205</v>
      </c>
      <c r="C50" s="99">
        <v>60329</v>
      </c>
      <c r="D50" s="102">
        <v>123640</v>
      </c>
      <c r="E50" s="98" t="s">
        <v>593</v>
      </c>
      <c r="F50" s="98" t="s">
        <v>593</v>
      </c>
      <c r="G50" s="98" t="s">
        <v>593</v>
      </c>
      <c r="H50" s="98" t="s">
        <v>593</v>
      </c>
    </row>
    <row r="51" spans="1:9" ht="11.85" customHeight="1" x14ac:dyDescent="0.15">
      <c r="A51" s="101" t="s">
        <v>610</v>
      </c>
      <c r="B51" s="100">
        <v>108876</v>
      </c>
      <c r="C51" s="99">
        <v>3645</v>
      </c>
      <c r="D51" s="102">
        <v>22435</v>
      </c>
      <c r="E51" s="98" t="s">
        <v>593</v>
      </c>
      <c r="F51" s="98" t="s">
        <v>593</v>
      </c>
      <c r="G51" s="98" t="s">
        <v>593</v>
      </c>
      <c r="H51" s="98" t="s">
        <v>593</v>
      </c>
    </row>
    <row r="52" spans="1:9" ht="11.85" customHeight="1" x14ac:dyDescent="0.15">
      <c r="A52" s="101" t="s">
        <v>609</v>
      </c>
      <c r="B52" s="100">
        <v>33038</v>
      </c>
      <c r="C52" s="99">
        <v>26148</v>
      </c>
      <c r="D52" s="102">
        <v>4095</v>
      </c>
      <c r="E52" s="98" t="s">
        <v>593</v>
      </c>
      <c r="F52" s="99">
        <v>2130</v>
      </c>
      <c r="G52" s="98" t="s">
        <v>593</v>
      </c>
      <c r="H52" s="98" t="s">
        <v>593</v>
      </c>
    </row>
    <row r="53" spans="1:9" ht="14.1" customHeight="1" x14ac:dyDescent="0.15">
      <c r="A53" s="101" t="s">
        <v>608</v>
      </c>
      <c r="B53" s="100">
        <v>22664</v>
      </c>
      <c r="C53" s="99">
        <v>3121</v>
      </c>
      <c r="D53" s="102">
        <v>5067</v>
      </c>
      <c r="E53" s="98" t="s">
        <v>593</v>
      </c>
      <c r="F53" s="98" t="s">
        <v>593</v>
      </c>
      <c r="G53" s="98" t="s">
        <v>593</v>
      </c>
      <c r="H53" s="98" t="s">
        <v>593</v>
      </c>
    </row>
    <row r="54" spans="1:9" ht="11.85" customHeight="1" x14ac:dyDescent="0.15">
      <c r="A54" s="101" t="s">
        <v>607</v>
      </c>
      <c r="B54" s="100">
        <v>35444</v>
      </c>
      <c r="C54" s="99">
        <v>49589</v>
      </c>
      <c r="D54" s="102">
        <v>64373</v>
      </c>
      <c r="E54" s="99">
        <v>602</v>
      </c>
      <c r="F54" s="102">
        <v>62</v>
      </c>
      <c r="G54" s="98" t="s">
        <v>593</v>
      </c>
      <c r="H54" s="98" t="s">
        <v>593</v>
      </c>
    </row>
    <row r="55" spans="1:9" ht="11.85" customHeight="1" x14ac:dyDescent="0.15">
      <c r="A55" s="101" t="s">
        <v>606</v>
      </c>
      <c r="B55" s="100">
        <v>63946</v>
      </c>
      <c r="C55" s="99">
        <v>50375</v>
      </c>
      <c r="D55" s="102">
        <v>3611</v>
      </c>
      <c r="E55" s="98" t="s">
        <v>593</v>
      </c>
      <c r="F55" s="98" t="s">
        <v>593</v>
      </c>
      <c r="G55" s="98" t="s">
        <v>593</v>
      </c>
      <c r="H55" s="98" t="s">
        <v>593</v>
      </c>
    </row>
    <row r="56" spans="1:9" ht="11.85" customHeight="1" x14ac:dyDescent="0.15">
      <c r="A56" s="101" t="s">
        <v>605</v>
      </c>
      <c r="B56" s="100">
        <v>13900</v>
      </c>
      <c r="C56" s="99">
        <v>512</v>
      </c>
      <c r="D56" s="102">
        <v>19807</v>
      </c>
      <c r="E56" s="99">
        <v>484</v>
      </c>
      <c r="F56" s="99">
        <v>1296</v>
      </c>
      <c r="G56" s="98" t="s">
        <v>593</v>
      </c>
      <c r="H56" s="98" t="s">
        <v>593</v>
      </c>
    </row>
    <row r="57" spans="1:9" ht="11.85" customHeight="1" x14ac:dyDescent="0.15">
      <c r="A57" s="101" t="s">
        <v>604</v>
      </c>
      <c r="B57" s="100">
        <v>18499</v>
      </c>
      <c r="C57" s="99">
        <v>19828</v>
      </c>
      <c r="D57" s="102">
        <v>4294</v>
      </c>
      <c r="E57" s="98" t="s">
        <v>593</v>
      </c>
      <c r="F57" s="98" t="s">
        <v>593</v>
      </c>
      <c r="G57" s="98" t="s">
        <v>593</v>
      </c>
      <c r="H57" s="98" t="s">
        <v>593</v>
      </c>
    </row>
    <row r="58" spans="1:9" ht="14.1" customHeight="1" x14ac:dyDescent="0.15">
      <c r="A58" s="101" t="s">
        <v>603</v>
      </c>
      <c r="B58" s="100">
        <v>70580</v>
      </c>
      <c r="C58" s="99">
        <v>10368</v>
      </c>
      <c r="D58" s="102">
        <v>49812</v>
      </c>
      <c r="E58" s="98" t="s">
        <v>593</v>
      </c>
      <c r="F58" s="98" t="s">
        <v>593</v>
      </c>
      <c r="G58" s="98" t="s">
        <v>593</v>
      </c>
      <c r="H58" s="98" t="s">
        <v>593</v>
      </c>
    </row>
    <row r="59" spans="1:9" ht="11.85" customHeight="1" x14ac:dyDescent="0.15">
      <c r="A59" s="101" t="s">
        <v>602</v>
      </c>
      <c r="B59" s="100">
        <v>359</v>
      </c>
      <c r="C59" s="99">
        <v>574</v>
      </c>
      <c r="D59" s="102">
        <v>4115</v>
      </c>
      <c r="E59" s="98" t="s">
        <v>593</v>
      </c>
      <c r="F59" s="99">
        <v>83</v>
      </c>
      <c r="G59" s="98" t="s">
        <v>593</v>
      </c>
      <c r="H59" s="98" t="s">
        <v>593</v>
      </c>
      <c r="I59" s="97"/>
    </row>
    <row r="60" spans="1:9" ht="6.95" customHeight="1" x14ac:dyDescent="0.15">
      <c r="A60" s="101"/>
      <c r="B60" s="100"/>
      <c r="C60" s="99"/>
      <c r="D60" s="102"/>
      <c r="E60" s="98" t="s">
        <v>593</v>
      </c>
      <c r="F60" s="102"/>
      <c r="G60" s="98"/>
      <c r="H60" s="98"/>
      <c r="I60" s="97"/>
    </row>
    <row r="61" spans="1:9" ht="11.85" customHeight="1" x14ac:dyDescent="0.15">
      <c r="A61" s="101" t="s">
        <v>601</v>
      </c>
      <c r="B61" s="100">
        <v>24592</v>
      </c>
      <c r="C61" s="99">
        <v>2559</v>
      </c>
      <c r="D61" s="102">
        <v>3797</v>
      </c>
      <c r="E61" s="102">
        <v>34765</v>
      </c>
      <c r="F61" s="102">
        <v>50</v>
      </c>
      <c r="G61" s="98" t="s">
        <v>593</v>
      </c>
      <c r="H61" s="98" t="s">
        <v>593</v>
      </c>
      <c r="I61" s="97"/>
    </row>
    <row r="62" spans="1:9" ht="11.85" customHeight="1" x14ac:dyDescent="0.15">
      <c r="A62" s="101" t="s">
        <v>600</v>
      </c>
      <c r="B62" s="100">
        <v>2106</v>
      </c>
      <c r="C62" s="98" t="s">
        <v>593</v>
      </c>
      <c r="D62" s="102">
        <v>35096</v>
      </c>
      <c r="E62" s="99">
        <v>13812</v>
      </c>
      <c r="F62" s="99">
        <v>8</v>
      </c>
      <c r="G62" s="98" t="s">
        <v>593</v>
      </c>
      <c r="H62" s="98" t="s">
        <v>593</v>
      </c>
      <c r="I62" s="97"/>
    </row>
    <row r="63" spans="1:9" ht="11.85" customHeight="1" x14ac:dyDescent="0.15">
      <c r="A63" s="101" t="s">
        <v>599</v>
      </c>
      <c r="B63" s="98" t="s">
        <v>593</v>
      </c>
      <c r="C63" s="99">
        <v>284</v>
      </c>
      <c r="D63" s="102">
        <v>473</v>
      </c>
      <c r="E63" s="102">
        <v>12971</v>
      </c>
      <c r="F63" s="99">
        <v>90</v>
      </c>
      <c r="G63" s="98" t="s">
        <v>593</v>
      </c>
      <c r="H63" s="98" t="s">
        <v>593</v>
      </c>
      <c r="I63" s="97"/>
    </row>
    <row r="64" spans="1:9" ht="11.85" customHeight="1" x14ac:dyDescent="0.15">
      <c r="A64" s="101" t="s">
        <v>598</v>
      </c>
      <c r="B64" s="100">
        <v>392</v>
      </c>
      <c r="C64" s="99">
        <v>9387</v>
      </c>
      <c r="D64" s="98" t="s">
        <v>593</v>
      </c>
      <c r="E64" s="99">
        <v>162</v>
      </c>
      <c r="F64" s="98" t="s">
        <v>593</v>
      </c>
      <c r="G64" s="98" t="s">
        <v>593</v>
      </c>
      <c r="H64" s="98" t="s">
        <v>593</v>
      </c>
      <c r="I64" s="97"/>
    </row>
    <row r="65" spans="1:9" ht="11.85" customHeight="1" x14ac:dyDescent="0.15">
      <c r="A65" s="101" t="s">
        <v>597</v>
      </c>
      <c r="B65" s="98" t="s">
        <v>593</v>
      </c>
      <c r="C65" s="99">
        <v>16461</v>
      </c>
      <c r="D65" s="102">
        <v>3652</v>
      </c>
      <c r="E65" s="99">
        <v>9768</v>
      </c>
      <c r="F65" s="102">
        <v>15200</v>
      </c>
      <c r="G65" s="98" t="s">
        <v>593</v>
      </c>
      <c r="H65" s="98" t="s">
        <v>593</v>
      </c>
      <c r="I65" s="97"/>
    </row>
    <row r="66" spans="1:9" ht="11.85" customHeight="1" x14ac:dyDescent="0.15">
      <c r="A66" s="101" t="s">
        <v>596</v>
      </c>
      <c r="B66" s="100">
        <v>18665</v>
      </c>
      <c r="C66" s="99">
        <v>8681</v>
      </c>
      <c r="D66" s="102">
        <v>594</v>
      </c>
      <c r="E66" s="99">
        <v>1948</v>
      </c>
      <c r="F66" s="99" t="s">
        <v>593</v>
      </c>
      <c r="G66" s="98" t="s">
        <v>593</v>
      </c>
      <c r="H66" s="98" t="s">
        <v>593</v>
      </c>
      <c r="I66" s="97"/>
    </row>
    <row r="67" spans="1:9" ht="11.85" customHeight="1" x14ac:dyDescent="0.15">
      <c r="A67" s="101" t="s">
        <v>595</v>
      </c>
      <c r="B67" s="100">
        <v>14664</v>
      </c>
      <c r="C67" s="99">
        <v>3297</v>
      </c>
      <c r="D67" s="98" t="s">
        <v>593</v>
      </c>
      <c r="E67" s="99">
        <v>39</v>
      </c>
      <c r="F67" s="99" t="s">
        <v>593</v>
      </c>
      <c r="G67" s="98" t="s">
        <v>593</v>
      </c>
      <c r="H67" s="98" t="s">
        <v>593</v>
      </c>
      <c r="I67" s="97"/>
    </row>
    <row r="68" spans="1:9" ht="6.95" customHeight="1" x14ac:dyDescent="0.15">
      <c r="A68" s="101"/>
      <c r="B68" s="100"/>
      <c r="C68" s="99"/>
      <c r="D68" s="99"/>
      <c r="E68" s="99"/>
      <c r="F68" s="99"/>
      <c r="G68" s="98"/>
      <c r="H68" s="98"/>
      <c r="I68" s="97"/>
    </row>
    <row r="69" spans="1:9" ht="11.85" customHeight="1" x14ac:dyDescent="0.15">
      <c r="A69" s="101" t="s">
        <v>594</v>
      </c>
      <c r="B69" s="100">
        <f>1817+1823488</f>
        <v>1825305</v>
      </c>
      <c r="C69" s="99">
        <f>16743+9810+4790+3505+6663+1424+208+105392</f>
        <v>148535</v>
      </c>
      <c r="D69" s="102">
        <f>3385+21853+16068+22+59392+5+6491+241+164+12+225+15+27+10+1+3278+47+181+921921</f>
        <v>1033338</v>
      </c>
      <c r="E69" s="102">
        <f>58+1026+12497+712+4397+151+13824+900+33719+127+439+1533+178+425+298+156+1310+87+137+235+9+7+9444+76209</f>
        <v>157878</v>
      </c>
      <c r="F69" s="102">
        <f>4529+9+459+265+80+2078+113+28+5286+842+13+306+639</f>
        <v>14647</v>
      </c>
      <c r="G69" s="98" t="s">
        <v>593</v>
      </c>
      <c r="H69" s="98" t="s">
        <v>593</v>
      </c>
      <c r="I69" s="97"/>
    </row>
    <row r="70" spans="1:9" ht="5.0999999999999996" customHeight="1" x14ac:dyDescent="0.15">
      <c r="A70" s="96"/>
      <c r="B70" s="114"/>
      <c r="C70" s="48"/>
      <c r="D70" s="48"/>
      <c r="E70" s="48"/>
      <c r="F70" s="48"/>
      <c r="G70" s="48"/>
      <c r="H70" s="48"/>
      <c r="I70" s="97"/>
    </row>
    <row r="71" spans="1:9" ht="12" customHeight="1" x14ac:dyDescent="0.15">
      <c r="A71" s="7" t="s">
        <v>665</v>
      </c>
      <c r="B71" s="113"/>
      <c r="C71" s="112"/>
    </row>
    <row r="72" spans="1:9" ht="12" customHeight="1" x14ac:dyDescent="0.15">
      <c r="A72" s="7" t="s">
        <v>591</v>
      </c>
      <c r="B72" s="113"/>
      <c r="C72" s="112"/>
    </row>
    <row r="73" spans="1:9" x14ac:dyDescent="0.15">
      <c r="A73" s="5" t="s">
        <v>590</v>
      </c>
      <c r="B73" s="5"/>
      <c r="C73" s="5"/>
      <c r="D73" s="5"/>
      <c r="E73" s="5"/>
      <c r="F73" s="5"/>
      <c r="G73" s="5"/>
      <c r="H73" s="5"/>
    </row>
  </sheetData>
  <phoneticPr fontId="1"/>
  <pageMargins left="0.59055118110236227" right="0.19685039370078741" top="0.39370078740157483" bottom="0.39370078740157483" header="0.31496062992125984" footer="0.31496062992125984"/>
  <pageSetup paperSize="9" firstPageNumber="91"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view="pageBreakPreview" zoomScaleNormal="100" zoomScaleSheetLayoutView="100" workbookViewId="0">
      <selection activeCell="I4" sqref="I4"/>
    </sheetView>
  </sheetViews>
  <sheetFormatPr defaultRowHeight="13.5" x14ac:dyDescent="0.15"/>
  <cols>
    <col min="1" max="13" width="7.25" style="2" customWidth="1"/>
    <col min="14" max="16384" width="9" style="2"/>
  </cols>
  <sheetData>
    <row r="1" spans="1:13" x14ac:dyDescent="0.15">
      <c r="A1" s="5" t="s">
        <v>42</v>
      </c>
      <c r="B1" s="5"/>
      <c r="C1" s="5"/>
      <c r="D1" s="5"/>
      <c r="E1" s="5"/>
      <c r="F1" s="5"/>
      <c r="G1" s="5"/>
      <c r="H1" s="5"/>
      <c r="I1" s="5"/>
      <c r="J1" s="5"/>
      <c r="K1" s="5"/>
      <c r="L1" s="5"/>
      <c r="M1" s="5"/>
    </row>
    <row r="2" spans="1:13" x14ac:dyDescent="0.15">
      <c r="A2" s="5"/>
      <c r="B2" s="5"/>
      <c r="C2" s="5"/>
      <c r="D2" s="5"/>
      <c r="E2" s="5"/>
      <c r="F2" s="5"/>
      <c r="G2" s="5"/>
      <c r="H2" s="5"/>
      <c r="I2" s="5"/>
      <c r="J2" s="5"/>
      <c r="K2" s="5"/>
      <c r="L2" s="5"/>
      <c r="M2" s="5"/>
    </row>
    <row r="3" spans="1:13" ht="14.25" x14ac:dyDescent="0.15">
      <c r="A3" s="39" t="s">
        <v>729</v>
      </c>
      <c r="B3" s="5"/>
      <c r="C3" s="5"/>
      <c r="D3" s="5"/>
      <c r="E3" s="5"/>
      <c r="F3" s="5"/>
      <c r="G3" s="5"/>
      <c r="H3" s="5"/>
      <c r="I3" s="5"/>
      <c r="J3" s="5"/>
      <c r="K3" s="5"/>
      <c r="L3" s="5"/>
      <c r="M3" s="5"/>
    </row>
    <row r="4" spans="1:13" x14ac:dyDescent="0.15">
      <c r="A4" s="5"/>
      <c r="B4" s="5"/>
      <c r="C4" s="5"/>
      <c r="D4" s="5"/>
      <c r="E4" s="5"/>
      <c r="F4" s="5"/>
      <c r="G4" s="5"/>
      <c r="H4" s="5"/>
      <c r="I4" s="5"/>
      <c r="J4" s="5"/>
      <c r="K4" s="5"/>
      <c r="L4" s="5"/>
      <c r="M4" s="5"/>
    </row>
    <row r="5" spans="1:13" x14ac:dyDescent="0.15">
      <c r="A5" s="122" t="s">
        <v>712</v>
      </c>
      <c r="B5" s="62"/>
      <c r="C5" s="62" t="s">
        <v>728</v>
      </c>
      <c r="D5" s="62"/>
      <c r="E5" s="62"/>
      <c r="F5" s="62"/>
      <c r="G5" s="62"/>
      <c r="H5" s="62"/>
      <c r="I5" s="62"/>
      <c r="J5" s="62"/>
      <c r="K5" s="66" t="s">
        <v>727</v>
      </c>
      <c r="L5" s="34"/>
      <c r="M5" s="5"/>
    </row>
    <row r="6" spans="1:13" x14ac:dyDescent="0.15">
      <c r="A6" s="122"/>
      <c r="B6" s="62"/>
      <c r="C6" s="62" t="s">
        <v>726</v>
      </c>
      <c r="D6" s="62"/>
      <c r="E6" s="28" t="s">
        <v>725</v>
      </c>
      <c r="F6" s="28" t="s">
        <v>724</v>
      </c>
      <c r="G6" s="110" t="s">
        <v>723</v>
      </c>
      <c r="H6" s="28" t="s">
        <v>722</v>
      </c>
      <c r="I6" s="28" t="s">
        <v>721</v>
      </c>
      <c r="J6" s="28" t="s">
        <v>720</v>
      </c>
      <c r="K6" s="144" t="s">
        <v>719</v>
      </c>
      <c r="L6" s="143"/>
      <c r="M6" s="5"/>
    </row>
    <row r="7" spans="1:13" ht="5.0999999999999996" customHeight="1" x14ac:dyDescent="0.15">
      <c r="A7" s="6"/>
      <c r="B7" s="133"/>
      <c r="C7" s="5"/>
      <c r="D7" s="5"/>
      <c r="E7" s="5"/>
      <c r="F7" s="5"/>
      <c r="G7" s="5"/>
      <c r="H7" s="5"/>
      <c r="I7" s="5"/>
      <c r="J7" s="5"/>
      <c r="K7" s="5"/>
      <c r="L7" s="5"/>
      <c r="M7" s="5"/>
    </row>
    <row r="8" spans="1:13" x14ac:dyDescent="0.15">
      <c r="A8" s="20" t="s">
        <v>700</v>
      </c>
      <c r="B8" s="132"/>
      <c r="C8" s="142">
        <v>35740</v>
      </c>
      <c r="D8" s="141"/>
      <c r="E8" s="136">
        <v>1514</v>
      </c>
      <c r="F8" s="136">
        <v>52</v>
      </c>
      <c r="G8" s="136">
        <v>2699</v>
      </c>
      <c r="H8" s="136">
        <v>269</v>
      </c>
      <c r="I8" s="136">
        <v>10281</v>
      </c>
      <c r="J8" s="136">
        <v>20923</v>
      </c>
      <c r="K8" s="134">
        <v>607143</v>
      </c>
      <c r="L8" s="134"/>
      <c r="M8" s="5"/>
    </row>
    <row r="9" spans="1:13" x14ac:dyDescent="0.15">
      <c r="A9" s="131" t="s">
        <v>718</v>
      </c>
      <c r="B9" s="130"/>
      <c r="C9" s="138">
        <v>34290</v>
      </c>
      <c r="D9" s="137"/>
      <c r="E9" s="136">
        <v>1383</v>
      </c>
      <c r="F9" s="136">
        <v>47</v>
      </c>
      <c r="G9" s="136">
        <v>2532</v>
      </c>
      <c r="H9" s="136">
        <v>265</v>
      </c>
      <c r="I9" s="136">
        <v>9707</v>
      </c>
      <c r="J9" s="136">
        <v>20355</v>
      </c>
      <c r="K9" s="134">
        <v>583274</v>
      </c>
      <c r="L9" s="134"/>
      <c r="M9" s="5"/>
    </row>
    <row r="10" spans="1:13" x14ac:dyDescent="0.15">
      <c r="A10" s="140" t="s">
        <v>13</v>
      </c>
      <c r="B10" s="139"/>
      <c r="C10" s="138">
        <v>34457</v>
      </c>
      <c r="D10" s="137"/>
      <c r="E10" s="136">
        <v>1385</v>
      </c>
      <c r="F10" s="136">
        <v>41</v>
      </c>
      <c r="G10" s="136">
        <v>2589</v>
      </c>
      <c r="H10" s="136">
        <v>275</v>
      </c>
      <c r="I10" s="136">
        <v>8075</v>
      </c>
      <c r="J10" s="136">
        <v>22091</v>
      </c>
      <c r="K10" s="135">
        <v>556167</v>
      </c>
      <c r="L10" s="134"/>
      <c r="M10" s="5"/>
    </row>
    <row r="11" spans="1:13" x14ac:dyDescent="0.15">
      <c r="A11" s="140" t="s">
        <v>12</v>
      </c>
      <c r="B11" s="139"/>
      <c r="C11" s="138">
        <v>34158</v>
      </c>
      <c r="D11" s="137"/>
      <c r="E11" s="136">
        <v>1243</v>
      </c>
      <c r="F11" s="136">
        <v>36</v>
      </c>
      <c r="G11" s="136">
        <v>2414</v>
      </c>
      <c r="H11" s="136">
        <v>271</v>
      </c>
      <c r="I11" s="136">
        <v>7546</v>
      </c>
      <c r="J11" s="136">
        <v>22651</v>
      </c>
      <c r="K11" s="135">
        <v>546368</v>
      </c>
      <c r="L11" s="134"/>
      <c r="M11" s="5"/>
    </row>
    <row r="12" spans="1:13" ht="18" customHeight="1" x14ac:dyDescent="0.15">
      <c r="A12" s="140" t="s">
        <v>717</v>
      </c>
      <c r="B12" s="139"/>
      <c r="C12" s="138"/>
      <c r="D12" s="137"/>
      <c r="E12" s="136"/>
      <c r="F12" s="136"/>
      <c r="G12" s="136"/>
      <c r="H12" s="136"/>
      <c r="I12" s="136"/>
      <c r="J12" s="136"/>
      <c r="K12" s="135">
        <v>552210</v>
      </c>
      <c r="L12" s="134"/>
      <c r="M12" s="5"/>
    </row>
    <row r="13" spans="1:13" ht="5.0999999999999996" customHeight="1" x14ac:dyDescent="0.15">
      <c r="A13" s="48"/>
      <c r="B13" s="96"/>
      <c r="C13" s="48"/>
      <c r="D13" s="48"/>
      <c r="E13" s="48"/>
      <c r="F13" s="48"/>
      <c r="G13" s="48"/>
      <c r="H13" s="48"/>
      <c r="I13" s="48"/>
      <c r="J13" s="48"/>
      <c r="K13" s="48"/>
      <c r="L13" s="48"/>
      <c r="M13" s="5"/>
    </row>
    <row r="14" spans="1:13" x14ac:dyDescent="0.15">
      <c r="A14" s="8" t="s">
        <v>716</v>
      </c>
      <c r="B14" s="5"/>
      <c r="C14" s="5"/>
      <c r="D14" s="5"/>
      <c r="E14" s="5"/>
      <c r="F14" s="5"/>
      <c r="G14" s="5"/>
      <c r="H14" s="5"/>
      <c r="I14" s="5"/>
      <c r="J14" s="5"/>
      <c r="K14" s="5"/>
      <c r="L14" s="5"/>
      <c r="M14" s="5"/>
    </row>
    <row r="15" spans="1:13" x14ac:dyDescent="0.15">
      <c r="A15" s="5" t="s">
        <v>715</v>
      </c>
      <c r="B15" s="5"/>
      <c r="C15" s="5"/>
      <c r="D15" s="5"/>
      <c r="E15" s="5"/>
      <c r="F15" s="5"/>
      <c r="G15" s="5"/>
      <c r="H15" s="5"/>
      <c r="I15" s="5"/>
      <c r="J15" s="5"/>
      <c r="K15" s="5"/>
      <c r="L15" s="5"/>
      <c r="M15" s="5"/>
    </row>
    <row r="16" spans="1:13" x14ac:dyDescent="0.15">
      <c r="A16" s="5"/>
      <c r="B16" s="5"/>
      <c r="C16" s="5"/>
      <c r="D16" s="5"/>
      <c r="E16" s="5"/>
      <c r="F16" s="5"/>
      <c r="G16" s="5"/>
      <c r="H16" s="5"/>
      <c r="I16" s="5"/>
      <c r="J16" s="5"/>
      <c r="K16" s="5"/>
      <c r="L16" s="5"/>
      <c r="M16" s="5"/>
    </row>
    <row r="17" spans="1:13" x14ac:dyDescent="0.15">
      <c r="A17" s="5"/>
      <c r="B17" s="5"/>
      <c r="C17" s="5"/>
      <c r="D17" s="5"/>
      <c r="E17" s="5"/>
      <c r="F17" s="5"/>
      <c r="G17" s="5"/>
      <c r="H17" s="5"/>
      <c r="I17" s="5"/>
      <c r="J17" s="5"/>
      <c r="K17" s="5"/>
      <c r="L17" s="5"/>
      <c r="M17" s="5"/>
    </row>
    <row r="18" spans="1:13" x14ac:dyDescent="0.15">
      <c r="A18" s="5"/>
      <c r="B18" s="5"/>
      <c r="C18" s="5"/>
      <c r="D18" s="5"/>
      <c r="E18" s="5"/>
      <c r="F18" s="5"/>
      <c r="G18" s="5"/>
      <c r="H18" s="5"/>
      <c r="I18" s="5"/>
      <c r="J18" s="5"/>
      <c r="K18" s="5"/>
      <c r="L18" s="5"/>
      <c r="M18" s="5"/>
    </row>
    <row r="19" spans="1:13" ht="14.25" x14ac:dyDescent="0.15">
      <c r="A19" s="39" t="s">
        <v>714</v>
      </c>
      <c r="B19" s="5"/>
      <c r="C19" s="5"/>
      <c r="D19" s="5"/>
      <c r="E19" s="5"/>
      <c r="F19" s="5"/>
      <c r="G19" s="5"/>
      <c r="H19" s="5"/>
      <c r="I19" s="5"/>
      <c r="J19" s="5"/>
      <c r="K19" s="5"/>
      <c r="L19" s="5"/>
      <c r="M19" s="5"/>
    </row>
    <row r="20" spans="1:13" x14ac:dyDescent="0.15">
      <c r="A20" s="5" t="s">
        <v>226</v>
      </c>
      <c r="B20" s="5"/>
      <c r="C20" s="5"/>
      <c r="D20" s="5"/>
      <c r="E20" s="5"/>
      <c r="F20" s="5"/>
      <c r="G20" s="5"/>
      <c r="H20" s="5"/>
      <c r="I20" s="5"/>
      <c r="J20" s="5"/>
      <c r="K20" s="5"/>
      <c r="L20" s="5"/>
      <c r="M20" s="43" t="s">
        <v>713</v>
      </c>
    </row>
    <row r="21" spans="1:13" x14ac:dyDescent="0.15">
      <c r="A21" s="122" t="s">
        <v>712</v>
      </c>
      <c r="B21" s="62"/>
      <c r="C21" s="122" t="s">
        <v>711</v>
      </c>
      <c r="D21" s="62"/>
      <c r="E21" s="61" t="s">
        <v>710</v>
      </c>
      <c r="F21" s="62" t="s">
        <v>709</v>
      </c>
      <c r="G21" s="61" t="s">
        <v>708</v>
      </c>
      <c r="H21" s="62" t="s">
        <v>707</v>
      </c>
      <c r="I21" s="62"/>
      <c r="J21" s="62"/>
      <c r="K21" s="62"/>
      <c r="L21" s="62"/>
      <c r="M21" s="25"/>
    </row>
    <row r="22" spans="1:13" x14ac:dyDescent="0.15">
      <c r="A22" s="122"/>
      <c r="B22" s="62"/>
      <c r="C22" s="122"/>
      <c r="D22" s="62"/>
      <c r="E22" s="62"/>
      <c r="F22" s="62"/>
      <c r="G22" s="62"/>
      <c r="H22" s="28" t="s">
        <v>706</v>
      </c>
      <c r="I22" s="28" t="s">
        <v>705</v>
      </c>
      <c r="J22" s="28" t="s">
        <v>704</v>
      </c>
      <c r="K22" s="28" t="s">
        <v>703</v>
      </c>
      <c r="L22" s="28" t="s">
        <v>702</v>
      </c>
      <c r="M22" s="26" t="s">
        <v>701</v>
      </c>
    </row>
    <row r="23" spans="1:13" ht="5.0999999999999996" customHeight="1" x14ac:dyDescent="0.15">
      <c r="A23" s="6"/>
      <c r="B23" s="133"/>
      <c r="C23" s="5"/>
      <c r="D23" s="5"/>
      <c r="E23" s="5"/>
      <c r="F23" s="5"/>
      <c r="G23" s="5"/>
      <c r="H23" s="5"/>
      <c r="I23" s="5"/>
      <c r="J23" s="5"/>
      <c r="K23" s="5"/>
      <c r="L23" s="5"/>
      <c r="M23" s="5"/>
    </row>
    <row r="24" spans="1:13" x14ac:dyDescent="0.15">
      <c r="A24" s="20" t="s">
        <v>700</v>
      </c>
      <c r="B24" s="132"/>
      <c r="C24" s="129">
        <v>3418</v>
      </c>
      <c r="D24" s="128"/>
      <c r="E24" s="107">
        <v>100</v>
      </c>
      <c r="F24" s="107">
        <v>1866</v>
      </c>
      <c r="G24" s="107">
        <v>122</v>
      </c>
      <c r="H24" s="107">
        <v>1330</v>
      </c>
      <c r="I24" s="107">
        <v>215</v>
      </c>
      <c r="J24" s="107">
        <v>144</v>
      </c>
      <c r="K24" s="107">
        <v>81</v>
      </c>
      <c r="L24" s="107">
        <v>154</v>
      </c>
      <c r="M24" s="107">
        <v>736</v>
      </c>
    </row>
    <row r="25" spans="1:13" x14ac:dyDescent="0.15">
      <c r="A25" s="131" t="s">
        <v>699</v>
      </c>
      <c r="B25" s="130"/>
      <c r="C25" s="129">
        <v>3364</v>
      </c>
      <c r="D25" s="128"/>
      <c r="E25" s="107">
        <v>96</v>
      </c>
      <c r="F25" s="107">
        <v>1826</v>
      </c>
      <c r="G25" s="107">
        <v>110</v>
      </c>
      <c r="H25" s="107">
        <v>1332</v>
      </c>
      <c r="I25" s="107">
        <v>285</v>
      </c>
      <c r="J25" s="107">
        <v>149</v>
      </c>
      <c r="K25" s="107">
        <v>69</v>
      </c>
      <c r="L25" s="107">
        <v>160</v>
      </c>
      <c r="M25" s="107">
        <v>669</v>
      </c>
    </row>
    <row r="26" spans="1:13" x14ac:dyDescent="0.15">
      <c r="A26" s="126" t="s">
        <v>698</v>
      </c>
      <c r="B26" s="125"/>
      <c r="C26" s="124">
        <v>3687</v>
      </c>
      <c r="D26" s="123"/>
      <c r="E26" s="118">
        <v>94</v>
      </c>
      <c r="F26" s="118">
        <v>1892</v>
      </c>
      <c r="G26" s="118">
        <v>77</v>
      </c>
      <c r="H26" s="118">
        <v>1624</v>
      </c>
      <c r="I26" s="118">
        <v>336</v>
      </c>
      <c r="J26" s="118">
        <v>160</v>
      </c>
      <c r="K26" s="118">
        <v>50</v>
      </c>
      <c r="L26" s="118">
        <v>209</v>
      </c>
      <c r="M26" s="118">
        <v>869</v>
      </c>
    </row>
    <row r="27" spans="1:13" ht="14.25" customHeight="1" x14ac:dyDescent="0.15">
      <c r="A27" s="126" t="s">
        <v>697</v>
      </c>
      <c r="B27" s="125"/>
      <c r="C27" s="124">
        <v>3526</v>
      </c>
      <c r="D27" s="127"/>
      <c r="E27" s="118">
        <v>77</v>
      </c>
      <c r="F27" s="118">
        <v>1870</v>
      </c>
      <c r="G27" s="118">
        <v>84</v>
      </c>
      <c r="H27" s="118">
        <v>1495</v>
      </c>
      <c r="I27" s="118">
        <v>209</v>
      </c>
      <c r="J27" s="118">
        <v>168</v>
      </c>
      <c r="K27" s="118">
        <v>61</v>
      </c>
      <c r="L27" s="118">
        <v>223</v>
      </c>
      <c r="M27" s="118">
        <v>834</v>
      </c>
    </row>
    <row r="28" spans="1:13" ht="18" customHeight="1" x14ac:dyDescent="0.15">
      <c r="A28" s="126" t="s">
        <v>696</v>
      </c>
      <c r="B28" s="125"/>
      <c r="C28" s="124">
        <v>3790</v>
      </c>
      <c r="D28" s="123"/>
      <c r="E28" s="118">
        <v>93</v>
      </c>
      <c r="F28" s="118">
        <v>1916</v>
      </c>
      <c r="G28" s="118">
        <v>142</v>
      </c>
      <c r="H28" s="118">
        <v>1639</v>
      </c>
      <c r="I28" s="118">
        <v>200</v>
      </c>
      <c r="J28" s="118">
        <v>174</v>
      </c>
      <c r="K28" s="118">
        <v>99</v>
      </c>
      <c r="L28" s="118">
        <v>212</v>
      </c>
      <c r="M28" s="118">
        <v>954</v>
      </c>
    </row>
    <row r="29" spans="1:13" ht="5.0999999999999996" customHeight="1" x14ac:dyDescent="0.15">
      <c r="A29" s="48"/>
      <c r="B29" s="96"/>
      <c r="C29" s="48"/>
      <c r="D29" s="48"/>
      <c r="E29" s="48"/>
      <c r="F29" s="48"/>
      <c r="G29" s="48"/>
      <c r="H29" s="48" t="s">
        <v>695</v>
      </c>
      <c r="I29" s="48"/>
      <c r="J29" s="48"/>
      <c r="K29" s="48"/>
      <c r="L29" s="48"/>
      <c r="M29" s="48"/>
    </row>
    <row r="30" spans="1:13" x14ac:dyDescent="0.15">
      <c r="A30" s="5" t="s">
        <v>669</v>
      </c>
      <c r="B30" s="5"/>
      <c r="C30" s="5"/>
      <c r="D30" s="5"/>
      <c r="E30" s="5"/>
      <c r="F30" s="5"/>
      <c r="G30" s="5"/>
      <c r="H30" s="5"/>
      <c r="I30" s="5"/>
      <c r="J30" s="5"/>
      <c r="K30" s="5"/>
      <c r="L30" s="5"/>
      <c r="M30" s="5"/>
    </row>
    <row r="31" spans="1:13" x14ac:dyDescent="0.15">
      <c r="A31" s="5"/>
      <c r="B31" s="5"/>
      <c r="C31" s="5"/>
      <c r="D31" s="5"/>
      <c r="E31" s="5"/>
      <c r="F31" s="5"/>
      <c r="G31" s="5"/>
      <c r="H31" s="5"/>
      <c r="I31" s="5"/>
      <c r="J31" s="5"/>
      <c r="K31" s="5"/>
      <c r="L31" s="5"/>
      <c r="M31" s="5"/>
    </row>
    <row r="32" spans="1:13" x14ac:dyDescent="0.15">
      <c r="A32" s="5"/>
      <c r="B32" s="5"/>
      <c r="C32" s="5"/>
      <c r="D32" s="5"/>
      <c r="E32" s="5"/>
      <c r="F32" s="5"/>
      <c r="G32" s="5"/>
      <c r="H32" s="5"/>
      <c r="I32" s="5"/>
      <c r="J32" s="5"/>
      <c r="K32" s="5"/>
      <c r="L32" s="5"/>
      <c r="M32" s="5"/>
    </row>
    <row r="33" spans="1:13" x14ac:dyDescent="0.15">
      <c r="A33" s="5"/>
      <c r="B33" s="5"/>
      <c r="C33" s="5"/>
      <c r="D33" s="5"/>
      <c r="E33" s="5"/>
      <c r="F33" s="5"/>
      <c r="G33" s="5"/>
      <c r="H33" s="5"/>
      <c r="I33" s="5"/>
      <c r="J33" s="5"/>
      <c r="K33" s="5"/>
      <c r="L33" s="5"/>
      <c r="M33" s="5"/>
    </row>
    <row r="34" spans="1:13" ht="14.25" x14ac:dyDescent="0.15">
      <c r="A34" s="39" t="s">
        <v>694</v>
      </c>
      <c r="B34" s="5"/>
      <c r="C34" s="5"/>
      <c r="D34" s="5"/>
      <c r="E34" s="5"/>
      <c r="F34" s="5"/>
      <c r="G34" s="5"/>
      <c r="H34" s="5"/>
      <c r="I34" s="5"/>
      <c r="J34" s="5"/>
      <c r="K34" s="5"/>
      <c r="L34" s="5"/>
      <c r="M34" s="5"/>
    </row>
    <row r="35" spans="1:13" x14ac:dyDescent="0.15">
      <c r="A35" s="5" t="s">
        <v>226</v>
      </c>
      <c r="B35" s="5"/>
      <c r="C35" s="5"/>
      <c r="D35" s="5"/>
      <c r="E35" s="5"/>
      <c r="F35" s="5"/>
      <c r="G35" s="5"/>
      <c r="H35" s="5"/>
      <c r="I35" s="5"/>
      <c r="J35" s="5"/>
      <c r="K35" s="5"/>
      <c r="L35" s="5"/>
      <c r="M35" s="43" t="s">
        <v>693</v>
      </c>
    </row>
    <row r="36" spans="1:13" x14ac:dyDescent="0.15">
      <c r="A36" s="122" t="s">
        <v>692</v>
      </c>
      <c r="B36" s="62"/>
      <c r="C36" s="62"/>
      <c r="D36" s="25" t="s">
        <v>691</v>
      </c>
      <c r="E36" s="122"/>
      <c r="F36" s="25" t="s">
        <v>690</v>
      </c>
      <c r="G36" s="122"/>
      <c r="H36" s="62" t="s">
        <v>689</v>
      </c>
      <c r="I36" s="25"/>
      <c r="J36" s="62" t="s">
        <v>688</v>
      </c>
      <c r="K36" s="25"/>
      <c r="L36" s="62" t="s">
        <v>687</v>
      </c>
      <c r="M36" s="25"/>
    </row>
    <row r="37" spans="1:13" ht="27" customHeight="1" x14ac:dyDescent="0.15">
      <c r="A37" s="122"/>
      <c r="B37" s="62"/>
      <c r="C37" s="62"/>
      <c r="D37" s="27" t="s">
        <v>686</v>
      </c>
      <c r="E37" s="27" t="s">
        <v>685</v>
      </c>
      <c r="F37" s="27" t="s">
        <v>686</v>
      </c>
      <c r="G37" s="27" t="s">
        <v>685</v>
      </c>
      <c r="H37" s="27" t="s">
        <v>686</v>
      </c>
      <c r="I37" s="27" t="s">
        <v>685</v>
      </c>
      <c r="J37" s="27" t="s">
        <v>686</v>
      </c>
      <c r="K37" s="121" t="s">
        <v>685</v>
      </c>
      <c r="L37" s="27" t="s">
        <v>686</v>
      </c>
      <c r="M37" s="121" t="s">
        <v>685</v>
      </c>
    </row>
    <row r="38" spans="1:13" ht="5.0999999999999996" customHeight="1" x14ac:dyDescent="0.15">
      <c r="A38" s="5"/>
      <c r="B38" s="5"/>
      <c r="C38" s="120"/>
      <c r="D38" s="5"/>
      <c r="E38" s="5"/>
      <c r="F38" s="5"/>
      <c r="G38" s="5"/>
      <c r="H38" s="5"/>
      <c r="I38" s="5"/>
      <c r="J38" s="5"/>
      <c r="K38" s="5"/>
      <c r="L38" s="5"/>
      <c r="M38" s="5"/>
    </row>
    <row r="39" spans="1:13" x14ac:dyDescent="0.15">
      <c r="A39" s="22" t="s">
        <v>684</v>
      </c>
      <c r="B39" s="22"/>
      <c r="C39" s="101"/>
      <c r="D39" s="118">
        <f>SUM(D40:D52)</f>
        <v>1350</v>
      </c>
      <c r="E39" s="118">
        <f>SUM(E40:E52)</f>
        <v>8</v>
      </c>
      <c r="F39" s="118">
        <f>SUM(F40:F52)</f>
        <v>1493</v>
      </c>
      <c r="G39" s="118">
        <f>SUM(G40:G52)</f>
        <v>14</v>
      </c>
      <c r="H39" s="118">
        <f>SUM(H40:H52)</f>
        <v>1180</v>
      </c>
      <c r="I39" s="118">
        <f>SUM(I40:I52)</f>
        <v>9</v>
      </c>
      <c r="J39" s="118">
        <f>SUM(J40:J52)</f>
        <v>1640</v>
      </c>
      <c r="K39" s="118">
        <f>SUM(K40:K52)</f>
        <v>8</v>
      </c>
      <c r="L39" s="118">
        <v>1458</v>
      </c>
      <c r="M39" s="118">
        <v>16</v>
      </c>
    </row>
    <row r="40" spans="1:13" ht="18" customHeight="1" x14ac:dyDescent="0.15">
      <c r="A40" s="22" t="s">
        <v>683</v>
      </c>
      <c r="B40" s="22"/>
      <c r="C40" s="101"/>
      <c r="D40" s="98" t="s">
        <v>670</v>
      </c>
      <c r="E40" s="98" t="s">
        <v>670</v>
      </c>
      <c r="F40" s="98">
        <v>0</v>
      </c>
      <c r="G40" s="98">
        <v>0</v>
      </c>
      <c r="H40" s="118">
        <v>0</v>
      </c>
      <c r="I40" s="118">
        <v>0</v>
      </c>
      <c r="J40" s="118">
        <v>0</v>
      </c>
      <c r="K40" s="118">
        <v>0</v>
      </c>
      <c r="L40" s="118">
        <v>0</v>
      </c>
      <c r="M40" s="118">
        <v>0</v>
      </c>
    </row>
    <row r="41" spans="1:13" x14ac:dyDescent="0.15">
      <c r="A41" s="22" t="s">
        <v>682</v>
      </c>
      <c r="B41" s="22"/>
      <c r="C41" s="101"/>
      <c r="D41" s="98">
        <v>1</v>
      </c>
      <c r="E41" s="98" t="s">
        <v>670</v>
      </c>
      <c r="F41" s="98">
        <v>1</v>
      </c>
      <c r="G41" s="98">
        <v>0</v>
      </c>
      <c r="H41" s="118">
        <v>1</v>
      </c>
      <c r="I41" s="118">
        <v>0</v>
      </c>
      <c r="J41" s="118">
        <v>0</v>
      </c>
      <c r="K41" s="118">
        <v>0</v>
      </c>
      <c r="L41" s="118">
        <v>1</v>
      </c>
      <c r="M41" s="118">
        <v>0</v>
      </c>
    </row>
    <row r="42" spans="1:13" x14ac:dyDescent="0.15">
      <c r="A42" s="22" t="s">
        <v>681</v>
      </c>
      <c r="B42" s="22"/>
      <c r="C42" s="101"/>
      <c r="D42" s="98" t="s">
        <v>670</v>
      </c>
      <c r="E42" s="98" t="s">
        <v>670</v>
      </c>
      <c r="F42" s="98">
        <v>0</v>
      </c>
      <c r="G42" s="98">
        <v>0</v>
      </c>
      <c r="H42" s="118">
        <v>0</v>
      </c>
      <c r="I42" s="118">
        <v>0</v>
      </c>
      <c r="J42" s="118">
        <v>0</v>
      </c>
      <c r="K42" s="118">
        <v>0</v>
      </c>
      <c r="L42" s="118">
        <v>0</v>
      </c>
      <c r="M42" s="118">
        <v>0</v>
      </c>
    </row>
    <row r="43" spans="1:13" x14ac:dyDescent="0.15">
      <c r="A43" s="22" t="s">
        <v>680</v>
      </c>
      <c r="B43" s="22"/>
      <c r="C43" s="101"/>
      <c r="D43" s="98">
        <v>1</v>
      </c>
      <c r="E43" s="98" t="s">
        <v>670</v>
      </c>
      <c r="F43" s="98">
        <v>7</v>
      </c>
      <c r="G43" s="98">
        <v>0</v>
      </c>
      <c r="H43" s="118">
        <v>1</v>
      </c>
      <c r="I43" s="118">
        <v>0</v>
      </c>
      <c r="J43" s="118">
        <v>6</v>
      </c>
      <c r="K43" s="118">
        <v>0</v>
      </c>
      <c r="L43" s="118">
        <v>1</v>
      </c>
      <c r="M43" s="118">
        <v>0</v>
      </c>
    </row>
    <row r="44" spans="1:13" x14ac:dyDescent="0.15">
      <c r="A44" s="22" t="s">
        <v>679</v>
      </c>
      <c r="B44" s="22"/>
      <c r="C44" s="101"/>
      <c r="D44" s="98" t="s">
        <v>670</v>
      </c>
      <c r="E44" s="98" t="s">
        <v>670</v>
      </c>
      <c r="F44" s="98">
        <v>10</v>
      </c>
      <c r="G44" s="98">
        <v>0</v>
      </c>
      <c r="H44" s="118">
        <v>0</v>
      </c>
      <c r="I44" s="118">
        <v>0</v>
      </c>
      <c r="J44" s="118">
        <v>7</v>
      </c>
      <c r="K44" s="118">
        <v>1</v>
      </c>
      <c r="L44" s="118">
        <v>6</v>
      </c>
      <c r="M44" s="118">
        <v>0</v>
      </c>
    </row>
    <row r="45" spans="1:13" ht="13.5" customHeight="1" x14ac:dyDescent="0.15">
      <c r="A45" s="22" t="s">
        <v>678</v>
      </c>
      <c r="B45" s="22"/>
      <c r="C45" s="101"/>
      <c r="D45" s="98">
        <v>40</v>
      </c>
      <c r="E45" s="98" t="s">
        <v>670</v>
      </c>
      <c r="F45" s="98">
        <v>68</v>
      </c>
      <c r="G45" s="98">
        <v>0</v>
      </c>
      <c r="H45" s="118">
        <v>32</v>
      </c>
      <c r="I45" s="118">
        <v>0</v>
      </c>
      <c r="J45" s="118">
        <v>61</v>
      </c>
      <c r="K45" s="118">
        <v>0</v>
      </c>
      <c r="L45" s="118">
        <v>30</v>
      </c>
      <c r="M45" s="118">
        <v>0</v>
      </c>
    </row>
    <row r="46" spans="1:13" x14ac:dyDescent="0.15">
      <c r="A46" s="22" t="s">
        <v>677</v>
      </c>
      <c r="B46" s="22"/>
      <c r="C46" s="101"/>
      <c r="D46" s="98">
        <v>213</v>
      </c>
      <c r="E46" s="98">
        <v>1</v>
      </c>
      <c r="F46" s="98">
        <v>231</v>
      </c>
      <c r="G46" s="98">
        <v>1</v>
      </c>
      <c r="H46" s="118">
        <v>175</v>
      </c>
      <c r="I46" s="118">
        <v>1</v>
      </c>
      <c r="J46" s="118">
        <v>295</v>
      </c>
      <c r="K46" s="118">
        <v>3</v>
      </c>
      <c r="L46" s="118">
        <v>207</v>
      </c>
      <c r="M46" s="118">
        <v>0</v>
      </c>
    </row>
    <row r="47" spans="1:13" x14ac:dyDescent="0.15">
      <c r="A47" s="22" t="s">
        <v>676</v>
      </c>
      <c r="B47" s="22"/>
      <c r="C47" s="101"/>
      <c r="D47" s="98">
        <v>3</v>
      </c>
      <c r="E47" s="98" t="s">
        <v>670</v>
      </c>
      <c r="F47" s="98">
        <v>11</v>
      </c>
      <c r="G47" s="98">
        <v>0</v>
      </c>
      <c r="H47" s="118">
        <v>2</v>
      </c>
      <c r="I47" s="118">
        <v>0</v>
      </c>
      <c r="J47" s="118">
        <v>11</v>
      </c>
      <c r="K47" s="118">
        <v>0</v>
      </c>
      <c r="L47" s="118">
        <v>1</v>
      </c>
      <c r="M47" s="118">
        <v>0</v>
      </c>
    </row>
    <row r="48" spans="1:13" s="119" customFormat="1" x14ac:dyDescent="0.15">
      <c r="A48" s="22" t="s">
        <v>675</v>
      </c>
      <c r="B48" s="22"/>
      <c r="C48" s="101"/>
      <c r="D48" s="98">
        <v>2</v>
      </c>
      <c r="E48" s="98" t="s">
        <v>670</v>
      </c>
      <c r="F48" s="98">
        <v>13</v>
      </c>
      <c r="G48" s="98">
        <v>0</v>
      </c>
      <c r="H48" s="118">
        <v>2</v>
      </c>
      <c r="I48" s="118">
        <v>0</v>
      </c>
      <c r="J48" s="118">
        <v>43</v>
      </c>
      <c r="K48" s="118">
        <v>0</v>
      </c>
      <c r="L48" s="118">
        <v>3</v>
      </c>
      <c r="M48" s="118">
        <v>0</v>
      </c>
    </row>
    <row r="49" spans="1:13" x14ac:dyDescent="0.15">
      <c r="A49" s="22" t="s">
        <v>674</v>
      </c>
      <c r="B49" s="22"/>
      <c r="C49" s="101"/>
      <c r="D49" s="98">
        <v>839</v>
      </c>
      <c r="E49" s="98">
        <v>7</v>
      </c>
      <c r="F49" s="98">
        <v>665</v>
      </c>
      <c r="G49" s="98">
        <v>13</v>
      </c>
      <c r="H49" s="118">
        <v>772</v>
      </c>
      <c r="I49" s="118">
        <v>8</v>
      </c>
      <c r="J49" s="118">
        <v>762</v>
      </c>
      <c r="K49" s="118">
        <v>4</v>
      </c>
      <c r="L49" s="118">
        <v>1022</v>
      </c>
      <c r="M49" s="118">
        <v>16</v>
      </c>
    </row>
    <row r="50" spans="1:13" x14ac:dyDescent="0.15">
      <c r="A50" s="22" t="s">
        <v>673</v>
      </c>
      <c r="B50" s="22"/>
      <c r="C50" s="101"/>
      <c r="D50" s="98">
        <v>39</v>
      </c>
      <c r="E50" s="98" t="s">
        <v>670</v>
      </c>
      <c r="F50" s="98">
        <v>71</v>
      </c>
      <c r="G50" s="98">
        <v>0</v>
      </c>
      <c r="H50" s="118">
        <v>25</v>
      </c>
      <c r="I50" s="118">
        <v>0</v>
      </c>
      <c r="J50" s="118">
        <v>54</v>
      </c>
      <c r="K50" s="118">
        <v>0</v>
      </c>
      <c r="L50" s="118">
        <v>21</v>
      </c>
      <c r="M50" s="118">
        <v>0</v>
      </c>
    </row>
    <row r="51" spans="1:13" x14ac:dyDescent="0.15">
      <c r="A51" s="22" t="s">
        <v>672</v>
      </c>
      <c r="B51" s="22"/>
      <c r="C51" s="101"/>
      <c r="D51" s="98">
        <v>212</v>
      </c>
      <c r="E51" s="98" t="s">
        <v>670</v>
      </c>
      <c r="F51" s="98">
        <v>416</v>
      </c>
      <c r="G51" s="98">
        <v>0</v>
      </c>
      <c r="H51" s="118">
        <v>170</v>
      </c>
      <c r="I51" s="118">
        <v>0</v>
      </c>
      <c r="J51" s="118">
        <v>401</v>
      </c>
      <c r="K51" s="118">
        <v>0</v>
      </c>
      <c r="L51" s="118">
        <v>166</v>
      </c>
      <c r="M51" s="118">
        <v>0</v>
      </c>
    </row>
    <row r="52" spans="1:13" x14ac:dyDescent="0.15">
      <c r="A52" s="22" t="s">
        <v>671</v>
      </c>
      <c r="B52" s="22"/>
      <c r="C52" s="101"/>
      <c r="D52" s="98" t="s">
        <v>670</v>
      </c>
      <c r="E52" s="98" t="s">
        <v>670</v>
      </c>
      <c r="F52" s="98">
        <v>0</v>
      </c>
      <c r="G52" s="98">
        <v>0</v>
      </c>
      <c r="H52" s="118">
        <v>0</v>
      </c>
      <c r="I52" s="118">
        <v>0</v>
      </c>
      <c r="J52" s="118">
        <v>0</v>
      </c>
      <c r="K52" s="118">
        <v>0</v>
      </c>
      <c r="L52" s="118">
        <v>0</v>
      </c>
      <c r="M52" s="118">
        <v>0</v>
      </c>
    </row>
    <row r="53" spans="1:13" ht="5.0999999999999996" customHeight="1" x14ac:dyDescent="0.15">
      <c r="A53" s="48"/>
      <c r="B53" s="48"/>
      <c r="C53" s="96"/>
      <c r="D53" s="48"/>
      <c r="E53" s="48"/>
      <c r="F53" s="48"/>
      <c r="G53" s="48"/>
      <c r="H53" s="48"/>
      <c r="I53" s="48"/>
      <c r="J53" s="48"/>
      <c r="K53" s="48"/>
      <c r="L53" s="48"/>
      <c r="M53" s="48"/>
    </row>
    <row r="54" spans="1:13" x14ac:dyDescent="0.15">
      <c r="A54" s="5" t="s">
        <v>669</v>
      </c>
      <c r="B54" s="5"/>
      <c r="C54" s="5"/>
      <c r="D54" s="5"/>
      <c r="E54" s="5"/>
      <c r="F54" s="5"/>
      <c r="G54" s="5"/>
      <c r="H54" s="5"/>
      <c r="I54" s="5"/>
      <c r="J54" s="5"/>
      <c r="K54" s="5"/>
      <c r="L54" s="5"/>
      <c r="M54" s="5"/>
    </row>
  </sheetData>
  <mergeCells count="32">
    <mergeCell ref="J36:K36"/>
    <mergeCell ref="L36:M36"/>
    <mergeCell ref="A28:B28"/>
    <mergeCell ref="C28:D28"/>
    <mergeCell ref="A36:C37"/>
    <mergeCell ref="D36:E36"/>
    <mergeCell ref="F36:G36"/>
    <mergeCell ref="H36:I36"/>
    <mergeCell ref="A25:B25"/>
    <mergeCell ref="C25:D25"/>
    <mergeCell ref="A26:B26"/>
    <mergeCell ref="C26:D26"/>
    <mergeCell ref="A27:B27"/>
    <mergeCell ref="C27:D27"/>
    <mergeCell ref="F21:F22"/>
    <mergeCell ref="G21:G22"/>
    <mergeCell ref="H21:M21"/>
    <mergeCell ref="A24:B24"/>
    <mergeCell ref="C24:D24"/>
    <mergeCell ref="C21:D22"/>
    <mergeCell ref="A9:B9"/>
    <mergeCell ref="A10:B10"/>
    <mergeCell ref="A11:B11"/>
    <mergeCell ref="A12:B12"/>
    <mergeCell ref="A21:B22"/>
    <mergeCell ref="E21:E22"/>
    <mergeCell ref="A8:B8"/>
    <mergeCell ref="A5:B6"/>
    <mergeCell ref="C5:J5"/>
    <mergeCell ref="K5:L5"/>
    <mergeCell ref="C6:D6"/>
    <mergeCell ref="K6:L6"/>
  </mergeCells>
  <phoneticPr fontId="1"/>
  <pageMargins left="0.39370078740157483" right="0.39370078740157483" top="0.39370078740157483" bottom="0.39370078740157483" header="0.31496062992125984" footer="0.31496062992125984"/>
  <pageSetup paperSize="9" firstPageNumber="9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83ページ</vt:lpstr>
      <vt:lpstr>84-85ページ</vt:lpstr>
      <vt:lpstr>86-87ページ</vt:lpstr>
      <vt:lpstr>88-89ページ</vt:lpstr>
      <vt:lpstr>90ページ</vt:lpstr>
      <vt:lpstr>91ページ</vt:lpstr>
      <vt:lpstr>92ページ</vt:lpstr>
      <vt:lpstr>'92ページ'!Print_Area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2024-04-01T05:04:51Z</dcterms:modified>
</cp:coreProperties>
</file>