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環境局\経済部産業政策課\02 AG6\【環境省】地域ぐるみ脱炭素構築モデル事業\01_作業フォルダ\01-1_★脱炭素経営宣言登録制度\R6\05_HP（★最新の要綱様式はすべてココ）\03_最新様式・要綱\"/>
    </mc:Choice>
  </mc:AlternateContent>
  <bookViews>
    <workbookView xWindow="0" yWindow="0" windowWidth="8010" windowHeight="7140" tabRatio="817"/>
  </bookViews>
  <sheets>
    <sheet name="○○年度報告" sheetId="3" r:id="rId1"/>
    <sheet name="(別紙1) 事業活動に伴う原油換算エネルギー使用量算定表" sheetId="4" r:id="rId2"/>
    <sheet name="(別紙2) 温室効果ガス排出量算定表" sheetId="5" r:id="rId3"/>
    <sheet name="(参考)単位あたりの発熱量・排出係数" sheetId="6" r:id="rId4"/>
  </sheets>
  <externalReferences>
    <externalReference r:id="rId5"/>
  </externalReferences>
  <definedNames>
    <definedName name="_xlnm.Print_Area" localSheetId="1">'(別紙1) 事業活動に伴う原油換算エネルギー使用量算定表'!$A$1:$K$76</definedName>
    <definedName name="_xlnm.Print_Area" localSheetId="2">'(別紙2) 温室効果ガス排出量算定表'!$A$1:$Q$69</definedName>
    <definedName name="_xlnm.Print_Area" localSheetId="0">○○年度報告!$A$1:$AV$40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2" i="5" l="1"/>
  <c r="M52" i="5"/>
  <c r="N51" i="5"/>
  <c r="M51" i="5"/>
  <c r="G50" i="5"/>
  <c r="M50" i="5" s="1"/>
  <c r="N50" i="5" s="1"/>
  <c r="G49" i="5"/>
  <c r="M49" i="5" s="1"/>
  <c r="N49" i="5" s="1"/>
  <c r="N53" i="5" s="1"/>
  <c r="G47" i="5"/>
  <c r="M47" i="5" s="1"/>
  <c r="N47" i="5" s="1"/>
  <c r="G46" i="5"/>
  <c r="M46" i="5" s="1"/>
  <c r="N46" i="5" s="1"/>
  <c r="G45" i="5"/>
  <c r="M45" i="5" s="1"/>
  <c r="N45" i="5" s="1"/>
  <c r="G44" i="5"/>
  <c r="M44" i="5" s="1"/>
  <c r="N44" i="5" s="1"/>
  <c r="L42" i="5"/>
  <c r="G42" i="5"/>
  <c r="I42" i="5" s="1"/>
  <c r="M42" i="5" s="1"/>
  <c r="N42" i="5" s="1"/>
  <c r="C42" i="5"/>
  <c r="L41" i="5"/>
  <c r="G41" i="5"/>
  <c r="I41" i="5" s="1"/>
  <c r="M41" i="5" s="1"/>
  <c r="N41" i="5" s="1"/>
  <c r="C41" i="5"/>
  <c r="L40" i="5"/>
  <c r="G40" i="5"/>
  <c r="I40" i="5" s="1"/>
  <c r="M40" i="5" s="1"/>
  <c r="N40" i="5" s="1"/>
  <c r="C40" i="5"/>
  <c r="L39" i="5"/>
  <c r="G39" i="5"/>
  <c r="I39" i="5" s="1"/>
  <c r="M39" i="5" s="1"/>
  <c r="N39" i="5" s="1"/>
  <c r="C39" i="5"/>
  <c r="L38" i="5"/>
  <c r="G38" i="5"/>
  <c r="I38" i="5" s="1"/>
  <c r="M38" i="5" s="1"/>
  <c r="N38" i="5" s="1"/>
  <c r="C38" i="5"/>
  <c r="L37" i="5"/>
  <c r="G37" i="5"/>
  <c r="I37" i="5" s="1"/>
  <c r="M37" i="5" s="1"/>
  <c r="N37" i="5" s="1"/>
  <c r="C37" i="5"/>
  <c r="L36" i="5"/>
  <c r="H36" i="5"/>
  <c r="K36" i="5" s="1"/>
  <c r="G36" i="5"/>
  <c r="I36" i="5" s="1"/>
  <c r="M36" i="5" s="1"/>
  <c r="N36" i="5" s="1"/>
  <c r="E36" i="5"/>
  <c r="L35" i="5"/>
  <c r="H35" i="5"/>
  <c r="K35" i="5" s="1"/>
  <c r="G35" i="5"/>
  <c r="I35" i="5" s="1"/>
  <c r="M35" i="5" s="1"/>
  <c r="N35" i="5" s="1"/>
  <c r="E35" i="5"/>
  <c r="P34" i="5"/>
  <c r="I34" i="5" s="1"/>
  <c r="G34" i="5"/>
  <c r="L33" i="5"/>
  <c r="G33" i="5"/>
  <c r="I33" i="5" s="1"/>
  <c r="M33" i="5" s="1"/>
  <c r="N33" i="5" s="1"/>
  <c r="L32" i="5"/>
  <c r="G32" i="5"/>
  <c r="I32" i="5" s="1"/>
  <c r="M32" i="5" s="1"/>
  <c r="N32" i="5" s="1"/>
  <c r="L31" i="5"/>
  <c r="G31" i="5"/>
  <c r="I31" i="5" s="1"/>
  <c r="M31" i="5" s="1"/>
  <c r="N31" i="5" s="1"/>
  <c r="L30" i="5"/>
  <c r="G30" i="5"/>
  <c r="I30" i="5" s="1"/>
  <c r="M30" i="5" s="1"/>
  <c r="N30" i="5" s="1"/>
  <c r="L29" i="5"/>
  <c r="G29" i="5"/>
  <c r="I29" i="5" s="1"/>
  <c r="M29" i="5" s="1"/>
  <c r="N29" i="5" s="1"/>
  <c r="L28" i="5"/>
  <c r="I28" i="5"/>
  <c r="M28" i="5" s="1"/>
  <c r="N28" i="5" s="1"/>
  <c r="G28" i="5"/>
  <c r="L27" i="5"/>
  <c r="G27" i="5"/>
  <c r="I27" i="5" s="1"/>
  <c r="M27" i="5" s="1"/>
  <c r="N27" i="5" s="1"/>
  <c r="L26" i="5"/>
  <c r="G26" i="5"/>
  <c r="I26" i="5" s="1"/>
  <c r="M26" i="5" s="1"/>
  <c r="N26" i="5" s="1"/>
  <c r="L25" i="5"/>
  <c r="G25" i="5"/>
  <c r="I25" i="5" s="1"/>
  <c r="M25" i="5" s="1"/>
  <c r="N25" i="5" s="1"/>
  <c r="L24" i="5"/>
  <c r="G24" i="5"/>
  <c r="I24" i="5" s="1"/>
  <c r="M24" i="5" s="1"/>
  <c r="N24" i="5" s="1"/>
  <c r="L23" i="5"/>
  <c r="G23" i="5"/>
  <c r="I23" i="5" s="1"/>
  <c r="M23" i="5" s="1"/>
  <c r="N23" i="5" s="1"/>
  <c r="L22" i="5"/>
  <c r="G22" i="5"/>
  <c r="I22" i="5" s="1"/>
  <c r="M22" i="5" s="1"/>
  <c r="N22" i="5" s="1"/>
  <c r="L21" i="5"/>
  <c r="G21" i="5"/>
  <c r="I21" i="5" s="1"/>
  <c r="M21" i="5" s="1"/>
  <c r="N21" i="5" s="1"/>
  <c r="L20" i="5"/>
  <c r="G20" i="5"/>
  <c r="I20" i="5" s="1"/>
  <c r="M20" i="5" s="1"/>
  <c r="N20" i="5" s="1"/>
  <c r="L19" i="5"/>
  <c r="G19" i="5"/>
  <c r="I19" i="5" s="1"/>
  <c r="M19" i="5" s="1"/>
  <c r="N19" i="5" s="1"/>
  <c r="L18" i="5"/>
  <c r="G18" i="5"/>
  <c r="I18" i="5" s="1"/>
  <c r="M18" i="5" s="1"/>
  <c r="N18" i="5" s="1"/>
  <c r="L17" i="5"/>
  <c r="G17" i="5"/>
  <c r="I17" i="5" s="1"/>
  <c r="M17" i="5" s="1"/>
  <c r="N17" i="5" s="1"/>
  <c r="L16" i="5"/>
  <c r="G16" i="5"/>
  <c r="I16" i="5" s="1"/>
  <c r="M16" i="5" s="1"/>
  <c r="N16" i="5" s="1"/>
  <c r="L15" i="5"/>
  <c r="I15" i="5"/>
  <c r="M15" i="5" s="1"/>
  <c r="N15" i="5" s="1"/>
  <c r="G15" i="5"/>
  <c r="L14" i="5"/>
  <c r="I14" i="5"/>
  <c r="M14" i="5" s="1"/>
  <c r="N14" i="5" s="1"/>
  <c r="G14" i="5"/>
  <c r="L13" i="5"/>
  <c r="G13" i="5"/>
  <c r="I13" i="5" s="1"/>
  <c r="M13" i="5" s="1"/>
  <c r="N13" i="5" s="1"/>
  <c r="L12" i="5"/>
  <c r="G12" i="5"/>
  <c r="I12" i="5" s="1"/>
  <c r="M12" i="5" s="1"/>
  <c r="N12" i="5" s="1"/>
  <c r="L11" i="5"/>
  <c r="G11" i="5"/>
  <c r="I11" i="5" s="1"/>
  <c r="M11" i="5" s="1"/>
  <c r="N11" i="5" s="1"/>
  <c r="L10" i="5"/>
  <c r="M10" i="5" s="1"/>
  <c r="N10" i="5" s="1"/>
  <c r="I10" i="5"/>
  <c r="G10" i="5"/>
  <c r="L9" i="5"/>
  <c r="G9" i="5"/>
  <c r="I9" i="5" s="1"/>
  <c r="M9" i="5" s="1"/>
  <c r="N9" i="5" s="1"/>
  <c r="L8" i="5"/>
  <c r="G8" i="5"/>
  <c r="I8" i="5" s="1"/>
  <c r="M8" i="5" s="1"/>
  <c r="N8" i="5" s="1"/>
  <c r="L7" i="5"/>
  <c r="G7" i="5"/>
  <c r="I7" i="5" s="1"/>
  <c r="M7" i="5" s="1"/>
  <c r="N7" i="5" s="1"/>
  <c r="J4" i="5"/>
  <c r="I71" i="4"/>
  <c r="I70" i="4"/>
  <c r="I69" i="4"/>
  <c r="I68" i="4"/>
  <c r="I67" i="4"/>
  <c r="I66" i="4"/>
  <c r="I65" i="4"/>
  <c r="I72" i="4" s="1"/>
  <c r="I63" i="4"/>
  <c r="I62" i="4"/>
  <c r="I61" i="4"/>
  <c r="I60" i="4"/>
  <c r="I59" i="4"/>
  <c r="I58" i="4"/>
  <c r="I57" i="4"/>
  <c r="I56" i="4"/>
  <c r="I64" i="4" s="1"/>
  <c r="I54" i="4"/>
  <c r="I53" i="4"/>
  <c r="I52" i="4"/>
  <c r="I51" i="4"/>
  <c r="I50" i="4"/>
  <c r="I49" i="4"/>
  <c r="G49" i="4"/>
  <c r="I48" i="4"/>
  <c r="I47" i="4"/>
  <c r="I46" i="4"/>
  <c r="I45" i="4"/>
  <c r="I44" i="4"/>
  <c r="I43" i="4"/>
  <c r="I42" i="4"/>
  <c r="I41" i="4"/>
  <c r="G41" i="4"/>
  <c r="I40" i="4"/>
  <c r="G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S18" i="3"/>
  <c r="N48" i="5" l="1"/>
  <c r="L34" i="5"/>
  <c r="M34" i="5"/>
  <c r="N34" i="5" s="1"/>
  <c r="I55" i="4"/>
  <c r="I73" i="4" s="1"/>
  <c r="I74" i="4" s="1"/>
  <c r="N43" i="5"/>
  <c r="N54" i="5" s="1"/>
  <c r="L61" i="5" s="1"/>
  <c r="L69" i="5" s="1"/>
</calcChain>
</file>

<file path=xl/comments1.xml><?xml version="1.0" encoding="utf-8"?>
<comments xmlns="http://schemas.openxmlformats.org/spreadsheetml/2006/main">
  <authors>
    <author>Amagasaki</author>
  </authors>
  <commentList>
    <comment ref="AS29" authorId="0" shapeId="0">
      <text>
        <r>
          <rPr>
            <b/>
            <sz val="12"/>
            <color indexed="81"/>
            <rFont val="游ゴシック"/>
            <family val="3"/>
            <charset val="128"/>
            <scheme val="minor"/>
          </rPr>
          <t>実施済みの場合「○」を選択</t>
        </r>
      </text>
    </comment>
  </commentList>
</comments>
</file>

<file path=xl/comments2.xml><?xml version="1.0" encoding="utf-8"?>
<comments xmlns="http://schemas.openxmlformats.org/spreadsheetml/2006/main">
  <authors>
    <author/>
  </authors>
  <commentList>
    <comment ref="I4" authorId="0" shapeId="0">
      <text>
        <r>
          <rPr>
            <b/>
            <sz val="9"/>
            <color indexed="8"/>
            <rFont val="ＭＳ Ｐゴシック"/>
            <family val="3"/>
            <charset val="128"/>
          </rPr>
          <t>算定の対象とする年度を記入。</t>
        </r>
      </text>
    </comment>
    <comment ref="G6" authorId="0" shapeId="0">
      <text>
        <r>
          <rPr>
            <b/>
            <sz val="9"/>
            <color indexed="8"/>
            <rFont val="ＭＳ Ｐゴシック"/>
            <family val="3"/>
            <charset val="128"/>
          </rPr>
          <t>エネルギーの種類別の使用量を入力してください。</t>
        </r>
      </text>
    </comment>
    <comment ref="I6" authorId="0" shapeId="0">
      <text>
        <r>
          <rPr>
            <b/>
            <sz val="9"/>
            <color indexed="8"/>
            <rFont val="ＭＳ Ｐゴシック"/>
            <family val="3"/>
            <charset val="128"/>
          </rPr>
          <t xml:space="preserve">自動計算されます。
</t>
        </r>
      </text>
    </comment>
    <comment ref="J34" authorId="0" shapeId="0">
      <text>
        <r>
          <rPr>
            <b/>
            <sz val="9"/>
            <color indexed="12"/>
            <rFont val="ＭＳ Ｐゴシック"/>
            <family val="3"/>
            <charset val="128"/>
          </rPr>
          <t>お使いの都市ガスの発熱量について、
契約を調べるか、ガス供給事業者にお問い合わせいただき、
その数値(GJ/千m3)を、この欄に入力してください。</t>
        </r>
        <r>
          <rPr>
            <b/>
            <sz val="9"/>
            <color indexed="8"/>
            <rFont val="ＭＳ Ｐゴシック"/>
            <family val="3"/>
            <charset val="128"/>
          </rPr>
          <t xml:space="preserve">
</t>
        </r>
        <r>
          <rPr>
            <sz val="9"/>
            <color indexed="8"/>
            <rFont val="ＭＳ Ｐゴシック"/>
            <family val="3"/>
            <charset val="128"/>
          </rPr>
          <t>なお、資源エネルギー庁 省エネルギー・新エネルギー部 省エネルギー課が、
令和4年4月12日付けで作成した
「</t>
        </r>
        <r>
          <rPr>
            <sz val="9"/>
            <color indexed="10"/>
            <rFont val="ＭＳ Ｐゴシック"/>
            <family val="3"/>
            <charset val="128"/>
          </rPr>
          <t>省エネルギー法 定期報告書・中長期計画書(特定事業者等)記入要領</t>
        </r>
        <r>
          <rPr>
            <sz val="9"/>
            <color indexed="8"/>
            <rFont val="ＭＳ Ｐゴシック"/>
            <family val="3"/>
            <charset val="128"/>
          </rPr>
          <t>」
 [</t>
        </r>
        <r>
          <rPr>
            <b/>
            <sz val="9"/>
            <color indexed="10"/>
            <rFont val="ＭＳ Ｐゴシック"/>
            <family val="3"/>
            <charset val="128"/>
          </rPr>
          <t>別添資料４　都市ガス供給事業者（旧一般ガス事業者）の供給熱量一覧（2021年3月時点）</t>
        </r>
        <r>
          <rPr>
            <sz val="9"/>
            <color indexed="8"/>
            <rFont val="ＭＳ Ｐゴシック"/>
            <family val="3"/>
            <charset val="128"/>
          </rPr>
          <t xml:space="preserve">]
に掲載の 県内のガス供給事業者名 と  標準熱量(MJ/㎥)（換算係数） は、以下のとおりです。
</t>
        </r>
        <r>
          <rPr>
            <sz val="9"/>
            <color indexed="12"/>
            <rFont val="ＭＳ ゴシック"/>
            <family val="3"/>
            <charset val="128"/>
          </rPr>
          <t>・東部ガス株式会社</t>
        </r>
        <r>
          <rPr>
            <sz val="9"/>
            <color indexed="8"/>
            <rFont val="ＭＳ ゴシック"/>
            <family val="3"/>
            <charset val="128"/>
          </rPr>
          <t xml:space="preserve">（地域：秋田）　　46.04655 ≒ </t>
        </r>
        <r>
          <rPr>
            <b/>
            <sz val="9"/>
            <color indexed="12"/>
            <rFont val="ＭＳ ゴシック"/>
            <family val="3"/>
            <charset val="128"/>
          </rPr>
          <t>46.05</t>
        </r>
        <r>
          <rPr>
            <sz val="9"/>
            <rFont val="ＭＳ ゴシック"/>
            <family val="3"/>
            <charset val="128"/>
          </rPr>
          <t>（ガスグループ　13A）</t>
        </r>
        <r>
          <rPr>
            <sz val="9"/>
            <color indexed="8"/>
            <rFont val="ＭＳ ゴシック"/>
            <family val="3"/>
            <charset val="128"/>
          </rPr>
          <t xml:space="preserve">
・</t>
        </r>
        <r>
          <rPr>
            <sz val="9"/>
            <color indexed="12"/>
            <rFont val="ＭＳ ゴシック"/>
            <family val="3"/>
            <charset val="128"/>
          </rPr>
          <t xml:space="preserve">のしろエネルギーサービス株式会社              </t>
        </r>
        <r>
          <rPr>
            <b/>
            <sz val="9"/>
            <color indexed="12"/>
            <rFont val="ＭＳ ゴシック"/>
            <family val="3"/>
            <charset val="128"/>
          </rPr>
          <t xml:space="preserve">50   </t>
        </r>
        <r>
          <rPr>
            <sz val="9"/>
            <rFont val="ＭＳ ゴシック"/>
            <family val="3"/>
            <charset val="128"/>
          </rPr>
          <t>（ガスグループ　13A）　
・</t>
        </r>
        <r>
          <rPr>
            <sz val="9"/>
            <color indexed="12"/>
            <rFont val="ＭＳ ゴシック"/>
            <family val="3"/>
            <charset val="128"/>
          </rPr>
          <t>男鹿市企業局</t>
        </r>
        <r>
          <rPr>
            <sz val="9"/>
            <rFont val="ＭＳ ゴシック"/>
            <family val="3"/>
            <charset val="128"/>
          </rPr>
          <t xml:space="preserve">                      50.2326  ≒ </t>
        </r>
        <r>
          <rPr>
            <b/>
            <sz val="9"/>
            <color indexed="12"/>
            <rFont val="ＭＳ ゴシック"/>
            <family val="3"/>
            <charset val="128"/>
          </rPr>
          <t>50.23</t>
        </r>
        <r>
          <rPr>
            <sz val="9"/>
            <rFont val="ＭＳ ゴシック"/>
            <family val="3"/>
            <charset val="128"/>
          </rPr>
          <t>（ガスグループ　13A）</t>
        </r>
        <r>
          <rPr>
            <sz val="9"/>
            <color indexed="8"/>
            <rFont val="ＭＳ ゴシック"/>
            <family val="3"/>
            <charset val="128"/>
          </rPr>
          <t xml:space="preserve">
・</t>
        </r>
        <r>
          <rPr>
            <sz val="9"/>
            <color indexed="12"/>
            <rFont val="ＭＳ ゴシック"/>
            <family val="3"/>
            <charset val="128"/>
          </rPr>
          <t>にかほ市ガス水道局</t>
        </r>
        <r>
          <rPr>
            <sz val="9"/>
            <color indexed="8"/>
            <rFont val="ＭＳ ゴシック"/>
            <family val="3"/>
            <charset val="128"/>
          </rPr>
          <t xml:space="preserve">                            </t>
        </r>
        <r>
          <rPr>
            <b/>
            <sz val="9"/>
            <color indexed="12"/>
            <rFont val="ＭＳ ゴシック"/>
            <family val="3"/>
            <charset val="128"/>
          </rPr>
          <t xml:space="preserve">46   </t>
        </r>
        <r>
          <rPr>
            <sz val="9"/>
            <color indexed="8"/>
            <rFont val="ＭＳ ゴシック"/>
            <family val="3"/>
            <charset val="128"/>
          </rPr>
          <t>（ガスグループ　13A）
・</t>
        </r>
        <r>
          <rPr>
            <sz val="9"/>
            <color indexed="12"/>
            <rFont val="ＭＳ ゴシック"/>
            <family val="3"/>
            <charset val="128"/>
          </rPr>
          <t>由利本荘市ガス水道局</t>
        </r>
        <r>
          <rPr>
            <sz val="9"/>
            <color indexed="8"/>
            <rFont val="ＭＳ ゴシック"/>
            <family val="3"/>
            <charset val="128"/>
          </rPr>
          <t xml:space="preserve">              46.04655 ≒ </t>
        </r>
        <r>
          <rPr>
            <b/>
            <sz val="9"/>
            <color indexed="12"/>
            <rFont val="ＭＳ ゴシック"/>
            <family val="3"/>
            <charset val="128"/>
          </rPr>
          <t>46.05</t>
        </r>
        <r>
          <rPr>
            <sz val="9"/>
            <color indexed="8"/>
            <rFont val="ＭＳ ゴシック"/>
            <family val="3"/>
            <charset val="128"/>
          </rPr>
          <t>（ガスグループ　13A）</t>
        </r>
      </text>
    </comment>
    <comment ref="J35" authorId="0" shapeId="0">
      <text>
        <r>
          <rPr>
            <b/>
            <sz val="9"/>
            <color indexed="8"/>
            <rFont val="ＭＳ Ｐゴシック"/>
            <family val="3"/>
            <charset val="128"/>
          </rPr>
          <t>都市ガスの他に、その他の燃料があれば、上記「都市ガス」と同様に、供給会社に問い合わせて、その値をこの欄に、種類の欄に名称を、単位の欄に発熱量の固有単位を、それぞれ入力してください(桁に注意して下さい）。</t>
        </r>
      </text>
    </comment>
    <comment ref="K35" authorId="0" shapeId="0">
      <text>
        <r>
          <rPr>
            <b/>
            <sz val="9"/>
            <color indexed="8"/>
            <rFont val="ＭＳ Ｐゴシック"/>
            <family val="3"/>
            <charset val="128"/>
          </rPr>
          <t>数値（C)の単位を入力してください。</t>
        </r>
      </text>
    </comment>
    <comment ref="J36" authorId="0" shapeId="0">
      <text>
        <r>
          <rPr>
            <b/>
            <sz val="9"/>
            <color indexed="8"/>
            <rFont val="ＭＳ Ｐゴシック"/>
            <family val="3"/>
            <charset val="128"/>
          </rPr>
          <t>都市ガスの他に、その他の燃料があれば、上記「都市ガス」と同様に、供給会社に問い合わせて、その値をこの欄に、種類の欄に名称を、単位の欄に発熱量の固有単位を、それぞれ入力してください(桁に注意して下さい）。</t>
        </r>
      </text>
    </comment>
    <comment ref="K36" authorId="0" shapeId="0">
      <text>
        <r>
          <rPr>
            <b/>
            <sz val="9"/>
            <color indexed="8"/>
            <rFont val="ＭＳ Ｐゴシック"/>
            <family val="3"/>
            <charset val="128"/>
          </rPr>
          <t>数値（C)の単位を入力してください。</t>
        </r>
      </text>
    </comment>
  </commentList>
</comments>
</file>

<file path=xl/comments3.xml><?xml version="1.0" encoding="utf-8"?>
<comments xmlns="http://schemas.openxmlformats.org/spreadsheetml/2006/main">
  <authors>
    <author/>
    <author>秋田県</author>
  </authors>
  <commentList>
    <comment ref="Q4" authorId="0" shapeId="0">
      <text>
        <r>
          <rPr>
            <b/>
            <sz val="9"/>
            <color indexed="8"/>
            <rFont val="ＭＳ Ｐゴシック"/>
            <family val="3"/>
            <charset val="128"/>
          </rPr>
          <t>実測値に基づいた排出係数を用いる場合は、係数を変更してください。（この場合別途根拠資料を提出してください。）</t>
        </r>
      </text>
    </comment>
    <comment ref="N5" authorId="0" shapeId="0">
      <text>
        <r>
          <rPr>
            <b/>
            <sz val="9"/>
            <color indexed="8"/>
            <rFont val="ＭＳ Ｐゴシック"/>
            <family val="3"/>
            <charset val="128"/>
          </rPr>
          <t>計算式
　燃料：Ｅ×排出係数×（44÷12）
　熱　：Ｅ×排出係数
　電気：Ｅ×排出係数</t>
        </r>
      </text>
    </comment>
    <comment ref="G6" authorId="1" shapeId="0">
      <text>
        <r>
          <rPr>
            <b/>
            <sz val="9"/>
            <rFont val="ＭＳ Ｐゴシック"/>
            <family val="3"/>
            <charset val="128"/>
          </rPr>
          <t>使用したエネルギー使用量を入力してください。</t>
        </r>
      </text>
    </comment>
    <comment ref="L6" authorId="0" shapeId="0">
      <text>
        <r>
          <rPr>
            <b/>
            <sz val="9"/>
            <color indexed="8"/>
            <rFont val="ＭＳ Ｐゴシック"/>
            <family val="3"/>
            <charset val="128"/>
          </rPr>
          <t>計算式
燃料：数値C×単位発熱量</t>
        </r>
      </text>
    </comment>
    <comment ref="P34" authorId="1" shapeId="0">
      <text>
        <r>
          <rPr>
            <b/>
            <sz val="9"/>
            <rFont val="ＭＳ Ｐゴシック"/>
            <family val="3"/>
            <charset val="128"/>
          </rPr>
          <t>実際の発熱量を記入してください。</t>
        </r>
      </text>
    </comment>
    <comment ref="M52" authorId="0" shapeId="0">
      <text>
        <r>
          <rPr>
            <b/>
            <sz val="9"/>
            <color indexed="8"/>
            <rFont val="ＭＳ Ｐゴシック"/>
            <family val="3"/>
            <charset val="128"/>
          </rPr>
          <t>数値C×－１</t>
        </r>
      </text>
    </comment>
    <comment ref="L61" authorId="0" shapeId="0">
      <text>
        <r>
          <rPr>
            <b/>
            <sz val="9"/>
            <color indexed="8"/>
            <rFont val="ＭＳ Ｐゴシック"/>
            <family val="3"/>
            <charset val="128"/>
          </rPr>
          <t>上記の合計④の数値が、自動入力されます。</t>
        </r>
      </text>
    </comment>
  </commentList>
</comments>
</file>

<file path=xl/sharedStrings.xml><?xml version="1.0" encoding="utf-8"?>
<sst xmlns="http://schemas.openxmlformats.org/spreadsheetml/2006/main" count="709" uniqueCount="202">
  <si>
    <t>令和</t>
    <rPh sb="0" eb="2">
      <t>レイワ</t>
    </rPh>
    <phoneticPr fontId="1"/>
  </si>
  <si>
    <t>年</t>
    <rPh sb="0" eb="1">
      <t>ネン</t>
    </rPh>
    <phoneticPr fontId="1"/>
  </si>
  <si>
    <t>月</t>
    <rPh sb="0" eb="1">
      <t>ゲツ</t>
    </rPh>
    <phoneticPr fontId="1"/>
  </si>
  <si>
    <t>日</t>
    <rPh sb="0" eb="1">
      <t>ニチ</t>
    </rPh>
    <phoneticPr fontId="1"/>
  </si>
  <si>
    <t>報告年度</t>
    <rPh sb="0" eb="2">
      <t>ホウコク</t>
    </rPh>
    <rPh sb="2" eb="4">
      <t>ネンド</t>
    </rPh>
    <phoneticPr fontId="1"/>
  </si>
  <si>
    <t>年度</t>
    <rPh sb="0" eb="2">
      <t>ネンド</t>
    </rPh>
    <phoneticPr fontId="1"/>
  </si>
  <si>
    <t>％</t>
    <phoneticPr fontId="1"/>
  </si>
  <si>
    <t>実績に対する自己評価</t>
    <rPh sb="0" eb="2">
      <t>ジッセキ</t>
    </rPh>
    <rPh sb="3" eb="4">
      <t>タイ</t>
    </rPh>
    <rPh sb="6" eb="8">
      <t>ジコ</t>
    </rPh>
    <rPh sb="8" eb="10">
      <t>ヒョウカ</t>
    </rPh>
    <phoneticPr fontId="1"/>
  </si>
  <si>
    <t>↓①～⑮が宣言項目No.です</t>
    <rPh sb="5" eb="7">
      <t>センゲン</t>
    </rPh>
    <rPh sb="7" eb="9">
      <t>コウモク</t>
    </rPh>
    <phoneticPr fontId="1"/>
  </si>
  <si>
    <t>取組
状況</t>
    <rPh sb="0" eb="2">
      <t>トリクミ</t>
    </rPh>
    <rPh sb="3" eb="5">
      <t>ジョウキョウ</t>
    </rPh>
    <phoneticPr fontId="1"/>
  </si>
  <si>
    <t>担当者所属部署名</t>
    <rPh sb="0" eb="3">
      <t>タントウシャ</t>
    </rPh>
    <rPh sb="3" eb="5">
      <t>ショゾク</t>
    </rPh>
    <rPh sb="5" eb="7">
      <t>ブショ</t>
    </rPh>
    <rPh sb="7" eb="8">
      <t>メイ</t>
    </rPh>
    <phoneticPr fontId="1"/>
  </si>
  <si>
    <t>担当者役職・氏名</t>
    <rPh sb="0" eb="3">
      <t>タントウシャ</t>
    </rPh>
    <rPh sb="3" eb="5">
      <t>ヤクショク</t>
    </rPh>
    <rPh sb="6" eb="8">
      <t>シメイ</t>
    </rPh>
    <phoneticPr fontId="1"/>
  </si>
  <si>
    <t>受付番号</t>
    <rPh sb="0" eb="2">
      <t>ウケツケ</t>
    </rPh>
    <rPh sb="2" eb="4">
      <t>バンゴウ</t>
    </rPh>
    <phoneticPr fontId="1"/>
  </si>
  <si>
    <t>※ 年度には西暦を記入してください。</t>
    <rPh sb="2" eb="4">
      <t>ネンド</t>
    </rPh>
    <rPh sb="6" eb="8">
      <t>セイレキ</t>
    </rPh>
    <rPh sb="9" eb="11">
      <t>キニュウ</t>
    </rPh>
    <phoneticPr fontId="1"/>
  </si>
  <si>
    <t>事業所名</t>
    <rPh sb="0" eb="3">
      <t>ジギョウショ</t>
    </rPh>
    <rPh sb="3" eb="4">
      <t>メイ</t>
    </rPh>
    <phoneticPr fontId="1"/>
  </si>
  <si>
    <t>担当者連絡先(電話)</t>
    <rPh sb="0" eb="3">
      <t>タントウシャ</t>
    </rPh>
    <rPh sb="3" eb="6">
      <t>レンラクサキ</t>
    </rPh>
    <rPh sb="7" eb="9">
      <t>デンワ</t>
    </rPh>
    <phoneticPr fontId="1"/>
  </si>
  <si>
    <t>尼崎市脱炭素経営報告書</t>
    <rPh sb="0" eb="3">
      <t>アマガサキシ</t>
    </rPh>
    <rPh sb="3" eb="4">
      <t>ダツ</t>
    </rPh>
    <rPh sb="4" eb="6">
      <t>タンソ</t>
    </rPh>
    <rPh sb="6" eb="8">
      <t>ケイエイ</t>
    </rPh>
    <rPh sb="8" eb="11">
      <t>ホウコクショ</t>
    </rPh>
    <phoneticPr fontId="1"/>
  </si>
  <si>
    <t>前年度実績</t>
    <rPh sb="0" eb="2">
      <t>ゼンネン</t>
    </rPh>
    <rPh sb="2" eb="3">
      <t>ド</t>
    </rPh>
    <rPh sb="3" eb="5">
      <t>ジッセキ</t>
    </rPh>
    <phoneticPr fontId="1"/>
  </si>
  <si>
    <t>t-CO2</t>
  </si>
  <si>
    <t>具体的な取組内容</t>
    <rPh sb="0" eb="2">
      <t>グタイ</t>
    </rPh>
    <rPh sb="2" eb="3">
      <t>テキ</t>
    </rPh>
    <rPh sb="4" eb="6">
      <t>トリクミ</t>
    </rPh>
    <rPh sb="6" eb="8">
      <t>ナイヨウ</t>
    </rPh>
    <phoneticPr fontId="1"/>
  </si>
  <si>
    <t>今年度実績</t>
    <rPh sb="0" eb="3">
      <t>コンネンド</t>
    </rPh>
    <rPh sb="3" eb="5">
      <t>ジッセキ</t>
    </rPh>
    <phoneticPr fontId="1"/>
  </si>
  <si>
    <t>対前年度比</t>
    <rPh sb="0" eb="1">
      <t>タイ</t>
    </rPh>
    <rPh sb="1" eb="5">
      <t>ゼンネンドヒ</t>
    </rPh>
    <phoneticPr fontId="1"/>
  </si>
  <si>
    <t>排出量実績根拠（エネルギー使用量及び温室効果ガス排出量）</t>
    <rPh sb="0" eb="2">
      <t>ハイシュツ</t>
    </rPh>
    <rPh sb="2" eb="3">
      <t>リョウ</t>
    </rPh>
    <rPh sb="3" eb="5">
      <t>ジッセキ</t>
    </rPh>
    <rPh sb="5" eb="7">
      <t>コンキョ</t>
    </rPh>
    <rPh sb="13" eb="15">
      <t>シヨウ</t>
    </rPh>
    <rPh sb="15" eb="16">
      <t>リョウ</t>
    </rPh>
    <rPh sb="16" eb="17">
      <t>オヨ</t>
    </rPh>
    <rPh sb="18" eb="20">
      <t>オンシツ</t>
    </rPh>
    <rPh sb="20" eb="22">
      <t>コウカ</t>
    </rPh>
    <rPh sb="24" eb="26">
      <t>ハイシュツ</t>
    </rPh>
    <rPh sb="26" eb="27">
      <t>リョウ</t>
    </rPh>
    <phoneticPr fontId="1"/>
  </si>
  <si>
    <t>別紙１、２のとおり</t>
    <rPh sb="0" eb="2">
      <t>ベッシ</t>
    </rPh>
    <phoneticPr fontId="1"/>
  </si>
  <si>
    <t>（別紙１）</t>
  </si>
  <si>
    <r>
      <t>事</t>
    </r>
    <r>
      <rPr>
        <sz val="12"/>
        <color indexed="8"/>
        <rFont val="ＭＳ 明朝"/>
        <family val="1"/>
        <charset val="128"/>
      </rPr>
      <t>業活動に伴う原油換算エネルギー使用量算定表</t>
    </r>
  </si>
  <si>
    <t>エネルギーの種類</t>
  </si>
  <si>
    <t>（</t>
  </si>
  <si>
    <t>）年度</t>
  </si>
  <si>
    <t>黒液</t>
    <rPh sb="0" eb="1">
      <t>くろ</t>
    </rPh>
    <rPh sb="1" eb="2">
      <t>えき</t>
    </rPh>
    <phoneticPr fontId="23" type="Hiragana"/>
  </si>
  <si>
    <t>ｔ</t>
  </si>
  <si>
    <t>GＪ/ｔ</t>
  </si>
  <si>
    <t>エネルギー使用量</t>
  </si>
  <si>
    <t>単位発熱量</t>
  </si>
  <si>
    <t>木材</t>
    <rPh sb="0" eb="2">
      <t>もくざい</t>
    </rPh>
    <phoneticPr fontId="23" type="Hiragana"/>
  </si>
  <si>
    <t>単位</t>
  </si>
  <si>
    <t>数値
Ａ</t>
  </si>
  <si>
    <t>熱量(GＪ)
（Ｂ＝Ａ×Ｃ）</t>
    <phoneticPr fontId="24"/>
  </si>
  <si>
    <t>数値
Ｃ</t>
    <phoneticPr fontId="24"/>
  </si>
  <si>
    <t>木質廃材</t>
    <rPh sb="0" eb="2">
      <t>もくしつ</t>
    </rPh>
    <rPh sb="2" eb="4">
      <t>はいざい</t>
    </rPh>
    <phoneticPr fontId="23" type="Hiragana"/>
  </si>
  <si>
    <t>化石燃料</t>
    <rPh sb="0" eb="2">
      <t>カセキ</t>
    </rPh>
    <rPh sb="2" eb="4">
      <t>ネンリョウ</t>
    </rPh>
    <phoneticPr fontId="24"/>
  </si>
  <si>
    <t>原油（コンデンセートを除く）</t>
  </si>
  <si>
    <t>ｋＬ</t>
  </si>
  <si>
    <t>GＪ/ｋＬ</t>
  </si>
  <si>
    <t>バイオエタノール</t>
  </si>
  <si>
    <t>原油のうちコンデンセート（ＮＧＬ）</t>
  </si>
  <si>
    <t>バイオディーゼル</t>
  </si>
  <si>
    <t>揮発油（ガソリン）</t>
  </si>
  <si>
    <t>バイオガス</t>
  </si>
  <si>
    <t>千㎥</t>
  </si>
  <si>
    <t>GＪ/千㎥</t>
  </si>
  <si>
    <t>ナフサ</t>
  </si>
  <si>
    <t>その他バイオマス</t>
    <rPh sb="2" eb="3">
      <t>た</t>
    </rPh>
    <phoneticPr fontId="23" type="Hiragana"/>
  </si>
  <si>
    <t>ジェット燃料油</t>
    <rPh sb="4" eb="7">
      <t>ネンリョウユ</t>
    </rPh>
    <phoneticPr fontId="24"/>
  </si>
  <si>
    <t>RDF</t>
  </si>
  <si>
    <t>灯油</t>
  </si>
  <si>
    <t>RPF</t>
  </si>
  <si>
    <t>軽油</t>
  </si>
  <si>
    <t>廃タイヤ</t>
    <rPh sb="0" eb="1">
      <t>はい</t>
    </rPh>
    <phoneticPr fontId="23" type="Hiragana"/>
  </si>
  <si>
    <t>Ａ重油</t>
  </si>
  <si>
    <t>廃プラスチック(一般廃棄物)</t>
    <rPh sb="0" eb="1">
      <t>はい</t>
    </rPh>
    <rPh sb="8" eb="10">
      <t>いっぱん</t>
    </rPh>
    <rPh sb="10" eb="13">
      <t>はいきぶつ</t>
    </rPh>
    <phoneticPr fontId="23" type="Hiragana"/>
  </si>
  <si>
    <t>Ｂ・Ｃ重油</t>
  </si>
  <si>
    <t>廃プラスチック(産業廃棄物)</t>
    <rPh sb="0" eb="1">
      <t>はい</t>
    </rPh>
    <rPh sb="8" eb="10">
      <t>さんぎょう</t>
    </rPh>
    <rPh sb="10" eb="13">
      <t>はいきぶつ</t>
    </rPh>
    <phoneticPr fontId="23" type="Hiragana"/>
  </si>
  <si>
    <t>石油アスファルト</t>
  </si>
  <si>
    <t>廃油</t>
    <rPh sb="0" eb="2">
      <t>はいゆ</t>
    </rPh>
    <phoneticPr fontId="23" type="Hiragana"/>
  </si>
  <si>
    <t>石油コークス</t>
  </si>
  <si>
    <t>廃棄物ガス</t>
    <rPh sb="0" eb="3">
      <t>はいきぶつ</t>
    </rPh>
    <phoneticPr fontId="23" type="Hiragana"/>
  </si>
  <si>
    <t>石油ガス</t>
  </si>
  <si>
    <t>液化石油ガス(ＬＰＧ)</t>
  </si>
  <si>
    <t>混合廃材</t>
    <rPh sb="0" eb="2">
      <t>こんごう</t>
    </rPh>
    <rPh sb="2" eb="4">
      <t>はいざい</t>
    </rPh>
    <phoneticPr fontId="23" type="Hiragana"/>
  </si>
  <si>
    <t>石油系炭化水素ガス</t>
  </si>
  <si>
    <t>水素</t>
    <rPh sb="0" eb="2">
      <t>すいそ</t>
    </rPh>
    <phoneticPr fontId="23" type="Hiragana"/>
  </si>
  <si>
    <t>可燃性天然ガス</t>
  </si>
  <si>
    <t>液化天然ガス(ＬＮＧ)</t>
  </si>
  <si>
    <t>アンモニア</t>
  </si>
  <si>
    <t>その他可燃性天然ガス</t>
  </si>
  <si>
    <t>石炭</t>
    <rPh sb="0" eb="2">
      <t>セキタン</t>
    </rPh>
    <phoneticPr fontId="24"/>
  </si>
  <si>
    <t>原料炭</t>
    <rPh sb="0" eb="2">
      <t>ゲンリョウ</t>
    </rPh>
    <rPh sb="2" eb="3">
      <t>スミ</t>
    </rPh>
    <phoneticPr fontId="24"/>
  </si>
  <si>
    <t>輸入原料炭</t>
    <rPh sb="0" eb="2">
      <t>ユニュウ</t>
    </rPh>
    <rPh sb="2" eb="4">
      <t>ゲンリョウ</t>
    </rPh>
    <rPh sb="4" eb="5">
      <t>スミ</t>
    </rPh>
    <phoneticPr fontId="24"/>
  </si>
  <si>
    <t>コークス用原料炭</t>
    <rPh sb="4" eb="5">
      <t>ヨウ</t>
    </rPh>
    <rPh sb="5" eb="7">
      <t>ゲンリョウ</t>
    </rPh>
    <rPh sb="7" eb="8">
      <t>スミ</t>
    </rPh>
    <phoneticPr fontId="24"/>
  </si>
  <si>
    <t>吹込用原料炭</t>
    <rPh sb="0" eb="2">
      <t>フキコミ</t>
    </rPh>
    <rPh sb="2" eb="3">
      <t>ヨウ</t>
    </rPh>
    <rPh sb="3" eb="5">
      <t>ゲンリョウ</t>
    </rPh>
    <rPh sb="5" eb="6">
      <t>スミ</t>
    </rPh>
    <phoneticPr fontId="24"/>
  </si>
  <si>
    <t>一般炭</t>
    <rPh sb="0" eb="2">
      <t>イッパン</t>
    </rPh>
    <rPh sb="2" eb="3">
      <t>スミ</t>
    </rPh>
    <phoneticPr fontId="24"/>
  </si>
  <si>
    <t>輸入一般炭</t>
    <rPh sb="0" eb="2">
      <t>ユニュウ</t>
    </rPh>
    <rPh sb="2" eb="4">
      <t>イッパン</t>
    </rPh>
    <rPh sb="4" eb="5">
      <t>スミ</t>
    </rPh>
    <phoneticPr fontId="24"/>
  </si>
  <si>
    <t>国産一般炭</t>
    <rPh sb="0" eb="2">
      <t>コクサン</t>
    </rPh>
    <rPh sb="2" eb="4">
      <t>イッパン</t>
    </rPh>
    <rPh sb="4" eb="5">
      <t>スミ</t>
    </rPh>
    <phoneticPr fontId="24"/>
  </si>
  <si>
    <t>輸入無煙炭</t>
    <rPh sb="0" eb="2">
      <t>ユニュウ</t>
    </rPh>
    <rPh sb="2" eb="4">
      <t>ムエン</t>
    </rPh>
    <rPh sb="4" eb="5">
      <t>スミ</t>
    </rPh>
    <phoneticPr fontId="24"/>
  </si>
  <si>
    <t>石炭コークス</t>
  </si>
  <si>
    <t>コールタール</t>
  </si>
  <si>
    <t>コークス炉ガス</t>
  </si>
  <si>
    <t>高炉ガス</t>
  </si>
  <si>
    <t>発電用高炉ガス</t>
    <rPh sb="0" eb="2">
      <t>ハツデン</t>
    </rPh>
    <rPh sb="2" eb="3">
      <t>ヨウ</t>
    </rPh>
    <rPh sb="3" eb="5">
      <t>コウロ</t>
    </rPh>
    <phoneticPr fontId="24"/>
  </si>
  <si>
    <t>転炉ガス</t>
  </si>
  <si>
    <t>その他の
燃料等</t>
  </si>
  <si>
    <t>都市ガス</t>
  </si>
  <si>
    <t>(          )</t>
  </si>
  <si>
    <t>非化石燃料</t>
    <rPh sb="0" eb="3">
      <t>ヒカセキ</t>
    </rPh>
    <rPh sb="3" eb="5">
      <t>ネンリョウ</t>
    </rPh>
    <phoneticPr fontId="24"/>
  </si>
  <si>
    <t>黒液</t>
  </si>
  <si>
    <t>木材</t>
    <rPh sb="0" eb="2">
      <t>モクザイ</t>
    </rPh>
    <phoneticPr fontId="24"/>
  </si>
  <si>
    <t>木質廃材</t>
    <rPh sb="0" eb="2">
      <t>モクシツ</t>
    </rPh>
    <rPh sb="2" eb="4">
      <t>ハイザイ</t>
    </rPh>
    <phoneticPr fontId="24"/>
  </si>
  <si>
    <t>その他バイオマス</t>
    <rPh sb="2" eb="3">
      <t>タ</t>
    </rPh>
    <phoneticPr fontId="24"/>
  </si>
  <si>
    <t>廃タイヤ</t>
  </si>
  <si>
    <t>廃プラスチック(一般廃棄物)</t>
  </si>
  <si>
    <t>廃プラスチック(産業廃棄物)</t>
  </si>
  <si>
    <t>廃油</t>
  </si>
  <si>
    <t>廃棄物ガス</t>
    <rPh sb="0" eb="3">
      <t>ハイキブツ</t>
    </rPh>
    <phoneticPr fontId="24"/>
  </si>
  <si>
    <t>混合廃材</t>
    <rPh sb="0" eb="2">
      <t>コンゴウ</t>
    </rPh>
    <rPh sb="2" eb="4">
      <t>ハイザイ</t>
    </rPh>
    <phoneticPr fontId="24"/>
  </si>
  <si>
    <t>水素</t>
    <rPh sb="0" eb="2">
      <t>スイソ</t>
    </rPh>
    <phoneticPr fontId="24"/>
  </si>
  <si>
    <t>その他燃料(                      )</t>
    <rPh sb="2" eb="3">
      <t>タ</t>
    </rPh>
    <rPh sb="3" eb="5">
      <t>ネンリョウ</t>
    </rPh>
    <phoneticPr fontId="24"/>
  </si>
  <si>
    <t>小　計　①</t>
    <rPh sb="0" eb="1">
      <t>ショウ</t>
    </rPh>
    <rPh sb="2" eb="3">
      <t>ケイ</t>
    </rPh>
    <phoneticPr fontId="24"/>
  </si>
  <si>
    <t>熱</t>
    <rPh sb="0" eb="1">
      <t>ネツ</t>
    </rPh>
    <phoneticPr fontId="24"/>
  </si>
  <si>
    <t>産業用蒸気</t>
  </si>
  <si>
    <t>GＪ</t>
  </si>
  <si>
    <t>GＪ/GＪ</t>
  </si>
  <si>
    <t>産業用以外の蒸気</t>
  </si>
  <si>
    <t>温水</t>
  </si>
  <si>
    <t>冷水</t>
  </si>
  <si>
    <t>地熱</t>
    <rPh sb="0" eb="2">
      <t>チネツ</t>
    </rPh>
    <phoneticPr fontId="24"/>
  </si>
  <si>
    <t>温泉熱</t>
    <rPh sb="0" eb="3">
      <t>オンセンネツ</t>
    </rPh>
    <phoneticPr fontId="24"/>
  </si>
  <si>
    <t>太陽熱</t>
    <rPh sb="0" eb="3">
      <t>タイヨウネツ</t>
    </rPh>
    <phoneticPr fontId="24"/>
  </si>
  <si>
    <t>雪氷熱</t>
    <rPh sb="0" eb="2">
      <t>セッピョウ</t>
    </rPh>
    <rPh sb="2" eb="3">
      <t>ネツ</t>
    </rPh>
    <phoneticPr fontId="24"/>
  </si>
  <si>
    <t>小　計　②</t>
  </si>
  <si>
    <t>電気</t>
    <rPh sb="0" eb="2">
      <t>デンキ</t>
    </rPh>
    <phoneticPr fontId="24"/>
  </si>
  <si>
    <t>電気事業者①</t>
  </si>
  <si>
    <t>昼間・夜間買電</t>
    <rPh sb="0" eb="2">
      <t>ヒルマ</t>
    </rPh>
    <rPh sb="3" eb="5">
      <t>ヤカン</t>
    </rPh>
    <rPh sb="5" eb="7">
      <t>バイデン</t>
    </rPh>
    <phoneticPr fontId="24"/>
  </si>
  <si>
    <t>千ｋWh</t>
  </si>
  <si>
    <t>GJ/千ｋWh</t>
  </si>
  <si>
    <t>電気事業者②</t>
  </si>
  <si>
    <t>自己託送(非燃料由来を除く)</t>
    <rPh sb="0" eb="2">
      <t>ジコ</t>
    </rPh>
    <rPh sb="2" eb="4">
      <t>タクソウ</t>
    </rPh>
    <rPh sb="5" eb="6">
      <t>ヒ</t>
    </rPh>
    <rPh sb="6" eb="8">
      <t>ネンリョウ</t>
    </rPh>
    <rPh sb="8" eb="10">
      <t>ユライ</t>
    </rPh>
    <rPh sb="11" eb="12">
      <t>ノゾ</t>
    </rPh>
    <phoneticPr fontId="24"/>
  </si>
  <si>
    <t>上記以外の買電</t>
    <rPh sb="0" eb="2">
      <t>ジョウキ</t>
    </rPh>
    <rPh sb="2" eb="4">
      <t>イガイ</t>
    </rPh>
    <rPh sb="5" eb="7">
      <t>バイデン</t>
    </rPh>
    <phoneticPr fontId="24"/>
  </si>
  <si>
    <t>自家発電/消費
自己託送(非燃料由来)、オフサイト型PPA</t>
    <rPh sb="0" eb="2">
      <t>ジカ</t>
    </rPh>
    <rPh sb="2" eb="4">
      <t>ハツデン</t>
    </rPh>
    <rPh sb="5" eb="7">
      <t>ショウヒ</t>
    </rPh>
    <rPh sb="8" eb="10">
      <t>ジコ</t>
    </rPh>
    <rPh sb="10" eb="12">
      <t>タクソウ</t>
    </rPh>
    <rPh sb="13" eb="14">
      <t>ヒ</t>
    </rPh>
    <rPh sb="14" eb="16">
      <t>ネンリョウ</t>
    </rPh>
    <rPh sb="16" eb="18">
      <t>ユライ</t>
    </rPh>
    <rPh sb="25" eb="26">
      <t>ガタ</t>
    </rPh>
    <phoneticPr fontId="24"/>
  </si>
  <si>
    <t>太陽光</t>
    <rPh sb="0" eb="3">
      <t>タイヨウコウ</t>
    </rPh>
    <phoneticPr fontId="24"/>
  </si>
  <si>
    <t>水力</t>
    <rPh sb="0" eb="2">
      <t>スイリョク</t>
    </rPh>
    <phoneticPr fontId="24"/>
  </si>
  <si>
    <t>風力</t>
    <rPh sb="0" eb="2">
      <t>フウリョク</t>
    </rPh>
    <phoneticPr fontId="24"/>
  </si>
  <si>
    <t>その他</t>
    <rPh sb="2" eb="3">
      <t>タ</t>
    </rPh>
    <phoneticPr fontId="24"/>
  </si>
  <si>
    <t>小　計　③　　　　</t>
  </si>
  <si>
    <t>合   計(GJ)　④＝①＋②＋③</t>
  </si>
  <si>
    <t>原油換算エネルギー使用量（ｋL)　⑤＝④×0.0258</t>
  </si>
  <si>
    <t>kL/GJ</t>
    <phoneticPr fontId="24"/>
  </si>
  <si>
    <t>備考</t>
  </si>
  <si>
    <t>　都市ガスの単位発熱量「数値Ｃ」欄の数値は、ガス供給事業者ごとの実際の数値を用いること。</t>
  </si>
  <si>
    <t>（別紙２）</t>
  </si>
  <si>
    <t>温室効果ガス排出量算定表</t>
  </si>
  <si>
    <t>１　エネルギーの使用に伴って発生する二酸化炭素排出量</t>
  </si>
  <si>
    <t xml:space="preserve">排出係数
</t>
  </si>
  <si>
    <t>エネルギーの使用量</t>
  </si>
  <si>
    <r>
      <t>販</t>
    </r>
    <r>
      <rPr>
        <b/>
        <sz val="10"/>
        <color indexed="10"/>
        <rFont val="ＭＳ Ｐ明朝"/>
        <family val="1"/>
        <charset val="128"/>
      </rPr>
      <t>売</t>
    </r>
    <r>
      <rPr>
        <sz val="10"/>
        <rFont val="ＭＳ Ｐ明朝"/>
        <family val="1"/>
        <charset val="128"/>
      </rPr>
      <t>したエネルギーの量</t>
    </r>
  </si>
  <si>
    <t>Ｅ=Ｂ-Ｄ</t>
  </si>
  <si>
    <r>
      <t>二</t>
    </r>
    <r>
      <rPr>
        <sz val="7.5"/>
        <rFont val="ＭＳ Ｐ明朝"/>
        <family val="1"/>
        <charset val="128"/>
      </rPr>
      <t>酸化炭素排出量
（</t>
    </r>
    <r>
      <rPr>
        <sz val="8"/>
        <rFont val="ＭＳ Ｐ明朝"/>
        <family val="1"/>
        <charset val="128"/>
      </rPr>
      <t>t-CO</t>
    </r>
    <r>
      <rPr>
        <sz val="6"/>
        <rFont val="ＭＳ Ｐ明朝"/>
        <family val="1"/>
        <charset val="128"/>
      </rPr>
      <t>2</t>
    </r>
    <r>
      <rPr>
        <sz val="8"/>
        <rFont val="ＭＳ Ｐ明朝"/>
        <family val="1"/>
        <charset val="128"/>
      </rPr>
      <t>）</t>
    </r>
  </si>
  <si>
    <t>熱量(GＪ)
Ｂ</t>
    <phoneticPr fontId="24"/>
  </si>
  <si>
    <t>数値
Ｃ</t>
  </si>
  <si>
    <t>熱量(GＪ)
Ｄ</t>
    <phoneticPr fontId="24"/>
  </si>
  <si>
    <t>原油のうちコンデンセート（ＮＧＬ）</t>
    <phoneticPr fontId="24"/>
  </si>
  <si>
    <t>ジェット燃料</t>
    <rPh sb="4" eb="6">
      <t>ネンリョウ</t>
    </rPh>
    <phoneticPr fontId="24"/>
  </si>
  <si>
    <t>液化石油ガス（ＬＰＧ）</t>
    <phoneticPr fontId="24"/>
  </si>
  <si>
    <r>
      <t>千</t>
    </r>
    <r>
      <rPr>
        <sz val="8"/>
        <rFont val="ＭＳ Ｐ明朝"/>
        <family val="1"/>
        <charset val="128"/>
      </rPr>
      <t>m</t>
    </r>
    <r>
      <rPr>
        <vertAlign val="superscript"/>
        <sz val="8"/>
        <rFont val="ＭＳ Ｐ明朝"/>
        <family val="1"/>
        <charset val="128"/>
      </rPr>
      <t>3</t>
    </r>
  </si>
  <si>
    <t>液化天然ガス（ＬＮＧ）</t>
    <phoneticPr fontId="24"/>
  </si>
  <si>
    <t>石炭</t>
  </si>
  <si>
    <t>輸入無煙炭</t>
    <rPh sb="0" eb="2">
      <t>ユニュウ</t>
    </rPh>
    <rPh sb="2" eb="3">
      <t>ム</t>
    </rPh>
    <rPh sb="3" eb="4">
      <t>ケム</t>
    </rPh>
    <rPh sb="4" eb="5">
      <t>スミ</t>
    </rPh>
    <phoneticPr fontId="24"/>
  </si>
  <si>
    <t>その他の燃料</t>
    <phoneticPr fontId="24"/>
  </si>
  <si>
    <t>小　　計　①</t>
    <rPh sb="0" eb="1">
      <t>ショウ</t>
    </rPh>
    <rPh sb="3" eb="4">
      <t>ケイ</t>
    </rPh>
    <phoneticPr fontId="24"/>
  </si>
  <si>
    <t>熱</t>
  </si>
  <si>
    <t>小　　計　②</t>
  </si>
  <si>
    <t>電力会社名</t>
    <rPh sb="0" eb="2">
      <t>デンリョク</t>
    </rPh>
    <rPh sb="2" eb="4">
      <t>ガイシャ</t>
    </rPh>
    <rPh sb="4" eb="5">
      <t>メイ</t>
    </rPh>
    <phoneticPr fontId="24"/>
  </si>
  <si>
    <t>調整後排出係数</t>
    <rPh sb="0" eb="3">
      <t>チョウセイゴ</t>
    </rPh>
    <rPh sb="3" eb="5">
      <t>ハイシュツ</t>
    </rPh>
    <rPh sb="5" eb="7">
      <t>ケイスウ</t>
    </rPh>
    <phoneticPr fontId="24"/>
  </si>
  <si>
    <t>電気</t>
  </si>
  <si>
    <t>電気事業者②</t>
    <rPh sb="0" eb="2">
      <t>デンキ</t>
    </rPh>
    <rPh sb="2" eb="5">
      <t>ジギョウシャ</t>
    </rPh>
    <phoneticPr fontId="24"/>
  </si>
  <si>
    <t>その他</t>
  </si>
  <si>
    <t>上記以外の買電</t>
  </si>
  <si>
    <t>自家発電</t>
  </si>
  <si>
    <t>小　　計　③</t>
  </si>
  <si>
    <t>合   計　④＝①＋②＋③</t>
  </si>
  <si>
    <t>「Ｅ＝Ｂ－Ｄ」は、熱について、Ｅ＝Ａ－Ｃとする。</t>
    <phoneticPr fontId="24"/>
  </si>
  <si>
    <t>２　温室効果ガスの総排出量</t>
  </si>
  <si>
    <t>区　　分</t>
    <phoneticPr fontId="24"/>
  </si>
  <si>
    <t>温室効果ガスの排出量</t>
    <phoneticPr fontId="24"/>
  </si>
  <si>
    <t>二酸化炭素の排出量</t>
  </si>
  <si>
    <t>エネルギーの使用に伴って発生する二酸化炭素</t>
    <phoneticPr fontId="24"/>
  </si>
  <si>
    <r>
      <t>t</t>
    </r>
    <r>
      <rPr>
        <sz val="10"/>
        <rFont val="ＭＳ Ｐ明朝"/>
        <family val="1"/>
        <charset val="128"/>
      </rPr>
      <t>-CO</t>
    </r>
    <r>
      <rPr>
        <sz val="8"/>
        <rFont val="ＭＳ Ｐ明朝"/>
        <family val="1"/>
        <charset val="128"/>
      </rPr>
      <t>2</t>
    </r>
  </si>
  <si>
    <t>上記以外の二酸化炭素</t>
  </si>
  <si>
    <t>メタンの排出量</t>
  </si>
  <si>
    <t>一酸化二窒素の排出量</t>
  </si>
  <si>
    <t>ハイドロフルオロカーボンの排出量</t>
  </si>
  <si>
    <t>パーフルオロカーボンの排出量</t>
  </si>
  <si>
    <t>六ふっ化硫黄の排出量</t>
  </si>
  <si>
    <t>三ふっ化窒素の排出量</t>
    <rPh sb="0" eb="1">
      <t>サン</t>
    </rPh>
    <rPh sb="3" eb="4">
      <t>カ</t>
    </rPh>
    <rPh sb="4" eb="6">
      <t>チッソ</t>
    </rPh>
    <phoneticPr fontId="24"/>
  </si>
  <si>
    <t>合　　計</t>
  </si>
  <si>
    <t>単位あたりの発熱量・炭素排出係数</t>
    <rPh sb="0" eb="2">
      <t>タンイ</t>
    </rPh>
    <rPh sb="6" eb="9">
      <t>ハツネツリョウ</t>
    </rPh>
    <rPh sb="10" eb="12">
      <t>タンソ</t>
    </rPh>
    <rPh sb="12" eb="14">
      <t>ハイシュツ</t>
    </rPh>
    <rPh sb="14" eb="16">
      <t>ケイスウ</t>
    </rPh>
    <phoneticPr fontId="24"/>
  </si>
  <si>
    <t>エネルギー種類</t>
    <rPh sb="5" eb="7">
      <t>シュルイ</t>
    </rPh>
    <phoneticPr fontId="24"/>
  </si>
  <si>
    <t>炭素排出係数</t>
    <rPh sb="0" eb="2">
      <t>タンソ</t>
    </rPh>
    <rPh sb="2" eb="4">
      <t>ハイシュツ</t>
    </rPh>
    <rPh sb="4" eb="6">
      <t>ケイスウ</t>
    </rPh>
    <phoneticPr fontId="24"/>
  </si>
  <si>
    <t>t-C/GJ</t>
  </si>
  <si>
    <t>都市ガス</t>
    <rPh sb="0" eb="2">
      <t>トシ</t>
    </rPh>
    <phoneticPr fontId="24"/>
  </si>
  <si>
    <t>事業者により
異なる</t>
    <rPh sb="0" eb="3">
      <t>ジギョウシャ</t>
    </rPh>
    <rPh sb="7" eb="8">
      <t>コト</t>
    </rPh>
    <phoneticPr fontId="24"/>
  </si>
  <si>
    <t>-</t>
  </si>
  <si>
    <t>電気事業者(買電)</t>
    <rPh sb="6" eb="8">
      <t>バイデン</t>
    </rPh>
    <phoneticPr fontId="24"/>
  </si>
  <si>
    <t>昼間・夜間買取</t>
    <rPh sb="0" eb="2">
      <t>ヒルマ</t>
    </rPh>
    <rPh sb="3" eb="5">
      <t>ヤカン</t>
    </rPh>
    <rPh sb="5" eb="7">
      <t>カイトリ</t>
    </rPh>
    <phoneticPr fontId="24"/>
  </si>
  <si>
    <t>t-CO2/千kWh</t>
    <rPh sb="6" eb="7">
      <t>セン</t>
    </rPh>
    <phoneticPr fontId="24"/>
  </si>
  <si>
    <t>&lt;再エネ&gt;
自家発電/消費
自己託送
PPA</t>
    <rPh sb="1" eb="2">
      <t>サイ</t>
    </rPh>
    <rPh sb="6" eb="8">
      <t>ジカ</t>
    </rPh>
    <rPh sb="8" eb="10">
      <t>ハツデン</t>
    </rPh>
    <rPh sb="11" eb="13">
      <t>ショウヒ</t>
    </rPh>
    <rPh sb="14" eb="16">
      <t>ジコ</t>
    </rPh>
    <rPh sb="16" eb="18">
      <t>タクソウ</t>
    </rPh>
    <phoneticPr fontId="24"/>
  </si>
  <si>
    <t>※別様式で作成している場合には、計算表の添付することを条件に、別紙による提出も可</t>
    <phoneticPr fontId="1"/>
  </si>
  <si>
    <t>温室効果ガス排出量 年度実績</t>
    <rPh sb="0" eb="2">
      <t>オンシツ</t>
    </rPh>
    <rPh sb="2" eb="4">
      <t>コウカ</t>
    </rPh>
    <rPh sb="6" eb="8">
      <t>ハイシュツ</t>
    </rPh>
    <rPh sb="8" eb="9">
      <t>リョウ</t>
    </rPh>
    <rPh sb="10" eb="12">
      <t>ネンド</t>
    </rPh>
    <rPh sb="12" eb="14">
      <t>ジッセキ</t>
    </rPh>
    <phoneticPr fontId="1"/>
  </si>
  <si>
    <t>脱炭素経営を達成するための取組（実績）</t>
    <rPh sb="0" eb="1">
      <t>ダツ</t>
    </rPh>
    <rPh sb="1" eb="3">
      <t>タンソ</t>
    </rPh>
    <rPh sb="3" eb="5">
      <t>ケイエイ</t>
    </rPh>
    <rPh sb="6" eb="8">
      <t>タッセイ</t>
    </rPh>
    <rPh sb="13" eb="15">
      <t>トリクミ</t>
    </rPh>
    <rPh sb="16" eb="18">
      <t>ジッセキ</t>
    </rPh>
    <phoneticPr fontId="1"/>
  </si>
  <si>
    <r>
      <t>取組項目
(</t>
    </r>
    <r>
      <rPr>
        <sz val="14"/>
        <rFont val="ＭＳ 明朝"/>
        <family val="1"/>
        <charset val="128"/>
      </rPr>
      <t>No.を記載)</t>
    </r>
    <rPh sb="0" eb="2">
      <t>トリクミ</t>
    </rPh>
    <rPh sb="2" eb="4">
      <t>コウモク</t>
    </rPh>
    <rPh sb="10" eb="12">
      <t>キサイ</t>
    </rPh>
    <phoneticPr fontId="1"/>
  </si>
  <si>
    <r>
      <rPr>
        <b/>
        <sz val="12"/>
        <rFont val="ＭＳ 明朝"/>
        <family val="1"/>
        <charset val="128"/>
      </rPr>
      <t>尼崎市内</t>
    </r>
    <r>
      <rPr>
        <sz val="12"/>
        <rFont val="ＭＳ 明朝"/>
        <family val="1"/>
        <charset val="128"/>
      </rPr>
      <t>での取組の場合は</t>
    </r>
    <r>
      <rPr>
        <b/>
        <sz val="12"/>
        <rFont val="ＭＳ 明朝"/>
        <family val="1"/>
        <charset val="128"/>
      </rPr>
      <t>「○」</t>
    </r>
    <r>
      <rPr>
        <sz val="12"/>
        <rFont val="ＭＳ 明朝"/>
        <family val="1"/>
        <charset val="128"/>
      </rPr>
      <t>を選択</t>
    </r>
    <rPh sb="0" eb="3">
      <t>アマガサキシ</t>
    </rPh>
    <rPh sb="3" eb="4">
      <t>ナイ</t>
    </rPh>
    <rPh sb="6" eb="8">
      <t>トリクミ</t>
    </rPh>
    <rPh sb="9" eb="11">
      <t>バアイ</t>
    </rPh>
    <rPh sb="16" eb="18">
      <t>センタク</t>
    </rPh>
    <phoneticPr fontId="1"/>
  </si>
  <si>
    <t>様式第３号【 電子申請用 】</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</si>
</sst>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00_ "/>
    <numFmt numFmtId="178" formatCode="#,##0;0"/>
    <numFmt numFmtId="179" formatCode="0.0_ "/>
    <numFmt numFmtId="180" formatCode="0.00_ "/>
    <numFmt numFmtId="181" formatCode="#,##0.0;[Red]\-#,##0.0"/>
    <numFmt numFmtId="182" formatCode="#,##0.0_ ;[Red]\-#,##0.0\ "/>
    <numFmt numFmtId="183" formatCode="#,##0.0000"/>
    <numFmt numFmtId="184" formatCode="#,##0.00;0.00"/>
    <numFmt numFmtId="185" formatCode="#,##0_ "/>
    <numFmt numFmtId="186" formatCode="#,##0_ ;[Red]\-#,##0\ "/>
    <numFmt numFmtId="187" formatCode="0.0_);[Red]\(0.0\)"/>
    <numFmt numFmtId="188" formatCode="0.0000_ "/>
    <numFmt numFmtId="189" formatCode="0.0"/>
    <numFmt numFmtId="190" formatCode="0.00_);[Red]\(0.00\)"/>
    <numFmt numFmtId="191" formatCode="0;0"/>
    <numFmt numFmtId="192" formatCode="#,##0.0;0.0"/>
    <numFmt numFmtId="193" formatCode="0.000_ "/>
    <numFmt numFmtId="194" formatCode="0.000"/>
  </numFmts>
  <fonts count="66" x14ac:knownFonts="1">
    <font>
      <sz val="11"/>
      <color theme="1"/>
      <name val="游ゴシック"/>
      <family val="2"/>
      <scheme val="minor"/>
    </font>
    <font>
      <sz val="6"/>
      <name val="游ゴシック"/>
      <family val="3"/>
      <charset val="128"/>
      <scheme val="minor"/>
    </font>
    <font>
      <sz val="16"/>
      <name val="ＭＳ 明朝"/>
      <family val="1"/>
      <charset val="128"/>
    </font>
    <font>
      <b/>
      <sz val="16"/>
      <name val="ＭＳ 明朝"/>
      <family val="1"/>
      <charset val="128"/>
    </font>
    <font>
      <sz val="11"/>
      <name val="ＭＳ 明朝"/>
      <family val="1"/>
      <charset val="128"/>
    </font>
    <font>
      <sz val="8"/>
      <name val="ＭＳ 明朝"/>
      <family val="1"/>
      <charset val="128"/>
    </font>
    <font>
      <sz val="9"/>
      <name val="ＭＳ 明朝"/>
      <family val="1"/>
      <charset val="128"/>
    </font>
    <font>
      <b/>
      <sz val="26"/>
      <name val="ＭＳ ゴシック"/>
      <family val="3"/>
      <charset val="128"/>
    </font>
    <font>
      <b/>
      <sz val="14"/>
      <name val="ＭＳ 明朝"/>
      <family val="1"/>
      <charset val="128"/>
    </font>
    <font>
      <sz val="14"/>
      <name val="ＭＳ 明朝"/>
      <family val="1"/>
      <charset val="128"/>
    </font>
    <font>
      <sz val="11"/>
      <name val="游ゴシック"/>
      <family val="2"/>
      <scheme val="minor"/>
    </font>
    <font>
      <sz val="11"/>
      <name val="游ゴシック"/>
      <family val="3"/>
      <charset val="128"/>
      <scheme val="minor"/>
    </font>
    <font>
      <sz val="12"/>
      <name val="ＭＳ 明朝"/>
      <family val="1"/>
      <charset val="128"/>
    </font>
    <font>
      <b/>
      <sz val="12"/>
      <color indexed="81"/>
      <name val="游ゴシック"/>
      <family val="3"/>
      <charset val="128"/>
      <scheme val="minor"/>
    </font>
    <font>
      <b/>
      <sz val="11"/>
      <name val="ＭＳ 明朝"/>
      <family val="1"/>
      <charset val="128"/>
    </font>
    <font>
      <sz val="10"/>
      <name val="ＭＳ 明朝"/>
      <family val="1"/>
      <charset val="128"/>
    </font>
    <font>
      <sz val="8"/>
      <name val="游ゴシック"/>
      <family val="3"/>
      <charset val="128"/>
      <scheme val="minor"/>
    </font>
    <font>
      <b/>
      <sz val="11"/>
      <name val="游ゴシック"/>
      <family val="3"/>
      <charset val="128"/>
      <scheme val="minor"/>
    </font>
    <font>
      <b/>
      <sz val="12"/>
      <name val="ＭＳ 明朝"/>
      <family val="1"/>
      <charset val="128"/>
    </font>
    <font>
      <sz val="11"/>
      <color theme="1"/>
      <name val="游ゴシック"/>
      <family val="2"/>
      <scheme val="minor"/>
    </font>
    <font>
      <sz val="12"/>
      <color indexed="8"/>
      <name val="ＭＳ 明朝"/>
      <family val="1"/>
      <charset val="128"/>
    </font>
    <font>
      <sz val="9"/>
      <color indexed="8"/>
      <name val="ＭＳ Ｐゴシック"/>
      <family val="3"/>
      <charset val="128"/>
    </font>
    <font>
      <sz val="9"/>
      <color indexed="8"/>
      <name val="ＭＳ 明朝"/>
      <family val="1"/>
      <charset val="128"/>
    </font>
    <font>
      <sz val="6"/>
      <name val="游ゴシック"/>
      <family val="3"/>
      <charset val="128"/>
    </font>
    <font>
      <sz val="6"/>
      <name val="ＭＳ Ｐゴシック"/>
      <family val="3"/>
      <charset val="128"/>
    </font>
    <font>
      <b/>
      <sz val="9"/>
      <color indexed="18"/>
      <name val="ＭＳ 明朝"/>
      <family val="1"/>
      <charset val="128"/>
    </font>
    <font>
      <sz val="9"/>
      <color indexed="10"/>
      <name val="ＭＳ 明朝"/>
      <family val="1"/>
      <charset val="128"/>
    </font>
    <font>
      <b/>
      <sz val="12"/>
      <color indexed="10"/>
      <name val="ＭＳ 明朝"/>
      <family val="1"/>
      <charset val="128"/>
    </font>
    <font>
      <sz val="12"/>
      <name val="ＭＳ Ｐゴシック"/>
      <family val="3"/>
      <charset val="128"/>
    </font>
    <font>
      <sz val="10"/>
      <name val="ＭＳ Ｐゴシック"/>
      <family val="3"/>
      <charset val="128"/>
    </font>
    <font>
      <sz val="11"/>
      <color indexed="8"/>
      <name val="ＭＳ 明朝"/>
      <family val="1"/>
      <charset val="128"/>
    </font>
    <font>
      <b/>
      <sz val="9"/>
      <color indexed="8"/>
      <name val="ＭＳ Ｐゴシック"/>
      <family val="3"/>
      <charset val="128"/>
    </font>
    <font>
      <b/>
      <sz val="9"/>
      <color indexed="12"/>
      <name val="ＭＳ Ｐゴシック"/>
      <family val="3"/>
      <charset val="128"/>
    </font>
    <font>
      <sz val="9"/>
      <color indexed="10"/>
      <name val="ＭＳ Ｐゴシック"/>
      <family val="3"/>
      <charset val="128"/>
    </font>
    <font>
      <b/>
      <sz val="9"/>
      <color indexed="10"/>
      <name val="ＭＳ Ｐゴシック"/>
      <family val="3"/>
      <charset val="128"/>
    </font>
    <font>
      <sz val="9"/>
      <color indexed="12"/>
      <name val="ＭＳ ゴシック"/>
      <family val="3"/>
      <charset val="128"/>
    </font>
    <font>
      <sz val="9"/>
      <color indexed="8"/>
      <name val="ＭＳ ゴシック"/>
      <family val="3"/>
      <charset val="128"/>
    </font>
    <font>
      <b/>
      <sz val="9"/>
      <color indexed="12"/>
      <name val="ＭＳ ゴシック"/>
      <family val="3"/>
      <charset val="128"/>
    </font>
    <font>
      <sz val="9"/>
      <name val="ＭＳ ゴシック"/>
      <family val="3"/>
      <charset val="128"/>
    </font>
    <font>
      <sz val="11"/>
      <color indexed="8"/>
      <name val="ＭＳ Ｐ明朝"/>
      <family val="1"/>
      <charset val="128"/>
    </font>
    <font>
      <sz val="10"/>
      <name val="ＭＳ Ｐ明朝"/>
      <family val="1"/>
      <charset val="128"/>
    </font>
    <font>
      <b/>
      <sz val="11"/>
      <color indexed="8"/>
      <name val="ＭＳ Ｐ明朝"/>
      <family val="1"/>
      <charset val="128"/>
    </font>
    <font>
      <b/>
      <sz val="9"/>
      <name val="ＭＳ Ｐ明朝"/>
      <family val="1"/>
      <charset val="128"/>
    </font>
    <font>
      <b/>
      <sz val="11"/>
      <name val="ＭＳ Ｐ明朝"/>
      <family val="1"/>
      <charset val="128"/>
    </font>
    <font>
      <b/>
      <sz val="10"/>
      <color indexed="10"/>
      <name val="ＭＳ Ｐ明朝"/>
      <family val="1"/>
      <charset val="128"/>
    </font>
    <font>
      <sz val="9"/>
      <name val="ＭＳ Ｐ明朝"/>
      <family val="1"/>
      <charset val="128"/>
    </font>
    <font>
      <sz val="7.5"/>
      <name val="ＭＳ Ｐ明朝"/>
      <family val="1"/>
      <charset val="128"/>
    </font>
    <font>
      <sz val="8"/>
      <name val="ＭＳ Ｐ明朝"/>
      <family val="1"/>
      <charset val="128"/>
    </font>
    <font>
      <sz val="6"/>
      <name val="ＭＳ Ｐ明朝"/>
      <family val="1"/>
      <charset val="128"/>
    </font>
    <font>
      <b/>
      <sz val="10"/>
      <name val="ＭＳ Ｐ明朝"/>
      <family val="1"/>
      <charset val="128"/>
    </font>
    <font>
      <sz val="10"/>
      <color indexed="8"/>
      <name val="ＭＳ Ｐ明朝"/>
      <family val="1"/>
      <charset val="128"/>
    </font>
    <font>
      <sz val="11"/>
      <name val="ＭＳ Ｐ明朝"/>
      <family val="1"/>
      <charset val="128"/>
    </font>
    <font>
      <vertAlign val="superscript"/>
      <sz val="8"/>
      <name val="ＭＳ Ｐ明朝"/>
      <family val="1"/>
      <charset val="128"/>
    </font>
    <font>
      <b/>
      <sz val="9"/>
      <color indexed="10"/>
      <name val="ＭＳ Ｐ明朝"/>
      <family val="1"/>
      <charset val="128"/>
    </font>
    <font>
      <b/>
      <sz val="11"/>
      <color indexed="10"/>
      <name val="ＭＳ Ｐ明朝"/>
      <family val="1"/>
      <charset val="128"/>
    </font>
    <font>
      <i/>
      <sz val="10"/>
      <name val="ＭＳ Ｐ明朝"/>
      <family val="1"/>
      <charset val="128"/>
    </font>
    <font>
      <sz val="10.5"/>
      <name val="ＭＳ 明朝"/>
      <family val="1"/>
      <charset val="128"/>
    </font>
    <font>
      <b/>
      <sz val="9"/>
      <name val="ＭＳ Ｐゴシック"/>
      <family val="3"/>
      <charset val="128"/>
    </font>
    <font>
      <sz val="8"/>
      <color indexed="8"/>
      <name val="ＭＳ Ｐゴシック"/>
      <family val="3"/>
      <charset val="128"/>
    </font>
    <font>
      <b/>
      <sz val="18"/>
      <name val="ＭＳ ゴシック"/>
      <family val="3"/>
      <charset val="128"/>
    </font>
    <font>
      <sz val="11"/>
      <name val="ＭＳ ゴシック"/>
      <family val="3"/>
      <charset val="128"/>
    </font>
    <font>
      <b/>
      <sz val="11"/>
      <name val="游ゴシック"/>
      <family val="2"/>
      <scheme val="minor"/>
    </font>
    <font>
      <b/>
      <sz val="14"/>
      <name val="游ゴシック"/>
      <family val="2"/>
      <scheme val="minor"/>
    </font>
    <font>
      <sz val="16"/>
      <name val="ＭＳ Ｐ明朝"/>
      <family val="1"/>
      <charset val="128"/>
    </font>
    <font>
      <sz val="14"/>
      <name val="游ゴシック"/>
      <family val="2"/>
      <scheme val="minor"/>
    </font>
    <font>
      <sz val="16"/>
      <name val="游ゴシック"/>
      <family val="3"/>
      <charset val="128"/>
      <scheme val="minor"/>
    </font>
  </fonts>
  <fills count="11">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22"/>
        <bgColor indexed="64"/>
      </patternFill>
    </fill>
    <fill>
      <patternFill patternType="solid">
        <fgColor theme="5" tint="0.59999389629810485"/>
        <bgColor indexed="64"/>
      </patternFill>
    </fill>
    <fill>
      <patternFill patternType="solid">
        <fgColor indexed="11"/>
        <bgColor indexed="64"/>
      </patternFill>
    </fill>
    <fill>
      <patternFill patternType="solid">
        <fgColor indexed="9"/>
        <bgColor indexed="64"/>
      </patternFill>
    </fill>
  </fills>
  <borders count="160">
    <border>
      <left/>
      <right/>
      <top/>
      <bottom/>
      <diagonal/>
    </border>
    <border>
      <left/>
      <right/>
      <top style="hair">
        <color theme="0" tint="-0.14996795556505021"/>
      </top>
      <bottom style="hair">
        <color theme="0" tint="-0.14996795556505021"/>
      </bottom>
      <diagonal/>
    </border>
    <border>
      <left/>
      <right/>
      <top style="hair">
        <color theme="0" tint="-0.14996795556505021"/>
      </top>
      <bottom style="hair">
        <color theme="0" tint="-0.149937437055574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thin">
        <color indexed="8"/>
      </left>
      <right style="thin">
        <color indexed="8"/>
      </right>
      <top/>
      <bottom/>
      <diagonal/>
    </border>
    <border>
      <left style="medium">
        <color indexed="8"/>
      </left>
      <right/>
      <top/>
      <bottom style="medium">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64"/>
      </right>
      <top style="medium">
        <color indexed="8"/>
      </top>
      <bottom/>
      <diagonal/>
    </border>
    <border>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64"/>
      </right>
      <top/>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medium">
        <color indexed="8"/>
      </left>
      <right style="medium">
        <color indexed="8"/>
      </right>
      <top style="thin">
        <color indexed="8"/>
      </top>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bottom/>
      <diagonal/>
    </border>
    <border>
      <left style="thin">
        <color indexed="64"/>
      </left>
      <right style="medium">
        <color indexed="8"/>
      </right>
      <top style="thin">
        <color indexed="64"/>
      </top>
      <bottom style="thin">
        <color indexed="64"/>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medium">
        <color indexed="8"/>
      </right>
      <top style="hair">
        <color indexed="8"/>
      </top>
      <bottom/>
      <diagonal/>
    </border>
    <border>
      <left style="medium">
        <color indexed="8"/>
      </left>
      <right/>
      <top style="thin">
        <color indexed="8"/>
      </top>
      <bottom/>
      <diagonal/>
    </border>
    <border>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style="medium">
        <color indexed="8"/>
      </left>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64"/>
      </left>
      <right style="medium">
        <color indexed="64"/>
      </right>
      <top style="medium">
        <color indexed="64"/>
      </top>
      <bottom style="medium">
        <color indexed="8"/>
      </bottom>
      <diagonal/>
    </border>
    <border>
      <left style="thin">
        <color indexed="64"/>
      </left>
      <right style="thin">
        <color indexed="64"/>
      </right>
      <top/>
      <bottom style="thin">
        <color indexed="64"/>
      </bottom>
      <diagonal/>
    </border>
    <border>
      <left style="thin">
        <color indexed="64"/>
      </left>
      <right style="medium">
        <color indexed="8"/>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8"/>
      </top>
      <bottom/>
      <diagonal/>
    </border>
    <border>
      <left/>
      <right style="medium">
        <color indexed="8"/>
      </right>
      <top style="thin">
        <color indexed="64"/>
      </top>
      <bottom style="thin">
        <color indexed="64"/>
      </bottom>
      <diagonal/>
    </border>
    <border>
      <left/>
      <right style="medium">
        <color indexed="64"/>
      </right>
      <top style="thin">
        <color indexed="8"/>
      </top>
      <bottom/>
      <diagonal/>
    </border>
    <border>
      <left style="thin">
        <color indexed="64"/>
      </left>
      <right style="medium">
        <color indexed="8"/>
      </right>
      <top/>
      <bottom/>
      <diagonal/>
    </border>
    <border>
      <left/>
      <right style="thin">
        <color indexed="64"/>
      </right>
      <top style="thin">
        <color indexed="64"/>
      </top>
      <bottom style="double">
        <color indexed="8"/>
      </bottom>
      <diagonal/>
    </border>
    <border>
      <left style="thin">
        <color indexed="64"/>
      </left>
      <right style="thin">
        <color indexed="64"/>
      </right>
      <top style="thin">
        <color indexed="64"/>
      </top>
      <bottom style="double">
        <color indexed="8"/>
      </bottom>
      <diagonal/>
    </border>
    <border>
      <left style="thin">
        <color indexed="64"/>
      </left>
      <right style="medium">
        <color indexed="8"/>
      </right>
      <top style="thin">
        <color indexed="64"/>
      </top>
      <bottom style="double">
        <color indexed="8"/>
      </bottom>
      <diagonal/>
    </border>
    <border>
      <left/>
      <right style="medium">
        <color indexed="8"/>
      </right>
      <top style="thin">
        <color indexed="64"/>
      </top>
      <bottom style="double">
        <color indexed="8"/>
      </bottom>
      <diagonal/>
    </border>
    <border>
      <left style="medium">
        <color indexed="8"/>
      </left>
      <right style="medium">
        <color indexed="8"/>
      </right>
      <top style="thin">
        <color indexed="8"/>
      </top>
      <bottom style="double">
        <color indexed="8"/>
      </bottom>
      <diagonal/>
    </border>
    <border>
      <left/>
      <right style="medium">
        <color indexed="8"/>
      </right>
      <top style="thin">
        <color indexed="64"/>
      </top>
      <bottom/>
      <diagonal/>
    </border>
    <border>
      <left style="medium">
        <color indexed="64"/>
      </left>
      <right style="medium">
        <color indexed="64"/>
      </right>
      <top/>
      <bottom style="medium">
        <color indexed="64"/>
      </bottom>
      <diagonal/>
    </border>
    <border>
      <left/>
      <right/>
      <top style="double">
        <color indexed="8"/>
      </top>
      <bottom style="double">
        <color indexed="8"/>
      </bottom>
      <diagonal/>
    </border>
    <border>
      <left/>
      <right style="medium">
        <color indexed="8"/>
      </right>
      <top style="double">
        <color indexed="8"/>
      </top>
      <bottom style="double">
        <color indexed="8"/>
      </bottom>
      <diagonal/>
    </border>
    <border>
      <left style="medium">
        <color indexed="8"/>
      </left>
      <right style="medium">
        <color indexed="8"/>
      </right>
      <top style="double">
        <color indexed="8"/>
      </top>
      <bottom style="double">
        <color indexed="8"/>
      </bottom>
      <diagonal/>
    </border>
    <border diagonalUp="1">
      <left/>
      <right style="medium">
        <color indexed="8"/>
      </right>
      <top style="double">
        <color indexed="8"/>
      </top>
      <bottom style="double">
        <color indexed="8"/>
      </bottom>
      <diagonal style="thin">
        <color indexed="64"/>
      </diagonal>
    </border>
    <border>
      <left/>
      <right/>
      <top style="thin">
        <color indexed="8"/>
      </top>
      <bottom/>
      <diagonal/>
    </border>
    <border>
      <left style="medium">
        <color indexed="8"/>
      </left>
      <right style="medium">
        <color indexed="8"/>
      </right>
      <top/>
      <bottom style="medium">
        <color indexed="8"/>
      </bottom>
      <diagonal/>
    </border>
    <border>
      <left style="medium">
        <color indexed="8"/>
      </left>
      <right/>
      <top/>
      <bottom style="double">
        <color indexed="8"/>
      </bottom>
      <diagonal/>
    </border>
    <border>
      <left style="medium">
        <color indexed="8"/>
      </left>
      <right style="medium">
        <color indexed="8"/>
      </right>
      <top/>
      <bottom style="double">
        <color indexed="8"/>
      </bottom>
      <diagonal/>
    </border>
    <border>
      <left/>
      <right/>
      <top/>
      <bottom style="double">
        <color indexed="8"/>
      </bottom>
      <diagonal/>
    </border>
    <border diagonalUp="1">
      <left style="medium">
        <color indexed="8"/>
      </left>
      <right style="medium">
        <color indexed="8"/>
      </right>
      <top/>
      <bottom style="double">
        <color indexed="8"/>
      </bottom>
      <diagonal style="thin">
        <color indexed="8"/>
      </diagonal>
    </border>
    <border>
      <left/>
      <right/>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medium">
        <color indexed="8"/>
      </bottom>
      <diagonal/>
    </border>
    <border>
      <left/>
      <right style="medium">
        <color indexed="8"/>
      </right>
      <top/>
      <bottom style="thin">
        <color indexed="64"/>
      </bottom>
      <diagonal/>
    </border>
    <border>
      <left/>
      <right style="medium">
        <color indexed="8"/>
      </right>
      <top style="thin">
        <color indexed="8"/>
      </top>
      <bottom/>
      <diagonal/>
    </border>
    <border>
      <left/>
      <right style="medium">
        <color indexed="8"/>
      </right>
      <top style="thin">
        <color indexed="8"/>
      </top>
      <bottom style="double">
        <color indexed="8"/>
      </bottom>
      <diagonal/>
    </border>
    <border>
      <left/>
      <right style="medium">
        <color indexed="8"/>
      </right>
      <top/>
      <bottom style="double">
        <color indexed="8"/>
      </bottom>
      <diagonal/>
    </border>
    <border>
      <left style="medium">
        <color indexed="8"/>
      </left>
      <right/>
      <top style="thin">
        <color indexed="8"/>
      </top>
      <bottom style="double">
        <color indexed="8"/>
      </bottom>
      <diagonal/>
    </border>
    <border>
      <left style="medium">
        <color indexed="8"/>
      </left>
      <right/>
      <top style="double">
        <color indexed="8"/>
      </top>
      <bottom style="medium">
        <color indexed="8"/>
      </bottom>
      <diagonal/>
    </border>
    <border diagonalUp="1">
      <left style="medium">
        <color indexed="8"/>
      </left>
      <right style="medium">
        <color indexed="8"/>
      </right>
      <top/>
      <bottom style="medium">
        <color indexed="8"/>
      </bottom>
      <diagonal style="thin">
        <color indexed="8"/>
      </diagonal>
    </border>
    <border diagonalUp="1">
      <left/>
      <right style="medium">
        <color indexed="8"/>
      </right>
      <top/>
      <bottom style="medium">
        <color indexed="8"/>
      </bottom>
      <diagonal style="thin">
        <color indexed="8"/>
      </diagonal>
    </border>
    <border>
      <left style="medium">
        <color indexed="8"/>
      </left>
      <right/>
      <top style="medium">
        <color indexed="8"/>
      </top>
      <bottom style="double">
        <color indexed="8"/>
      </bottom>
      <diagonal/>
    </border>
    <border>
      <left/>
      <right/>
      <top style="medium">
        <color indexed="8"/>
      </top>
      <bottom style="double">
        <color indexed="8"/>
      </bottom>
      <diagonal/>
    </border>
    <border>
      <left/>
      <right style="medium">
        <color indexed="8"/>
      </right>
      <top style="medium">
        <color indexed="8"/>
      </top>
      <bottom style="double">
        <color indexed="8"/>
      </bottom>
      <diagonal/>
    </border>
    <border diagonalUp="1">
      <left style="medium">
        <color indexed="8"/>
      </left>
      <right style="medium">
        <color indexed="8"/>
      </right>
      <top style="medium">
        <color indexed="8"/>
      </top>
      <bottom style="double">
        <color indexed="8"/>
      </bottom>
      <diagonal style="thin">
        <color indexed="8"/>
      </diagonal>
    </border>
    <border diagonalUp="1">
      <left/>
      <right style="medium">
        <color indexed="8"/>
      </right>
      <top style="medium">
        <color indexed="8"/>
      </top>
      <bottom style="double">
        <color indexed="8"/>
      </bottom>
      <diagonal style="thin">
        <color indexed="8"/>
      </diagonal>
    </border>
    <border>
      <left style="medium">
        <color indexed="8"/>
      </left>
      <right style="thick">
        <color indexed="8"/>
      </right>
      <top/>
      <bottom style="medium">
        <color indexed="8"/>
      </bottom>
      <diagonal/>
    </border>
    <border>
      <left/>
      <right style="thick">
        <color indexed="8"/>
      </right>
      <top style="thick">
        <color indexed="8"/>
      </top>
      <bottom style="thick">
        <color indexed="8"/>
      </bottom>
      <diagonal/>
    </border>
    <border>
      <left/>
      <right/>
      <top/>
      <bottom style="medium">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medium">
        <color indexed="64"/>
      </left>
      <right style="medium">
        <color indexed="64"/>
      </right>
      <top style="medium">
        <color indexed="64"/>
      </top>
      <bottom style="medium">
        <color indexed="64"/>
      </bottom>
      <diagonal/>
    </border>
    <border diagonalUp="1">
      <left style="thin">
        <color indexed="8"/>
      </left>
      <right style="thin">
        <color indexed="8"/>
      </right>
      <top/>
      <bottom style="thin">
        <color indexed="8"/>
      </bottom>
      <diagonal style="thin">
        <color indexed="8"/>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thin">
        <color indexed="8"/>
      </right>
      <top style="thin">
        <color indexed="8"/>
      </top>
      <bottom style="medium">
        <color indexed="8"/>
      </bottom>
      <diagonal style="thin">
        <color indexed="8"/>
      </diagonal>
    </border>
    <border diagonalUp="1">
      <left style="thin">
        <color indexed="8"/>
      </left>
      <right style="thin">
        <color indexed="8"/>
      </right>
      <top style="thin">
        <color indexed="8"/>
      </top>
      <bottom/>
      <diagonal style="thin">
        <color indexed="8"/>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medium">
        <color indexed="8"/>
      </top>
      <bottom style="thin">
        <color indexed="8"/>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8"/>
      </top>
      <bottom/>
      <diagonal/>
    </border>
    <border>
      <left style="medium">
        <color indexed="64"/>
      </left>
      <right style="medium">
        <color indexed="8"/>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style="double">
        <color indexed="8"/>
      </bottom>
      <diagonal/>
    </border>
    <border>
      <left style="medium">
        <color indexed="64"/>
      </left>
      <right/>
      <top style="thin">
        <color indexed="8"/>
      </top>
      <bottom style="double">
        <color indexed="8"/>
      </bottom>
      <diagonal/>
    </border>
    <border>
      <left/>
      <right/>
      <top style="thin">
        <color indexed="8"/>
      </top>
      <bottom style="double">
        <color indexed="8"/>
      </bottom>
      <diagonal/>
    </border>
    <border>
      <left style="medium">
        <color indexed="64"/>
      </left>
      <right style="medium">
        <color indexed="64"/>
      </right>
      <top/>
      <bottom style="medium">
        <color indexed="8"/>
      </bottom>
      <diagonal/>
    </border>
    <border>
      <left style="medium">
        <color indexed="64"/>
      </left>
      <right style="medium">
        <color indexed="8"/>
      </right>
      <top/>
      <bottom/>
      <diagonal/>
    </border>
    <border>
      <left style="medium">
        <color indexed="64"/>
      </left>
      <right style="medium">
        <color indexed="8"/>
      </right>
      <top style="thin">
        <color indexed="8"/>
      </top>
      <bottom/>
      <diagonal/>
    </border>
    <border>
      <left style="thin">
        <color indexed="64"/>
      </left>
      <right style="medium">
        <color indexed="8"/>
      </right>
      <top style="thin">
        <color indexed="64"/>
      </top>
      <bottom/>
      <diagonal/>
    </border>
    <border>
      <left style="medium">
        <color indexed="64"/>
      </left>
      <right style="medium">
        <color indexed="64"/>
      </right>
      <top style="double">
        <color indexed="8"/>
      </top>
      <bottom/>
      <diagonal/>
    </border>
    <border>
      <left/>
      <right/>
      <top style="double">
        <color indexed="8"/>
      </top>
      <bottom style="thin">
        <color indexed="8"/>
      </bottom>
      <diagonal/>
    </border>
    <border>
      <left style="medium">
        <color indexed="8"/>
      </left>
      <right/>
      <top style="double">
        <color indexed="8"/>
      </top>
      <bottom style="thin">
        <color indexed="8"/>
      </bottom>
      <diagonal/>
    </border>
    <border>
      <left style="medium">
        <color indexed="8"/>
      </left>
      <right style="medium">
        <color indexed="8"/>
      </right>
      <top style="double">
        <color indexed="8"/>
      </top>
      <bottom style="thin">
        <color indexed="8"/>
      </bottom>
      <diagonal/>
    </border>
    <border>
      <left/>
      <right style="medium">
        <color indexed="8"/>
      </right>
      <top style="double">
        <color indexed="8"/>
      </top>
      <bottom style="thin">
        <color indexed="8"/>
      </bottom>
      <diagonal/>
    </border>
    <border>
      <left/>
      <right style="medium">
        <color indexed="8"/>
      </right>
      <top style="double">
        <color indexed="8"/>
      </top>
      <bottom/>
      <diagonal/>
    </border>
    <border>
      <left/>
      <right style="medium">
        <color indexed="8"/>
      </right>
      <top style="double">
        <color indexed="8"/>
      </top>
      <bottom style="thin">
        <color indexed="64"/>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thin">
        <color indexed="8"/>
      </top>
      <bottom style="double">
        <color indexed="8"/>
      </bottom>
      <diagonal/>
    </border>
    <border>
      <left style="medium">
        <color indexed="64"/>
      </left>
      <right style="medium">
        <color indexed="8"/>
      </right>
      <top style="double">
        <color indexed="8"/>
      </top>
      <bottom/>
      <diagonal/>
    </border>
    <border>
      <left style="medium">
        <color indexed="8"/>
      </left>
      <right/>
      <top/>
      <bottom/>
      <diagonal/>
    </border>
    <border>
      <left style="medium">
        <color indexed="64"/>
      </left>
      <right style="medium">
        <color indexed="8"/>
      </right>
      <top/>
      <bottom style="medium">
        <color indexed="64"/>
      </bottom>
      <diagonal/>
    </border>
    <border>
      <left/>
      <right style="medium">
        <color indexed="8"/>
      </right>
      <top style="thin">
        <color indexed="64"/>
      </top>
      <bottom style="medium">
        <color indexed="64"/>
      </bottom>
      <diagonal/>
    </border>
    <border>
      <left style="medium">
        <color indexed="8"/>
      </left>
      <right style="medium">
        <color indexed="64"/>
      </right>
      <top style="thin">
        <color indexed="8"/>
      </top>
      <bottom style="medium">
        <color indexed="64"/>
      </bottom>
      <diagonal/>
    </border>
    <border>
      <left style="thin">
        <color indexed="64"/>
      </left>
      <right style="medium">
        <color indexed="8"/>
      </right>
      <top style="thin">
        <color indexed="64"/>
      </top>
      <bottom style="medium">
        <color indexed="8"/>
      </bottom>
      <diagonal/>
    </border>
    <border>
      <left/>
      <right style="medium">
        <color indexed="8"/>
      </right>
      <top style="thin">
        <color indexed="64"/>
      </top>
      <bottom style="medium">
        <color indexed="8"/>
      </bottom>
      <diagonal/>
    </border>
  </borders>
  <cellStyleXfs count="3">
    <xf numFmtId="0" fontId="0" fillId="0" borderId="0"/>
    <xf numFmtId="38" fontId="19" fillId="0" borderId="0" applyFont="0" applyFill="0" applyBorder="0" applyAlignment="0" applyProtection="0">
      <alignment vertical="center"/>
    </xf>
    <xf numFmtId="0" fontId="56" fillId="0" borderId="0">
      <alignment vertical="center"/>
    </xf>
  </cellStyleXfs>
  <cellXfs count="528">
    <xf numFmtId="0" fontId="0" fillId="0" borderId="0" xfId="0"/>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0" fontId="6" fillId="0" borderId="0" xfId="0" applyFont="1" applyAlignment="1" applyProtection="1">
      <alignment horizontal="right"/>
      <protection locked="0"/>
    </xf>
    <xf numFmtId="0" fontId="5" fillId="0" borderId="0" xfId="0" applyFont="1" applyAlignment="1" applyProtection="1">
      <alignment horizontal="right"/>
      <protection locked="0"/>
    </xf>
    <xf numFmtId="0" fontId="4" fillId="0" borderId="0" xfId="0" applyFont="1"/>
    <xf numFmtId="0" fontId="2" fillId="0" borderId="0" xfId="0" applyFont="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10" fillId="0" borderId="0" xfId="0" applyFont="1" applyProtection="1">
      <protection locked="0"/>
    </xf>
    <xf numFmtId="0" fontId="11" fillId="0" borderId="0" xfId="0" applyFont="1" applyProtection="1">
      <protection locked="0"/>
    </xf>
    <xf numFmtId="0" fontId="2" fillId="0" borderId="0" xfId="0" applyFont="1" applyBorder="1" applyAlignment="1" applyProtection="1">
      <alignment vertical="center"/>
      <protection locked="0"/>
    </xf>
    <xf numFmtId="0" fontId="2" fillId="0" borderId="0" xfId="0" applyFont="1" applyBorder="1" applyProtection="1">
      <protection locked="0"/>
    </xf>
    <xf numFmtId="0" fontId="9"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 fillId="0" borderId="0" xfId="0" applyFont="1" applyBorder="1" applyAlignment="1">
      <alignment vertical="center"/>
    </xf>
    <xf numFmtId="0" fontId="0" fillId="0" borderId="0" xfId="0"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vertical="top"/>
      <protection locked="0"/>
    </xf>
    <xf numFmtId="0" fontId="8" fillId="0" borderId="0" xfId="0" applyFont="1" applyAlignment="1" applyProtection="1">
      <alignment horizontal="center" vertical="top"/>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top" wrapText="1"/>
      <protection locked="0"/>
    </xf>
    <xf numFmtId="0" fontId="4" fillId="0" borderId="0" xfId="0" applyFont="1" applyProtection="1">
      <protection locked="0"/>
    </xf>
    <xf numFmtId="0" fontId="14"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pplyProtection="1">
      <alignment horizontal="right"/>
      <protection locked="0"/>
    </xf>
    <xf numFmtId="0" fontId="4" fillId="0" borderId="0" xfId="0" applyFont="1" applyAlignment="1" applyProtection="1">
      <alignment horizontal="center"/>
      <protection locked="0"/>
    </xf>
    <xf numFmtId="0" fontId="12" fillId="0" borderId="0" xfId="0" applyFont="1" applyAlignment="1">
      <alignment vertical="center" shrinkToFit="1"/>
    </xf>
    <xf numFmtId="0" fontId="4" fillId="0" borderId="0" xfId="0" applyFont="1" applyBorder="1" applyAlignment="1">
      <alignment horizontal="left" wrapText="1" shrinkToFit="1"/>
    </xf>
    <xf numFmtId="0" fontId="16" fillId="0" borderId="0" xfId="0" applyFont="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distributed" vertical="center"/>
      <protection locked="0"/>
    </xf>
    <xf numFmtId="0" fontId="17" fillId="0" borderId="0" xfId="0" applyFont="1" applyProtection="1">
      <protection locked="0"/>
    </xf>
    <xf numFmtId="0" fontId="3" fillId="0" borderId="0" xfId="0" applyFont="1" applyBorder="1"/>
    <xf numFmtId="0" fontId="3" fillId="0" borderId="0" xfId="0" applyFont="1" applyBorder="1" applyProtection="1">
      <protection locked="0"/>
    </xf>
    <xf numFmtId="0" fontId="3" fillId="0" borderId="0" xfId="0" applyFont="1" applyBorder="1" applyAlignment="1">
      <alignment shrinkToFit="1"/>
    </xf>
    <xf numFmtId="0" fontId="3" fillId="0" borderId="0" xfId="0" applyFont="1" applyBorder="1" applyAlignment="1" applyProtection="1">
      <alignment horizontal="right"/>
      <protection locked="0"/>
    </xf>
    <xf numFmtId="0" fontId="3" fillId="0" borderId="0" xfId="0" applyFont="1" applyBorder="1" applyAlignment="1" applyProtection="1">
      <protection locked="0"/>
    </xf>
    <xf numFmtId="0" fontId="7" fillId="0" borderId="0" xfId="0" applyFont="1" applyAlignment="1" applyProtection="1">
      <alignment horizontal="center" vertical="center"/>
      <protection locked="0"/>
    </xf>
    <xf numFmtId="0" fontId="2" fillId="0" borderId="6" xfId="0" applyFont="1" applyBorder="1" applyAlignment="1" applyProtection="1">
      <protection locked="0"/>
    </xf>
    <xf numFmtId="0" fontId="2" fillId="0" borderId="0" xfId="0" applyFont="1" applyBorder="1" applyAlignment="1" applyProtection="1">
      <alignment horizontal="center" vertical="top" wrapText="1"/>
      <protection locked="0"/>
    </xf>
    <xf numFmtId="0" fontId="2" fillId="0" borderId="6" xfId="0" applyFont="1" applyBorder="1" applyAlignment="1" applyProtection="1">
      <alignment horizontal="right"/>
      <protection locked="0"/>
    </xf>
    <xf numFmtId="0" fontId="20" fillId="0" borderId="0" xfId="0" applyFont="1" applyAlignment="1">
      <alignment vertical="center"/>
    </xf>
    <xf numFmtId="0" fontId="21" fillId="0" borderId="17" xfId="0" applyFont="1" applyBorder="1" applyAlignment="1">
      <alignment horizontal="center" vertical="center"/>
    </xf>
    <xf numFmtId="0" fontId="21" fillId="0" borderId="18" xfId="0" applyFont="1" applyBorder="1" applyAlignment="1">
      <alignment horizontal="right" vertical="center"/>
    </xf>
    <xf numFmtId="0" fontId="22" fillId="4" borderId="18" xfId="0" applyFont="1" applyFill="1" applyBorder="1" applyAlignment="1" applyProtection="1">
      <alignment horizontal="center" vertical="center"/>
      <protection locked="0"/>
    </xf>
    <xf numFmtId="0" fontId="22" fillId="0" borderId="18" xfId="0" applyFont="1" applyBorder="1" applyAlignment="1">
      <alignment horizontal="left" vertical="center"/>
    </xf>
    <xf numFmtId="0" fontId="21" fillId="0" borderId="19" xfId="0" applyFont="1" applyBorder="1" applyAlignment="1">
      <alignment horizontal="center" vertical="center"/>
    </xf>
    <xf numFmtId="0" fontId="15" fillId="0" borderId="0"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0" xfId="0" applyFill="1" applyAlignment="1">
      <alignment vertical="center"/>
    </xf>
    <xf numFmtId="0" fontId="6" fillId="0" borderId="27" xfId="0" applyFont="1" applyFill="1" applyBorder="1" applyAlignment="1">
      <alignment horizontal="center" vertical="center" wrapText="1"/>
    </xf>
    <xf numFmtId="177" fontId="6" fillId="4" borderId="28" xfId="0" applyNumberFormat="1" applyFont="1" applyFill="1" applyBorder="1" applyAlignment="1" applyProtection="1">
      <alignment horizontal="right" vertical="center" wrapText="1"/>
      <protection locked="0"/>
    </xf>
    <xf numFmtId="178" fontId="6" fillId="5" borderId="29" xfId="1" applyNumberFormat="1" applyFont="1" applyFill="1" applyBorder="1" applyAlignment="1" applyProtection="1">
      <alignment vertical="center" wrapText="1"/>
    </xf>
    <xf numFmtId="0" fontId="6" fillId="0" borderId="29" xfId="0" applyFont="1" applyFill="1" applyBorder="1" applyAlignment="1">
      <alignment horizontal="center" vertical="center" wrapText="1"/>
    </xf>
    <xf numFmtId="0" fontId="6" fillId="0" borderId="33" xfId="0" applyFont="1" applyFill="1" applyBorder="1" applyAlignment="1">
      <alignment horizontal="center" vertical="center" wrapText="1"/>
    </xf>
    <xf numFmtId="178" fontId="6" fillId="5" borderId="34" xfId="1" applyNumberFormat="1" applyFont="1" applyFill="1" applyBorder="1" applyAlignment="1" applyProtection="1">
      <alignment vertical="center" wrapText="1"/>
    </xf>
    <xf numFmtId="0" fontId="6" fillId="0" borderId="32" xfId="0" applyFont="1" applyFill="1" applyBorder="1" applyAlignment="1">
      <alignment horizontal="center" vertical="center" wrapText="1"/>
    </xf>
    <xf numFmtId="179" fontId="6" fillId="0" borderId="32" xfId="0" applyNumberFormat="1" applyFont="1" applyFill="1" applyBorder="1" applyAlignment="1">
      <alignment horizontal="center" vertical="center" wrapText="1"/>
    </xf>
    <xf numFmtId="0" fontId="0" fillId="0" borderId="0" xfId="0" applyFill="1" applyAlignment="1">
      <alignment horizontal="center" vertical="center"/>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45" xfId="0" applyFont="1" applyFill="1" applyBorder="1" applyAlignment="1">
      <alignment vertical="center" wrapText="1"/>
    </xf>
    <xf numFmtId="0" fontId="6" fillId="0" borderId="42" xfId="0" applyFont="1" applyFill="1" applyBorder="1" applyAlignment="1">
      <alignment horizontal="center" vertical="center" wrapText="1"/>
    </xf>
    <xf numFmtId="179" fontId="6" fillId="0" borderId="40" xfId="0" applyNumberFormat="1"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6" xfId="0" applyFont="1" applyFill="1" applyBorder="1" applyAlignment="1">
      <alignment horizontal="center" vertical="center" wrapText="1"/>
    </xf>
    <xf numFmtId="180" fontId="6" fillId="4" borderId="32" xfId="0" applyNumberFormat="1" applyFont="1" applyFill="1" applyBorder="1" applyAlignment="1" applyProtection="1">
      <alignment horizontal="center" vertical="center" wrapText="1"/>
      <protection locked="0"/>
    </xf>
    <xf numFmtId="38" fontId="6" fillId="4" borderId="39" xfId="1" applyFont="1" applyFill="1" applyBorder="1" applyAlignment="1" applyProtection="1">
      <alignment vertical="center" wrapText="1"/>
      <protection locked="0"/>
    </xf>
    <xf numFmtId="180" fontId="6" fillId="4" borderId="49" xfId="0" applyNumberFormat="1" applyFont="1" applyFill="1" applyBorder="1" applyAlignment="1" applyProtection="1">
      <alignment horizontal="center" vertical="center" wrapText="1"/>
      <protection locked="0"/>
    </xf>
    <xf numFmtId="0" fontId="6" fillId="4" borderId="40" xfId="0" applyFont="1" applyFill="1" applyBorder="1" applyAlignment="1" applyProtection="1">
      <alignment horizontal="center" vertical="center" wrapText="1"/>
      <protection locked="0"/>
    </xf>
    <xf numFmtId="38" fontId="6" fillId="4" borderId="54" xfId="1" applyFont="1" applyFill="1" applyBorder="1" applyAlignment="1" applyProtection="1">
      <alignment vertical="center" wrapText="1"/>
      <protection locked="0"/>
    </xf>
    <xf numFmtId="177" fontId="6" fillId="4" borderId="55" xfId="0" applyNumberFormat="1" applyFont="1" applyFill="1" applyBorder="1" applyAlignment="1" applyProtection="1">
      <alignment horizontal="right" vertical="center" wrapText="1"/>
      <protection locked="0"/>
    </xf>
    <xf numFmtId="178" fontId="6" fillId="5" borderId="56" xfId="1" applyNumberFormat="1" applyFont="1" applyFill="1" applyBorder="1" applyAlignment="1" applyProtection="1">
      <alignment vertical="center" wrapText="1"/>
    </xf>
    <xf numFmtId="180" fontId="6" fillId="4" borderId="57" xfId="0" applyNumberFormat="1" applyFont="1" applyFill="1" applyBorder="1" applyAlignment="1" applyProtection="1">
      <alignment horizontal="center" vertical="center" wrapText="1"/>
      <protection locked="0"/>
    </xf>
    <xf numFmtId="0" fontId="6" fillId="4" borderId="58" xfId="0" applyFont="1" applyFill="1" applyBorder="1" applyAlignment="1" applyProtection="1">
      <alignment horizontal="center" vertical="center" wrapText="1"/>
      <protection locked="0"/>
    </xf>
    <xf numFmtId="0" fontId="0" fillId="0" borderId="0" xfId="0" applyFont="1" applyFill="1" applyAlignment="1">
      <alignment vertical="center"/>
    </xf>
    <xf numFmtId="181" fontId="6" fillId="0" borderId="8" xfId="1" applyNumberFormat="1" applyFont="1" applyFill="1" applyBorder="1" applyAlignment="1" applyProtection="1">
      <alignment horizontal="center" vertical="center" wrapText="1"/>
      <protection locked="0"/>
    </xf>
    <xf numFmtId="181" fontId="6" fillId="0" borderId="62" xfId="1" applyNumberFormat="1" applyFont="1" applyFill="1" applyBorder="1" applyAlignment="1" applyProtection="1">
      <alignment horizontal="center" vertical="center" wrapText="1"/>
      <protection locked="0"/>
    </xf>
    <xf numFmtId="178" fontId="6" fillId="5" borderId="32" xfId="1" applyNumberFormat="1" applyFont="1" applyFill="1" applyBorder="1" applyAlignment="1" applyProtection="1">
      <alignment vertical="center" wrapText="1"/>
    </xf>
    <xf numFmtId="181" fontId="6" fillId="0" borderId="63" xfId="1" applyNumberFormat="1" applyFont="1" applyFill="1" applyBorder="1" applyAlignment="1" applyProtection="1">
      <alignment horizontal="center" vertical="center" wrapText="1"/>
      <protection locked="0"/>
    </xf>
    <xf numFmtId="38" fontId="6" fillId="0" borderId="64" xfId="1" applyFont="1" applyFill="1" applyBorder="1" applyAlignment="1" applyProtection="1">
      <alignment horizontal="center" vertical="center" wrapText="1"/>
      <protection locked="0"/>
    </xf>
    <xf numFmtId="181" fontId="6" fillId="0" borderId="61" xfId="1" applyNumberFormat="1" applyFont="1" applyFill="1" applyBorder="1" applyAlignment="1" applyProtection="1">
      <alignment horizontal="center" vertical="center" wrapText="1"/>
      <protection locked="0"/>
    </xf>
    <xf numFmtId="181" fontId="6" fillId="0" borderId="65" xfId="1" applyNumberFormat="1" applyFont="1" applyFill="1" applyBorder="1" applyAlignment="1" applyProtection="1">
      <alignment horizontal="center" vertical="center" wrapText="1"/>
      <protection locked="0"/>
    </xf>
    <xf numFmtId="181" fontId="6" fillId="0" borderId="66" xfId="1" applyNumberFormat="1" applyFont="1" applyFill="1" applyBorder="1" applyAlignment="1" applyProtection="1">
      <alignment horizontal="center" vertical="center" wrapText="1"/>
      <protection locked="0"/>
    </xf>
    <xf numFmtId="181" fontId="6" fillId="0" borderId="64" xfId="1" applyNumberFormat="1" applyFont="1" applyFill="1" applyBorder="1" applyAlignment="1" applyProtection="1">
      <alignment horizontal="center" vertical="center" wrapText="1"/>
      <protection locked="0"/>
    </xf>
    <xf numFmtId="0" fontId="6" fillId="0" borderId="64"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31" xfId="0" applyFont="1" applyFill="1" applyBorder="1" applyAlignment="1">
      <alignment horizontal="center" vertical="center" wrapText="1"/>
    </xf>
    <xf numFmtId="38" fontId="6" fillId="4" borderId="70" xfId="1" applyFont="1" applyFill="1" applyBorder="1" applyAlignment="1" applyProtection="1">
      <alignment horizontal="center" vertical="center" wrapText="1"/>
      <protection locked="0"/>
    </xf>
    <xf numFmtId="178" fontId="6" fillId="5" borderId="71" xfId="1" applyNumberFormat="1" applyFont="1" applyFill="1" applyBorder="1" applyAlignment="1" applyProtection="1">
      <alignment vertical="center" wrapText="1"/>
    </xf>
    <xf numFmtId="181" fontId="6" fillId="4" borderId="72" xfId="1" applyNumberFormat="1" applyFont="1" applyFill="1" applyBorder="1" applyAlignment="1" applyProtection="1">
      <alignment horizontal="center" vertical="center" wrapText="1"/>
      <protection locked="0"/>
    </xf>
    <xf numFmtId="181" fontId="6" fillId="4" borderId="70" xfId="1" applyNumberFormat="1" applyFont="1" applyFill="1" applyBorder="1" applyAlignment="1" applyProtection="1">
      <alignment horizontal="center" vertical="center" wrapText="1"/>
      <protection locked="0"/>
    </xf>
    <xf numFmtId="178" fontId="6" fillId="5" borderId="76" xfId="1" applyNumberFormat="1" applyFont="1" applyFill="1" applyBorder="1" applyAlignment="1" applyProtection="1">
      <alignment vertical="center" wrapText="1"/>
    </xf>
    <xf numFmtId="181" fontId="6" fillId="0" borderId="77" xfId="1" applyNumberFormat="1" applyFont="1" applyFill="1" applyBorder="1" applyAlignment="1" applyProtection="1">
      <alignment horizontal="center" vertical="center" wrapText="1"/>
      <protection locked="0"/>
    </xf>
    <xf numFmtId="4" fontId="6" fillId="0" borderId="34" xfId="0" applyNumberFormat="1" applyFont="1" applyFill="1" applyBorder="1" applyAlignment="1">
      <alignment horizontal="center" vertical="center" wrapText="1"/>
    </xf>
    <xf numFmtId="0" fontId="0" fillId="0" borderId="0" xfId="0" applyFill="1" applyBorder="1" applyAlignment="1">
      <alignment vertical="center"/>
    </xf>
    <xf numFmtId="0" fontId="6" fillId="0" borderId="23" xfId="0" applyFont="1" applyFill="1" applyBorder="1" applyAlignment="1">
      <alignment horizontal="center" vertical="center" wrapText="1"/>
    </xf>
    <xf numFmtId="180" fontId="6" fillId="0" borderId="34" xfId="0" applyNumberFormat="1" applyFont="1" applyFill="1" applyBorder="1" applyAlignment="1">
      <alignment horizontal="center" vertical="center" wrapText="1"/>
    </xf>
    <xf numFmtId="0" fontId="6" fillId="0" borderId="70" xfId="0" applyFont="1" applyFill="1" applyBorder="1" applyAlignment="1">
      <alignment horizontal="center" vertical="center" wrapText="1"/>
    </xf>
    <xf numFmtId="177" fontId="6" fillId="4" borderId="80" xfId="0" applyNumberFormat="1" applyFont="1" applyFill="1" applyBorder="1" applyAlignment="1" applyProtection="1">
      <alignment horizontal="right" vertical="center" wrapText="1"/>
      <protection locked="0"/>
    </xf>
    <xf numFmtId="178" fontId="6" fillId="5" borderId="81" xfId="1" applyNumberFormat="1" applyFont="1" applyFill="1" applyBorder="1" applyAlignment="1" applyProtection="1">
      <alignment vertical="center" wrapText="1"/>
    </xf>
    <xf numFmtId="180" fontId="6" fillId="0" borderId="81" xfId="0" applyNumberFormat="1" applyFont="1" applyFill="1" applyBorder="1" applyAlignment="1">
      <alignment horizontal="center" vertical="center" wrapText="1"/>
    </xf>
    <xf numFmtId="0" fontId="6" fillId="0" borderId="71" xfId="0" applyFont="1" applyFill="1" applyBorder="1" applyAlignment="1">
      <alignment horizontal="center" vertical="center" wrapText="1"/>
    </xf>
    <xf numFmtId="178" fontId="25" fillId="5" borderId="81" xfId="0" applyNumberFormat="1" applyFont="1" applyFill="1" applyBorder="1" applyAlignment="1">
      <alignment horizontal="right" vertical="center" wrapText="1"/>
    </xf>
    <xf numFmtId="182" fontId="6" fillId="0" borderId="83" xfId="1" applyNumberFormat="1" applyFont="1" applyFill="1" applyBorder="1" applyAlignment="1" applyProtection="1">
      <alignment vertical="center" wrapText="1"/>
    </xf>
    <xf numFmtId="0" fontId="26" fillId="0" borderId="83"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24" xfId="0" applyFont="1" applyFill="1" applyBorder="1" applyAlignment="1">
      <alignment horizontal="center" vertical="center" wrapText="1"/>
    </xf>
    <xf numFmtId="177" fontId="6" fillId="4" borderId="23" xfId="0" applyNumberFormat="1" applyFont="1" applyFill="1" applyBorder="1" applyAlignment="1" applyProtection="1">
      <alignment horizontal="right" vertical="center" wrapText="1"/>
      <protection locked="0"/>
    </xf>
    <xf numFmtId="178" fontId="6" fillId="5" borderId="47" xfId="1" applyNumberFormat="1" applyFont="1" applyFill="1" applyBorder="1" applyAlignment="1" applyProtection="1">
      <alignment vertical="center" wrapText="1"/>
    </xf>
    <xf numFmtId="4" fontId="6" fillId="0" borderId="84" xfId="0" applyNumberFormat="1" applyFont="1" applyFill="1" applyBorder="1" applyAlignment="1">
      <alignment horizontal="center" vertical="center" wrapText="1"/>
    </xf>
    <xf numFmtId="177" fontId="6" fillId="4" borderId="32" xfId="0" applyNumberFormat="1" applyFont="1" applyFill="1" applyBorder="1" applyAlignment="1" applyProtection="1">
      <alignment horizontal="right" vertical="center" wrapText="1"/>
      <protection locked="0"/>
    </xf>
    <xf numFmtId="4" fontId="6" fillId="0" borderId="35" xfId="0" applyNumberFormat="1" applyFont="1" applyFill="1" applyBorder="1" applyAlignment="1">
      <alignment horizontal="center" vertical="center" wrapText="1"/>
    </xf>
    <xf numFmtId="0" fontId="6" fillId="0" borderId="47" xfId="0" applyFont="1" applyFill="1" applyBorder="1" applyAlignment="1">
      <alignment horizontal="left" vertical="center" wrapText="1"/>
    </xf>
    <xf numFmtId="177" fontId="6" fillId="4" borderId="34" xfId="0" applyNumberFormat="1" applyFont="1" applyFill="1" applyBorder="1" applyAlignment="1" applyProtection="1">
      <alignment horizontal="right" vertical="center" wrapText="1"/>
      <protection locked="0"/>
    </xf>
    <xf numFmtId="0" fontId="6" fillId="0" borderId="87" xfId="0" applyFont="1" applyFill="1" applyBorder="1" applyAlignment="1">
      <alignment horizontal="left" vertical="center" wrapText="1"/>
    </xf>
    <xf numFmtId="4" fontId="6" fillId="0" borderId="85" xfId="0" applyNumberFormat="1" applyFont="1" applyFill="1" applyBorder="1" applyAlignment="1">
      <alignment horizontal="center" vertical="center" wrapText="1"/>
    </xf>
    <xf numFmtId="0" fontId="6" fillId="0" borderId="64"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90" xfId="0" applyFont="1" applyFill="1" applyBorder="1" applyAlignment="1">
      <alignment horizontal="center" vertical="center" wrapText="1"/>
    </xf>
    <xf numFmtId="4" fontId="6" fillId="0" borderId="91" xfId="0" applyNumberFormat="1" applyFont="1" applyFill="1" applyBorder="1" applyAlignment="1">
      <alignment horizontal="center" vertical="center" wrapText="1"/>
    </xf>
    <xf numFmtId="178" fontId="25" fillId="5" borderId="23" xfId="1" applyNumberFormat="1" applyFont="1" applyFill="1" applyBorder="1" applyAlignment="1" applyProtection="1">
      <alignment horizontal="right" vertical="center" wrapText="1"/>
    </xf>
    <xf numFmtId="0" fontId="6" fillId="0" borderId="93" xfId="0" applyFont="1" applyFill="1" applyBorder="1" applyAlignment="1">
      <alignment horizontal="center" vertical="center" wrapText="1"/>
    </xf>
    <xf numFmtId="0" fontId="6" fillId="0" borderId="94" xfId="0" applyFont="1" applyFill="1" applyBorder="1" applyAlignment="1">
      <alignment horizontal="center" vertical="center" wrapText="1"/>
    </xf>
    <xf numFmtId="178" fontId="25" fillId="5" borderId="20" xfId="1" applyNumberFormat="1" applyFont="1" applyFill="1" applyBorder="1" applyAlignment="1" applyProtection="1">
      <alignment horizontal="right" vertical="center" wrapText="1"/>
    </xf>
    <xf numFmtId="0" fontId="6" fillId="0" borderId="98" xfId="0" applyFont="1" applyFill="1" applyBorder="1" applyAlignment="1">
      <alignment horizontal="center" vertical="center" wrapText="1"/>
    </xf>
    <xf numFmtId="0" fontId="6" fillId="0" borderId="99" xfId="0" applyFont="1" applyFill="1" applyBorder="1" applyAlignment="1">
      <alignment horizontal="center" vertical="center" wrapText="1"/>
    </xf>
    <xf numFmtId="178" fontId="27" fillId="5" borderId="101" xfId="1" applyNumberFormat="1" applyFont="1" applyFill="1" applyBorder="1" applyAlignment="1" applyProtection="1">
      <alignment vertical="center" wrapText="1"/>
    </xf>
    <xf numFmtId="183" fontId="6" fillId="0" borderId="102" xfId="0" applyNumberFormat="1" applyFont="1" applyFill="1" applyBorder="1" applyAlignment="1">
      <alignment horizontal="center" vertical="center" wrapText="1"/>
    </xf>
    <xf numFmtId="0" fontId="6" fillId="0" borderId="79" xfId="0" applyFont="1" applyFill="1" applyBorder="1" applyAlignment="1">
      <alignment horizontal="center" vertical="center" wrapText="1"/>
    </xf>
    <xf numFmtId="0" fontId="28" fillId="0" borderId="0" xfId="0" applyFont="1" applyAlignment="1">
      <alignment vertical="center"/>
    </xf>
    <xf numFmtId="0" fontId="29" fillId="0" borderId="0" xfId="0" applyFont="1" applyAlignment="1">
      <alignment vertical="center"/>
    </xf>
    <xf numFmtId="38" fontId="0" fillId="0" borderId="0" xfId="1" applyFont="1" applyFill="1" applyBorder="1" applyAlignment="1" applyProtection="1">
      <alignment vertical="center"/>
    </xf>
    <xf numFmtId="0" fontId="30" fillId="0" borderId="0" xfId="0" applyFont="1" applyAlignment="1">
      <alignment vertical="center"/>
    </xf>
    <xf numFmtId="0" fontId="15" fillId="0" borderId="0" xfId="0" applyFont="1" applyAlignment="1">
      <alignment vertical="top"/>
    </xf>
    <xf numFmtId="0" fontId="15" fillId="0" borderId="0" xfId="0" applyFont="1" applyBorder="1" applyAlignment="1">
      <alignment vertical="center"/>
    </xf>
    <xf numFmtId="0" fontId="29" fillId="0" borderId="0" xfId="0" applyFont="1" applyAlignment="1">
      <alignment vertical="top"/>
    </xf>
    <xf numFmtId="0" fontId="0" fillId="0" borderId="0" xfId="0" applyAlignment="1">
      <alignment vertical="top"/>
    </xf>
    <xf numFmtId="0" fontId="0" fillId="0" borderId="0" xfId="0" applyAlignment="1">
      <alignment vertical="top" wrapText="1"/>
    </xf>
    <xf numFmtId="0" fontId="39" fillId="0" borderId="0" xfId="0" applyFont="1" applyAlignment="1">
      <alignment vertical="center"/>
    </xf>
    <xf numFmtId="0" fontId="39" fillId="0" borderId="0" xfId="0" applyFont="1" applyFill="1" applyAlignment="1">
      <alignment vertical="center"/>
    </xf>
    <xf numFmtId="0" fontId="39" fillId="0" borderId="103" xfId="0" applyFont="1" applyBorder="1" applyAlignment="1">
      <alignment vertical="center"/>
    </xf>
    <xf numFmtId="0" fontId="39" fillId="0" borderId="35" xfId="0" applyFont="1" applyBorder="1" applyAlignment="1">
      <alignment vertical="center"/>
    </xf>
    <xf numFmtId="0" fontId="39" fillId="0" borderId="35" xfId="0" applyFont="1" applyBorder="1" applyAlignment="1">
      <alignment horizontal="right" vertical="center"/>
    </xf>
    <xf numFmtId="0" fontId="39" fillId="4" borderId="35" xfId="0" applyFont="1" applyFill="1" applyBorder="1" applyAlignment="1" applyProtection="1">
      <alignment horizontal="center" vertical="center"/>
    </xf>
    <xf numFmtId="0" fontId="39" fillId="0" borderId="36" xfId="0" applyFont="1" applyBorder="1" applyAlignment="1">
      <alignment vertical="center"/>
    </xf>
    <xf numFmtId="0" fontId="43" fillId="0" borderId="0" xfId="0" applyFont="1" applyFill="1" applyAlignment="1">
      <alignment vertical="center" wrapText="1"/>
    </xf>
    <xf numFmtId="0" fontId="43" fillId="0" borderId="0" xfId="0" applyFont="1" applyFill="1" applyAlignment="1">
      <alignment vertical="center"/>
    </xf>
    <xf numFmtId="0" fontId="43" fillId="0" borderId="0" xfId="0" applyFont="1" applyFill="1" applyBorder="1" applyAlignment="1">
      <alignment vertical="center"/>
    </xf>
    <xf numFmtId="179" fontId="39" fillId="0" borderId="0" xfId="0" applyNumberFormat="1" applyFont="1" applyAlignment="1">
      <alignment vertical="center"/>
    </xf>
    <xf numFmtId="0" fontId="45" fillId="0" borderId="33" xfId="0" applyFont="1" applyFill="1" applyBorder="1" applyAlignment="1">
      <alignment horizontal="center" vertical="center" wrapText="1"/>
    </xf>
    <xf numFmtId="184" fontId="40" fillId="4" borderId="33" xfId="0" applyNumberFormat="1" applyFont="1" applyFill="1" applyBorder="1" applyAlignment="1" applyProtection="1">
      <alignment vertical="center" wrapText="1"/>
    </xf>
    <xf numFmtId="185" fontId="45" fillId="5" borderId="33" xfId="1" applyNumberFormat="1" applyFont="1" applyFill="1" applyBorder="1" applyAlignment="1" applyProtection="1">
      <alignment vertical="center" wrapText="1"/>
    </xf>
    <xf numFmtId="184" fontId="40" fillId="4" borderId="33" xfId="0" applyNumberFormat="1" applyFont="1" applyFill="1" applyBorder="1" applyAlignment="1" applyProtection="1">
      <alignment vertical="center" wrapText="1"/>
      <protection locked="0"/>
    </xf>
    <xf numFmtId="186" fontId="45" fillId="5" borderId="33" xfId="0" applyNumberFormat="1" applyFont="1" applyFill="1" applyBorder="1" applyAlignment="1">
      <alignment vertical="center"/>
    </xf>
    <xf numFmtId="185" fontId="45" fillId="6" borderId="33" xfId="1" applyNumberFormat="1" applyFont="1" applyFill="1" applyBorder="1" applyAlignment="1" applyProtection="1">
      <alignment vertical="center"/>
    </xf>
    <xf numFmtId="187" fontId="50" fillId="0" borderId="33" xfId="0" applyNumberFormat="1" applyFont="1" applyBorder="1" applyAlignment="1">
      <alignment horizontal="center" vertical="center" wrapText="1"/>
    </xf>
    <xf numFmtId="188" fontId="40" fillId="0" borderId="33" xfId="0" applyNumberFormat="1" applyFont="1" applyFill="1" applyBorder="1" applyAlignment="1" applyProtection="1">
      <alignment vertical="center"/>
    </xf>
    <xf numFmtId="0" fontId="39" fillId="0" borderId="0" xfId="0" applyFont="1" applyFill="1" applyBorder="1" applyAlignment="1">
      <alignment vertical="center"/>
    </xf>
    <xf numFmtId="0" fontId="51" fillId="0" borderId="0" xfId="0" applyFont="1" applyFill="1" applyAlignment="1">
      <alignment vertical="top" wrapText="1"/>
    </xf>
    <xf numFmtId="0" fontId="47" fillId="0" borderId="33" xfId="0" applyFont="1" applyFill="1" applyBorder="1" applyAlignment="1">
      <alignment horizontal="center" vertical="center" wrapText="1"/>
    </xf>
    <xf numFmtId="0" fontId="40" fillId="0" borderId="33" xfId="0" applyFont="1" applyFill="1" applyBorder="1" applyAlignment="1">
      <alignment vertical="center" shrinkToFit="1"/>
    </xf>
    <xf numFmtId="189" fontId="50" fillId="0" borderId="33" xfId="0" applyNumberFormat="1" applyFont="1" applyBorder="1" applyAlignment="1">
      <alignment horizontal="center" vertical="center" wrapText="1"/>
    </xf>
    <xf numFmtId="190" fontId="50" fillId="0" borderId="33" xfId="0" applyNumberFormat="1" applyFont="1" applyBorder="1" applyAlignment="1">
      <alignment horizontal="center" vertical="center" wrapText="1"/>
    </xf>
    <xf numFmtId="180" fontId="50" fillId="4" borderId="33" xfId="0" applyNumberFormat="1" applyFont="1" applyFill="1" applyBorder="1" applyAlignment="1" applyProtection="1">
      <alignment vertical="center"/>
    </xf>
    <xf numFmtId="188" fontId="40" fillId="4" borderId="33" xfId="0" applyNumberFormat="1" applyFont="1" applyFill="1" applyBorder="1" applyAlignment="1" applyProtection="1">
      <alignment vertical="center"/>
    </xf>
    <xf numFmtId="191" fontId="47" fillId="4" borderId="33" xfId="0" applyNumberFormat="1" applyFont="1" applyFill="1" applyBorder="1" applyAlignment="1" applyProtection="1">
      <alignment horizontal="center" vertical="center" wrapText="1"/>
    </xf>
    <xf numFmtId="187" fontId="50" fillId="4" borderId="33" xfId="0" applyNumberFormat="1" applyFont="1" applyFill="1" applyBorder="1" applyAlignment="1" applyProtection="1">
      <alignment vertical="center"/>
      <protection locked="0"/>
    </xf>
    <xf numFmtId="188" fontId="40" fillId="4" borderId="33" xfId="0" applyNumberFormat="1" applyFont="1" applyFill="1" applyBorder="1" applyAlignment="1" applyProtection="1">
      <alignment vertical="center"/>
      <protection locked="0"/>
    </xf>
    <xf numFmtId="184" fontId="40" fillId="4" borderId="39" xfId="0" applyNumberFormat="1" applyFont="1" applyFill="1" applyBorder="1" applyAlignment="1" applyProtection="1">
      <alignment vertical="center" wrapText="1"/>
    </xf>
    <xf numFmtId="191" fontId="47" fillId="4" borderId="39" xfId="0" applyNumberFormat="1" applyFont="1" applyFill="1" applyBorder="1" applyAlignment="1" applyProtection="1">
      <alignment horizontal="center" vertical="center" wrapText="1"/>
    </xf>
    <xf numFmtId="185" fontId="45" fillId="5" borderId="105" xfId="1" applyNumberFormat="1" applyFont="1" applyFill="1" applyBorder="1" applyAlignment="1" applyProtection="1">
      <alignment vertical="center" wrapText="1"/>
    </xf>
    <xf numFmtId="184" fontId="40" fillId="4" borderId="39" xfId="0" applyNumberFormat="1" applyFont="1" applyFill="1" applyBorder="1" applyAlignment="1" applyProtection="1">
      <alignment vertical="center" wrapText="1"/>
      <protection locked="0"/>
    </xf>
    <xf numFmtId="186" fontId="45" fillId="5" borderId="105" xfId="0" applyNumberFormat="1" applyFont="1" applyFill="1" applyBorder="1" applyAlignment="1">
      <alignment vertical="center"/>
    </xf>
    <xf numFmtId="185" fontId="45" fillId="6" borderId="105" xfId="1" applyNumberFormat="1" applyFont="1" applyFill="1" applyBorder="1" applyAlignment="1" applyProtection="1">
      <alignment vertical="center"/>
    </xf>
    <xf numFmtId="187" fontId="50" fillId="4" borderId="105" xfId="0" applyNumberFormat="1" applyFont="1" applyFill="1" applyBorder="1" applyAlignment="1" applyProtection="1">
      <alignment vertical="center"/>
      <protection locked="0"/>
    </xf>
    <xf numFmtId="188" fontId="40" fillId="4" borderId="105" xfId="0" applyNumberFormat="1" applyFont="1" applyFill="1" applyBorder="1" applyAlignment="1" applyProtection="1">
      <alignment vertical="center"/>
      <protection locked="0"/>
    </xf>
    <xf numFmtId="177" fontId="40" fillId="4" borderId="110" xfId="0" applyNumberFormat="1" applyFont="1" applyFill="1" applyBorder="1" applyAlignment="1">
      <alignment horizontal="right" vertical="center" wrapText="1"/>
    </xf>
    <xf numFmtId="0" fontId="40" fillId="4" borderId="110" xfId="0" applyFont="1" applyFill="1" applyBorder="1" applyAlignment="1">
      <alignment horizontal="center" vertical="center" wrapText="1"/>
    </xf>
    <xf numFmtId="185" fontId="45" fillId="5" borderId="104" xfId="1" applyNumberFormat="1" applyFont="1" applyFill="1" applyBorder="1" applyAlignment="1" applyProtection="1">
      <alignment vertical="center" wrapText="1"/>
    </xf>
    <xf numFmtId="0" fontId="49" fillId="4" borderId="110" xfId="0" applyFont="1" applyFill="1" applyBorder="1" applyAlignment="1">
      <alignment horizontal="center" vertical="center" wrapText="1"/>
    </xf>
    <xf numFmtId="0" fontId="40" fillId="0" borderId="110" xfId="0" applyFont="1" applyFill="1" applyBorder="1" applyAlignment="1">
      <alignment horizontal="center" vertical="center" wrapText="1"/>
    </xf>
    <xf numFmtId="185" fontId="45" fillId="5" borderId="21" xfId="1" applyNumberFormat="1" applyFont="1" applyFill="1" applyBorder="1" applyAlignment="1" applyProtection="1">
      <alignment vertical="center" wrapText="1"/>
    </xf>
    <xf numFmtId="186" fontId="45" fillId="5" borderId="104" xfId="0" applyNumberFormat="1" applyFont="1" applyFill="1" applyBorder="1" applyAlignment="1">
      <alignment vertical="center"/>
    </xf>
    <xf numFmtId="185" fontId="45" fillId="6" borderId="104" xfId="1" applyNumberFormat="1" applyFont="1" applyFill="1" applyBorder="1" applyAlignment="1" applyProtection="1">
      <alignment vertical="center"/>
    </xf>
    <xf numFmtId="192" fontId="50" fillId="0" borderId="60" xfId="0" applyNumberFormat="1" applyFont="1" applyFill="1" applyBorder="1" applyAlignment="1">
      <alignment horizontal="center" vertical="center"/>
    </xf>
    <xf numFmtId="188" fontId="40" fillId="0" borderId="60" xfId="0" applyNumberFormat="1" applyFont="1" applyFill="1" applyBorder="1" applyAlignment="1">
      <alignment horizontal="center" vertical="center" wrapText="1"/>
    </xf>
    <xf numFmtId="177" fontId="40" fillId="4" borderId="104" xfId="0" applyNumberFormat="1" applyFont="1" applyFill="1" applyBorder="1" applyAlignment="1">
      <alignment horizontal="right" vertical="center" wrapText="1"/>
    </xf>
    <xf numFmtId="0" fontId="40" fillId="4" borderId="104" xfId="0" applyFont="1" applyFill="1" applyBorder="1" applyAlignment="1">
      <alignment horizontal="center" vertical="center" wrapText="1"/>
    </xf>
    <xf numFmtId="0" fontId="49" fillId="4" borderId="104" xfId="0" applyFont="1" applyFill="1" applyBorder="1" applyAlignment="1">
      <alignment horizontal="center" vertical="center" wrapText="1"/>
    </xf>
    <xf numFmtId="0" fontId="40" fillId="0" borderId="104" xfId="0" applyFont="1" applyFill="1" applyBorder="1" applyAlignment="1">
      <alignment horizontal="center" vertical="center" wrapText="1"/>
    </xf>
    <xf numFmtId="185" fontId="45" fillId="5" borderId="39" xfId="1" applyNumberFormat="1" applyFont="1" applyFill="1" applyBorder="1" applyAlignment="1" applyProtection="1">
      <alignment vertical="center" wrapText="1"/>
    </xf>
    <xf numFmtId="192" fontId="50" fillId="0" borderId="13" xfId="0" applyNumberFormat="1" applyFont="1" applyFill="1" applyBorder="1" applyAlignment="1">
      <alignment horizontal="center" vertical="center"/>
    </xf>
    <xf numFmtId="0" fontId="40" fillId="0" borderId="13" xfId="0" applyFont="1" applyFill="1" applyBorder="1" applyAlignment="1">
      <alignment horizontal="center" vertical="center" wrapText="1"/>
    </xf>
    <xf numFmtId="177" fontId="40" fillId="4" borderId="115" xfId="0" applyNumberFormat="1" applyFont="1" applyFill="1" applyBorder="1" applyAlignment="1">
      <alignment horizontal="right" vertical="center" wrapText="1"/>
    </xf>
    <xf numFmtId="0" fontId="40" fillId="4" borderId="115" xfId="0" applyFont="1" applyFill="1" applyBorder="1" applyAlignment="1">
      <alignment horizontal="center" vertical="center" wrapText="1"/>
    </xf>
    <xf numFmtId="185" fontId="45" fillId="5" borderId="116" xfId="1" applyNumberFormat="1" applyFont="1" applyFill="1" applyBorder="1" applyAlignment="1" applyProtection="1">
      <alignment vertical="center" wrapText="1"/>
    </xf>
    <xf numFmtId="0" fontId="49" fillId="4" borderId="115" xfId="0" applyFont="1" applyFill="1" applyBorder="1" applyAlignment="1">
      <alignment horizontal="center" vertical="center" wrapText="1"/>
    </xf>
    <xf numFmtId="0" fontId="40" fillId="0" borderId="115" xfId="0" applyFont="1" applyFill="1" applyBorder="1" applyAlignment="1">
      <alignment horizontal="center" vertical="center" wrapText="1"/>
    </xf>
    <xf numFmtId="186" fontId="45" fillId="5" borderId="116" xfId="0" applyNumberFormat="1" applyFont="1" applyFill="1" applyBorder="1" applyAlignment="1">
      <alignment vertical="center"/>
    </xf>
    <xf numFmtId="185" fontId="45" fillId="6" borderId="39" xfId="1" applyNumberFormat="1" applyFont="1" applyFill="1" applyBorder="1" applyAlignment="1" applyProtection="1">
      <alignment vertical="center"/>
    </xf>
    <xf numFmtId="192" fontId="50" fillId="0" borderId="68" xfId="0" applyNumberFormat="1" applyFont="1" applyFill="1" applyBorder="1" applyAlignment="1">
      <alignment horizontal="center" vertical="center"/>
    </xf>
    <xf numFmtId="0" fontId="40" fillId="0" borderId="68" xfId="0" applyFont="1" applyFill="1" applyBorder="1" applyAlignment="1">
      <alignment horizontal="center" vertical="center" wrapText="1"/>
    </xf>
    <xf numFmtId="185" fontId="53" fillId="6" borderId="117" xfId="1" applyNumberFormat="1" applyFont="1" applyFill="1" applyBorder="1" applyAlignment="1" applyProtection="1">
      <alignment vertical="center"/>
    </xf>
    <xf numFmtId="192" fontId="50" fillId="0" borderId="84" xfId="0" applyNumberFormat="1" applyFont="1" applyFill="1" applyBorder="1" applyAlignment="1">
      <alignment horizontal="center" vertical="center"/>
    </xf>
    <xf numFmtId="0" fontId="40" fillId="0" borderId="84" xfId="0" applyFont="1" applyFill="1" applyBorder="1" applyAlignment="1">
      <alignment horizontal="center" vertical="center" wrapText="1"/>
    </xf>
    <xf numFmtId="184" fontId="40" fillId="4" borderId="104" xfId="0" applyNumberFormat="1" applyFont="1" applyFill="1" applyBorder="1" applyAlignment="1" applyProtection="1">
      <alignment horizontal="right" vertical="center" wrapText="1"/>
    </xf>
    <xf numFmtId="0" fontId="45" fillId="0" borderId="104" xfId="0" applyFont="1" applyFill="1" applyBorder="1" applyAlignment="1">
      <alignment horizontal="center" vertical="center" wrapText="1"/>
    </xf>
    <xf numFmtId="178" fontId="47" fillId="0" borderId="118" xfId="1" applyNumberFormat="1" applyFont="1" applyFill="1" applyBorder="1" applyAlignment="1" applyProtection="1">
      <alignment vertical="center" wrapText="1"/>
    </xf>
    <xf numFmtId="184" fontId="40" fillId="4" borderId="104" xfId="0" applyNumberFormat="1" applyFont="1" applyFill="1" applyBorder="1" applyAlignment="1" applyProtection="1">
      <alignment vertical="center" wrapText="1"/>
      <protection locked="0"/>
    </xf>
    <xf numFmtId="38" fontId="45" fillId="5" borderId="104" xfId="0" applyNumberFormat="1" applyFont="1" applyFill="1" applyBorder="1" applyAlignment="1">
      <alignment vertical="center"/>
    </xf>
    <xf numFmtId="185" fontId="45" fillId="6" borderId="104" xfId="0" applyNumberFormat="1" applyFont="1" applyFill="1" applyBorder="1" applyAlignment="1">
      <alignment vertical="center"/>
    </xf>
    <xf numFmtId="178" fontId="47" fillId="7" borderId="118" xfId="0" applyNumberFormat="1" applyFont="1" applyFill="1" applyBorder="1" applyAlignment="1">
      <alignment horizontal="right" vertical="center" wrapText="1"/>
    </xf>
    <xf numFmtId="193" fontId="40" fillId="0" borderId="104" xfId="0" applyNumberFormat="1" applyFont="1" applyFill="1" applyBorder="1" applyAlignment="1" applyProtection="1">
      <alignment vertical="center"/>
      <protection locked="0"/>
    </xf>
    <xf numFmtId="184" fontId="40" fillId="4" borderId="33" xfId="0" applyNumberFormat="1" applyFont="1" applyFill="1" applyBorder="1" applyAlignment="1" applyProtection="1">
      <alignment horizontal="right" vertical="center" wrapText="1"/>
    </xf>
    <xf numFmtId="178" fontId="47" fillId="0" borderId="119" xfId="1" applyNumberFormat="1" applyFont="1" applyFill="1" applyBorder="1" applyAlignment="1" applyProtection="1">
      <alignment vertical="center" wrapText="1"/>
    </xf>
    <xf numFmtId="38" fontId="45" fillId="5" borderId="33" xfId="0" applyNumberFormat="1" applyFont="1" applyFill="1" applyBorder="1" applyAlignment="1">
      <alignment vertical="center"/>
    </xf>
    <xf numFmtId="185" fontId="45" fillId="6" borderId="33" xfId="0" applyNumberFormat="1" applyFont="1" applyFill="1" applyBorder="1" applyAlignment="1">
      <alignment vertical="center"/>
    </xf>
    <xf numFmtId="178" fontId="47" fillId="7" borderId="119" xfId="0" applyNumberFormat="1" applyFont="1" applyFill="1" applyBorder="1" applyAlignment="1">
      <alignment horizontal="right" vertical="center" wrapText="1"/>
    </xf>
    <xf numFmtId="193" fontId="40" fillId="0" borderId="33" xfId="0" applyNumberFormat="1" applyFont="1" applyFill="1" applyBorder="1" applyAlignment="1" applyProtection="1">
      <alignment vertical="center"/>
      <protection locked="0"/>
    </xf>
    <xf numFmtId="184" fontId="40" fillId="4" borderId="116" xfId="0" applyNumberFormat="1" applyFont="1" applyFill="1" applyBorder="1" applyAlignment="1" applyProtection="1">
      <alignment horizontal="right" vertical="center" wrapText="1"/>
    </xf>
    <xf numFmtId="0" fontId="45" fillId="0" borderId="116" xfId="0" applyFont="1" applyFill="1" applyBorder="1" applyAlignment="1">
      <alignment horizontal="center" vertical="center" wrapText="1"/>
    </xf>
    <xf numFmtId="178" fontId="47" fillId="0" borderId="120" xfId="1" applyNumberFormat="1" applyFont="1" applyFill="1" applyBorder="1" applyAlignment="1" applyProtection="1">
      <alignment vertical="center" wrapText="1"/>
    </xf>
    <xf numFmtId="184" fontId="40" fillId="4" borderId="116" xfId="0" applyNumberFormat="1" applyFont="1" applyFill="1" applyBorder="1" applyAlignment="1" applyProtection="1">
      <alignment vertical="center" wrapText="1"/>
      <protection locked="0"/>
    </xf>
    <xf numFmtId="38" fontId="45" fillId="5" borderId="116" xfId="0" applyNumberFormat="1" applyFont="1" applyFill="1" applyBorder="1" applyAlignment="1">
      <alignment vertical="center"/>
    </xf>
    <xf numFmtId="185" fontId="45" fillId="6" borderId="39" xfId="0" applyNumberFormat="1" applyFont="1" applyFill="1" applyBorder="1" applyAlignment="1">
      <alignment vertical="center"/>
    </xf>
    <xf numFmtId="178" fontId="47" fillId="7" borderId="121" xfId="0" applyNumberFormat="1" applyFont="1" applyFill="1" applyBorder="1" applyAlignment="1">
      <alignment horizontal="right" vertical="center" wrapText="1"/>
    </xf>
    <xf numFmtId="193" fontId="40" fillId="0" borderId="39" xfId="0" applyNumberFormat="1" applyFont="1" applyFill="1" applyBorder="1" applyAlignment="1" applyProtection="1">
      <alignment vertical="center"/>
      <protection locked="0"/>
    </xf>
    <xf numFmtId="185" fontId="53" fillId="6" borderId="117" xfId="0" applyNumberFormat="1" applyFont="1" applyFill="1" applyBorder="1" applyAlignment="1">
      <alignment vertical="center"/>
    </xf>
    <xf numFmtId="184" fontId="40" fillId="4" borderId="104" xfId="1" applyNumberFormat="1" applyFont="1" applyFill="1" applyBorder="1" applyAlignment="1" applyProtection="1">
      <alignment horizontal="right" vertical="center" wrapText="1"/>
    </xf>
    <xf numFmtId="0" fontId="45" fillId="0" borderId="104" xfId="0" applyFont="1" applyFill="1" applyBorder="1" applyAlignment="1">
      <alignment horizontal="center" vertical="center" shrinkToFit="1"/>
    </xf>
    <xf numFmtId="178" fontId="47" fillId="0" borderId="118" xfId="0" applyNumberFormat="1" applyFont="1" applyFill="1" applyBorder="1" applyAlignment="1">
      <alignment horizontal="right" vertical="center" wrapText="1"/>
    </xf>
    <xf numFmtId="38" fontId="45" fillId="5" borderId="104" xfId="0" applyNumberFormat="1" applyFont="1" applyFill="1" applyBorder="1" applyAlignment="1">
      <alignment horizontal="right" vertical="center" wrapText="1"/>
    </xf>
    <xf numFmtId="185" fontId="47" fillId="8" borderId="60" xfId="0" applyNumberFormat="1" applyFont="1" applyFill="1" applyBorder="1" applyAlignment="1">
      <alignment horizontal="right" vertical="center" wrapText="1"/>
    </xf>
    <xf numFmtId="194" fontId="49" fillId="8" borderId="46" xfId="0" applyNumberFormat="1" applyFont="1" applyFill="1" applyBorder="1" applyAlignment="1" applyProtection="1">
      <alignment horizontal="center" vertical="center"/>
      <protection locked="0"/>
    </xf>
    <xf numFmtId="0" fontId="43" fillId="0" borderId="0" xfId="0" applyFont="1" applyFill="1" applyAlignment="1">
      <alignment vertical="top" wrapText="1"/>
    </xf>
    <xf numFmtId="0" fontId="54" fillId="0" borderId="0" xfId="0" applyFont="1" applyFill="1" applyAlignment="1">
      <alignment vertical="top" wrapText="1"/>
    </xf>
    <xf numFmtId="0" fontId="45" fillId="0" borderId="33" xfId="0" applyFont="1" applyFill="1" applyBorder="1" applyAlignment="1">
      <alignment horizontal="center" vertical="center" shrinkToFit="1"/>
    </xf>
    <xf numFmtId="178" fontId="47" fillId="0" borderId="119" xfId="0" applyNumberFormat="1" applyFont="1" applyFill="1" applyBorder="1" applyAlignment="1">
      <alignment horizontal="right" vertical="center" wrapText="1"/>
    </xf>
    <xf numFmtId="38" fontId="45" fillId="5" borderId="33" xfId="0" applyNumberFormat="1" applyFont="1" applyFill="1" applyBorder="1" applyAlignment="1">
      <alignment horizontal="right" vertical="center" wrapText="1"/>
    </xf>
    <xf numFmtId="185" fontId="47" fillId="8" borderId="13" xfId="0" applyNumberFormat="1" applyFont="1" applyFill="1" applyBorder="1" applyAlignment="1">
      <alignment horizontal="right" vertical="center" wrapText="1"/>
    </xf>
    <xf numFmtId="194" fontId="49" fillId="8" borderId="36" xfId="0" applyNumberFormat="1" applyFont="1" applyFill="1" applyBorder="1" applyAlignment="1" applyProtection="1">
      <alignment horizontal="center" vertical="center"/>
      <protection locked="0"/>
    </xf>
    <xf numFmtId="184" fontId="40" fillId="4" borderId="33" xfId="1" applyNumberFormat="1" applyFont="1" applyFill="1" applyBorder="1" applyAlignment="1" applyProtection="1">
      <alignment horizontal="right" vertical="center" wrapText="1"/>
    </xf>
    <xf numFmtId="0" fontId="49" fillId="8" borderId="36" xfId="0" applyFont="1" applyFill="1" applyBorder="1" applyAlignment="1" applyProtection="1">
      <alignment horizontal="center" vertical="center"/>
      <protection locked="0"/>
    </xf>
    <xf numFmtId="0" fontId="45" fillId="0" borderId="116" xfId="0" applyFont="1" applyFill="1" applyBorder="1" applyAlignment="1">
      <alignment horizontal="center" vertical="center" shrinkToFit="1"/>
    </xf>
    <xf numFmtId="178" fontId="47" fillId="0" borderId="120" xfId="0" applyNumberFormat="1" applyFont="1" applyFill="1" applyBorder="1" applyAlignment="1">
      <alignment horizontal="right" vertical="center" wrapText="1"/>
    </xf>
    <xf numFmtId="0" fontId="55" fillId="4" borderId="116" xfId="0" applyFont="1" applyFill="1" applyBorder="1" applyAlignment="1" applyProtection="1">
      <alignment horizontal="center" vertical="center" wrapText="1"/>
      <protection locked="0"/>
    </xf>
    <xf numFmtId="38" fontId="45" fillId="5" borderId="116" xfId="0" applyNumberFormat="1" applyFont="1" applyFill="1" applyBorder="1" applyAlignment="1">
      <alignment horizontal="right" vertical="center" wrapText="1"/>
    </xf>
    <xf numFmtId="0" fontId="40" fillId="8" borderId="36" xfId="0" applyFont="1" applyFill="1" applyBorder="1" applyAlignment="1" applyProtection="1">
      <alignment vertical="center"/>
      <protection locked="0"/>
    </xf>
    <xf numFmtId="185" fontId="53" fillId="6" borderId="123" xfId="0" applyNumberFormat="1" applyFont="1" applyFill="1" applyBorder="1" applyAlignment="1">
      <alignment horizontal="right" vertical="center" wrapText="1"/>
    </xf>
    <xf numFmtId="0" fontId="49" fillId="0" borderId="78" xfId="0" applyFont="1" applyFill="1" applyBorder="1" applyAlignment="1">
      <alignment horizontal="center" vertical="center" wrapText="1"/>
    </xf>
    <xf numFmtId="185" fontId="44" fillId="6" borderId="16" xfId="0" applyNumberFormat="1" applyFont="1" applyFill="1" applyBorder="1" applyAlignment="1">
      <alignment horizontal="right" vertical="center"/>
    </xf>
    <xf numFmtId="0" fontId="49" fillId="0" borderId="0" xfId="0" applyFont="1" applyFill="1" applyBorder="1" applyAlignment="1">
      <alignment horizontal="center" vertical="center" wrapText="1"/>
    </xf>
    <xf numFmtId="0" fontId="40" fillId="0" borderId="0" xfId="0" applyFont="1" applyFill="1" applyAlignment="1">
      <alignment vertical="center"/>
    </xf>
    <xf numFmtId="0" fontId="40" fillId="0" borderId="0" xfId="0" applyFont="1" applyFill="1" applyBorder="1" applyAlignment="1">
      <alignment vertical="center"/>
    </xf>
    <xf numFmtId="0" fontId="39" fillId="0" borderId="0" xfId="0" applyFont="1" applyAlignment="1">
      <alignment vertical="top"/>
    </xf>
    <xf numFmtId="0" fontId="47" fillId="0" borderId="0" xfId="0" applyFont="1" applyFill="1" applyAlignment="1" applyProtection="1">
      <alignment vertical="top" wrapText="1"/>
    </xf>
    <xf numFmtId="0" fontId="51" fillId="0" borderId="0" xfId="0" applyFont="1" applyFill="1" applyAlignment="1" applyProtection="1">
      <alignment vertical="top" wrapText="1"/>
    </xf>
    <xf numFmtId="0" fontId="39" fillId="0" borderId="0" xfId="0" applyFont="1" applyFill="1" applyAlignment="1">
      <alignment vertical="top"/>
    </xf>
    <xf numFmtId="0" fontId="40" fillId="0" borderId="0" xfId="0" applyFont="1" applyFill="1" applyBorder="1" applyAlignment="1">
      <alignment horizontal="center" vertical="center"/>
    </xf>
    <xf numFmtId="0" fontId="40" fillId="0" borderId="46" xfId="0" applyFont="1" applyFill="1" applyBorder="1" applyAlignment="1">
      <alignment horizontal="center" vertical="center"/>
    </xf>
    <xf numFmtId="38" fontId="40" fillId="0" borderId="0" xfId="0" applyNumberFormat="1" applyFont="1" applyFill="1" applyBorder="1" applyAlignment="1">
      <alignment vertical="center"/>
    </xf>
    <xf numFmtId="0" fontId="40" fillId="0" borderId="36" xfId="0" applyFont="1" applyFill="1" applyBorder="1" applyAlignment="1">
      <alignment horizontal="center" vertical="center"/>
    </xf>
    <xf numFmtId="0" fontId="40" fillId="0" borderId="42" xfId="0" applyFont="1" applyFill="1" applyBorder="1" applyAlignment="1">
      <alignment horizontal="center" vertical="center"/>
    </xf>
    <xf numFmtId="0" fontId="40" fillId="0" borderId="126" xfId="0" applyFont="1" applyFill="1" applyBorder="1" applyAlignment="1">
      <alignment horizontal="center" vertical="center"/>
    </xf>
    <xf numFmtId="0" fontId="47" fillId="0" borderId="0" xfId="0" applyFont="1" applyFill="1" applyBorder="1" applyAlignment="1">
      <alignment vertical="top"/>
    </xf>
    <xf numFmtId="0" fontId="47" fillId="0" borderId="0" xfId="0" applyFont="1" applyFill="1" applyAlignment="1">
      <alignment vertical="top"/>
    </xf>
    <xf numFmtId="0" fontId="6" fillId="0" borderId="14" xfId="0" applyFont="1" applyBorder="1" applyAlignment="1">
      <alignment horizontal="center" vertical="center" wrapText="1"/>
    </xf>
    <xf numFmtId="0" fontId="6" fillId="0" borderId="134" xfId="0" applyFont="1" applyBorder="1" applyAlignment="1">
      <alignment horizontal="center" vertical="center" wrapText="1"/>
    </xf>
    <xf numFmtId="0" fontId="6" fillId="0" borderId="135" xfId="0" applyFont="1" applyBorder="1" applyAlignment="1">
      <alignment horizontal="center" vertical="center" wrapText="1"/>
    </xf>
    <xf numFmtId="0" fontId="22" fillId="0" borderId="87" xfId="0" applyFont="1" applyFill="1" applyBorder="1" applyAlignment="1">
      <alignment horizontal="center" vertical="center"/>
    </xf>
    <xf numFmtId="0" fontId="22" fillId="0" borderId="64" xfId="0" applyFont="1" applyFill="1" applyBorder="1" applyAlignment="1">
      <alignment horizontal="center" vertical="center"/>
    </xf>
    <xf numFmtId="0" fontId="5" fillId="0" borderId="90" xfId="0" applyFont="1" applyFill="1" applyBorder="1" applyAlignment="1">
      <alignment horizontal="center" vertical="center" wrapText="1"/>
    </xf>
    <xf numFmtId="0" fontId="22" fillId="0" borderId="70" xfId="0" applyFont="1" applyFill="1" applyBorder="1" applyAlignment="1">
      <alignment horizontal="center" vertical="center"/>
    </xf>
    <xf numFmtId="0" fontId="22" fillId="0" borderId="90" xfId="0" applyFont="1" applyFill="1" applyBorder="1" applyAlignment="1">
      <alignment horizontal="center" vertical="center"/>
    </xf>
    <xf numFmtId="181" fontId="6" fillId="0" borderId="141" xfId="1" applyNumberFormat="1" applyFont="1" applyFill="1" applyBorder="1" applyAlignment="1" applyProtection="1">
      <alignment horizontal="center" vertical="center" wrapText="1"/>
      <protection locked="0"/>
    </xf>
    <xf numFmtId="0" fontId="0" fillId="0" borderId="87" xfId="0" applyFont="1" applyFill="1" applyBorder="1" applyAlignment="1">
      <alignment horizontal="center" vertical="center"/>
    </xf>
    <xf numFmtId="181" fontId="6" fillId="0" borderId="142" xfId="1"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xf>
    <xf numFmtId="181" fontId="6" fillId="0" borderId="88" xfId="1" applyNumberFormat="1" applyFont="1" applyFill="1" applyBorder="1" applyAlignment="1" applyProtection="1">
      <alignment horizontal="center" vertical="center" wrapText="1"/>
      <protection locked="0"/>
    </xf>
    <xf numFmtId="181" fontId="6" fillId="0" borderId="72" xfId="1" applyNumberFormat="1" applyFont="1" applyFill="1" applyBorder="1" applyAlignment="1" applyProtection="1">
      <alignment horizontal="center" vertical="center" wrapText="1"/>
      <protection locked="0"/>
    </xf>
    <xf numFmtId="0" fontId="0" fillId="0" borderId="72" xfId="0" applyFont="1" applyFill="1" applyBorder="1" applyAlignment="1">
      <alignment horizontal="center" vertical="center"/>
    </xf>
    <xf numFmtId="4" fontId="6" fillId="0" borderId="147" xfId="0" applyNumberFormat="1" applyFont="1" applyFill="1" applyBorder="1" applyAlignment="1">
      <alignment horizontal="center" vertical="center" wrapText="1"/>
    </xf>
    <xf numFmtId="0" fontId="6" fillId="0" borderId="148" xfId="0" applyFont="1" applyFill="1" applyBorder="1" applyAlignment="1">
      <alignment horizontal="center" vertical="center" wrapText="1"/>
    </xf>
    <xf numFmtId="0" fontId="21" fillId="0" borderId="149" xfId="0" applyNumberFormat="1" applyFont="1" applyFill="1" applyBorder="1" applyAlignment="1">
      <alignment horizontal="center" vertical="center"/>
    </xf>
    <xf numFmtId="0" fontId="22" fillId="0" borderId="150" xfId="0" applyFont="1" applyFill="1" applyBorder="1" applyAlignment="1">
      <alignment horizontal="center" vertical="center"/>
    </xf>
    <xf numFmtId="0" fontId="6" fillId="0" borderId="151" xfId="0" applyFont="1" applyFill="1" applyBorder="1" applyAlignment="1">
      <alignment horizontal="center" vertical="center" wrapText="1"/>
    </xf>
    <xf numFmtId="0" fontId="21" fillId="0" borderId="88" xfId="0" applyFont="1" applyFill="1" applyBorder="1" applyAlignment="1">
      <alignment horizontal="center" vertical="center"/>
    </xf>
    <xf numFmtId="0" fontId="6" fillId="0" borderId="30" xfId="0" applyFont="1" applyFill="1" applyBorder="1" applyAlignment="1">
      <alignment horizontal="center" vertical="center" wrapText="1"/>
    </xf>
    <xf numFmtId="0" fontId="0" fillId="0" borderId="45" xfId="0" applyFont="1" applyFill="1" applyBorder="1" applyAlignment="1">
      <alignment horizontal="center" vertical="center"/>
    </xf>
    <xf numFmtId="0" fontId="6" fillId="0" borderId="152" xfId="0" applyFont="1" applyFill="1" applyBorder="1" applyAlignment="1">
      <alignment horizontal="center" vertical="center" wrapText="1"/>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6" fillId="0" borderId="23" xfId="0" applyFont="1" applyFill="1" applyBorder="1" applyAlignment="1">
      <alignment horizontal="left" vertical="center" wrapText="1"/>
    </xf>
    <xf numFmtId="4" fontId="6" fillId="0" borderId="154" xfId="0" applyNumberFormat="1" applyFont="1" applyFill="1" applyBorder="1" applyAlignment="1">
      <alignment horizontal="center" vertical="center" wrapText="1"/>
    </xf>
    <xf numFmtId="0" fontId="58" fillId="0" borderId="24" xfId="0" applyFont="1" applyFill="1" applyBorder="1" applyAlignment="1">
      <alignment horizontal="center" vertical="center" wrapText="1"/>
    </xf>
    <xf numFmtId="0" fontId="21" fillId="0" borderId="24" xfId="0" applyFont="1" applyFill="1" applyBorder="1" applyAlignment="1">
      <alignment horizontal="center" vertical="center"/>
    </xf>
    <xf numFmtId="0" fontId="6" fillId="0" borderId="156" xfId="0" applyFont="1" applyFill="1" applyBorder="1" applyAlignment="1">
      <alignment horizontal="left" vertical="center" wrapText="1"/>
    </xf>
    <xf numFmtId="4" fontId="6" fillId="0" borderId="57" xfId="0" applyNumberFormat="1" applyFont="1" applyFill="1" applyBorder="1" applyAlignment="1">
      <alignment horizontal="center" vertical="center" wrapText="1"/>
    </xf>
    <xf numFmtId="0" fontId="6" fillId="0" borderId="157" xfId="0" applyFont="1" applyFill="1" applyBorder="1" applyAlignment="1">
      <alignment horizontal="center" vertical="center" wrapText="1"/>
    </xf>
    <xf numFmtId="0" fontId="0" fillId="0" borderId="158" xfId="0" applyFont="1" applyFill="1" applyBorder="1" applyAlignment="1">
      <alignment horizontal="center" vertical="center"/>
    </xf>
    <xf numFmtId="0" fontId="0" fillId="0" borderId="159" xfId="0" applyFont="1" applyFill="1" applyBorder="1" applyAlignment="1">
      <alignment horizontal="center" vertical="center"/>
    </xf>
    <xf numFmtId="184" fontId="40" fillId="0" borderId="122" xfId="0" applyNumberFormat="1" applyFont="1" applyFill="1" applyBorder="1" applyAlignment="1">
      <alignment vertical="center" shrinkToFit="1"/>
    </xf>
    <xf numFmtId="0" fontId="40" fillId="0" borderId="122" xfId="0" applyFont="1" applyFill="1" applyBorder="1" applyAlignment="1">
      <alignment horizontal="center" vertical="center" shrinkToFit="1"/>
    </xf>
    <xf numFmtId="0" fontId="59" fillId="0" borderId="0" xfId="0" applyFont="1"/>
    <xf numFmtId="0" fontId="60" fillId="0" borderId="0" xfId="0" applyFont="1"/>
    <xf numFmtId="0" fontId="12" fillId="0" borderId="0" xfId="0" applyFont="1"/>
    <xf numFmtId="0" fontId="10" fillId="0" borderId="0" xfId="0" applyFont="1"/>
    <xf numFmtId="0" fontId="2" fillId="0" borderId="0" xfId="0" applyFont="1"/>
    <xf numFmtId="0" fontId="14" fillId="0" borderId="0" xfId="0" applyFont="1"/>
    <xf numFmtId="0" fontId="61" fillId="0" borderId="0" xfId="0" applyFont="1"/>
    <xf numFmtId="0" fontId="2" fillId="0" borderId="0" xfId="0" applyFont="1" applyBorder="1" applyAlignment="1" applyProtection="1">
      <alignment horizontal="left" vertical="top"/>
      <protection locked="0"/>
    </xf>
    <xf numFmtId="0" fontId="62" fillId="0" borderId="0" xfId="0" applyFont="1"/>
    <xf numFmtId="176" fontId="2" fillId="0" borderId="0" xfId="0" applyNumberFormat="1" applyFont="1" applyBorder="1" applyAlignment="1" applyProtection="1">
      <alignment wrapText="1"/>
      <protection locked="0"/>
    </xf>
    <xf numFmtId="0" fontId="2" fillId="0" borderId="6" xfId="0" applyFont="1" applyBorder="1" applyAlignment="1" applyProtection="1">
      <alignment vertical="center"/>
      <protection locked="0"/>
    </xf>
    <xf numFmtId="0" fontId="10" fillId="0" borderId="0" xfId="0" applyFont="1" applyBorder="1"/>
    <xf numFmtId="0" fontId="2" fillId="0" borderId="6" xfId="0" applyFont="1" applyBorder="1" applyAlignment="1" applyProtection="1">
      <alignment horizontal="right" vertical="center"/>
      <protection locked="0"/>
    </xf>
    <xf numFmtId="0" fontId="3" fillId="0" borderId="0" xfId="0" applyFont="1" applyBorder="1" applyAlignment="1">
      <alignment horizontal="center"/>
    </xf>
    <xf numFmtId="0" fontId="3" fillId="0" borderId="0" xfId="0" applyFont="1" applyBorder="1" applyAlignment="1">
      <alignment horizontal="left"/>
    </xf>
    <xf numFmtId="0" fontId="64" fillId="0" borderId="0" xfId="0" applyFont="1"/>
    <xf numFmtId="0" fontId="2" fillId="0" borderId="0" xfId="0" applyFont="1" applyBorder="1" applyAlignment="1" applyProtection="1">
      <alignment vertical="top"/>
      <protection locked="0"/>
    </xf>
    <xf numFmtId="0" fontId="65" fillId="0" borderId="0" xfId="0" applyFont="1"/>
    <xf numFmtId="0" fontId="10" fillId="0" borderId="0" xfId="0" applyFont="1" applyAlignment="1">
      <alignment vertical="center"/>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center" vertical="top" wrapText="1"/>
      <protection locked="0"/>
    </xf>
    <xf numFmtId="0" fontId="2" fillId="0" borderId="13" xfId="0"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3" xfId="0" applyFont="1" applyFill="1" applyBorder="1" applyAlignment="1" applyProtection="1">
      <alignment horizontal="center" vertical="center"/>
      <protection locked="0"/>
    </xf>
    <xf numFmtId="0" fontId="12" fillId="0" borderId="0" xfId="0" applyFont="1" applyBorder="1" applyAlignment="1">
      <alignment vertical="center" shrinkToFit="1"/>
    </xf>
    <xf numFmtId="0" fontId="9" fillId="0" borderId="0" xfId="0" applyFont="1" applyAlignment="1">
      <alignment horizontal="center"/>
    </xf>
    <xf numFmtId="0" fontId="4" fillId="0" borderId="0" xfId="0" applyFont="1" applyAlignment="1">
      <alignment horizontal="left" shrinkToFit="1"/>
    </xf>
    <xf numFmtId="0" fontId="2" fillId="0" borderId="1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176" fontId="2" fillId="2" borderId="3" xfId="0" applyNumberFormat="1" applyFont="1" applyFill="1" applyBorder="1" applyAlignment="1" applyProtection="1">
      <alignment horizontal="center" vertical="center"/>
      <protection locked="0"/>
    </xf>
    <xf numFmtId="176" fontId="2" fillId="2" borderId="4" xfId="0" applyNumberFormat="1" applyFont="1" applyFill="1" applyBorder="1" applyAlignment="1" applyProtection="1">
      <alignment horizontal="center" vertical="center"/>
      <protection locked="0"/>
    </xf>
    <xf numFmtId="176" fontId="2" fillId="2" borderId="7" xfId="0" applyNumberFormat="1" applyFont="1" applyFill="1" applyBorder="1" applyAlignment="1" applyProtection="1">
      <alignment horizontal="center" vertical="center"/>
      <protection locked="0"/>
    </xf>
    <xf numFmtId="176" fontId="2" fillId="2" borderId="0" xfId="0" applyNumberFormat="1" applyFont="1" applyFill="1" applyBorder="1" applyAlignment="1" applyProtection="1">
      <alignment horizontal="center" vertical="center"/>
      <protection locked="0"/>
    </xf>
    <xf numFmtId="176" fontId="2" fillId="3" borderId="7" xfId="0" applyNumberFormat="1" applyFont="1" applyFill="1" applyBorder="1" applyAlignment="1" applyProtection="1">
      <alignment horizontal="center" vertical="center" wrapText="1"/>
      <protection locked="0"/>
    </xf>
    <xf numFmtId="176" fontId="2" fillId="3" borderId="0" xfId="0" applyNumberFormat="1" applyFont="1" applyFill="1" applyBorder="1" applyAlignment="1" applyProtection="1">
      <alignment horizontal="center" vertical="center" wrapText="1"/>
      <protection locked="0"/>
    </xf>
    <xf numFmtId="0" fontId="63" fillId="0" borderId="12" xfId="0" applyFont="1" applyBorder="1" applyAlignment="1">
      <alignment horizontal="center"/>
    </xf>
    <xf numFmtId="0" fontId="63" fillId="0" borderId="10" xfId="0" applyFont="1" applyBorder="1" applyAlignment="1">
      <alignment horizontal="center"/>
    </xf>
    <xf numFmtId="0" fontId="63" fillId="0" borderId="11" xfId="0" applyFont="1" applyBorder="1" applyAlignment="1">
      <alignment horizontal="center"/>
    </xf>
    <xf numFmtId="0" fontId="7" fillId="0" borderId="0" xfId="0" applyFont="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12" fillId="0" borderId="13" xfId="0" applyFont="1" applyFill="1" applyBorder="1" applyAlignment="1" applyProtection="1">
      <alignment horizontal="left" vertical="center" wrapText="1"/>
      <protection locked="0"/>
    </xf>
    <xf numFmtId="0" fontId="4" fillId="0" borderId="1" xfId="0" applyFont="1" applyBorder="1" applyAlignment="1">
      <alignment horizontal="center" wrapText="1" shrinkToFit="1"/>
    </xf>
    <xf numFmtId="0" fontId="4" fillId="0" borderId="0" xfId="0" applyFont="1" applyAlignment="1">
      <alignment horizontal="left" vertical="center" shrinkToFit="1"/>
    </xf>
    <xf numFmtId="0" fontId="4" fillId="0" borderId="1" xfId="0" applyFont="1" applyBorder="1" applyAlignment="1">
      <alignment horizontal="center" shrinkToFit="1"/>
    </xf>
    <xf numFmtId="0" fontId="4" fillId="0" borderId="0" xfId="0" applyFont="1" applyAlignment="1">
      <alignment shrinkToFit="1"/>
    </xf>
    <xf numFmtId="0" fontId="4" fillId="0" borderId="2" xfId="0" applyFont="1" applyBorder="1" applyAlignment="1">
      <alignment horizontal="left" wrapText="1" shrinkToFit="1"/>
    </xf>
    <xf numFmtId="0" fontId="6" fillId="0" borderId="0" xfId="0" applyFont="1" applyFill="1" applyBorder="1" applyAlignment="1">
      <alignment horizontal="left" vertical="top" wrapText="1"/>
    </xf>
    <xf numFmtId="0" fontId="15" fillId="0" borderId="0" xfId="0" applyFont="1" applyBorder="1" applyAlignment="1">
      <alignment vertical="top" wrapText="1"/>
    </xf>
    <xf numFmtId="0" fontId="6" fillId="0" borderId="11"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67"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69" xfId="0" applyFont="1" applyFill="1" applyBorder="1" applyAlignment="1">
      <alignment horizontal="left" vertical="center" wrapText="1"/>
    </xf>
    <xf numFmtId="0" fontId="6" fillId="0" borderId="82"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23" xfId="0" applyFont="1" applyFill="1" applyBorder="1" applyAlignment="1">
      <alignment horizontal="center" vertical="center" textRotation="255" wrapText="1"/>
    </xf>
    <xf numFmtId="0" fontId="6" fillId="0" borderId="22" xfId="0" applyFont="1" applyFill="1" applyBorder="1" applyAlignment="1">
      <alignment horizontal="center" vertical="center" textRotation="255" wrapText="1"/>
    </xf>
    <xf numFmtId="0" fontId="6" fillId="0" borderId="47" xfId="0" applyFont="1" applyFill="1" applyBorder="1" applyAlignment="1">
      <alignment horizontal="left" vertical="center" wrapText="1"/>
    </xf>
    <xf numFmtId="0" fontId="6" fillId="0" borderId="85"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86" xfId="0" applyFont="1" applyFill="1" applyBorder="1" applyAlignment="1">
      <alignment horizontal="left" vertical="center" wrapText="1"/>
    </xf>
    <xf numFmtId="0" fontId="6" fillId="0" borderId="88" xfId="0" applyFont="1" applyFill="1" applyBorder="1" applyAlignment="1">
      <alignment horizontal="left" vertical="center" wrapText="1"/>
    </xf>
    <xf numFmtId="0" fontId="6" fillId="0" borderId="89" xfId="0" applyFont="1" applyFill="1" applyBorder="1" applyAlignment="1">
      <alignment horizontal="left" vertical="center" wrapText="1"/>
    </xf>
    <xf numFmtId="0" fontId="6" fillId="0" borderId="9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96"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79" xfId="0" applyFont="1" applyBorder="1" applyAlignment="1">
      <alignment horizontal="center" vertical="center" wrapText="1"/>
    </xf>
    <xf numFmtId="0" fontId="6" fillId="0" borderId="100"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vertical="center"/>
    </xf>
    <xf numFmtId="0" fontId="6" fillId="4" borderId="67" xfId="0" applyFont="1" applyFill="1" applyBorder="1" applyAlignment="1">
      <alignment horizontal="left" vertical="center" wrapText="1"/>
    </xf>
    <xf numFmtId="0" fontId="6" fillId="4" borderId="68" xfId="0" applyFont="1" applyFill="1" applyBorder="1" applyAlignment="1">
      <alignment horizontal="left" vertical="center" wrapText="1"/>
    </xf>
    <xf numFmtId="0" fontId="6" fillId="4" borderId="69" xfId="0" applyFont="1" applyFill="1" applyBorder="1" applyAlignment="1">
      <alignment horizontal="left" vertical="center"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79" xfId="0" applyFont="1" applyFill="1" applyBorder="1" applyAlignment="1">
      <alignment horizontal="center" vertical="center" textRotation="255" wrapText="1"/>
    </xf>
    <xf numFmtId="0" fontId="6" fillId="0" borderId="28"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59" xfId="0" applyFont="1" applyFill="1" applyBorder="1" applyAlignment="1">
      <alignment horizontal="center" vertical="center" textRotation="255" wrapText="1"/>
    </xf>
    <xf numFmtId="0" fontId="6" fillId="0" borderId="62" xfId="0" applyFont="1" applyFill="1" applyBorder="1" applyAlignment="1">
      <alignment horizontal="center" vertical="center" textRotation="255" wrapText="1"/>
    </xf>
    <xf numFmtId="0" fontId="6" fillId="0" borderId="73" xfId="0" applyFont="1" applyFill="1" applyBorder="1" applyAlignment="1">
      <alignment horizontal="center" vertical="center" textRotation="255" wrapText="1"/>
    </xf>
    <xf numFmtId="0" fontId="6" fillId="0" borderId="9" xfId="0" applyFont="1" applyFill="1" applyBorder="1" applyAlignment="1">
      <alignment vertical="center" wrapText="1"/>
    </xf>
    <xf numFmtId="0" fontId="6" fillId="0" borderId="60" xfId="0" applyFont="1" applyFill="1" applyBorder="1" applyAlignment="1">
      <alignment vertical="center" wrapText="1"/>
    </xf>
    <xf numFmtId="0" fontId="6" fillId="0" borderId="61" xfId="0" applyFont="1" applyFill="1" applyBorder="1" applyAlignment="1">
      <alignment vertical="center" wrapText="1"/>
    </xf>
    <xf numFmtId="0" fontId="6" fillId="0" borderId="11" xfId="0" applyFont="1" applyFill="1" applyBorder="1" applyAlignment="1">
      <alignment vertical="center" wrapText="1"/>
    </xf>
    <xf numFmtId="0" fontId="6" fillId="0" borderId="13" xfId="0" applyFont="1" applyFill="1" applyBorder="1" applyAlignment="1">
      <alignment vertical="center" wrapText="1"/>
    </xf>
    <xf numFmtId="0" fontId="6" fillId="0" borderId="45" xfId="0" applyFont="1" applyFill="1" applyBorder="1" applyAlignment="1">
      <alignment vertical="center" wrapText="1"/>
    </xf>
    <xf numFmtId="0" fontId="22" fillId="0" borderId="11" xfId="0" applyFont="1" applyBorder="1" applyAlignment="1">
      <alignment vertical="center"/>
    </xf>
    <xf numFmtId="0" fontId="22" fillId="0" borderId="13" xfId="0" applyFont="1" applyBorder="1" applyAlignment="1">
      <alignment vertical="center"/>
    </xf>
    <xf numFmtId="0" fontId="22" fillId="0" borderId="45" xfId="0" applyFont="1" applyBorder="1" applyAlignment="1">
      <alignment vertical="center"/>
    </xf>
    <xf numFmtId="0" fontId="6" fillId="0" borderId="10"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4" borderId="48" xfId="0" applyFont="1" applyFill="1" applyBorder="1" applyAlignment="1" applyProtection="1">
      <alignment horizontal="left" vertical="center" wrapText="1"/>
      <protection locked="0"/>
    </xf>
    <xf numFmtId="0" fontId="6" fillId="4" borderId="52" xfId="0" applyFont="1" applyFill="1" applyBorder="1" applyAlignment="1" applyProtection="1">
      <alignment horizontal="left" vertical="center" wrapText="1"/>
      <protection locked="0"/>
    </xf>
    <xf numFmtId="0" fontId="6" fillId="4" borderId="53" xfId="0" applyFont="1" applyFill="1" applyBorder="1" applyAlignment="1" applyProtection="1">
      <alignment horizontal="left" vertical="center" wrapText="1"/>
      <protection locked="0"/>
    </xf>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20" fillId="0" borderId="0" xfId="0" applyFont="1" applyBorder="1" applyAlignment="1">
      <alignment horizontal="center" vertical="center"/>
    </xf>
    <xf numFmtId="0" fontId="6" fillId="0" borderId="1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Fill="1" applyBorder="1" applyAlignment="1">
      <alignment horizontal="center" vertical="center" textRotation="255" wrapText="1"/>
    </xf>
    <xf numFmtId="0" fontId="6" fillId="0" borderId="30" xfId="0" applyFont="1" applyFill="1" applyBorder="1" applyAlignment="1">
      <alignment horizontal="center" vertical="center" textRotation="255" wrapText="1"/>
    </xf>
    <xf numFmtId="0" fontId="6" fillId="0" borderId="26"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10" borderId="0" xfId="2" applyFont="1" applyFill="1" applyBorder="1" applyAlignment="1">
      <alignment horizontal="left" vertical="top" wrapText="1"/>
    </xf>
    <xf numFmtId="0" fontId="40" fillId="0" borderId="127" xfId="0" applyFont="1" applyFill="1" applyBorder="1" applyAlignment="1">
      <alignment horizontal="center" vertical="center"/>
    </xf>
    <xf numFmtId="38" fontId="54" fillId="9" borderId="127" xfId="0" applyNumberFormat="1" applyFont="1" applyFill="1" applyBorder="1" applyAlignment="1" applyProtection="1">
      <alignment horizontal="right" vertical="center"/>
    </xf>
    <xf numFmtId="0" fontId="6" fillId="10" borderId="0" xfId="2" applyFont="1" applyFill="1" applyBorder="1" applyAlignment="1">
      <alignment horizontal="left" vertical="top"/>
    </xf>
    <xf numFmtId="0" fontId="40" fillId="0" borderId="103" xfId="0" applyFont="1" applyFill="1" applyBorder="1" applyAlignment="1">
      <alignment horizontal="left" vertical="center"/>
    </xf>
    <xf numFmtId="0" fontId="40" fillId="4" borderId="103" xfId="0" applyFont="1" applyFill="1" applyBorder="1" applyAlignment="1" applyProtection="1">
      <alignment horizontal="right" vertical="center"/>
      <protection locked="0"/>
    </xf>
    <xf numFmtId="0" fontId="40" fillId="0" borderId="111" xfId="0" applyFont="1" applyFill="1" applyBorder="1" applyAlignment="1">
      <alignment horizontal="left" vertical="center"/>
    </xf>
    <xf numFmtId="0" fontId="40" fillId="4" borderId="111" xfId="0" applyFont="1" applyFill="1" applyBorder="1" applyAlignment="1" applyProtection="1">
      <alignment horizontal="right" vertical="center"/>
      <protection locked="0"/>
    </xf>
    <xf numFmtId="0" fontId="40" fillId="4" borderId="78" xfId="0" applyFont="1" applyFill="1" applyBorder="1" applyAlignment="1" applyProtection="1">
      <alignment horizontal="right" vertical="center"/>
      <protection locked="0"/>
    </xf>
    <xf numFmtId="0" fontId="40" fillId="4" borderId="124" xfId="0" applyFont="1" applyFill="1" applyBorder="1" applyAlignment="1" applyProtection="1">
      <alignment horizontal="right" vertical="center"/>
      <protection locked="0"/>
    </xf>
    <xf numFmtId="0" fontId="40" fillId="4" borderId="125" xfId="0" applyFont="1" applyFill="1" applyBorder="1" applyAlignment="1" applyProtection="1">
      <alignment horizontal="right" vertical="center"/>
      <protection locked="0"/>
    </xf>
    <xf numFmtId="0" fontId="49" fillId="0" borderId="115" xfId="0" applyFont="1" applyFill="1" applyBorder="1" applyAlignment="1">
      <alignment horizontal="center" vertical="center" wrapText="1"/>
    </xf>
    <xf numFmtId="0" fontId="49" fillId="0" borderId="113" xfId="0" applyFont="1" applyFill="1" applyBorder="1" applyAlignment="1">
      <alignment horizontal="center" vertical="center" wrapText="1"/>
    </xf>
    <xf numFmtId="0" fontId="40" fillId="0" borderId="103" xfId="0" applyFont="1" applyFill="1" applyBorder="1" applyAlignment="1">
      <alignment horizontal="center" vertical="center"/>
    </xf>
    <xf numFmtId="0" fontId="40" fillId="0" borderId="33" xfId="0" applyFont="1" applyFill="1" applyBorder="1" applyAlignment="1">
      <alignment horizontal="center" vertical="center"/>
    </xf>
    <xf numFmtId="0" fontId="40" fillId="0" borderId="21" xfId="0" applyFont="1" applyFill="1" applyBorder="1" applyAlignment="1">
      <alignment vertical="center"/>
    </xf>
    <xf numFmtId="0" fontId="40" fillId="0" borderId="112" xfId="0" applyFont="1" applyFill="1" applyBorder="1" applyAlignment="1">
      <alignment horizontal="left" vertical="center"/>
    </xf>
    <xf numFmtId="38" fontId="40" fillId="5" borderId="112" xfId="0" applyNumberFormat="1" applyFont="1" applyFill="1" applyBorder="1" applyAlignment="1">
      <alignment horizontal="right" vertical="center"/>
    </xf>
    <xf numFmtId="38" fontId="40" fillId="4" borderId="103" xfId="0" applyNumberFormat="1" applyFont="1" applyFill="1" applyBorder="1" applyAlignment="1" applyProtection="1">
      <alignment horizontal="right" vertical="center"/>
      <protection locked="0"/>
    </xf>
    <xf numFmtId="0" fontId="49" fillId="0" borderId="21" xfId="0" applyFont="1" applyFill="1" applyBorder="1" applyAlignment="1">
      <alignment horizontal="center" vertical="center" textRotation="255" wrapText="1"/>
    </xf>
    <xf numFmtId="0" fontId="49" fillId="0" borderId="39" xfId="0" applyFont="1" applyFill="1" applyBorder="1" applyAlignment="1">
      <alignment horizontal="center" vertical="center" textRotation="255" wrapText="1"/>
    </xf>
    <xf numFmtId="0" fontId="49" fillId="0" borderId="116" xfId="0" applyFont="1" applyFill="1" applyBorder="1" applyAlignment="1">
      <alignment horizontal="center" vertical="center" textRotation="255" wrapText="1"/>
    </xf>
    <xf numFmtId="0" fontId="40" fillId="0" borderId="104" xfId="0" applyFont="1" applyFill="1" applyBorder="1" applyAlignment="1">
      <alignment vertical="center" shrinkToFit="1"/>
    </xf>
    <xf numFmtId="0" fontId="40" fillId="0" borderId="104" xfId="0" applyFont="1" applyFill="1" applyBorder="1" applyAlignment="1">
      <alignment horizontal="left" vertical="center" shrinkToFit="1"/>
    </xf>
    <xf numFmtId="0" fontId="40" fillId="0" borderId="111" xfId="0" applyFont="1" applyFill="1" applyBorder="1" applyAlignment="1">
      <alignment horizontal="center" vertical="center" shrinkToFit="1"/>
    </xf>
    <xf numFmtId="0" fontId="40" fillId="0" borderId="42" xfId="0" applyFont="1" applyFill="1" applyBorder="1" applyAlignment="1">
      <alignment horizontal="center" vertical="center" shrinkToFit="1"/>
    </xf>
    <xf numFmtId="0" fontId="40" fillId="0" borderId="33" xfId="0" applyFont="1" applyFill="1" applyBorder="1" applyAlignment="1">
      <alignment horizontal="left" vertical="center" shrinkToFit="1"/>
    </xf>
    <xf numFmtId="0" fontId="40" fillId="0" borderId="39" xfId="0" applyFont="1" applyFill="1" applyBorder="1" applyAlignment="1">
      <alignment horizontal="left" vertical="center" shrinkToFit="1"/>
    </xf>
    <xf numFmtId="0" fontId="40" fillId="0" borderId="116" xfId="0" applyFont="1" applyFill="1" applyBorder="1" applyAlignment="1">
      <alignment horizontal="left" vertical="center" shrinkToFit="1"/>
    </xf>
    <xf numFmtId="0" fontId="49" fillId="0" borderId="104" xfId="0" applyFont="1" applyFill="1" applyBorder="1" applyAlignment="1">
      <alignment horizontal="center" vertical="center" textRotation="255" wrapText="1"/>
    </xf>
    <xf numFmtId="0" fontId="49" fillId="0" borderId="33" xfId="0" applyFont="1" applyFill="1" applyBorder="1" applyAlignment="1">
      <alignment horizontal="center" vertical="center" textRotation="255" wrapText="1"/>
    </xf>
    <xf numFmtId="0" fontId="40" fillId="0" borderId="104" xfId="0" applyFont="1" applyFill="1" applyBorder="1" applyAlignment="1">
      <alignment horizontal="left" vertical="center" wrapText="1"/>
    </xf>
    <xf numFmtId="0" fontId="40" fillId="0" borderId="33" xfId="0" applyFont="1" applyFill="1" applyBorder="1" applyAlignment="1">
      <alignment horizontal="left" vertical="center" wrapText="1"/>
    </xf>
    <xf numFmtId="0" fontId="40" fillId="0" borderId="116" xfId="0" applyFont="1" applyFill="1" applyBorder="1" applyAlignment="1">
      <alignment horizontal="left" vertical="center" wrapText="1"/>
    </xf>
    <xf numFmtId="0" fontId="40" fillId="0" borderId="105" xfId="0" applyFont="1" applyFill="1" applyBorder="1" applyAlignment="1">
      <alignment horizontal="left" vertical="center" shrinkToFit="1"/>
    </xf>
    <xf numFmtId="0" fontId="40" fillId="4" borderId="33" xfId="0" applyFont="1" applyFill="1" applyBorder="1" applyAlignment="1" applyProtection="1">
      <alignment horizontal="left" vertical="center" shrinkToFit="1"/>
    </xf>
    <xf numFmtId="0" fontId="40" fillId="4" borderId="39" xfId="0" applyFont="1" applyFill="1" applyBorder="1" applyAlignment="1" applyProtection="1">
      <alignment horizontal="left" vertical="center" shrinkToFit="1"/>
    </xf>
    <xf numFmtId="0" fontId="49" fillId="0" borderId="106" xfId="0" applyFont="1" applyFill="1" applyBorder="1" applyAlignment="1">
      <alignment horizontal="center" vertical="center" textRotation="255" wrapText="1"/>
    </xf>
    <xf numFmtId="0" fontId="49" fillId="0" borderId="115" xfId="0" applyFont="1" applyFill="1" applyBorder="1" applyAlignment="1">
      <alignment horizontal="center" vertical="center" textRotation="255" wrapText="1"/>
    </xf>
    <xf numFmtId="0" fontId="40" fillId="0" borderId="107" xfId="0" applyFont="1" applyFill="1" applyBorder="1" applyAlignment="1">
      <alignment horizontal="left" vertical="center" wrapText="1"/>
    </xf>
    <xf numFmtId="0" fontId="40" fillId="0" borderId="108" xfId="0" applyFont="1" applyFill="1" applyBorder="1" applyAlignment="1">
      <alignment horizontal="left" vertical="center" wrapText="1"/>
    </xf>
    <xf numFmtId="0" fontId="40" fillId="0" borderId="109" xfId="0" applyFont="1" applyFill="1" applyBorder="1" applyAlignment="1">
      <alignment horizontal="left" vertical="center" wrapText="1"/>
    </xf>
    <xf numFmtId="0" fontId="40" fillId="0" borderId="111" xfId="0" applyFont="1" applyFill="1" applyBorder="1" applyAlignment="1">
      <alignment horizontal="left" vertical="center" wrapText="1"/>
    </xf>
    <xf numFmtId="0" fontId="40" fillId="0" borderId="78"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0" borderId="103" xfId="0" applyFont="1" applyFill="1" applyBorder="1" applyAlignment="1">
      <alignment horizontal="left" vertical="center" wrapText="1"/>
    </xf>
    <xf numFmtId="0" fontId="40" fillId="0" borderId="35" xfId="0" applyFont="1" applyFill="1" applyBorder="1" applyAlignment="1">
      <alignment horizontal="left" vertical="center" wrapText="1"/>
    </xf>
    <xf numFmtId="0" fontId="40" fillId="0" borderId="36" xfId="0" applyFont="1" applyFill="1" applyBorder="1" applyAlignment="1">
      <alignment horizontal="left" vertical="center" wrapText="1"/>
    </xf>
    <xf numFmtId="0" fontId="40" fillId="0" borderId="112" xfId="0" applyFont="1" applyFill="1" applyBorder="1" applyAlignment="1">
      <alignment horizontal="left" vertical="center" wrapText="1"/>
    </xf>
    <xf numFmtId="0" fontId="40" fillId="0" borderId="84" xfId="0" applyFont="1" applyFill="1" applyBorder="1" applyAlignment="1">
      <alignment horizontal="left" vertical="center" wrapText="1"/>
    </xf>
    <xf numFmtId="0" fontId="40" fillId="0" borderId="46" xfId="0" applyFont="1" applyFill="1" applyBorder="1" applyAlignment="1">
      <alignment horizontal="left" vertical="center" wrapText="1"/>
    </xf>
    <xf numFmtId="0" fontId="40" fillId="0" borderId="113" xfId="0" applyFont="1" applyFill="1" applyBorder="1" applyAlignment="1">
      <alignment horizontal="left" vertical="center" wrapText="1"/>
    </xf>
    <xf numFmtId="0" fontId="40" fillId="0" borderId="102" xfId="0" applyFont="1" applyFill="1" applyBorder="1" applyAlignment="1">
      <alignment horizontal="left" vertical="center" wrapText="1"/>
    </xf>
    <xf numFmtId="0" fontId="40" fillId="0" borderId="114" xfId="0" applyFont="1" applyFill="1" applyBorder="1" applyAlignment="1">
      <alignment horizontal="left" vertical="center" wrapText="1"/>
    </xf>
    <xf numFmtId="0" fontId="49" fillId="0" borderId="102" xfId="0" applyFont="1" applyFill="1" applyBorder="1" applyAlignment="1">
      <alignment horizontal="center" vertical="center" wrapText="1"/>
    </xf>
    <xf numFmtId="0" fontId="40" fillId="0" borderId="39" xfId="0" applyFont="1" applyFill="1" applyBorder="1" applyAlignment="1">
      <alignment horizontal="center" vertical="center" shrinkToFit="1"/>
    </xf>
    <xf numFmtId="0" fontId="40" fillId="0" borderId="21" xfId="0" applyFont="1" applyFill="1" applyBorder="1" applyAlignment="1">
      <alignment horizontal="center" vertical="center" shrinkToFit="1"/>
    </xf>
    <xf numFmtId="0" fontId="40" fillId="0" borderId="104" xfId="0" applyFont="1" applyFill="1" applyBorder="1" applyAlignment="1">
      <alignment horizontal="center" vertical="center" shrinkToFit="1"/>
    </xf>
    <xf numFmtId="0" fontId="40" fillId="0" borderId="103" xfId="0" applyFont="1" applyFill="1" applyBorder="1" applyAlignment="1">
      <alignment horizontal="left" vertical="center" shrinkToFit="1"/>
    </xf>
    <xf numFmtId="0" fontId="40" fillId="0" borderId="36" xfId="0" applyFont="1" applyFill="1" applyBorder="1" applyAlignment="1">
      <alignment horizontal="left" vertical="center" shrinkToFit="1"/>
    </xf>
    <xf numFmtId="0" fontId="40" fillId="0" borderId="35" xfId="0" applyFont="1" applyFill="1" applyBorder="1" applyAlignment="1">
      <alignment horizontal="left" vertical="center" shrinkToFit="1"/>
    </xf>
    <xf numFmtId="0" fontId="40" fillId="0" borderId="33" xfId="0" applyFont="1" applyFill="1" applyBorder="1" applyAlignment="1">
      <alignment horizontal="center" vertical="center" wrapText="1"/>
    </xf>
    <xf numFmtId="0" fontId="41" fillId="0" borderId="33" xfId="0" applyFont="1" applyFill="1" applyBorder="1" applyAlignment="1">
      <alignment horizontal="center" vertical="center" wrapText="1"/>
    </xf>
    <xf numFmtId="0" fontId="42" fillId="0" borderId="33" xfId="0" applyFont="1" applyFill="1" applyBorder="1" applyAlignment="1">
      <alignment horizontal="center" vertical="center" wrapText="1"/>
    </xf>
    <xf numFmtId="0" fontId="44" fillId="0" borderId="33" xfId="0" applyFont="1" applyFill="1" applyBorder="1" applyAlignment="1">
      <alignment horizontal="center" vertical="center" wrapText="1"/>
    </xf>
    <xf numFmtId="0" fontId="45" fillId="0" borderId="33" xfId="0" applyFont="1" applyFill="1" applyBorder="1" applyAlignment="1">
      <alignment horizontal="center" vertical="center" wrapText="1"/>
    </xf>
    <xf numFmtId="0" fontId="46" fillId="0" borderId="33" xfId="0" applyFont="1" applyFill="1" applyBorder="1" applyAlignment="1">
      <alignment horizontal="center" vertical="center" wrapText="1"/>
    </xf>
    <xf numFmtId="0" fontId="6" fillId="0" borderId="153" xfId="0" applyFont="1" applyFill="1" applyBorder="1" applyAlignment="1">
      <alignment horizontal="center" vertical="center" textRotation="255" wrapText="1"/>
    </xf>
    <xf numFmtId="0" fontId="6" fillId="0" borderId="141" xfId="0" applyFont="1" applyFill="1" applyBorder="1" applyAlignment="1">
      <alignment horizontal="center" vertical="center" textRotation="255" wrapText="1"/>
    </xf>
    <xf numFmtId="0" fontId="6" fillId="0" borderId="155" xfId="0" applyFont="1" applyFill="1" applyBorder="1" applyAlignment="1">
      <alignment horizontal="center" vertical="center" textRotation="255" wrapText="1"/>
    </xf>
    <xf numFmtId="0" fontId="6" fillId="0" borderId="148"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43" xfId="0" applyFont="1" applyFill="1" applyBorder="1" applyAlignment="1">
      <alignment horizontal="left" vertical="center" wrapText="1"/>
    </xf>
    <xf numFmtId="0" fontId="6" fillId="0" borderId="144" xfId="0" applyFont="1" applyFill="1" applyBorder="1" applyAlignment="1">
      <alignment horizontal="center" vertical="center" textRotation="255" wrapText="1"/>
    </xf>
    <xf numFmtId="0" fontId="6" fillId="0" borderId="145" xfId="0" applyFont="1" applyFill="1" applyBorder="1" applyAlignment="1">
      <alignment horizontal="left" vertical="center" wrapText="1"/>
    </xf>
    <xf numFmtId="0" fontId="6" fillId="0" borderId="146" xfId="0" applyFont="1" applyFill="1" applyBorder="1" applyAlignment="1">
      <alignment horizontal="left" vertical="center" wrapText="1"/>
    </xf>
    <xf numFmtId="0" fontId="6" fillId="0" borderId="147" xfId="0" applyFont="1" applyFill="1" applyBorder="1" applyAlignment="1">
      <alignment horizontal="left" vertical="center" wrapText="1"/>
    </xf>
    <xf numFmtId="0" fontId="6" fillId="0" borderId="140" xfId="0" applyFont="1" applyFill="1" applyBorder="1" applyAlignment="1">
      <alignment horizontal="center" vertical="center" textRotation="255" wrapText="1"/>
    </xf>
    <xf numFmtId="0" fontId="21" fillId="0" borderId="11" xfId="0" applyFont="1" applyBorder="1" applyAlignment="1">
      <alignment vertical="center"/>
    </xf>
    <xf numFmtId="0" fontId="21" fillId="0" borderId="13" xfId="0" applyFont="1" applyBorder="1" applyAlignment="1">
      <alignment vertical="center"/>
    </xf>
    <xf numFmtId="0" fontId="21" fillId="0" borderId="45" xfId="0" applyFont="1" applyBorder="1" applyAlignment="1">
      <alignment vertical="center"/>
    </xf>
    <xf numFmtId="0" fontId="6" fillId="0" borderId="40" xfId="0" applyFont="1" applyFill="1" applyBorder="1" applyAlignment="1">
      <alignment horizontal="left" vertical="center" wrapText="1"/>
    </xf>
    <xf numFmtId="0" fontId="6" fillId="0" borderId="138" xfId="0" applyFont="1" applyFill="1" applyBorder="1" applyAlignment="1">
      <alignment horizontal="left" vertical="center" wrapText="1"/>
    </xf>
    <xf numFmtId="0" fontId="6" fillId="0" borderId="139" xfId="0" applyFont="1" applyFill="1" applyBorder="1" applyAlignment="1">
      <alignment horizontal="left" vertical="center" wrapText="1"/>
    </xf>
    <xf numFmtId="0" fontId="6" fillId="0" borderId="12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3" xfId="0" applyFont="1" applyBorder="1" applyAlignment="1">
      <alignment horizontal="center" vertical="center" wrapText="1"/>
    </xf>
    <xf numFmtId="0" fontId="6" fillId="0" borderId="129" xfId="0" applyFont="1" applyBorder="1" applyAlignment="1">
      <alignment horizontal="center" vertical="center" wrapText="1"/>
    </xf>
    <xf numFmtId="0" fontId="6" fillId="0" borderId="130" xfId="0" applyFont="1" applyBorder="1" applyAlignment="1">
      <alignment horizontal="center" vertical="center" wrapText="1"/>
    </xf>
    <xf numFmtId="0" fontId="22" fillId="0" borderId="131" xfId="0" applyFont="1" applyBorder="1" applyAlignment="1">
      <alignment horizontal="center" vertical="center"/>
    </xf>
    <xf numFmtId="0" fontId="22" fillId="0" borderId="132" xfId="0" applyFont="1" applyBorder="1" applyAlignment="1">
      <alignment horizontal="center" vertical="center"/>
    </xf>
    <xf numFmtId="0" fontId="6" fillId="0" borderId="136" xfId="0" applyFont="1" applyFill="1" applyBorder="1" applyAlignment="1">
      <alignment horizontal="center" vertical="center" textRotation="255" wrapText="1"/>
    </xf>
    <xf numFmtId="0" fontId="6" fillId="0" borderId="137" xfId="0" applyFont="1" applyFill="1" applyBorder="1" applyAlignment="1">
      <alignment horizontal="center" vertical="center" textRotation="255" wrapText="1"/>
    </xf>
  </cellXfs>
  <cellStyles count="3">
    <cellStyle name="桁区切り" xfId="1" builtinId="6"/>
    <cellStyle name="標準" xfId="0" builtinId="0"/>
    <cellStyle name="標準 2" xfId="2"/>
  </cellStyles>
  <dxfs count="21">
    <dxf>
      <fill>
        <patternFill>
          <bgColor theme="7" tint="0.39994506668294322"/>
        </patternFill>
      </fill>
    </dxf>
    <dxf>
      <fill>
        <patternFill>
          <bgColor theme="7" tint="0.39994506668294322"/>
        </patternFill>
      </fill>
    </dxf>
    <dxf>
      <fill>
        <patternFill>
          <bgColor theme="8" tint="0.7999816888943144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0000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50</xdr:col>
      <xdr:colOff>54427</xdr:colOff>
      <xdr:row>0</xdr:row>
      <xdr:rowOff>198432</xdr:rowOff>
    </xdr:from>
    <xdr:to>
      <xdr:col>70</xdr:col>
      <xdr:colOff>51955</xdr:colOff>
      <xdr:row>5</xdr:row>
      <xdr:rowOff>176893</xdr:rowOff>
    </xdr:to>
    <xdr:sp macro="" textlink="">
      <xdr:nvSpPr>
        <xdr:cNvPr id="24" name="正方形/長方形 23">
          <a:extLst>
            <a:ext uri="{FF2B5EF4-FFF2-40B4-BE49-F238E27FC236}">
              <a16:creationId xmlns:a16="http://schemas.microsoft.com/office/drawing/2014/main" id="{C91CDAA2-1A98-40BF-BB86-26E30D913C4B}"/>
            </a:ext>
          </a:extLst>
        </xdr:cNvPr>
        <xdr:cNvSpPr/>
      </xdr:nvSpPr>
      <xdr:spPr>
        <a:xfrm>
          <a:off x="13360852" y="198432"/>
          <a:ext cx="4598103" cy="1188136"/>
        </a:xfrm>
        <a:prstGeom prst="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「記入例」を確認いただき、</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網掛け部分に</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ご記入 をお願いします。</a:t>
          </a:r>
        </a:p>
      </xdr:txBody>
    </xdr:sp>
    <xdr:clientData/>
  </xdr:twoCellAnchor>
  <xdr:twoCellAnchor>
    <xdr:from>
      <xdr:col>41</xdr:col>
      <xdr:colOff>23812</xdr:colOff>
      <xdr:row>0</xdr:row>
      <xdr:rowOff>2</xdr:rowOff>
    </xdr:from>
    <xdr:to>
      <xdr:col>47</xdr:col>
      <xdr:colOff>214311</xdr:colOff>
      <xdr:row>1</xdr:row>
      <xdr:rowOff>31140</xdr:rowOff>
    </xdr:to>
    <xdr:sp macro="" textlink="">
      <xdr:nvSpPr>
        <xdr:cNvPr id="25" name="正方形/長方形 24">
          <a:extLst>
            <a:ext uri="{FF2B5EF4-FFF2-40B4-BE49-F238E27FC236}">
              <a16:creationId xmlns:a16="http://schemas.microsoft.com/office/drawing/2014/main" id="{B40A03C1-0702-4184-B6D3-6B00863E0AF5}"/>
            </a:ext>
          </a:extLst>
        </xdr:cNvPr>
        <xdr:cNvSpPr/>
      </xdr:nvSpPr>
      <xdr:spPr>
        <a:xfrm>
          <a:off x="11101387" y="2"/>
          <a:ext cx="1733549" cy="383563"/>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23812</xdr:colOff>
      <xdr:row>0</xdr:row>
      <xdr:rowOff>2</xdr:rowOff>
    </xdr:from>
    <xdr:to>
      <xdr:col>47</xdr:col>
      <xdr:colOff>214311</xdr:colOff>
      <xdr:row>1</xdr:row>
      <xdr:rowOff>31140</xdr:rowOff>
    </xdr:to>
    <xdr:sp macro="" textlink="">
      <xdr:nvSpPr>
        <xdr:cNvPr id="8" name="正方形/長方形 7">
          <a:extLst>
            <a:ext uri="{FF2B5EF4-FFF2-40B4-BE49-F238E27FC236}">
              <a16:creationId xmlns:a16="http://schemas.microsoft.com/office/drawing/2014/main" id="{B40A03C1-0702-4184-B6D3-6B00863E0AF5}"/>
            </a:ext>
          </a:extLst>
        </xdr:cNvPr>
        <xdr:cNvSpPr/>
      </xdr:nvSpPr>
      <xdr:spPr>
        <a:xfrm>
          <a:off x="11101387" y="2"/>
          <a:ext cx="1733549" cy="383563"/>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78892</xdr:colOff>
      <xdr:row>28</xdr:row>
      <xdr:rowOff>138062</xdr:rowOff>
    </xdr:from>
    <xdr:to>
      <xdr:col>87</xdr:col>
      <xdr:colOff>69271</xdr:colOff>
      <xdr:row>34</xdr:row>
      <xdr:rowOff>396152</xdr:rowOff>
    </xdr:to>
    <xdr:sp macro="" textlink="">
      <xdr:nvSpPr>
        <xdr:cNvPr id="9" name="テキスト ボックス 8"/>
        <xdr:cNvSpPr txBox="1"/>
      </xdr:nvSpPr>
      <xdr:spPr>
        <a:xfrm>
          <a:off x="12928117" y="6891287"/>
          <a:ext cx="8934354" cy="52968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宣言項目（参考）</a:t>
          </a:r>
          <a:r>
            <a:rPr kumimoji="1" lang="en-US" altLang="ja-JP" sz="1400"/>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t>①</a:t>
          </a:r>
          <a:r>
            <a:rPr kumimoji="1" lang="ja-JP" altLang="ja-JP" sz="1400">
              <a:solidFill>
                <a:schemeClr val="dk1"/>
              </a:solidFill>
              <a:effectLst/>
              <a:latin typeface="+mn-lt"/>
              <a:ea typeface="+mn-ea"/>
              <a:cs typeface="+mn-cs"/>
            </a:rPr>
            <a:t>市や関係団体が実施する脱炭素関連施策に参加・協力します</a:t>
          </a:r>
          <a:endParaRPr lang="ja-JP" altLang="ja-JP" sz="1400">
            <a:effectLst/>
          </a:endParaRPr>
        </a:p>
        <a:p>
          <a:r>
            <a:rPr kumimoji="1" lang="ja-JP" altLang="en-US" sz="1400"/>
            <a:t>②自社の脱炭素に向けた推進体制の整備（担当部署の設置や社内勉強会の開催等）に取り組みます</a:t>
          </a:r>
          <a:endParaRPr kumimoji="1" lang="en-US" altLang="ja-JP" sz="1400"/>
        </a:p>
        <a:p>
          <a:r>
            <a:rPr kumimoji="1" lang="ja-JP" altLang="en-US" sz="1400"/>
            <a:t>③省エネ診断を受診し、自社のエネルギー使用状況の把握を行います</a:t>
          </a:r>
          <a:endParaRPr kumimoji="1" lang="en-US" altLang="ja-JP" sz="1400"/>
        </a:p>
        <a:p>
          <a:r>
            <a:rPr kumimoji="1" lang="ja-JP" altLang="en-US" sz="1400"/>
            <a:t>④</a:t>
          </a:r>
          <a:r>
            <a:rPr kumimoji="1" lang="en-US" altLang="ja-JP" sz="1400"/>
            <a:t>ISO 14001</a:t>
          </a:r>
          <a:r>
            <a:rPr kumimoji="1" lang="ja-JP" altLang="en-US" sz="1400"/>
            <a:t>、エコアクション</a:t>
          </a:r>
          <a:r>
            <a:rPr kumimoji="1" lang="en-US" altLang="ja-JP" sz="1400"/>
            <a:t>21 </a:t>
          </a:r>
          <a:r>
            <a:rPr kumimoji="1" lang="ja-JP" altLang="en-US" sz="1400"/>
            <a:t>等、環境マネジメントシステムの認証取得（構築）に取り組みます</a:t>
          </a:r>
          <a:endParaRPr kumimoji="1" lang="en-US" altLang="ja-JP" sz="1400"/>
        </a:p>
        <a:p>
          <a:r>
            <a:rPr kumimoji="1" lang="ja-JP" altLang="en-US" sz="1400"/>
            <a:t>⑤自社の</a:t>
          </a:r>
          <a:r>
            <a:rPr kumimoji="1" lang="en-US" altLang="ja-JP" sz="1400"/>
            <a:t>CO2</a:t>
          </a:r>
          <a:r>
            <a:rPr kumimoji="1" lang="ja-JP" altLang="en-US" sz="1400"/>
            <a:t>排出量の把握・管理サービスの利用を通じて削減を目指します</a:t>
          </a:r>
          <a:endParaRPr kumimoji="1" lang="en-US" altLang="ja-JP" sz="14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t>⑥</a:t>
          </a:r>
          <a:r>
            <a:rPr kumimoji="1" lang="ja-JP" altLang="ja-JP" sz="1400">
              <a:solidFill>
                <a:schemeClr val="dk1"/>
              </a:solidFill>
              <a:effectLst/>
              <a:latin typeface="+mn-lt"/>
              <a:ea typeface="+mn-ea"/>
              <a:cs typeface="+mn-cs"/>
            </a:rPr>
            <a:t>こまめな照明の消灯、適切な空調温度設定など、身近な省エネに取り組みます</a:t>
          </a:r>
          <a:endParaRPr lang="ja-JP" altLang="ja-JP" sz="140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t>⑦</a:t>
          </a:r>
          <a:r>
            <a:rPr kumimoji="1" lang="ja-JP" altLang="ja-JP" sz="1400">
              <a:solidFill>
                <a:schemeClr val="dk1"/>
              </a:solidFill>
              <a:effectLst/>
              <a:latin typeface="+mn-lt"/>
              <a:ea typeface="+mn-ea"/>
              <a:cs typeface="+mn-cs"/>
            </a:rPr>
            <a:t>環境負荷の少ない資材・物品・原料の調達に取り組みます</a:t>
          </a:r>
          <a:endParaRPr lang="ja-JP" altLang="ja-JP" sz="1400">
            <a:effectLst/>
          </a:endParaRPr>
        </a:p>
        <a:p>
          <a:r>
            <a:rPr kumimoji="1" lang="ja-JP" altLang="en-US" sz="1400"/>
            <a:t>⑧</a:t>
          </a:r>
          <a:r>
            <a:rPr kumimoji="1" lang="ja-JP" altLang="ja-JP" sz="1400">
              <a:solidFill>
                <a:schemeClr val="dk1"/>
              </a:solidFill>
              <a:effectLst/>
              <a:latin typeface="+mn-lt"/>
              <a:ea typeface="+mn-ea"/>
              <a:cs typeface="+mn-cs"/>
            </a:rPr>
            <a:t>３</a:t>
          </a:r>
          <a:r>
            <a:rPr kumimoji="1" lang="en-US" altLang="ja-JP" sz="1400">
              <a:solidFill>
                <a:schemeClr val="dk1"/>
              </a:solidFill>
              <a:effectLst/>
              <a:latin typeface="+mn-lt"/>
              <a:ea typeface="+mn-ea"/>
              <a:cs typeface="+mn-cs"/>
            </a:rPr>
            <a:t>R</a:t>
          </a:r>
          <a:r>
            <a:rPr kumimoji="1" lang="ja-JP" altLang="ja-JP" sz="1400">
              <a:solidFill>
                <a:schemeClr val="dk1"/>
              </a:solidFill>
              <a:effectLst/>
              <a:latin typeface="+mn-lt"/>
              <a:ea typeface="+mn-ea"/>
              <a:cs typeface="+mn-cs"/>
            </a:rPr>
            <a:t>（リデュース</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ごみの減量</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、リユース</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再利用</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、リサイクル</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再資源化</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）の実践に取り組みます</a:t>
          </a:r>
          <a:endParaRPr kumimoji="1" lang="en-US" altLang="ja-JP" sz="14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t>⑨従業員の</a:t>
          </a:r>
          <a:r>
            <a:rPr kumimoji="1" lang="ja-JP" altLang="ja-JP" sz="1400">
              <a:solidFill>
                <a:schemeClr val="dk1"/>
              </a:solidFill>
              <a:effectLst/>
              <a:latin typeface="+mn-lt"/>
              <a:ea typeface="+mn-ea"/>
              <a:cs typeface="+mn-cs"/>
            </a:rPr>
            <a:t>通勤時や業務時</a:t>
          </a:r>
          <a:r>
            <a:rPr kumimoji="1" lang="ja-JP" altLang="en-US" sz="1400">
              <a:solidFill>
                <a:schemeClr val="dk1"/>
              </a:solidFill>
              <a:effectLst/>
              <a:latin typeface="+mn-lt"/>
              <a:ea typeface="+mn-ea"/>
              <a:cs typeface="+mn-cs"/>
            </a:rPr>
            <a:t>等での</a:t>
          </a:r>
          <a:r>
            <a:rPr kumimoji="1" lang="ja-JP" altLang="ja-JP" sz="1400">
              <a:solidFill>
                <a:schemeClr val="dk1"/>
              </a:solidFill>
              <a:effectLst/>
              <a:latin typeface="+mn-lt"/>
              <a:ea typeface="+mn-ea"/>
              <a:cs typeface="+mn-cs"/>
            </a:rPr>
            <a:t>公共交通機関の利用</a:t>
          </a:r>
          <a:r>
            <a:rPr kumimoji="1" lang="ja-JP" altLang="en-US" sz="1400">
              <a:solidFill>
                <a:schemeClr val="dk1"/>
              </a:solidFill>
              <a:effectLst/>
              <a:latin typeface="+mn-lt"/>
              <a:ea typeface="+mn-ea"/>
              <a:cs typeface="+mn-cs"/>
            </a:rPr>
            <a:t>促進</a:t>
          </a:r>
          <a:r>
            <a:rPr kumimoji="1" lang="ja-JP" altLang="ja-JP" sz="1400">
              <a:solidFill>
                <a:schemeClr val="dk1"/>
              </a:solidFill>
              <a:effectLst/>
              <a:latin typeface="+mn-lt"/>
              <a:ea typeface="+mn-ea"/>
              <a:cs typeface="+mn-cs"/>
            </a:rPr>
            <a:t>に取り組みます</a:t>
          </a:r>
          <a:endParaRPr lang="ja-JP" altLang="ja-JP" sz="1400">
            <a:effectLst/>
          </a:endParaRPr>
        </a:p>
        <a:p>
          <a:r>
            <a:rPr kumimoji="1" lang="ja-JP" altLang="en-US" sz="1400"/>
            <a:t>⑩省エネ・再エネ設備（</a:t>
          </a:r>
          <a:r>
            <a:rPr kumimoji="1" lang="en-US" altLang="ja-JP" sz="1400"/>
            <a:t>LED</a:t>
          </a:r>
          <a:r>
            <a:rPr kumimoji="1" lang="ja-JP" altLang="en-US" sz="1400"/>
            <a:t>照明、高効率空調、再エネ発電 等）への切替・導入に取り組みます</a:t>
          </a:r>
          <a:endParaRPr kumimoji="1" lang="en-US" altLang="ja-JP" sz="1400"/>
        </a:p>
        <a:p>
          <a:r>
            <a:rPr kumimoji="1" lang="ja-JP" altLang="en-US" sz="1400"/>
            <a:t>⑪</a:t>
          </a:r>
          <a:r>
            <a:rPr kumimoji="1" lang="ja-JP" altLang="ja-JP" sz="1400">
              <a:solidFill>
                <a:schemeClr val="dk1"/>
              </a:solidFill>
              <a:effectLst/>
              <a:latin typeface="+mn-lt"/>
              <a:ea typeface="+mn-ea"/>
              <a:cs typeface="+mn-cs"/>
            </a:rPr>
            <a:t>社用車の電動化（電気自動車、燃料電池車、ﾌﾟﾗｸﾞｲﾝﾊｲﾌﾞﾘｯﾄﾞ車、ﾊｲﾌﾞﾘｯﾄﾞ車）に取り組みます</a:t>
          </a:r>
          <a:endParaRPr kumimoji="1" lang="en-US" altLang="ja-JP"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⑫</a:t>
          </a:r>
          <a:r>
            <a:rPr kumimoji="1" lang="ja-JP" altLang="ja-JP" sz="1400">
              <a:solidFill>
                <a:schemeClr val="dk1"/>
              </a:solidFill>
              <a:effectLst/>
              <a:latin typeface="+mn-lt"/>
              <a:ea typeface="+mn-ea"/>
              <a:cs typeface="+mn-cs"/>
            </a:rPr>
            <a:t>再エネ由来の電力・クリーン電力（水素エネルギー等）の調達又は活用に取り組みます</a:t>
          </a:r>
          <a:endParaRPr lang="ja-JP" altLang="ja-JP" sz="1400">
            <a:effectLst/>
          </a:endParaRPr>
        </a:p>
        <a:p>
          <a:r>
            <a:rPr kumimoji="1" lang="ja-JP" altLang="en-US" sz="1400"/>
            <a:t>⑬</a:t>
          </a:r>
          <a:r>
            <a:rPr kumimoji="1" lang="ja-JP" altLang="ja-JP" sz="1400">
              <a:solidFill>
                <a:schemeClr val="dk1"/>
              </a:solidFill>
              <a:effectLst/>
              <a:latin typeface="+mn-lt"/>
              <a:ea typeface="+mn-ea"/>
              <a:cs typeface="+mn-cs"/>
            </a:rPr>
            <a:t>太陽光発電設備の導入、蓄電池の設置に取り組みます</a:t>
          </a:r>
          <a:endParaRPr kumimoji="1" lang="en-US" altLang="ja-JP"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⑭</a:t>
          </a:r>
          <a:r>
            <a:rPr kumimoji="1" lang="ja-JP" altLang="ja-JP" sz="1400">
              <a:solidFill>
                <a:schemeClr val="dk1"/>
              </a:solidFill>
              <a:effectLst/>
              <a:latin typeface="+mn-lt"/>
              <a:ea typeface="+mn-ea"/>
              <a:cs typeface="+mn-cs"/>
            </a:rPr>
            <a:t>自社建屋の</a:t>
          </a:r>
          <a:r>
            <a:rPr kumimoji="1" lang="en-US" altLang="ja-JP" sz="1400">
              <a:solidFill>
                <a:schemeClr val="dk1"/>
              </a:solidFill>
              <a:effectLst/>
              <a:latin typeface="+mn-lt"/>
              <a:ea typeface="+mn-ea"/>
              <a:cs typeface="+mn-cs"/>
            </a:rPr>
            <a:t>ZEB Ready</a:t>
          </a:r>
          <a:r>
            <a:rPr kumimoji="1" lang="ja-JP" altLang="ja-JP" sz="1400">
              <a:solidFill>
                <a:schemeClr val="dk1"/>
              </a:solidFill>
              <a:effectLst/>
              <a:latin typeface="+mn-lt"/>
              <a:ea typeface="+mn-ea"/>
              <a:cs typeface="+mn-cs"/>
            </a:rPr>
            <a:t>化（断熱化、</a:t>
          </a:r>
          <a:r>
            <a:rPr kumimoji="1" lang="en-US" altLang="ja-JP" sz="1400">
              <a:solidFill>
                <a:schemeClr val="dk1"/>
              </a:solidFill>
              <a:effectLst/>
              <a:latin typeface="+mn-lt"/>
              <a:ea typeface="+mn-ea"/>
              <a:cs typeface="+mn-cs"/>
            </a:rPr>
            <a:t>LED</a:t>
          </a:r>
          <a:r>
            <a:rPr kumimoji="1" lang="ja-JP" altLang="ja-JP" sz="1400">
              <a:solidFill>
                <a:schemeClr val="dk1"/>
              </a:solidFill>
              <a:effectLst/>
              <a:latin typeface="+mn-lt"/>
              <a:ea typeface="+mn-ea"/>
              <a:cs typeface="+mn-cs"/>
            </a:rPr>
            <a:t>照明、高効率空調</a:t>
          </a:r>
          <a:r>
            <a:rPr kumimoji="1" lang="ja-JP" altLang="en-US" sz="1400">
              <a:solidFill>
                <a:schemeClr val="dk1"/>
              </a:solidFill>
              <a:effectLst/>
              <a:latin typeface="+mn-lt"/>
              <a:ea typeface="+mn-ea"/>
              <a:cs typeface="+mn-cs"/>
            </a:rPr>
            <a:t>の導入</a:t>
          </a:r>
          <a:r>
            <a:rPr kumimoji="1" lang="ja-JP" altLang="ja-JP" sz="1400">
              <a:solidFill>
                <a:schemeClr val="dk1"/>
              </a:solidFill>
              <a:effectLst/>
              <a:latin typeface="+mn-lt"/>
              <a:ea typeface="+mn-ea"/>
              <a:cs typeface="+mn-cs"/>
            </a:rPr>
            <a:t>）に取り組みます</a:t>
          </a:r>
          <a:endParaRPr lang="ja-JP" altLang="ja-JP" sz="1400">
            <a:effectLst/>
          </a:endParaRPr>
        </a:p>
        <a:p>
          <a:r>
            <a:rPr kumimoji="1" lang="ja-JP" altLang="en-US" sz="1400"/>
            <a:t>⑮その他</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133276</xdr:colOff>
      <xdr:row>1</xdr:row>
      <xdr:rowOff>132829</xdr:rowOff>
    </xdr:from>
    <xdr:to>
      <xdr:col>17</xdr:col>
      <xdr:colOff>95101</xdr:colOff>
      <xdr:row>12</xdr:row>
      <xdr:rowOff>161645</xdr:rowOff>
    </xdr:to>
    <xdr:sp macro="" textlink="" fLocksText="0">
      <xdr:nvSpPr>
        <xdr:cNvPr id="2" name="テキスト ボックス 2"/>
        <xdr:cNvSpPr txBox="1"/>
      </xdr:nvSpPr>
      <xdr:spPr bwMode="auto">
        <a:xfrm>
          <a:off x="8172376" y="313804"/>
          <a:ext cx="3390825" cy="2343391"/>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lnSpc>
              <a:spcPts val="1300"/>
            </a:lnSpc>
          </a:pPr>
          <a:endParaRPr lang="en-US" altLang="ja-JP"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●この算定表は、計画書及び報告書に別紙として添付する「事業活動に伴うエネルギー使用量」の様式となります。</a:t>
          </a:r>
        </a:p>
        <a:p>
          <a:pPr algn="l" rtl="0">
            <a:lnSpc>
              <a:spcPts val="1200"/>
            </a:lnSpc>
          </a:pPr>
          <a:endParaRPr lang="ja-JP" altLang="en-US"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●また、この様式にエネルギー使用量を入力することにより、原油換算エネルギー使用量を算定することができます。</a:t>
          </a:r>
          <a:endParaRPr lang="en-US" altLang="ja-JP"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pPr>
          <a:endParaRPr lang="en-US" altLang="ja-JP"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●淡黄色の欄に、秋田県内に設置している事業所のエネルギーの種類ごとの使用量の合計を入力すると、表の水色の欄（熱量等）、原油換算エネルギー使用量が自動計算されます。</a:t>
          </a:r>
          <a:endParaRPr lang="en-US" altLang="ja-JP"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pPr>
          <a:endParaRPr lang="en-US" altLang="ja-JP" sz="1100" b="0" i="0" u="none" baseline="0">
            <a:solidFill>
              <a:srgbClr val="000000"/>
            </a:solidFill>
            <a:latin typeface="ＭＳ Ｐゴシック"/>
            <a:ea typeface="ＭＳ Ｐゴシック"/>
          </a:endParaRPr>
        </a:p>
      </xdr:txBody>
    </xdr:sp>
    <xdr:clientData/>
  </xdr:twoCellAnchor>
  <xdr:twoCellAnchor>
    <xdr:from>
      <xdr:col>12</xdr:col>
      <xdr:colOff>123676</xdr:colOff>
      <xdr:row>55</xdr:row>
      <xdr:rowOff>85725</xdr:rowOff>
    </xdr:from>
    <xdr:to>
      <xdr:col>17</xdr:col>
      <xdr:colOff>66749</xdr:colOff>
      <xdr:row>62</xdr:row>
      <xdr:rowOff>141949</xdr:rowOff>
    </xdr:to>
    <xdr:sp macro="" textlink="" fLocksText="0">
      <xdr:nvSpPr>
        <xdr:cNvPr id="3" name="テキスト ボックス 2"/>
        <xdr:cNvSpPr txBox="1"/>
      </xdr:nvSpPr>
      <xdr:spPr bwMode="auto">
        <a:xfrm>
          <a:off x="8162776" y="9953625"/>
          <a:ext cx="3372073" cy="1256374"/>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ゴシック"/>
              <a:ea typeface="ＭＳ ゴシック"/>
            </a:rPr>
            <a:t>●産業用以外の蒸気、温水、冷水については換算係数の数値として熱供給事業者が独自の数値を提供する場合は、その値を用いることができます。その場合には計算表に記入されている値を修正して計算してください。</a:t>
          </a:r>
        </a:p>
        <a:p>
          <a:pPr algn="l" rtl="0">
            <a:lnSpc>
              <a:spcPts val="1200"/>
            </a:lnSpc>
            <a:defRPr sz="1000"/>
          </a:pPr>
          <a:r>
            <a:rPr lang="ja-JP" altLang="en-US" sz="1100" b="0" i="0" u="none" strike="noStrike" baseline="0">
              <a:solidFill>
                <a:srgbClr val="000000"/>
              </a:solidFill>
              <a:latin typeface="ＭＳ ゴシック"/>
              <a:ea typeface="ＭＳ ゴシック"/>
            </a:rPr>
            <a:t>　なお、非化石熱を使用されている場合は、省エネ法の基準に倣い、その使用量を入力ください。</a:t>
          </a:r>
        </a:p>
      </xdr:txBody>
    </xdr:sp>
    <xdr:clientData/>
  </xdr:twoCellAnchor>
  <xdr:twoCellAnchor>
    <xdr:from>
      <xdr:col>12</xdr:col>
      <xdr:colOff>114077</xdr:colOff>
      <xdr:row>15</xdr:row>
      <xdr:rowOff>123825</xdr:rowOff>
    </xdr:from>
    <xdr:to>
      <xdr:col>17</xdr:col>
      <xdr:colOff>85948</xdr:colOff>
      <xdr:row>27</xdr:row>
      <xdr:rowOff>76200</xdr:rowOff>
    </xdr:to>
    <xdr:sp macro="" textlink="" fLocksText="0">
      <xdr:nvSpPr>
        <xdr:cNvPr id="4" name="テキスト ボックス 2"/>
        <xdr:cNvSpPr txBox="1"/>
      </xdr:nvSpPr>
      <xdr:spPr bwMode="auto">
        <a:xfrm>
          <a:off x="8153177" y="3133725"/>
          <a:ext cx="3400871" cy="2009775"/>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ゴシック"/>
              <a:ea typeface="ＭＳ ゴシック"/>
            </a:rPr>
            <a:t>●燃料にLPGを使用しており、使用量が㎥（立法メートル）単位で示されている場合には、供給業者にｔ（トン）に換算する係数を確認して、換算して記入してください。</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なお、確認が困難な場合は、以下の係数を使用してください。</a:t>
          </a:r>
        </a:p>
        <a:p>
          <a:pPr algn="l" rtl="0">
            <a:defRPr sz="1000"/>
          </a:pPr>
          <a:r>
            <a:rPr lang="ja-JP" altLang="en-US" sz="1100" b="0" i="0" u="none" strike="noStrike" baseline="0">
              <a:solidFill>
                <a:srgbClr val="000000"/>
              </a:solidFill>
              <a:latin typeface="ＭＳ ゴシック"/>
              <a:ea typeface="ＭＳ ゴシック"/>
            </a:rPr>
            <a:t>　プロパン：1／502（t／㎥）</a:t>
          </a:r>
        </a:p>
        <a:p>
          <a:pPr algn="l" rtl="0">
            <a:lnSpc>
              <a:spcPts val="1300"/>
            </a:lnSpc>
            <a:defRPr sz="1000"/>
          </a:pPr>
          <a:r>
            <a:rPr lang="ja-JP" altLang="en-US" sz="1100" b="0" i="0" u="none" strike="noStrike" baseline="0">
              <a:solidFill>
                <a:srgbClr val="000000"/>
              </a:solidFill>
              <a:latin typeface="ＭＳ ゴシック"/>
              <a:ea typeface="ＭＳ ゴシック"/>
            </a:rPr>
            <a:t>　ブ タ ン：1／355（t／㎥）</a:t>
          </a:r>
        </a:p>
        <a:p>
          <a:pPr algn="l" rtl="0">
            <a:lnSpc>
              <a:spcPts val="1300"/>
            </a:lnSpc>
            <a:defRPr sz="1000"/>
          </a:pPr>
          <a:r>
            <a:rPr lang="ja-JP" altLang="en-US" sz="1100" b="0" i="0" u="none" strike="noStrike" baseline="0">
              <a:solidFill>
                <a:srgbClr val="000000"/>
              </a:solidFill>
              <a:latin typeface="ＭＳ ゴシック"/>
              <a:ea typeface="ＭＳ ゴシック"/>
            </a:rPr>
            <a:t>　プロパン・ブタンの混合：1／458（t／㎥）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12</xdr:col>
      <xdr:colOff>123676</xdr:colOff>
      <xdr:row>32</xdr:row>
      <xdr:rowOff>28576</xdr:rowOff>
    </xdr:from>
    <xdr:to>
      <xdr:col>17</xdr:col>
      <xdr:colOff>66749</xdr:colOff>
      <xdr:row>36</xdr:row>
      <xdr:rowOff>152044</xdr:rowOff>
    </xdr:to>
    <xdr:sp macro="" textlink="" fLocksText="0">
      <xdr:nvSpPr>
        <xdr:cNvPr id="5" name="テキスト ボックス 2"/>
        <xdr:cNvSpPr txBox="1"/>
      </xdr:nvSpPr>
      <xdr:spPr bwMode="auto">
        <a:xfrm>
          <a:off x="8162776" y="5953126"/>
          <a:ext cx="3372073" cy="809268"/>
        </a:xfrm>
        <a:prstGeom prst="rect">
          <a:avLst/>
        </a:prstGeom>
        <a:solidFill>
          <a:srgbClr val="FFFFFF"/>
        </a:solidFill>
        <a:ln w="25560">
          <a:solidFill>
            <a:srgbClr val="17375E"/>
          </a:solidFill>
          <a:miter lim="800000"/>
        </a:ln>
        <a:effectLst/>
      </xdr:spPr>
      <xdr:txBody>
        <a:bodyPr vertOverflow="clip" wrap="square" lIns="20160" tIns="20160" rIns="20160" bIns="20160" anchor="t"/>
        <a:lstStyle/>
        <a:p>
          <a:pPr rtl="0"/>
          <a:r>
            <a:rPr lang="ja-JP" altLang="en-US" sz="1100" b="0" i="0" u="none" baseline="0">
              <a:solidFill>
                <a:srgbClr val="000000"/>
              </a:solidFill>
              <a:latin typeface="ＭＳ ゴシック" panose="020B0609070205080204" pitchFamily="49" charset="-128"/>
              <a:ea typeface="ＭＳ ゴシック" panose="020B0609070205080204" pitchFamily="49" charset="-128"/>
            </a:rPr>
            <a:t>●都市ガスはガス会社により発熱量が異なりますので、契約を調べるか、ガス会社に確認して</a:t>
          </a:r>
          <a:r>
            <a:rPr lang="ja-JP" altLang="ja-JP" sz="1100" b="0" i="0" baseline="0">
              <a:effectLst/>
              <a:latin typeface="+mn-lt"/>
              <a:ea typeface="+mn-ea"/>
              <a:cs typeface="+mn-cs"/>
            </a:rPr>
            <a:t>ください。</a:t>
          </a:r>
          <a:endParaRPr lang="ja-JP" altLang="ja-JP">
            <a:effectLst/>
          </a:endParaRPr>
        </a:p>
        <a:p>
          <a:r>
            <a:rPr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こ</a:t>
          </a:r>
          <a:r>
            <a:rPr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の欄は、毎年</a:t>
          </a:r>
          <a:r>
            <a:rPr lang="ja-JP" altLang="ja-JP" sz="1100" b="1" i="0" u="sng" baseline="0">
              <a:solidFill>
                <a:srgbClr val="FF0000"/>
              </a:solidFill>
              <a:effectLst/>
              <a:latin typeface="ＭＳ ゴシック" panose="020B0609070205080204" pitchFamily="49" charset="-128"/>
              <a:ea typeface="ＭＳ ゴシック" panose="020B0609070205080204" pitchFamily="49" charset="-128"/>
              <a:cs typeface="+mn-cs"/>
            </a:rPr>
            <a:t>間違いの多い箇所</a:t>
          </a:r>
          <a:r>
            <a:rPr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ですので、注意を願います。</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47625</xdr:colOff>
      <xdr:row>17</xdr:row>
      <xdr:rowOff>76200</xdr:rowOff>
    </xdr:from>
    <xdr:to>
      <xdr:col>12</xdr:col>
      <xdr:colOff>19050</xdr:colOff>
      <xdr:row>20</xdr:row>
      <xdr:rowOff>19050</xdr:rowOff>
    </xdr:to>
    <xdr:sp macro="" textlink="">
      <xdr:nvSpPr>
        <xdr:cNvPr id="6" name="右中かっこ 1"/>
        <xdr:cNvSpPr>
          <a:spLocks/>
        </xdr:cNvSpPr>
      </xdr:nvSpPr>
      <xdr:spPr bwMode="auto">
        <a:xfrm>
          <a:off x="7934325" y="3429000"/>
          <a:ext cx="123825" cy="457200"/>
        </a:xfrm>
        <a:prstGeom prst="rightBrace">
          <a:avLst>
            <a:gd name="adj1" fmla="val 1538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32</xdr:row>
      <xdr:rowOff>171450</xdr:rowOff>
    </xdr:from>
    <xdr:to>
      <xdr:col>12</xdr:col>
      <xdr:colOff>47625</xdr:colOff>
      <xdr:row>36</xdr:row>
      <xdr:rowOff>0</xdr:rowOff>
    </xdr:to>
    <xdr:sp macro="" textlink="">
      <xdr:nvSpPr>
        <xdr:cNvPr id="7" name="右中かっこ 7"/>
        <xdr:cNvSpPr>
          <a:spLocks/>
        </xdr:cNvSpPr>
      </xdr:nvSpPr>
      <xdr:spPr bwMode="auto">
        <a:xfrm>
          <a:off x="7953375" y="6096000"/>
          <a:ext cx="133350" cy="514350"/>
        </a:xfrm>
        <a:prstGeom prst="rightBrace">
          <a:avLst>
            <a:gd name="adj1" fmla="val 16071"/>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238199</xdr:colOff>
      <xdr:row>72</xdr:row>
      <xdr:rowOff>28538</xdr:rowOff>
    </xdr:from>
    <xdr:to>
      <xdr:col>17</xdr:col>
      <xdr:colOff>181273</xdr:colOff>
      <xdr:row>74</xdr:row>
      <xdr:rowOff>57566</xdr:rowOff>
    </xdr:to>
    <xdr:sp macro="" textlink="" fLocksText="0">
      <xdr:nvSpPr>
        <xdr:cNvPr id="8" name="テキスト ボックス 2"/>
        <xdr:cNvSpPr txBox="1"/>
      </xdr:nvSpPr>
      <xdr:spPr bwMode="auto">
        <a:xfrm>
          <a:off x="8277299" y="12811088"/>
          <a:ext cx="3372074" cy="743403"/>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lnSpc>
              <a:spcPts val="1300"/>
            </a:lnSpc>
            <a:defRPr sz="1000"/>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●原油換算エネルギー使用量が、</a:t>
          </a:r>
          <a:r>
            <a:rPr lang="en-US" altLang="ja-JP" sz="1100" b="1" i="0" u="none" baseline="0">
              <a:solidFill>
                <a:srgbClr val="FF0000"/>
              </a:solidFill>
              <a:latin typeface="ＭＳ ゴシック" panose="020B0609070205080204" pitchFamily="49" charset="-128"/>
              <a:ea typeface="ＭＳ ゴシック" panose="020B0609070205080204" pitchFamily="49" charset="-128"/>
            </a:rPr>
            <a:t>1,500</a:t>
          </a:r>
          <a:r>
            <a:rPr lang="ja-JP" altLang="en-US" sz="1100" b="1" i="0" u="none" baseline="0">
              <a:solidFill>
                <a:srgbClr val="FF0000"/>
              </a:solidFill>
              <a:latin typeface="ＭＳ ゴシック" panose="020B0609070205080204" pitchFamily="49" charset="-128"/>
              <a:ea typeface="ＭＳ ゴシック" panose="020B0609070205080204" pitchFamily="49" charset="-128"/>
            </a:rPr>
            <a:t>ｋ</a:t>
          </a:r>
          <a:r>
            <a:rPr lang="en-US" altLang="ja-JP" sz="1100" b="1" i="0" u="none" baseline="0">
              <a:solidFill>
                <a:srgbClr val="FF0000"/>
              </a:solidFill>
              <a:latin typeface="ＭＳ ゴシック" panose="020B0609070205080204" pitchFamily="49" charset="-128"/>
              <a:ea typeface="ＭＳ ゴシック" panose="020B0609070205080204" pitchFamily="49" charset="-128"/>
            </a:rPr>
            <a:t>L</a:t>
          </a:r>
          <a:r>
            <a:rPr lang="ja-JP" altLang="en-US" sz="1100" b="1" i="0" u="none" baseline="0">
              <a:solidFill>
                <a:srgbClr val="FF0000"/>
              </a:solidFill>
              <a:latin typeface="ＭＳ ゴシック" panose="020B0609070205080204" pitchFamily="49" charset="-128"/>
              <a:ea typeface="ＭＳ ゴシック" panose="020B0609070205080204" pitchFamily="49" charset="-128"/>
            </a:rPr>
            <a:t>以上</a:t>
          </a:r>
          <a:r>
            <a:rPr lang="ja-JP" altLang="en-US" sz="1100" b="0" i="0" u="none" baseline="0">
              <a:solidFill>
                <a:srgbClr val="000000"/>
              </a:solidFill>
              <a:latin typeface="ＭＳ ゴシック" panose="020B0609070205080204" pitchFamily="49" charset="-128"/>
              <a:ea typeface="ＭＳ ゴシック" panose="020B0609070205080204" pitchFamily="49" charset="-128"/>
            </a:rPr>
            <a:t>の場合は、条例に規定する「特定事業者」に該当します。</a:t>
          </a:r>
        </a:p>
      </xdr:txBody>
    </xdr:sp>
    <xdr:clientData/>
  </xdr:twoCellAnchor>
  <xdr:twoCellAnchor>
    <xdr:from>
      <xdr:col>11</xdr:col>
      <xdr:colOff>95250</xdr:colOff>
      <xdr:row>73</xdr:row>
      <xdr:rowOff>66675</xdr:rowOff>
    </xdr:from>
    <xdr:to>
      <xdr:col>12</xdr:col>
      <xdr:colOff>190500</xdr:colOff>
      <xdr:row>73</xdr:row>
      <xdr:rowOff>333375</xdr:rowOff>
    </xdr:to>
    <xdr:sp macro="" textlink="">
      <xdr:nvSpPr>
        <xdr:cNvPr id="9" name="右矢印 4"/>
        <xdr:cNvSpPr>
          <a:spLocks noChangeArrowheads="1"/>
        </xdr:cNvSpPr>
      </xdr:nvSpPr>
      <xdr:spPr bwMode="auto">
        <a:xfrm>
          <a:off x="7981950" y="13020675"/>
          <a:ext cx="247650" cy="266700"/>
        </a:xfrm>
        <a:prstGeom prst="rightArrow">
          <a:avLst>
            <a:gd name="adj1" fmla="val 50000"/>
            <a:gd name="adj2" fmla="val 50000"/>
          </a:avLst>
        </a:prstGeom>
        <a:solidFill>
          <a:srgbClr val="FFFF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38100</xdr:colOff>
      <xdr:row>55</xdr:row>
      <xdr:rowOff>38100</xdr:rowOff>
    </xdr:from>
    <xdr:to>
      <xdr:col>12</xdr:col>
      <xdr:colOff>104775</xdr:colOff>
      <xdr:row>62</xdr:row>
      <xdr:rowOff>171450</xdr:rowOff>
    </xdr:to>
    <xdr:sp macro="" textlink="">
      <xdr:nvSpPr>
        <xdr:cNvPr id="10" name="右中かっこ 2"/>
        <xdr:cNvSpPr>
          <a:spLocks/>
        </xdr:cNvSpPr>
      </xdr:nvSpPr>
      <xdr:spPr bwMode="auto">
        <a:xfrm>
          <a:off x="7924800" y="9906000"/>
          <a:ext cx="219075" cy="1333500"/>
        </a:xfrm>
        <a:prstGeom prst="rightBrace">
          <a:avLst>
            <a:gd name="adj1" fmla="val 8877"/>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257175</xdr:colOff>
      <xdr:row>3</xdr:row>
      <xdr:rowOff>152401</xdr:rowOff>
    </xdr:from>
    <xdr:to>
      <xdr:col>22</xdr:col>
      <xdr:colOff>514594</xdr:colOff>
      <xdr:row>29</xdr:row>
      <xdr:rowOff>47626</xdr:rowOff>
    </xdr:to>
    <xdr:sp macro="" textlink="" fLocksText="0">
      <xdr:nvSpPr>
        <xdr:cNvPr id="2" name="テキスト ボックス 2"/>
        <xdr:cNvSpPr txBox="1"/>
      </xdr:nvSpPr>
      <xdr:spPr bwMode="auto">
        <a:xfrm>
          <a:off x="9982200" y="866776"/>
          <a:ext cx="3686419" cy="5457825"/>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ゴシック"/>
              <a:ea typeface="ＭＳ ゴシック"/>
            </a:rPr>
            <a:t>●この算定表は、計画書及び報告書に別紙として添付する温室効果ガス排出量の内訳書の様式となります。</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●また、この様式にエネルギー使用量を入力することで、エネルギー起源二酸化炭素を算定することができます。</a:t>
          </a:r>
        </a:p>
        <a:p>
          <a:pPr algn="l" rtl="0">
            <a:defRPr sz="1000"/>
          </a:pPr>
          <a:r>
            <a:rPr lang="ja-JP" altLang="en-US" sz="1050" b="0" i="0" u="none" strike="noStrike" baseline="0">
              <a:solidFill>
                <a:srgbClr val="000000"/>
              </a:solidFill>
              <a:latin typeface="ＭＳ ゴシック"/>
              <a:ea typeface="ＭＳ ゴシック"/>
            </a:rPr>
            <a:t>（エネルギー起源以外の温室効果ガス排出量について、個別に算定する必要があります。）</a:t>
          </a:r>
        </a:p>
        <a:p>
          <a:pPr algn="l" rtl="0">
            <a:defRPr sz="1000"/>
          </a:pPr>
          <a:endParaRPr lang="ja-JP" altLang="en-US" sz="105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●エネルギー起源二酸化炭素排出量を算定する際は、淡黄色の欄に、秋田県内に設置している事業所の種類ごとのエネルギー使用量を入力してください。</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●また、販売したエネルギーがある場合や、その他の燃料を使用している場合も、淡黄色の欄に数値等を入力してください。</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●単位発熱量や排出係数に、実測値を用いる場合は、適宜、数値を変更してください。なお、この場合は、計画書（報告書）の特記事項にこの旨を記載するとともに、根拠資料を添付してください。</a:t>
          </a:r>
        </a:p>
      </xdr:txBody>
    </xdr:sp>
    <xdr:clientData/>
  </xdr:twoCellAnchor>
  <xdr:twoCellAnchor>
    <xdr:from>
      <xdr:col>17</xdr:col>
      <xdr:colOff>339949</xdr:colOff>
      <xdr:row>48</xdr:row>
      <xdr:rowOff>11207</xdr:rowOff>
    </xdr:from>
    <xdr:to>
      <xdr:col>22</xdr:col>
      <xdr:colOff>606811</xdr:colOff>
      <xdr:row>51</xdr:row>
      <xdr:rowOff>177054</xdr:rowOff>
    </xdr:to>
    <xdr:sp macro="" textlink="" fLocksText="0">
      <xdr:nvSpPr>
        <xdr:cNvPr id="3" name="テキスト ボックス 4"/>
        <xdr:cNvSpPr txBox="1"/>
      </xdr:nvSpPr>
      <xdr:spPr bwMode="auto">
        <a:xfrm>
          <a:off x="10066655" y="10399060"/>
          <a:ext cx="3684656" cy="804582"/>
        </a:xfrm>
        <a:prstGeom prst="rect">
          <a:avLst/>
        </a:prstGeom>
        <a:solidFill>
          <a:srgbClr val="FFFFFF"/>
        </a:solidFill>
        <a:ln w="15875">
          <a:solidFill>
            <a:schemeClr val="tx2">
              <a:lumMod val="75000"/>
            </a:schemeClr>
          </a:solidFill>
          <a:miter lim="800000"/>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ゴシック"/>
              <a:ea typeface="ＭＳ ゴシック"/>
            </a:rPr>
            <a:t>●電気に係る温室効果ガスの算定にあたっては、朱色のセルに、</a:t>
          </a:r>
          <a:r>
            <a:rPr lang="ja-JP" altLang="en-US" sz="1100" b="0" i="0" u="none" strike="noStrike" baseline="0">
              <a:solidFill>
                <a:sysClr val="windowText" lastClr="000000"/>
              </a:solidFill>
              <a:latin typeface="ＭＳ ゴシック"/>
              <a:ea typeface="ＭＳ ゴシック"/>
            </a:rPr>
            <a:t>購入している電力会社と購入している電力メニューの排出係数（調整後排出係数）を入力してください。</a:t>
          </a:r>
          <a:endParaRPr lang="en-US" altLang="ja-JP" sz="1100" b="0" i="0" u="none" strike="noStrike" baseline="0">
            <a:solidFill>
              <a:sysClr val="windowText" lastClr="000000"/>
            </a:solidFill>
            <a:latin typeface="ＭＳ ゴシック"/>
            <a:ea typeface="ＭＳ ゴシック"/>
          </a:endParaRPr>
        </a:p>
      </xdr:txBody>
    </xdr:sp>
    <xdr:clientData/>
  </xdr:twoCellAnchor>
  <xdr:twoCellAnchor>
    <xdr:from>
      <xdr:col>17</xdr:col>
      <xdr:colOff>38100</xdr:colOff>
      <xdr:row>48</xdr:row>
      <xdr:rowOff>9525</xdr:rowOff>
    </xdr:from>
    <xdr:to>
      <xdr:col>17</xdr:col>
      <xdr:colOff>276225</xdr:colOff>
      <xdr:row>51</xdr:row>
      <xdr:rowOff>200025</xdr:rowOff>
    </xdr:to>
    <xdr:sp macro="" textlink="">
      <xdr:nvSpPr>
        <xdr:cNvPr id="4" name="右中かっこ 5"/>
        <xdr:cNvSpPr>
          <a:spLocks/>
        </xdr:cNvSpPr>
      </xdr:nvSpPr>
      <xdr:spPr bwMode="auto">
        <a:xfrm>
          <a:off x="9763125" y="10267950"/>
          <a:ext cx="238125" cy="819150"/>
        </a:xfrm>
        <a:prstGeom prst="rightBrace">
          <a:avLst>
            <a:gd name="adj1" fmla="val 8059"/>
            <a:gd name="adj2" fmla="val 500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276076</xdr:colOff>
      <xdr:row>61</xdr:row>
      <xdr:rowOff>171859</xdr:rowOff>
    </xdr:from>
    <xdr:to>
      <xdr:col>22</xdr:col>
      <xdr:colOff>562314</xdr:colOff>
      <xdr:row>66</xdr:row>
      <xdr:rowOff>38152</xdr:rowOff>
    </xdr:to>
    <xdr:sp macro="" textlink="" fLocksText="0">
      <xdr:nvSpPr>
        <xdr:cNvPr id="5" name="テキスト ボックス 7"/>
        <xdr:cNvSpPr txBox="1"/>
      </xdr:nvSpPr>
      <xdr:spPr bwMode="auto">
        <a:xfrm>
          <a:off x="10001101" y="13087759"/>
          <a:ext cx="3715238" cy="1152168"/>
        </a:xfrm>
        <a:prstGeom prst="rect">
          <a:avLst/>
        </a:prstGeom>
        <a:solidFill>
          <a:srgbClr val="FFFFFF"/>
        </a:solidFill>
        <a:ln w="19080">
          <a:solidFill>
            <a:srgbClr val="1F497D"/>
          </a:solidFill>
          <a:miter lim="800000"/>
        </a:ln>
        <a:effectLst/>
      </xdr:spPr>
      <xdr:txBody>
        <a:bodyPr vertOverflow="clip" wrap="square" lIns="20160" tIns="20160" rIns="20160" bIns="20160" anchor="ctr"/>
        <a:lstStyle/>
        <a:p>
          <a:pPr algn="l" rtl="0">
            <a:lnSpc>
              <a:spcPts val="1100"/>
            </a:lnSpc>
            <a:defRPr sz="1000"/>
          </a:pPr>
          <a:r>
            <a:rPr lang="ja-JP" altLang="en-US" sz="1100" b="0" i="0" u="none" baseline="0">
              <a:solidFill>
                <a:srgbClr val="000000"/>
              </a:solidFill>
              <a:latin typeface="+mn-ea"/>
              <a:ea typeface="+mn-ea"/>
            </a:rPr>
            <a:t>●水色のセルは、自動的に入力、計算されます。</a:t>
          </a:r>
        </a:p>
        <a:p>
          <a:pPr algn="l" rtl="0">
            <a:lnSpc>
              <a:spcPts val="1600"/>
            </a:lnSpc>
          </a:pPr>
          <a:endParaRPr lang="ja-JP" altLang="en-US" sz="1100" b="0" i="0" u="none" baseline="0">
            <a:solidFill>
              <a:srgbClr val="000000"/>
            </a:solidFill>
            <a:latin typeface="+mn-ea"/>
            <a:ea typeface="+mn-ea"/>
          </a:endParaRPr>
        </a:p>
        <a:p>
          <a:pPr algn="l" rtl="0">
            <a:lnSpc>
              <a:spcPts val="1300"/>
            </a:lnSpc>
            <a:defRPr sz="1000"/>
          </a:pPr>
          <a:r>
            <a:rPr lang="ja-JP" altLang="en-US" sz="1100" b="0" i="0" u="none" baseline="0">
              <a:solidFill>
                <a:srgbClr val="000000"/>
              </a:solidFill>
              <a:latin typeface="+mn-ea"/>
              <a:ea typeface="+mn-ea"/>
            </a:rPr>
            <a:t>●エネルギー起源以外の温室効果ガスについては、「温室効果ガス排出量算定・報告マニュアル」により算定した数値を淡黄色のセルに入力してください。</a:t>
          </a:r>
        </a:p>
      </xdr:txBody>
    </xdr:sp>
    <xdr:clientData/>
  </xdr:twoCellAnchor>
  <xdr:twoCellAnchor>
    <xdr:from>
      <xdr:col>17</xdr:col>
      <xdr:colOff>285452</xdr:colOff>
      <xdr:row>67</xdr:row>
      <xdr:rowOff>161925</xdr:rowOff>
    </xdr:from>
    <xdr:to>
      <xdr:col>22</xdr:col>
      <xdr:colOff>562164</xdr:colOff>
      <xdr:row>69</xdr:row>
      <xdr:rowOff>95369</xdr:rowOff>
    </xdr:to>
    <xdr:sp macro="" textlink="" fLocksText="0">
      <xdr:nvSpPr>
        <xdr:cNvPr id="6" name="テキスト ボックス 9"/>
        <xdr:cNvSpPr txBox="1"/>
      </xdr:nvSpPr>
      <xdr:spPr bwMode="auto">
        <a:xfrm>
          <a:off x="10010477" y="14620875"/>
          <a:ext cx="3705712" cy="476369"/>
        </a:xfrm>
        <a:prstGeom prst="rect">
          <a:avLst/>
        </a:prstGeom>
        <a:solidFill>
          <a:srgbClr val="FFFFFF"/>
        </a:solidFill>
        <a:ln w="19080">
          <a:solidFill>
            <a:srgbClr val="1F497D"/>
          </a:solidFill>
          <a:miter lim="800000"/>
        </a:ln>
        <a:effectLst/>
      </xdr:spPr>
      <xdr:txBody>
        <a:bodyPr vertOverflow="clip" wrap="square" lIns="20160" tIns="20160" rIns="20160" bIns="20160" anchor="ctr"/>
        <a:lstStyle/>
        <a:p>
          <a:pPr algn="l" rtl="0">
            <a:lnSpc>
              <a:spcPts val="1300"/>
            </a:lnSpc>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●緑色のセルの数値が、事業者の温室効果ガス排出量となります。</a:t>
          </a:r>
        </a:p>
      </xdr:txBody>
    </xdr:sp>
    <xdr:clientData/>
  </xdr:twoCellAnchor>
  <xdr:twoCellAnchor>
    <xdr:from>
      <xdr:col>17</xdr:col>
      <xdr:colOff>47625</xdr:colOff>
      <xdr:row>33</xdr:row>
      <xdr:rowOff>9525</xdr:rowOff>
    </xdr:from>
    <xdr:to>
      <xdr:col>17</xdr:col>
      <xdr:colOff>238125</xdr:colOff>
      <xdr:row>35</xdr:row>
      <xdr:rowOff>200025</xdr:rowOff>
    </xdr:to>
    <xdr:sp macro="" textlink="">
      <xdr:nvSpPr>
        <xdr:cNvPr id="7" name="右中かっこ 10"/>
        <xdr:cNvSpPr>
          <a:spLocks/>
        </xdr:cNvSpPr>
      </xdr:nvSpPr>
      <xdr:spPr bwMode="auto">
        <a:xfrm>
          <a:off x="9772650" y="7124700"/>
          <a:ext cx="190500" cy="609600"/>
        </a:xfrm>
        <a:prstGeom prst="rightBrace">
          <a:avLst>
            <a:gd name="adj1" fmla="val 6193"/>
            <a:gd name="adj2" fmla="val 500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257324</xdr:colOff>
      <xdr:row>32</xdr:row>
      <xdr:rowOff>9376</xdr:rowOff>
    </xdr:from>
    <xdr:to>
      <xdr:col>22</xdr:col>
      <xdr:colOff>523942</xdr:colOff>
      <xdr:row>36</xdr:row>
      <xdr:rowOff>200029</xdr:rowOff>
    </xdr:to>
    <xdr:sp macro="" textlink="" fLocksText="0">
      <xdr:nvSpPr>
        <xdr:cNvPr id="8" name="テキスト ボックス 11"/>
        <xdr:cNvSpPr txBox="1"/>
      </xdr:nvSpPr>
      <xdr:spPr bwMode="auto">
        <a:xfrm>
          <a:off x="9982349" y="6915001"/>
          <a:ext cx="3695618" cy="1028853"/>
        </a:xfrm>
        <a:prstGeom prst="rect">
          <a:avLst/>
        </a:prstGeom>
        <a:solidFill>
          <a:srgbClr val="FFFFFF"/>
        </a:solidFill>
        <a:ln w="15875">
          <a:solidFill>
            <a:srgbClr val="17375E"/>
          </a:solidFill>
          <a:miter lim="800000"/>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ゴシック"/>
              <a:ea typeface="ＭＳ ゴシック"/>
            </a:rPr>
            <a:t>●都市ガスの単位発熱量は、ガス供給者ごとの実際の数値を入力してください。</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●ガス事業者別排出係数をご確認いただき、排出係数をご入力ください。</a:t>
          </a:r>
        </a:p>
      </xdr:txBody>
    </xdr:sp>
    <xdr:clientData/>
  </xdr:twoCellAnchor>
  <xdr:twoCellAnchor>
    <xdr:from>
      <xdr:col>17</xdr:col>
      <xdr:colOff>47625</xdr:colOff>
      <xdr:row>59</xdr:row>
      <xdr:rowOff>304800</xdr:rowOff>
    </xdr:from>
    <xdr:to>
      <xdr:col>17</xdr:col>
      <xdr:colOff>285750</xdr:colOff>
      <xdr:row>67</xdr:row>
      <xdr:rowOff>228600</xdr:rowOff>
    </xdr:to>
    <xdr:sp macro="" textlink="">
      <xdr:nvSpPr>
        <xdr:cNvPr id="9" name="右中かっこ 5"/>
        <xdr:cNvSpPr>
          <a:spLocks/>
        </xdr:cNvSpPr>
      </xdr:nvSpPr>
      <xdr:spPr bwMode="auto">
        <a:xfrm>
          <a:off x="9772650" y="12649200"/>
          <a:ext cx="238125" cy="2038350"/>
        </a:xfrm>
        <a:prstGeom prst="rightBrace">
          <a:avLst>
            <a:gd name="adj1" fmla="val 8322"/>
            <a:gd name="adj2" fmla="val 500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47625</xdr:colOff>
      <xdr:row>68</xdr:row>
      <xdr:rowOff>19050</xdr:rowOff>
    </xdr:from>
    <xdr:to>
      <xdr:col>17</xdr:col>
      <xdr:colOff>285750</xdr:colOff>
      <xdr:row>68</xdr:row>
      <xdr:rowOff>276225</xdr:rowOff>
    </xdr:to>
    <xdr:sp macro="" textlink="">
      <xdr:nvSpPr>
        <xdr:cNvPr id="10" name="右中かっこ 5"/>
        <xdr:cNvSpPr>
          <a:spLocks/>
        </xdr:cNvSpPr>
      </xdr:nvSpPr>
      <xdr:spPr bwMode="auto">
        <a:xfrm>
          <a:off x="9772650" y="14735175"/>
          <a:ext cx="238125" cy="257175"/>
        </a:xfrm>
        <a:prstGeom prst="rightBrace">
          <a:avLst>
            <a:gd name="adj1" fmla="val 5490"/>
            <a:gd name="adj2" fmla="val 500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8168;&#29872;&#22659;&#23616;/&#29872;&#22659;&#37096;&#29872;&#22659;&#21109;&#36896;&#35506;/&#9679;R6&#29872;&#22659;&#12514;&#12487;&#12523;&#37117;&#24066;&#25512;&#36914;&#25285;&#24403;/2100%20&#29987;&#26989;&#25919;&#31574;&#35506;&#12392;&#12398;&#36899;&#25658;&#20107;&#26989;&#31561;/&#33073;&#28845;&#32032;PT/8.30&#31532;5&#22238;&#20250;&#35696;/0909&#12304;&#21442;&#32771;&#12305;&#20107;&#26989;&#27963;&#21205;&#12395;&#20276;&#12358;&#21407;&#27833;&#25563;&#31639;&#12456;&#12493;&#12523;&#12462;&#12540;&#20351;&#29992;&#37327;&#31639;&#23450;&#34920;&#12539;&#28201;&#23460;&#21177;&#26524;&#12460;&#12473;&#25490;&#20986;&#37327;&#31639;&#2345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事業活動に伴う原油換算エネルギー使用量算定表"/>
      <sheetName val="(別紙2) 温室効果ガス排出量算定表"/>
      <sheetName val="(参考)単位あたりの発熱量・排出係数"/>
    </sheetNames>
    <sheetDataSet>
      <sheetData sheetId="0">
        <row r="35">
          <cell r="E35" t="str">
            <v>(          )</v>
          </cell>
        </row>
        <row r="36">
          <cell r="E36" t="str">
            <v>(          )</v>
          </cell>
        </row>
        <row r="44">
          <cell r="C44" t="str">
            <v>RDF</v>
          </cell>
        </row>
        <row r="45">
          <cell r="C45" t="str">
            <v>RPF</v>
          </cell>
        </row>
        <row r="46">
          <cell r="C46" t="str">
            <v>廃タイヤ</v>
          </cell>
        </row>
        <row r="47">
          <cell r="C47" t="str">
            <v>廃プラスチック(一般廃棄物)</v>
          </cell>
        </row>
        <row r="48">
          <cell r="C48" t="str">
            <v>廃プラスチック(産業廃棄物)</v>
          </cell>
        </row>
        <row r="49">
          <cell r="C49" t="str">
            <v>廃油</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CC"/>
    <pageSetUpPr fitToPage="1"/>
  </sheetPr>
  <dimension ref="A1:CB75"/>
  <sheetViews>
    <sheetView showGridLines="0" tabSelected="1" view="pageBreakPreview" zoomScale="55" zoomScaleNormal="80" zoomScaleSheetLayoutView="55" workbookViewId="0">
      <selection activeCell="CF23" sqref="CF23"/>
    </sheetView>
  </sheetViews>
  <sheetFormatPr defaultRowHeight="18.75" x14ac:dyDescent="0.4"/>
  <cols>
    <col min="1" max="7" width="3.375" style="312" customWidth="1"/>
    <col min="8" max="8" width="4.75" style="312" customWidth="1"/>
    <col min="9" max="9" width="3.25" style="312" customWidth="1"/>
    <col min="10" max="10" width="4.625" style="312" customWidth="1"/>
    <col min="11" max="16" width="3.375" style="312" customWidth="1"/>
    <col min="17" max="18" width="4.625" style="312" customWidth="1"/>
    <col min="19" max="27" width="3.375" style="312" customWidth="1"/>
    <col min="28" max="28" width="4.5" style="312" customWidth="1"/>
    <col min="29" max="32" width="3.375" style="312" customWidth="1"/>
    <col min="33" max="33" width="4.25" style="312" customWidth="1"/>
    <col min="34" max="47" width="3.375" style="312" customWidth="1"/>
    <col min="48" max="50" width="3" style="312" customWidth="1"/>
    <col min="51" max="51" width="3.375" style="312" customWidth="1"/>
    <col min="52" max="88" width="3" style="312" customWidth="1"/>
    <col min="89" max="16384" width="9" style="312"/>
  </cols>
  <sheetData>
    <row r="1" spans="1:56" s="310" customFormat="1" ht="27.75" customHeight="1" x14ac:dyDescent="0.2">
      <c r="A1" s="309" t="s">
        <v>201</v>
      </c>
      <c r="AP1" s="29" t="s">
        <v>12</v>
      </c>
    </row>
    <row r="2" spans="1:56" ht="18" customHeight="1" x14ac:dyDescent="0.4">
      <c r="A2" s="311"/>
      <c r="B2" s="6"/>
      <c r="C2" s="6"/>
      <c r="D2" s="6"/>
      <c r="E2" s="6"/>
      <c r="F2" s="6"/>
      <c r="G2" s="6"/>
      <c r="H2" s="6"/>
      <c r="I2" s="6"/>
      <c r="J2" s="6"/>
      <c r="K2" s="6"/>
      <c r="L2" s="6"/>
      <c r="M2" s="6"/>
      <c r="N2" s="6"/>
      <c r="O2" s="6"/>
      <c r="P2" s="6"/>
      <c r="Q2" s="6"/>
      <c r="R2" s="6"/>
      <c r="S2" s="6"/>
      <c r="T2" s="6"/>
      <c r="U2" s="6"/>
      <c r="V2" s="6"/>
      <c r="W2" s="334"/>
      <c r="X2" s="334"/>
      <c r="Y2" s="6"/>
      <c r="Z2" s="6"/>
      <c r="AA2" s="6"/>
      <c r="AB2" s="6"/>
      <c r="AC2" s="6"/>
      <c r="AD2" s="6"/>
      <c r="AE2" s="6"/>
      <c r="AF2" s="6"/>
      <c r="AG2" s="6"/>
      <c r="AH2" s="6"/>
      <c r="AI2" s="6"/>
      <c r="AJ2" s="6"/>
      <c r="AK2" s="6"/>
      <c r="AL2" s="6"/>
      <c r="AM2" s="6"/>
      <c r="AN2" s="6"/>
      <c r="AO2" s="6"/>
      <c r="AP2" s="6"/>
      <c r="AQ2" s="6"/>
      <c r="AR2" s="6"/>
      <c r="AS2" s="6"/>
      <c r="AT2" s="6"/>
      <c r="AU2" s="6"/>
    </row>
    <row r="3" spans="1:56" ht="21.75" x14ac:dyDescent="0.4">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6"/>
    </row>
    <row r="4" spans="1:56" s="9" customFormat="1" x14ac:dyDescent="0.4">
      <c r="B4" s="22"/>
      <c r="C4" s="22"/>
      <c r="D4" s="22"/>
      <c r="E4" s="22"/>
      <c r="F4" s="22"/>
      <c r="G4" s="22"/>
      <c r="H4" s="23"/>
      <c r="I4" s="23"/>
      <c r="J4" s="22"/>
      <c r="K4" s="22"/>
      <c r="L4" s="22"/>
      <c r="M4" s="22"/>
      <c r="N4" s="22"/>
      <c r="O4" s="22"/>
      <c r="P4" s="22"/>
      <c r="Q4" s="22"/>
      <c r="R4" s="22"/>
      <c r="S4" s="22"/>
      <c r="T4" s="22"/>
      <c r="U4" s="22"/>
      <c r="V4" s="22"/>
      <c r="W4" s="22"/>
      <c r="X4" s="22"/>
      <c r="Y4" s="22"/>
      <c r="Z4" s="24"/>
      <c r="AA4" s="24"/>
      <c r="AB4" s="24"/>
      <c r="AC4" s="24"/>
      <c r="AD4" s="22"/>
      <c r="AE4" s="22"/>
      <c r="AF4" s="22"/>
      <c r="AG4" s="22"/>
      <c r="AH4" s="22"/>
      <c r="AI4" s="22"/>
      <c r="AJ4" s="22"/>
      <c r="AK4" s="22"/>
      <c r="AL4" s="22"/>
      <c r="AM4" s="22"/>
      <c r="AN4" s="22"/>
      <c r="AO4" s="25" t="s">
        <v>0</v>
      </c>
      <c r="AP4" s="22"/>
      <c r="AQ4" s="26" t="s">
        <v>1</v>
      </c>
      <c r="AR4" s="26"/>
      <c r="AS4" s="26" t="s">
        <v>2</v>
      </c>
      <c r="AT4" s="26"/>
      <c r="AU4" s="26" t="s">
        <v>3</v>
      </c>
      <c r="AV4" s="22"/>
      <c r="AW4" s="22"/>
      <c r="AX4" s="22"/>
      <c r="AY4" s="22"/>
      <c r="AZ4" s="22"/>
    </row>
    <row r="5" spans="1:56" s="9" customFormat="1" ht="26.1" customHeight="1" x14ac:dyDescent="0.4">
      <c r="B5" s="24"/>
      <c r="C5" s="24"/>
      <c r="D5" s="24"/>
      <c r="E5" s="24"/>
      <c r="F5" s="24"/>
      <c r="G5" s="24"/>
      <c r="H5" s="24"/>
      <c r="I5" s="24"/>
      <c r="J5" s="24"/>
      <c r="K5" s="24"/>
      <c r="L5" s="22"/>
      <c r="M5" s="22"/>
      <c r="N5" s="22"/>
      <c r="O5" s="22"/>
      <c r="P5" s="22"/>
      <c r="Q5" s="22"/>
      <c r="R5" s="22"/>
      <c r="S5" s="22"/>
      <c r="T5" s="22"/>
      <c r="U5" s="22"/>
      <c r="V5" s="22"/>
      <c r="W5" s="22"/>
      <c r="X5" s="22"/>
      <c r="Y5" s="22"/>
      <c r="Z5" s="27"/>
      <c r="AA5" s="27"/>
      <c r="AB5" s="358" t="s">
        <v>14</v>
      </c>
      <c r="AC5" s="358"/>
      <c r="AD5" s="358"/>
      <c r="AE5" s="358"/>
      <c r="AF5" s="358"/>
      <c r="AG5" s="358"/>
      <c r="AH5" s="359"/>
      <c r="AI5" s="359"/>
      <c r="AJ5" s="359"/>
      <c r="AK5" s="359"/>
      <c r="AL5" s="359"/>
      <c r="AM5" s="359"/>
      <c r="AN5" s="359"/>
      <c r="AO5" s="359"/>
      <c r="AP5" s="359"/>
      <c r="AQ5" s="359"/>
      <c r="AR5" s="359"/>
      <c r="AS5" s="359"/>
      <c r="AT5" s="359"/>
      <c r="AU5" s="359"/>
      <c r="AV5" s="22"/>
      <c r="AW5" s="22"/>
      <c r="AX5" s="22"/>
      <c r="AY5" s="22"/>
      <c r="AZ5" s="22"/>
    </row>
    <row r="6" spans="1:56" s="9" customFormat="1" ht="26.1" customHeight="1" x14ac:dyDescent="0.4">
      <c r="B6" s="24"/>
      <c r="C6" s="24"/>
      <c r="D6" s="24"/>
      <c r="E6" s="24"/>
      <c r="F6" s="24"/>
      <c r="G6" s="24"/>
      <c r="H6" s="24"/>
      <c r="I6" s="24"/>
      <c r="J6" s="24"/>
      <c r="K6" s="24"/>
      <c r="L6" s="22"/>
      <c r="M6" s="22"/>
      <c r="N6" s="22"/>
      <c r="O6" s="22"/>
      <c r="P6" s="22"/>
      <c r="Q6" s="22"/>
      <c r="R6" s="22"/>
      <c r="S6" s="22"/>
      <c r="T6" s="22"/>
      <c r="U6" s="22"/>
      <c r="V6" s="22"/>
      <c r="W6" s="22"/>
      <c r="X6" s="22"/>
      <c r="Y6" s="22"/>
      <c r="Z6" s="27"/>
      <c r="AA6" s="27"/>
      <c r="AB6" s="335" t="s">
        <v>10</v>
      </c>
      <c r="AC6" s="335"/>
      <c r="AD6" s="335"/>
      <c r="AE6" s="335"/>
      <c r="AF6" s="335"/>
      <c r="AG6" s="335"/>
      <c r="AH6" s="28"/>
      <c r="AI6" s="28"/>
      <c r="AJ6" s="28"/>
      <c r="AK6" s="28"/>
      <c r="AL6" s="28"/>
      <c r="AM6" s="28"/>
      <c r="AN6" s="28"/>
      <c r="AO6" s="28"/>
      <c r="AP6" s="28"/>
      <c r="AQ6" s="28"/>
      <c r="AR6" s="28"/>
      <c r="AS6" s="28"/>
      <c r="AT6" s="28"/>
      <c r="AU6" s="28"/>
      <c r="AV6" s="22"/>
      <c r="AW6" s="22"/>
      <c r="AX6" s="22"/>
      <c r="AY6" s="22"/>
      <c r="AZ6" s="22"/>
    </row>
    <row r="7" spans="1:56" s="9" customFormat="1" ht="26.1" customHeight="1" x14ac:dyDescent="0.4">
      <c r="B7" s="24"/>
      <c r="C7" s="24"/>
      <c r="D7" s="24"/>
      <c r="E7" s="24"/>
      <c r="F7" s="24"/>
      <c r="G7" s="24"/>
      <c r="H7" s="24"/>
      <c r="I7" s="24"/>
      <c r="J7" s="24"/>
      <c r="K7" s="24"/>
      <c r="L7" s="22"/>
      <c r="M7" s="22"/>
      <c r="N7" s="22"/>
      <c r="O7" s="22"/>
      <c r="P7" s="22"/>
      <c r="Q7" s="22"/>
      <c r="R7" s="22"/>
      <c r="S7" s="22"/>
      <c r="T7" s="22"/>
      <c r="U7" s="22"/>
      <c r="V7" s="22"/>
      <c r="W7" s="22"/>
      <c r="X7" s="22"/>
      <c r="Y7" s="22"/>
      <c r="Z7" s="27"/>
      <c r="AA7" s="27"/>
      <c r="AB7" s="335" t="s">
        <v>11</v>
      </c>
      <c r="AC7" s="335"/>
      <c r="AD7" s="335"/>
      <c r="AE7" s="335"/>
      <c r="AF7" s="335"/>
      <c r="AG7" s="335"/>
      <c r="AH7" s="355"/>
      <c r="AI7" s="355"/>
      <c r="AJ7" s="355"/>
      <c r="AK7" s="355"/>
      <c r="AL7" s="355"/>
      <c r="AM7" s="355"/>
      <c r="AN7" s="355"/>
      <c r="AO7" s="355"/>
      <c r="AP7" s="355"/>
      <c r="AQ7" s="355"/>
      <c r="AR7" s="355"/>
      <c r="AS7" s="355"/>
      <c r="AT7" s="355"/>
      <c r="AU7" s="355"/>
      <c r="AV7" s="22"/>
      <c r="AW7" s="22"/>
      <c r="AX7" s="22"/>
      <c r="AY7" s="22"/>
      <c r="AZ7" s="22"/>
    </row>
    <row r="8" spans="1:56" s="9" customFormat="1" ht="26.1" customHeight="1" x14ac:dyDescent="0.4">
      <c r="B8" s="24"/>
      <c r="C8" s="24"/>
      <c r="D8" s="24"/>
      <c r="E8" s="24"/>
      <c r="F8" s="24"/>
      <c r="G8" s="24"/>
      <c r="H8" s="24"/>
      <c r="I8" s="24"/>
      <c r="J8" s="24"/>
      <c r="K8" s="24"/>
      <c r="L8" s="22"/>
      <c r="M8" s="22"/>
      <c r="N8" s="22"/>
      <c r="O8" s="22"/>
      <c r="P8" s="22"/>
      <c r="Q8" s="22"/>
      <c r="R8" s="22"/>
      <c r="S8" s="22"/>
      <c r="T8" s="22"/>
      <c r="U8" s="22"/>
      <c r="V8" s="22"/>
      <c r="W8" s="22"/>
      <c r="X8" s="22"/>
      <c r="Y8" s="22"/>
      <c r="Z8" s="27"/>
      <c r="AA8" s="27"/>
      <c r="AB8" s="356" t="s">
        <v>15</v>
      </c>
      <c r="AC8" s="356"/>
      <c r="AD8" s="356"/>
      <c r="AE8" s="356"/>
      <c r="AF8" s="356"/>
      <c r="AG8" s="356"/>
      <c r="AH8" s="357"/>
      <c r="AI8" s="357"/>
      <c r="AJ8" s="357"/>
      <c r="AK8" s="357"/>
      <c r="AL8" s="357"/>
      <c r="AM8" s="357"/>
      <c r="AN8" s="357"/>
      <c r="AO8" s="357"/>
      <c r="AP8" s="357"/>
      <c r="AQ8" s="357"/>
      <c r="AR8" s="357"/>
      <c r="AS8" s="357"/>
      <c r="AT8" s="357"/>
      <c r="AU8" s="357"/>
      <c r="AV8" s="22"/>
      <c r="AW8" s="22"/>
      <c r="AX8" s="22"/>
      <c r="AY8" s="22"/>
      <c r="AZ8" s="22"/>
    </row>
    <row r="9" spans="1:56" ht="15" customHeight="1" x14ac:dyDescent="0.4">
      <c r="A9" s="2"/>
      <c r="B9" s="2"/>
      <c r="C9" s="2"/>
      <c r="D9" s="2"/>
      <c r="E9" s="2"/>
      <c r="F9" s="2"/>
      <c r="G9" s="2"/>
      <c r="H9" s="2"/>
      <c r="I9" s="2"/>
      <c r="J9" s="2"/>
      <c r="K9" s="2"/>
      <c r="L9" s="2"/>
      <c r="M9" s="2"/>
      <c r="N9" s="2"/>
      <c r="O9" s="2"/>
      <c r="P9" s="2"/>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4"/>
      <c r="AU9" s="6"/>
    </row>
    <row r="10" spans="1:56" ht="8.25" customHeight="1" x14ac:dyDescent="0.4">
      <c r="A10" s="2"/>
      <c r="B10" s="2"/>
      <c r="C10" s="2"/>
      <c r="D10" s="2"/>
      <c r="E10" s="2"/>
      <c r="F10" s="2"/>
      <c r="G10" s="2"/>
      <c r="H10" s="2"/>
      <c r="I10" s="2"/>
      <c r="J10" s="2"/>
      <c r="K10" s="2"/>
      <c r="L10" s="2"/>
      <c r="M10" s="2"/>
      <c r="N10" s="2"/>
      <c r="O10" s="2"/>
      <c r="P10" s="2"/>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5"/>
      <c r="AU10" s="6"/>
    </row>
    <row r="11" spans="1:56" ht="34.5" customHeight="1" x14ac:dyDescent="0.4">
      <c r="A11" s="348" t="s">
        <v>16</v>
      </c>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8"/>
      <c r="AT11" s="348"/>
      <c r="AU11" s="348"/>
    </row>
    <row r="12" spans="1:56" ht="27.75" customHeight="1" x14ac:dyDescent="0.4">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6"/>
    </row>
    <row r="13" spans="1:56" s="315" customFormat="1" ht="27.75" customHeight="1" x14ac:dyDescent="0.35">
      <c r="A13" s="1"/>
      <c r="B13" s="1">
        <v>1</v>
      </c>
      <c r="C13" s="30" t="s">
        <v>4</v>
      </c>
      <c r="D13" s="14"/>
      <c r="E13" s="14"/>
      <c r="F13" s="14"/>
      <c r="G13" s="14"/>
      <c r="H13" s="14"/>
      <c r="I13" s="31"/>
      <c r="J13" s="31"/>
      <c r="K13" s="31"/>
      <c r="L13" s="31"/>
      <c r="M13" s="31"/>
      <c r="N13" s="8"/>
      <c r="O13" s="30"/>
      <c r="P13" s="30"/>
      <c r="Q13" s="30"/>
      <c r="R13" s="30"/>
      <c r="S13" s="30"/>
      <c r="T13" s="30"/>
      <c r="U13" s="30"/>
      <c r="V13" s="30"/>
      <c r="W13" s="30"/>
      <c r="X13" s="30"/>
      <c r="Y13" s="30"/>
      <c r="Z13" s="30"/>
      <c r="AA13" s="30"/>
      <c r="AB13" s="30"/>
      <c r="AC13" s="30"/>
      <c r="AD13" s="30"/>
      <c r="AE13" s="30"/>
      <c r="AF13" s="38"/>
      <c r="AG13" s="38"/>
      <c r="AH13" s="38"/>
      <c r="AI13" s="38"/>
      <c r="AJ13" s="38"/>
      <c r="AK13" s="38"/>
      <c r="AL13" s="30"/>
      <c r="AM13" s="30"/>
      <c r="AN13" s="38"/>
      <c r="AO13" s="38"/>
      <c r="AP13" s="38"/>
      <c r="AQ13" s="38"/>
      <c r="AR13" s="38"/>
      <c r="AS13" s="38"/>
      <c r="AT13" s="38"/>
      <c r="AU13" s="314"/>
      <c r="BD13" s="32"/>
    </row>
    <row r="14" spans="1:56" ht="39.75" customHeight="1" x14ac:dyDescent="0.4">
      <c r="A14" s="7"/>
      <c r="B14" s="7"/>
      <c r="C14" s="349"/>
      <c r="D14" s="350"/>
      <c r="E14" s="350"/>
      <c r="F14" s="350"/>
      <c r="G14" s="350" t="s">
        <v>5</v>
      </c>
      <c r="H14" s="351"/>
      <c r="I14" s="11"/>
      <c r="J14" s="11"/>
      <c r="K14" s="11"/>
      <c r="L14" s="11"/>
      <c r="M14" s="11"/>
      <c r="N14" s="8"/>
      <c r="O14" s="8"/>
      <c r="P14" s="8"/>
      <c r="Q14" s="8"/>
      <c r="R14" s="8"/>
      <c r="S14" s="8"/>
      <c r="T14" s="8"/>
      <c r="U14" s="8"/>
      <c r="V14" s="8"/>
      <c r="W14" s="8"/>
      <c r="X14" s="8"/>
      <c r="Y14" s="8"/>
      <c r="Z14" s="8"/>
      <c r="AA14" s="8"/>
      <c r="AB14" s="8"/>
      <c r="AC14" s="8"/>
      <c r="AD14" s="8"/>
      <c r="AE14" s="8"/>
      <c r="AF14" s="8"/>
      <c r="AG14" s="8"/>
      <c r="AH14" s="8"/>
      <c r="AI14" s="8"/>
      <c r="AJ14" s="8"/>
      <c r="AK14" s="8"/>
      <c r="AL14" s="8"/>
      <c r="AM14" s="6"/>
      <c r="AV14" s="10"/>
    </row>
    <row r="15" spans="1:56" ht="32.25" customHeight="1" x14ac:dyDescent="0.4">
      <c r="A15" s="38"/>
      <c r="B15" s="38"/>
      <c r="C15" s="316" t="s">
        <v>13</v>
      </c>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row>
    <row r="16" spans="1:56" s="315" customFormat="1" ht="27" customHeight="1" x14ac:dyDescent="0.5">
      <c r="A16" s="17"/>
      <c r="B16" s="14">
        <v>2</v>
      </c>
      <c r="C16" s="30" t="s">
        <v>197</v>
      </c>
      <c r="D16" s="17"/>
      <c r="E16" s="17"/>
      <c r="F16" s="17"/>
      <c r="G16" s="17"/>
      <c r="H16" s="17"/>
      <c r="I16" s="17"/>
      <c r="J16" s="17"/>
      <c r="K16" s="17"/>
      <c r="L16" s="17"/>
      <c r="M16" s="17"/>
      <c r="N16" s="17"/>
      <c r="O16" s="17"/>
      <c r="P16" s="17"/>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17"/>
    </row>
    <row r="17" spans="1:80" ht="27" customHeight="1" x14ac:dyDescent="0.4">
      <c r="A17" s="11"/>
      <c r="B17" s="11"/>
      <c r="C17" s="336" t="s">
        <v>17</v>
      </c>
      <c r="D17" s="337"/>
      <c r="E17" s="337"/>
      <c r="F17" s="337"/>
      <c r="G17" s="337"/>
      <c r="H17" s="337"/>
      <c r="I17" s="337"/>
      <c r="J17" s="338"/>
      <c r="K17" s="336" t="s">
        <v>20</v>
      </c>
      <c r="L17" s="337"/>
      <c r="M17" s="337"/>
      <c r="N17" s="337"/>
      <c r="O17" s="337"/>
      <c r="P17" s="337"/>
      <c r="Q17" s="337"/>
      <c r="R17" s="338"/>
      <c r="S17" s="345" t="s">
        <v>21</v>
      </c>
      <c r="T17" s="346"/>
      <c r="U17" s="346"/>
      <c r="V17" s="346"/>
      <c r="W17" s="346"/>
      <c r="X17" s="347"/>
    </row>
    <row r="18" spans="1:80" ht="27" customHeight="1" x14ac:dyDescent="0.4">
      <c r="A18" s="11"/>
      <c r="B18" s="11"/>
      <c r="C18" s="339"/>
      <c r="D18" s="340"/>
      <c r="E18" s="340"/>
      <c r="F18" s="340"/>
      <c r="G18" s="340"/>
      <c r="H18" s="340"/>
      <c r="I18" s="318"/>
      <c r="J18" s="319"/>
      <c r="K18" s="339"/>
      <c r="L18" s="340"/>
      <c r="M18" s="340"/>
      <c r="N18" s="340"/>
      <c r="O18" s="340"/>
      <c r="P18" s="340"/>
      <c r="Q18" s="318"/>
      <c r="R18" s="319"/>
      <c r="S18" s="343" t="str">
        <f>IFERROR(K18/C18*100,"")</f>
        <v/>
      </c>
      <c r="T18" s="344"/>
      <c r="U18" s="344"/>
      <c r="V18" s="344"/>
      <c r="W18" s="344"/>
      <c r="X18" s="39"/>
      <c r="Y18" s="320"/>
      <c r="Z18" s="320"/>
      <c r="AA18" s="320"/>
      <c r="AB18" s="320"/>
      <c r="AC18" s="320"/>
      <c r="AD18" s="320"/>
      <c r="AE18" s="320"/>
      <c r="AF18" s="320"/>
      <c r="AG18" s="320"/>
      <c r="AH18" s="320"/>
      <c r="AI18" s="320"/>
      <c r="AJ18" s="320"/>
      <c r="AK18" s="320"/>
      <c r="AL18" s="320"/>
      <c r="AM18" s="320"/>
    </row>
    <row r="19" spans="1:80" ht="27" customHeight="1" x14ac:dyDescent="0.4">
      <c r="A19" s="11"/>
      <c r="B19" s="11"/>
      <c r="C19" s="341"/>
      <c r="D19" s="342"/>
      <c r="E19" s="342"/>
      <c r="F19" s="342"/>
      <c r="G19" s="342"/>
      <c r="H19" s="342"/>
      <c r="I19" s="318"/>
      <c r="J19" s="321" t="s">
        <v>18</v>
      </c>
      <c r="K19" s="341"/>
      <c r="L19" s="342"/>
      <c r="M19" s="342"/>
      <c r="N19" s="342"/>
      <c r="O19" s="342"/>
      <c r="P19" s="342"/>
      <c r="Q19" s="318"/>
      <c r="R19" s="321" t="s">
        <v>18</v>
      </c>
      <c r="S19" s="343"/>
      <c r="T19" s="344"/>
      <c r="U19" s="344"/>
      <c r="V19" s="344"/>
      <c r="W19" s="344"/>
      <c r="X19" s="41" t="s">
        <v>6</v>
      </c>
      <c r="Y19" s="320"/>
      <c r="Z19" s="320"/>
      <c r="AA19" s="320"/>
      <c r="AB19" s="320"/>
      <c r="AC19" s="320"/>
      <c r="AD19" s="320"/>
      <c r="AE19" s="320"/>
      <c r="AF19" s="320"/>
      <c r="AG19" s="320"/>
      <c r="AH19" s="320"/>
      <c r="AI19" s="320"/>
      <c r="AJ19" s="320"/>
      <c r="AK19" s="320"/>
      <c r="AL19" s="320"/>
      <c r="AM19" s="320"/>
    </row>
    <row r="20" spans="1:80" ht="27" customHeight="1" x14ac:dyDescent="0.4">
      <c r="A20" s="13"/>
      <c r="B20" s="13"/>
      <c r="C20" s="328" t="s">
        <v>7</v>
      </c>
      <c r="D20" s="328"/>
      <c r="E20" s="328"/>
      <c r="F20" s="328"/>
      <c r="G20" s="328"/>
      <c r="H20" s="328"/>
      <c r="I20" s="328"/>
      <c r="J20" s="328"/>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row>
    <row r="21" spans="1:80" ht="27" customHeight="1" x14ac:dyDescent="0.4">
      <c r="A21" s="11"/>
      <c r="B21" s="11"/>
      <c r="C21" s="328"/>
      <c r="D21" s="328"/>
      <c r="E21" s="328"/>
      <c r="F21" s="328"/>
      <c r="G21" s="328"/>
      <c r="H21" s="328"/>
      <c r="I21" s="328"/>
      <c r="J21" s="328"/>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row>
    <row r="22" spans="1:80" ht="27" customHeight="1" x14ac:dyDescent="0.4">
      <c r="A22" s="11"/>
      <c r="B22" s="11"/>
      <c r="C22" s="328"/>
      <c r="D22" s="328"/>
      <c r="E22" s="328"/>
      <c r="F22" s="328"/>
      <c r="G22" s="328"/>
      <c r="H22" s="328"/>
      <c r="I22" s="328"/>
      <c r="J22" s="328"/>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9"/>
      <c r="AT22" s="329"/>
      <c r="AU22" s="329"/>
    </row>
    <row r="23" spans="1:80" ht="27" customHeight="1" x14ac:dyDescent="0.4">
      <c r="A23" s="11"/>
      <c r="B23" s="11"/>
      <c r="C23" s="20"/>
      <c r="D23" s="20"/>
      <c r="E23" s="20"/>
      <c r="F23" s="20"/>
      <c r="G23" s="20"/>
      <c r="H23" s="20"/>
      <c r="I23" s="20"/>
      <c r="J23" s="2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row>
    <row r="24" spans="1:80" s="315" customFormat="1" ht="27" customHeight="1" x14ac:dyDescent="0.5">
      <c r="A24" s="33"/>
      <c r="B24" s="322">
        <v>3</v>
      </c>
      <c r="C24" s="323" t="s">
        <v>22</v>
      </c>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17"/>
    </row>
    <row r="25" spans="1:80" ht="27" customHeight="1" x14ac:dyDescent="0.5">
      <c r="A25" s="11"/>
      <c r="B25" s="11"/>
      <c r="C25" s="11" t="s">
        <v>23</v>
      </c>
      <c r="D25" s="11"/>
      <c r="E25" s="11"/>
      <c r="F25" s="11"/>
      <c r="G25" s="11"/>
      <c r="H25" s="11"/>
      <c r="I25" s="11"/>
      <c r="K25" s="11"/>
      <c r="L25" s="11"/>
      <c r="M25" s="11"/>
      <c r="N25" s="11"/>
      <c r="O25" s="11"/>
      <c r="P25" s="11"/>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324"/>
    </row>
    <row r="26" spans="1:80" ht="27" customHeight="1" x14ac:dyDescent="0.5">
      <c r="A26" s="14"/>
      <c r="B26" s="14"/>
      <c r="C26" s="325" t="s">
        <v>196</v>
      </c>
      <c r="D26" s="14"/>
      <c r="E26" s="14"/>
      <c r="F26" s="14"/>
      <c r="G26" s="14"/>
      <c r="H26" s="14"/>
      <c r="I26" s="14"/>
      <c r="J26" s="14"/>
      <c r="K26" s="14"/>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14"/>
      <c r="AV26" s="324"/>
    </row>
    <row r="27" spans="1:80" ht="13.5" customHeight="1" x14ac:dyDescent="0.5">
      <c r="A27" s="14"/>
      <c r="B27" s="14"/>
      <c r="C27" s="325"/>
      <c r="D27" s="14"/>
      <c r="E27" s="14"/>
      <c r="F27" s="14"/>
      <c r="G27" s="14"/>
      <c r="H27" s="14"/>
      <c r="I27" s="14"/>
      <c r="J27" s="14"/>
      <c r="K27" s="14"/>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14"/>
      <c r="AV27" s="324"/>
    </row>
    <row r="28" spans="1:80" s="315" customFormat="1" ht="27" customHeight="1" x14ac:dyDescent="0.5">
      <c r="A28" s="17"/>
      <c r="B28" s="14">
        <v>3</v>
      </c>
      <c r="C28" s="30" t="s">
        <v>198</v>
      </c>
      <c r="D28" s="17"/>
      <c r="E28" s="17"/>
      <c r="F28" s="17"/>
      <c r="G28" s="17"/>
      <c r="H28" s="17"/>
      <c r="I28" s="17"/>
      <c r="J28" s="17"/>
      <c r="K28" s="17"/>
      <c r="L28" s="17"/>
      <c r="M28" s="17"/>
      <c r="N28" s="17"/>
      <c r="O28" s="17"/>
      <c r="P28" s="17"/>
      <c r="Q28" s="34"/>
      <c r="R28" s="34"/>
      <c r="S28" s="34"/>
      <c r="T28" s="34"/>
      <c r="U28" s="34"/>
      <c r="V28" s="34"/>
      <c r="W28" s="34"/>
      <c r="X28" s="34"/>
      <c r="Y28" s="34"/>
      <c r="Z28" s="34"/>
      <c r="AA28" s="35"/>
      <c r="AB28" s="35"/>
      <c r="AC28" s="35"/>
      <c r="AD28" s="35"/>
      <c r="AE28" s="35"/>
      <c r="AF28" s="35"/>
      <c r="AG28" s="36"/>
      <c r="AH28" s="37"/>
      <c r="AI28" s="37"/>
      <c r="AJ28" s="37"/>
      <c r="AK28" s="37"/>
      <c r="AL28" s="37"/>
      <c r="AM28" s="37"/>
      <c r="AN28" s="34"/>
      <c r="AO28" s="34"/>
      <c r="AP28" s="34"/>
      <c r="AQ28" s="34"/>
      <c r="AR28" s="34"/>
      <c r="AS28" s="34"/>
      <c r="AT28" s="34"/>
      <c r="AU28" s="34"/>
      <c r="AV28" s="317"/>
      <c r="AW28" s="326" t="s">
        <v>8</v>
      </c>
    </row>
    <row r="29" spans="1:80" ht="66.75" customHeight="1" x14ac:dyDescent="0.4">
      <c r="A29" s="15"/>
      <c r="B29" s="15"/>
      <c r="C29" s="352" t="s">
        <v>199</v>
      </c>
      <c r="D29" s="353"/>
      <c r="E29" s="353"/>
      <c r="F29" s="353"/>
      <c r="G29" s="353"/>
      <c r="H29" s="354" t="s">
        <v>200</v>
      </c>
      <c r="I29" s="354"/>
      <c r="J29" s="354"/>
      <c r="K29" s="354"/>
      <c r="L29" s="332" t="s">
        <v>19</v>
      </c>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0" t="s">
        <v>9</v>
      </c>
      <c r="AT29" s="330"/>
      <c r="AU29" s="330"/>
      <c r="AV29" s="327"/>
    </row>
    <row r="30" spans="1:80" ht="66" customHeight="1" x14ac:dyDescent="0.4">
      <c r="A30" s="11"/>
      <c r="B30" s="1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3"/>
      <c r="AW30" s="333"/>
      <c r="AX30" s="333"/>
      <c r="AY30" s="333"/>
      <c r="AZ30" s="333"/>
      <c r="BA30" s="333"/>
      <c r="BB30" s="333"/>
      <c r="BC30" s="333"/>
      <c r="BD30" s="333"/>
      <c r="BE30" s="333"/>
      <c r="BF30" s="333"/>
      <c r="BG30" s="333"/>
      <c r="BH30" s="333"/>
      <c r="BI30" s="333"/>
      <c r="BJ30" s="333"/>
      <c r="BK30" s="333"/>
      <c r="BL30" s="333"/>
      <c r="BM30" s="333"/>
      <c r="BN30" s="333"/>
      <c r="BO30" s="333"/>
      <c r="BP30" s="333"/>
      <c r="BQ30" s="333"/>
      <c r="BR30" s="333"/>
      <c r="BS30" s="333"/>
      <c r="BT30" s="333"/>
      <c r="BU30" s="333"/>
      <c r="BV30" s="333"/>
      <c r="BW30" s="333"/>
      <c r="BX30" s="333"/>
      <c r="BY30" s="333"/>
      <c r="BZ30" s="333"/>
      <c r="CA30" s="333"/>
      <c r="CB30" s="333"/>
    </row>
    <row r="31" spans="1:80" ht="66" customHeight="1" x14ac:dyDescent="0.4">
      <c r="A31" s="11"/>
      <c r="B31" s="1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row>
    <row r="32" spans="1:80" ht="66" customHeight="1" x14ac:dyDescent="0.4">
      <c r="A32" s="11"/>
      <c r="B32" s="1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row>
    <row r="33" spans="1:56" ht="66" customHeight="1" x14ac:dyDescent="0.4">
      <c r="A33" s="11"/>
      <c r="B33" s="1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row>
    <row r="34" spans="1:56" ht="66" customHeight="1" x14ac:dyDescent="0.4">
      <c r="A34" s="11"/>
      <c r="B34" s="11"/>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row>
    <row r="35" spans="1:56" ht="66" customHeight="1" x14ac:dyDescent="0.4">
      <c r="A35" s="11"/>
      <c r="B35" s="11"/>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row>
    <row r="36" spans="1:56" ht="66" customHeight="1" x14ac:dyDescent="0.4">
      <c r="A36" s="11"/>
      <c r="B36" s="1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row>
    <row r="37" spans="1:56" ht="66" customHeight="1" x14ac:dyDescent="0.4">
      <c r="A37" s="11"/>
      <c r="B37" s="11"/>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row>
    <row r="38" spans="1:56" ht="66" customHeight="1" x14ac:dyDescent="0.4">
      <c r="A38" s="11"/>
      <c r="B38" s="1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c r="AU38" s="331"/>
    </row>
    <row r="39" spans="1:56" ht="66" customHeight="1" x14ac:dyDescent="0.4">
      <c r="A39" s="17"/>
      <c r="B39" s="17"/>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c r="AN39" s="331"/>
      <c r="AO39" s="331"/>
      <c r="AP39" s="331"/>
      <c r="AQ39" s="331"/>
      <c r="AR39" s="331"/>
      <c r="AS39" s="331"/>
      <c r="AT39" s="331"/>
      <c r="AU39" s="331"/>
    </row>
    <row r="40" spans="1:56" ht="30" customHeight="1" x14ac:dyDescent="0.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324"/>
    </row>
    <row r="41" spans="1:56" ht="27" customHeight="1" x14ac:dyDescent="0.5">
      <c r="A41" s="20"/>
      <c r="B41" s="20"/>
      <c r="C41" s="11"/>
      <c r="D41" s="8"/>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324"/>
    </row>
    <row r="42" spans="1:56" x14ac:dyDescent="0.4">
      <c r="BD42" s="9"/>
    </row>
    <row r="43" spans="1:56" x14ac:dyDescent="0.4">
      <c r="BD43" s="9"/>
    </row>
    <row r="44" spans="1:56" x14ac:dyDescent="0.4">
      <c r="BD44" s="9"/>
    </row>
    <row r="45" spans="1:56" x14ac:dyDescent="0.4">
      <c r="BD45" s="9"/>
    </row>
    <row r="46" spans="1:56" x14ac:dyDescent="0.4">
      <c r="BD46" s="9"/>
    </row>
    <row r="47" spans="1:56" x14ac:dyDescent="0.4">
      <c r="BD47" s="9"/>
    </row>
    <row r="48" spans="1:56" x14ac:dyDescent="0.4">
      <c r="BD48" s="9"/>
    </row>
    <row r="49" spans="56:56" x14ac:dyDescent="0.4">
      <c r="BD49" s="9"/>
    </row>
    <row r="50" spans="56:56" x14ac:dyDescent="0.4">
      <c r="BD50" s="9"/>
    </row>
    <row r="51" spans="56:56" x14ac:dyDescent="0.4">
      <c r="BD51" s="9"/>
    </row>
    <row r="52" spans="56:56" x14ac:dyDescent="0.4">
      <c r="BD52" s="9"/>
    </row>
    <row r="53" spans="56:56" x14ac:dyDescent="0.4">
      <c r="BD53" s="9"/>
    </row>
    <row r="54" spans="56:56" x14ac:dyDescent="0.4">
      <c r="BD54" s="9"/>
    </row>
    <row r="55" spans="56:56" x14ac:dyDescent="0.4">
      <c r="BD55" s="9"/>
    </row>
    <row r="56" spans="56:56" x14ac:dyDescent="0.4">
      <c r="BD56" s="9"/>
    </row>
    <row r="57" spans="56:56" x14ac:dyDescent="0.4">
      <c r="BD57" s="9"/>
    </row>
    <row r="58" spans="56:56" x14ac:dyDescent="0.4">
      <c r="BD58" s="9"/>
    </row>
    <row r="59" spans="56:56" x14ac:dyDescent="0.4">
      <c r="BD59" s="9"/>
    </row>
    <row r="60" spans="56:56" x14ac:dyDescent="0.4">
      <c r="BD60" s="9"/>
    </row>
    <row r="61" spans="56:56" x14ac:dyDescent="0.4">
      <c r="BD61" s="9"/>
    </row>
    <row r="62" spans="56:56" x14ac:dyDescent="0.4">
      <c r="BD62" s="9"/>
    </row>
    <row r="63" spans="56:56" x14ac:dyDescent="0.4">
      <c r="BD63" s="9"/>
    </row>
    <row r="64" spans="56:56" x14ac:dyDescent="0.4">
      <c r="BD64" s="9"/>
    </row>
    <row r="65" spans="56:56" x14ac:dyDescent="0.4">
      <c r="BD65" s="9"/>
    </row>
    <row r="66" spans="56:56" x14ac:dyDescent="0.4">
      <c r="BD66" s="9"/>
    </row>
    <row r="67" spans="56:56" x14ac:dyDescent="0.4">
      <c r="BD67" s="9"/>
    </row>
    <row r="68" spans="56:56" x14ac:dyDescent="0.4">
      <c r="BD68" s="9"/>
    </row>
    <row r="69" spans="56:56" x14ac:dyDescent="0.4">
      <c r="BD69" s="9"/>
    </row>
    <row r="70" spans="56:56" x14ac:dyDescent="0.4">
      <c r="BD70" s="9"/>
    </row>
    <row r="71" spans="56:56" x14ac:dyDescent="0.4">
      <c r="BD71" s="9"/>
    </row>
    <row r="72" spans="56:56" x14ac:dyDescent="0.4">
      <c r="BD72" s="9"/>
    </row>
    <row r="73" spans="56:56" x14ac:dyDescent="0.4">
      <c r="BD73" s="9"/>
    </row>
    <row r="74" spans="56:56" x14ac:dyDescent="0.4">
      <c r="BD74" s="9"/>
    </row>
    <row r="75" spans="56:56" x14ac:dyDescent="0.4">
      <c r="BD75" s="9"/>
    </row>
  </sheetData>
  <mergeCells count="64">
    <mergeCell ref="AH7:AU7"/>
    <mergeCell ref="AB8:AG8"/>
    <mergeCell ref="AH8:AU8"/>
    <mergeCell ref="AB5:AG5"/>
    <mergeCell ref="AH5:AU5"/>
    <mergeCell ref="C33:G33"/>
    <mergeCell ref="H33:K33"/>
    <mergeCell ref="W2:X2"/>
    <mergeCell ref="AB6:AG6"/>
    <mergeCell ref="AB7:AG7"/>
    <mergeCell ref="C17:J17"/>
    <mergeCell ref="K17:R17"/>
    <mergeCell ref="C18:H19"/>
    <mergeCell ref="K18:P19"/>
    <mergeCell ref="S18:W19"/>
    <mergeCell ref="S17:X17"/>
    <mergeCell ref="A11:AU11"/>
    <mergeCell ref="C14:F14"/>
    <mergeCell ref="G14:H14"/>
    <mergeCell ref="C29:G29"/>
    <mergeCell ref="H29:K29"/>
    <mergeCell ref="AV30:CB30"/>
    <mergeCell ref="C31:G31"/>
    <mergeCell ref="H31:K31"/>
    <mergeCell ref="C32:G32"/>
    <mergeCell ref="H32:K32"/>
    <mergeCell ref="C30:G30"/>
    <mergeCell ref="H30:K30"/>
    <mergeCell ref="AS32:AU32"/>
    <mergeCell ref="AS34:AU34"/>
    <mergeCell ref="AS35:AU35"/>
    <mergeCell ref="AS36:AU36"/>
    <mergeCell ref="L34:AR34"/>
    <mergeCell ref="L35:AR35"/>
    <mergeCell ref="L36:AR36"/>
    <mergeCell ref="C34:G34"/>
    <mergeCell ref="H34:K34"/>
    <mergeCell ref="C35:G35"/>
    <mergeCell ref="H35:K35"/>
    <mergeCell ref="C36:G36"/>
    <mergeCell ref="H36:K36"/>
    <mergeCell ref="AS37:AU37"/>
    <mergeCell ref="AS38:AU38"/>
    <mergeCell ref="AS39:AU39"/>
    <mergeCell ref="L37:AR37"/>
    <mergeCell ref="L38:AR38"/>
    <mergeCell ref="L39:AR39"/>
    <mergeCell ref="C37:G37"/>
    <mergeCell ref="H37:K37"/>
    <mergeCell ref="C38:G38"/>
    <mergeCell ref="H38:K38"/>
    <mergeCell ref="C39:G39"/>
    <mergeCell ref="H39:K39"/>
    <mergeCell ref="AS33:AU33"/>
    <mergeCell ref="L29:AR29"/>
    <mergeCell ref="L30:AR30"/>
    <mergeCell ref="L31:AR31"/>
    <mergeCell ref="L32:AR32"/>
    <mergeCell ref="L33:AR33"/>
    <mergeCell ref="C20:J22"/>
    <mergeCell ref="K20:AU22"/>
    <mergeCell ref="AS29:AU29"/>
    <mergeCell ref="AS30:AU30"/>
    <mergeCell ref="AS31:AU31"/>
  </mergeCells>
  <phoneticPr fontId="1"/>
  <conditionalFormatting sqref="L30">
    <cfRule type="containsBlanks" dxfId="20" priority="17">
      <formula>LEN(TRIM(L30))=0</formula>
    </cfRule>
  </conditionalFormatting>
  <conditionalFormatting sqref="H31">
    <cfRule type="containsBlanks" dxfId="19" priority="16">
      <formula>LEN(TRIM(H31))=0</formula>
    </cfRule>
  </conditionalFormatting>
  <conditionalFormatting sqref="H32">
    <cfRule type="containsBlanks" dxfId="18" priority="15">
      <formula>LEN(TRIM(H32))=0</formula>
    </cfRule>
  </conditionalFormatting>
  <conditionalFormatting sqref="H33">
    <cfRule type="containsBlanks" dxfId="17" priority="14">
      <formula>LEN(TRIM(H33))=0</formula>
    </cfRule>
  </conditionalFormatting>
  <conditionalFormatting sqref="H34">
    <cfRule type="containsBlanks" dxfId="16" priority="13">
      <formula>LEN(TRIM(H34))=0</formula>
    </cfRule>
  </conditionalFormatting>
  <conditionalFormatting sqref="AP4 AR4 AT4 UZ4 AH7:AH8">
    <cfRule type="containsBlanks" dxfId="15" priority="21">
      <formula>LEN(TRIM(AH4))=0</formula>
    </cfRule>
  </conditionalFormatting>
  <conditionalFormatting sqref="AH5:AU6">
    <cfRule type="containsBlanks" dxfId="14" priority="20">
      <formula>LEN(TRIM(AH5))=0</formula>
    </cfRule>
  </conditionalFormatting>
  <conditionalFormatting sqref="C30">
    <cfRule type="containsBlanks" dxfId="13" priority="19">
      <formula>LEN(TRIM(C30))=0</formula>
    </cfRule>
  </conditionalFormatting>
  <conditionalFormatting sqref="H30">
    <cfRule type="containsBlanks" dxfId="12" priority="18">
      <formula>LEN(TRIM(H30))=0</formula>
    </cfRule>
  </conditionalFormatting>
  <conditionalFormatting sqref="H35">
    <cfRule type="containsBlanks" dxfId="11" priority="12">
      <formula>LEN(TRIM(H35))=0</formula>
    </cfRule>
  </conditionalFormatting>
  <conditionalFormatting sqref="H36">
    <cfRule type="containsBlanks" dxfId="10" priority="11">
      <formula>LEN(TRIM(H36))=0</formula>
    </cfRule>
  </conditionalFormatting>
  <conditionalFormatting sqref="H37">
    <cfRule type="containsBlanks" dxfId="9" priority="10">
      <formula>LEN(TRIM(H37))=0</formula>
    </cfRule>
  </conditionalFormatting>
  <conditionalFormatting sqref="H38">
    <cfRule type="containsBlanks" dxfId="8" priority="9">
      <formula>LEN(TRIM(H38))=0</formula>
    </cfRule>
  </conditionalFormatting>
  <conditionalFormatting sqref="H39">
    <cfRule type="containsBlanks" dxfId="7" priority="8">
      <formula>LEN(TRIM(H39))=0</formula>
    </cfRule>
  </conditionalFormatting>
  <conditionalFormatting sqref="C31:C39">
    <cfRule type="containsBlanks" dxfId="6" priority="7">
      <formula>LEN(TRIM(C31))=0</formula>
    </cfRule>
  </conditionalFormatting>
  <conditionalFormatting sqref="L31">
    <cfRule type="containsBlanks" dxfId="5" priority="6">
      <formula>LEN(TRIM(L31))=0</formula>
    </cfRule>
  </conditionalFormatting>
  <conditionalFormatting sqref="L32:L39">
    <cfRule type="containsBlanks" dxfId="4" priority="5">
      <formula>LEN(TRIM(L32))=0</formula>
    </cfRule>
  </conditionalFormatting>
  <conditionalFormatting sqref="C14:F14">
    <cfRule type="containsBlanks" dxfId="3" priority="4">
      <formula>LEN(TRIM(C14))=0</formula>
    </cfRule>
  </conditionalFormatting>
  <conditionalFormatting sqref="S18:W19">
    <cfRule type="containsBlanks" dxfId="2" priority="3">
      <formula>LEN(TRIM(S18))=0</formula>
    </cfRule>
  </conditionalFormatting>
  <conditionalFormatting sqref="K20">
    <cfRule type="containsBlanks" dxfId="1" priority="2">
      <formula>LEN(TRIM(K20))=0</formula>
    </cfRule>
  </conditionalFormatting>
  <conditionalFormatting sqref="AS30:AS39">
    <cfRule type="containsBlanks" dxfId="0" priority="1">
      <formula>LEN(TRIM(AS30))=0</formula>
    </cfRule>
  </conditionalFormatting>
  <dataValidations count="1">
    <dataValidation type="list" allowBlank="1" showInputMessage="1" showErrorMessage="1" sqref="H30:K39 AS30:AU39">
      <formula1>"○"</formula1>
    </dataValidation>
  </dataValidations>
  <pageMargins left="0.78740157480314965" right="0" top="0" bottom="0" header="0" footer="0"/>
  <pageSetup paperSize="9" scale="50" orientation="portrait" cellComments="asDisplayed" r:id="rId1"/>
  <headerFooter>
    <oddFooter>&amp;P / &amp;N ページ</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CC"/>
  </sheetPr>
  <dimension ref="A1:V92"/>
  <sheetViews>
    <sheetView view="pageBreakPreview" zoomScale="85" zoomScaleNormal="70" zoomScaleSheetLayoutView="85" workbookViewId="0">
      <selection activeCell="N40" sqref="N40"/>
    </sheetView>
  </sheetViews>
  <sheetFormatPr defaultRowHeight="18.75" x14ac:dyDescent="0.4"/>
  <cols>
    <col min="1" max="1" width="1.5" style="16" customWidth="1"/>
    <col min="2" max="2" width="3.75" style="16" customWidth="1"/>
    <col min="3" max="3" width="6.25" style="16" customWidth="1"/>
    <col min="4" max="4" width="7.125" style="16" customWidth="1"/>
    <col min="5" max="5" width="9" style="16" customWidth="1"/>
    <col min="6" max="6" width="14.25" style="16" customWidth="1"/>
    <col min="7" max="7" width="12.125" style="16" customWidth="1"/>
    <col min="8" max="8" width="12.75" style="16" customWidth="1"/>
    <col min="9" max="9" width="14.625" style="16" customWidth="1"/>
    <col min="10" max="10" width="10" style="16" bestFit="1" customWidth="1"/>
    <col min="11" max="11" width="12.125" style="16" customWidth="1"/>
    <col min="12" max="12" width="2" style="16" customWidth="1"/>
    <col min="13" max="17" width="9" style="16"/>
    <col min="18" max="18" width="8.375" style="16" customWidth="1"/>
    <col min="19" max="19" width="25.5" style="16" hidden="1" bestFit="1" customWidth="1"/>
    <col min="20" max="20" width="8.5" style="16" hidden="1" customWidth="1"/>
    <col min="21" max="21" width="8.375" style="16" hidden="1" customWidth="1"/>
    <col min="22" max="22" width="9.5" style="16" hidden="1" customWidth="1"/>
    <col min="23" max="256" width="9" style="16"/>
    <col min="257" max="257" width="1.5" style="16" customWidth="1"/>
    <col min="258" max="258" width="3.75" style="16" customWidth="1"/>
    <col min="259" max="259" width="6.25" style="16" customWidth="1"/>
    <col min="260" max="260" width="7.125" style="16" customWidth="1"/>
    <col min="261" max="261" width="9" style="16" customWidth="1"/>
    <col min="262" max="262" width="14.25" style="16" customWidth="1"/>
    <col min="263" max="263" width="12.125" style="16" customWidth="1"/>
    <col min="264" max="264" width="12.75" style="16" customWidth="1"/>
    <col min="265" max="265" width="14.625" style="16" customWidth="1"/>
    <col min="266" max="266" width="10" style="16" bestFit="1" customWidth="1"/>
    <col min="267" max="267" width="12.125" style="16" customWidth="1"/>
    <col min="268" max="268" width="2" style="16" customWidth="1"/>
    <col min="269" max="273" width="9" style="16"/>
    <col min="274" max="274" width="8.375" style="16" customWidth="1"/>
    <col min="275" max="275" width="0" style="16" hidden="1" bestFit="1" customWidth="1"/>
    <col min="276" max="278" width="0" style="16" hidden="1" customWidth="1"/>
    <col min="279" max="512" width="9" style="16"/>
    <col min="513" max="513" width="1.5" style="16" customWidth="1"/>
    <col min="514" max="514" width="3.75" style="16" customWidth="1"/>
    <col min="515" max="515" width="6.25" style="16" customWidth="1"/>
    <col min="516" max="516" width="7.125" style="16" customWidth="1"/>
    <col min="517" max="517" width="9" style="16" customWidth="1"/>
    <col min="518" max="518" width="14.25" style="16" customWidth="1"/>
    <col min="519" max="519" width="12.125" style="16" customWidth="1"/>
    <col min="520" max="520" width="12.75" style="16" customWidth="1"/>
    <col min="521" max="521" width="14.625" style="16" customWidth="1"/>
    <col min="522" max="522" width="10" style="16" bestFit="1" customWidth="1"/>
    <col min="523" max="523" width="12.125" style="16" customWidth="1"/>
    <col min="524" max="524" width="2" style="16" customWidth="1"/>
    <col min="525" max="529" width="9" style="16"/>
    <col min="530" max="530" width="8.375" style="16" customWidth="1"/>
    <col min="531" max="531" width="0" style="16" hidden="1" bestFit="1" customWidth="1"/>
    <col min="532" max="534" width="0" style="16" hidden="1" customWidth="1"/>
    <col min="535" max="768" width="9" style="16"/>
    <col min="769" max="769" width="1.5" style="16" customWidth="1"/>
    <col min="770" max="770" width="3.75" style="16" customWidth="1"/>
    <col min="771" max="771" width="6.25" style="16" customWidth="1"/>
    <col min="772" max="772" width="7.125" style="16" customWidth="1"/>
    <col min="773" max="773" width="9" style="16" customWidth="1"/>
    <col min="774" max="774" width="14.25" style="16" customWidth="1"/>
    <col min="775" max="775" width="12.125" style="16" customWidth="1"/>
    <col min="776" max="776" width="12.75" style="16" customWidth="1"/>
    <col min="777" max="777" width="14.625" style="16" customWidth="1"/>
    <col min="778" max="778" width="10" style="16" bestFit="1" customWidth="1"/>
    <col min="779" max="779" width="12.125" style="16" customWidth="1"/>
    <col min="780" max="780" width="2" style="16" customWidth="1"/>
    <col min="781" max="785" width="9" style="16"/>
    <col min="786" max="786" width="8.375" style="16" customWidth="1"/>
    <col min="787" max="787" width="0" style="16" hidden="1" bestFit="1" customWidth="1"/>
    <col min="788" max="790" width="0" style="16" hidden="1" customWidth="1"/>
    <col min="791" max="1024" width="9" style="16"/>
    <col min="1025" max="1025" width="1.5" style="16" customWidth="1"/>
    <col min="1026" max="1026" width="3.75" style="16" customWidth="1"/>
    <col min="1027" max="1027" width="6.25" style="16" customWidth="1"/>
    <col min="1028" max="1028" width="7.125" style="16" customWidth="1"/>
    <col min="1029" max="1029" width="9" style="16" customWidth="1"/>
    <col min="1030" max="1030" width="14.25" style="16" customWidth="1"/>
    <col min="1031" max="1031" width="12.125" style="16" customWidth="1"/>
    <col min="1032" max="1032" width="12.75" style="16" customWidth="1"/>
    <col min="1033" max="1033" width="14.625" style="16" customWidth="1"/>
    <col min="1034" max="1034" width="10" style="16" bestFit="1" customWidth="1"/>
    <col min="1035" max="1035" width="12.125" style="16" customWidth="1"/>
    <col min="1036" max="1036" width="2" style="16" customWidth="1"/>
    <col min="1037" max="1041" width="9" style="16"/>
    <col min="1042" max="1042" width="8.375" style="16" customWidth="1"/>
    <col min="1043" max="1043" width="0" style="16" hidden="1" bestFit="1" customWidth="1"/>
    <col min="1044" max="1046" width="0" style="16" hidden="1" customWidth="1"/>
    <col min="1047" max="1280" width="9" style="16"/>
    <col min="1281" max="1281" width="1.5" style="16" customWidth="1"/>
    <col min="1282" max="1282" width="3.75" style="16" customWidth="1"/>
    <col min="1283" max="1283" width="6.25" style="16" customWidth="1"/>
    <col min="1284" max="1284" width="7.125" style="16" customWidth="1"/>
    <col min="1285" max="1285" width="9" style="16" customWidth="1"/>
    <col min="1286" max="1286" width="14.25" style="16" customWidth="1"/>
    <col min="1287" max="1287" width="12.125" style="16" customWidth="1"/>
    <col min="1288" max="1288" width="12.75" style="16" customWidth="1"/>
    <col min="1289" max="1289" width="14.625" style="16" customWidth="1"/>
    <col min="1290" max="1290" width="10" style="16" bestFit="1" customWidth="1"/>
    <col min="1291" max="1291" width="12.125" style="16" customWidth="1"/>
    <col min="1292" max="1292" width="2" style="16" customWidth="1"/>
    <col min="1293" max="1297" width="9" style="16"/>
    <col min="1298" max="1298" width="8.375" style="16" customWidth="1"/>
    <col min="1299" max="1299" width="0" style="16" hidden="1" bestFit="1" customWidth="1"/>
    <col min="1300" max="1302" width="0" style="16" hidden="1" customWidth="1"/>
    <col min="1303" max="1536" width="9" style="16"/>
    <col min="1537" max="1537" width="1.5" style="16" customWidth="1"/>
    <col min="1538" max="1538" width="3.75" style="16" customWidth="1"/>
    <col min="1539" max="1539" width="6.25" style="16" customWidth="1"/>
    <col min="1540" max="1540" width="7.125" style="16" customWidth="1"/>
    <col min="1541" max="1541" width="9" style="16" customWidth="1"/>
    <col min="1542" max="1542" width="14.25" style="16" customWidth="1"/>
    <col min="1543" max="1543" width="12.125" style="16" customWidth="1"/>
    <col min="1544" max="1544" width="12.75" style="16" customWidth="1"/>
    <col min="1545" max="1545" width="14.625" style="16" customWidth="1"/>
    <col min="1546" max="1546" width="10" style="16" bestFit="1" customWidth="1"/>
    <col min="1547" max="1547" width="12.125" style="16" customWidth="1"/>
    <col min="1548" max="1548" width="2" style="16" customWidth="1"/>
    <col min="1549" max="1553" width="9" style="16"/>
    <col min="1554" max="1554" width="8.375" style="16" customWidth="1"/>
    <col min="1555" max="1555" width="0" style="16" hidden="1" bestFit="1" customWidth="1"/>
    <col min="1556" max="1558" width="0" style="16" hidden="1" customWidth="1"/>
    <col min="1559" max="1792" width="9" style="16"/>
    <col min="1793" max="1793" width="1.5" style="16" customWidth="1"/>
    <col min="1794" max="1794" width="3.75" style="16" customWidth="1"/>
    <col min="1795" max="1795" width="6.25" style="16" customWidth="1"/>
    <col min="1796" max="1796" width="7.125" style="16" customWidth="1"/>
    <col min="1797" max="1797" width="9" style="16" customWidth="1"/>
    <col min="1798" max="1798" width="14.25" style="16" customWidth="1"/>
    <col min="1799" max="1799" width="12.125" style="16" customWidth="1"/>
    <col min="1800" max="1800" width="12.75" style="16" customWidth="1"/>
    <col min="1801" max="1801" width="14.625" style="16" customWidth="1"/>
    <col min="1802" max="1802" width="10" style="16" bestFit="1" customWidth="1"/>
    <col min="1803" max="1803" width="12.125" style="16" customWidth="1"/>
    <col min="1804" max="1804" width="2" style="16" customWidth="1"/>
    <col min="1805" max="1809" width="9" style="16"/>
    <col min="1810" max="1810" width="8.375" style="16" customWidth="1"/>
    <col min="1811" max="1811" width="0" style="16" hidden="1" bestFit="1" customWidth="1"/>
    <col min="1812" max="1814" width="0" style="16" hidden="1" customWidth="1"/>
    <col min="1815" max="2048" width="9" style="16"/>
    <col min="2049" max="2049" width="1.5" style="16" customWidth="1"/>
    <col min="2050" max="2050" width="3.75" style="16" customWidth="1"/>
    <col min="2051" max="2051" width="6.25" style="16" customWidth="1"/>
    <col min="2052" max="2052" width="7.125" style="16" customWidth="1"/>
    <col min="2053" max="2053" width="9" style="16" customWidth="1"/>
    <col min="2054" max="2054" width="14.25" style="16" customWidth="1"/>
    <col min="2055" max="2055" width="12.125" style="16" customWidth="1"/>
    <col min="2056" max="2056" width="12.75" style="16" customWidth="1"/>
    <col min="2057" max="2057" width="14.625" style="16" customWidth="1"/>
    <col min="2058" max="2058" width="10" style="16" bestFit="1" customWidth="1"/>
    <col min="2059" max="2059" width="12.125" style="16" customWidth="1"/>
    <col min="2060" max="2060" width="2" style="16" customWidth="1"/>
    <col min="2061" max="2065" width="9" style="16"/>
    <col min="2066" max="2066" width="8.375" style="16" customWidth="1"/>
    <col min="2067" max="2067" width="0" style="16" hidden="1" bestFit="1" customWidth="1"/>
    <col min="2068" max="2070" width="0" style="16" hidden="1" customWidth="1"/>
    <col min="2071" max="2304" width="9" style="16"/>
    <col min="2305" max="2305" width="1.5" style="16" customWidth="1"/>
    <col min="2306" max="2306" width="3.75" style="16" customWidth="1"/>
    <col min="2307" max="2307" width="6.25" style="16" customWidth="1"/>
    <col min="2308" max="2308" width="7.125" style="16" customWidth="1"/>
    <col min="2309" max="2309" width="9" style="16" customWidth="1"/>
    <col min="2310" max="2310" width="14.25" style="16" customWidth="1"/>
    <col min="2311" max="2311" width="12.125" style="16" customWidth="1"/>
    <col min="2312" max="2312" width="12.75" style="16" customWidth="1"/>
    <col min="2313" max="2313" width="14.625" style="16" customWidth="1"/>
    <col min="2314" max="2314" width="10" style="16" bestFit="1" customWidth="1"/>
    <col min="2315" max="2315" width="12.125" style="16" customWidth="1"/>
    <col min="2316" max="2316" width="2" style="16" customWidth="1"/>
    <col min="2317" max="2321" width="9" style="16"/>
    <col min="2322" max="2322" width="8.375" style="16" customWidth="1"/>
    <col min="2323" max="2323" width="0" style="16" hidden="1" bestFit="1" customWidth="1"/>
    <col min="2324" max="2326" width="0" style="16" hidden="1" customWidth="1"/>
    <col min="2327" max="2560" width="9" style="16"/>
    <col min="2561" max="2561" width="1.5" style="16" customWidth="1"/>
    <col min="2562" max="2562" width="3.75" style="16" customWidth="1"/>
    <col min="2563" max="2563" width="6.25" style="16" customWidth="1"/>
    <col min="2564" max="2564" width="7.125" style="16" customWidth="1"/>
    <col min="2565" max="2565" width="9" style="16" customWidth="1"/>
    <col min="2566" max="2566" width="14.25" style="16" customWidth="1"/>
    <col min="2567" max="2567" width="12.125" style="16" customWidth="1"/>
    <col min="2568" max="2568" width="12.75" style="16" customWidth="1"/>
    <col min="2569" max="2569" width="14.625" style="16" customWidth="1"/>
    <col min="2570" max="2570" width="10" style="16" bestFit="1" customWidth="1"/>
    <col min="2571" max="2571" width="12.125" style="16" customWidth="1"/>
    <col min="2572" max="2572" width="2" style="16" customWidth="1"/>
    <col min="2573" max="2577" width="9" style="16"/>
    <col min="2578" max="2578" width="8.375" style="16" customWidth="1"/>
    <col min="2579" max="2579" width="0" style="16" hidden="1" bestFit="1" customWidth="1"/>
    <col min="2580" max="2582" width="0" style="16" hidden="1" customWidth="1"/>
    <col min="2583" max="2816" width="9" style="16"/>
    <col min="2817" max="2817" width="1.5" style="16" customWidth="1"/>
    <col min="2818" max="2818" width="3.75" style="16" customWidth="1"/>
    <col min="2819" max="2819" width="6.25" style="16" customWidth="1"/>
    <col min="2820" max="2820" width="7.125" style="16" customWidth="1"/>
    <col min="2821" max="2821" width="9" style="16" customWidth="1"/>
    <col min="2822" max="2822" width="14.25" style="16" customWidth="1"/>
    <col min="2823" max="2823" width="12.125" style="16" customWidth="1"/>
    <col min="2824" max="2824" width="12.75" style="16" customWidth="1"/>
    <col min="2825" max="2825" width="14.625" style="16" customWidth="1"/>
    <col min="2826" max="2826" width="10" style="16" bestFit="1" customWidth="1"/>
    <col min="2827" max="2827" width="12.125" style="16" customWidth="1"/>
    <col min="2828" max="2828" width="2" style="16" customWidth="1"/>
    <col min="2829" max="2833" width="9" style="16"/>
    <col min="2834" max="2834" width="8.375" style="16" customWidth="1"/>
    <col min="2835" max="2835" width="0" style="16" hidden="1" bestFit="1" customWidth="1"/>
    <col min="2836" max="2838" width="0" style="16" hidden="1" customWidth="1"/>
    <col min="2839" max="3072" width="9" style="16"/>
    <col min="3073" max="3073" width="1.5" style="16" customWidth="1"/>
    <col min="3074" max="3074" width="3.75" style="16" customWidth="1"/>
    <col min="3075" max="3075" width="6.25" style="16" customWidth="1"/>
    <col min="3076" max="3076" width="7.125" style="16" customWidth="1"/>
    <col min="3077" max="3077" width="9" style="16" customWidth="1"/>
    <col min="3078" max="3078" width="14.25" style="16" customWidth="1"/>
    <col min="3079" max="3079" width="12.125" style="16" customWidth="1"/>
    <col min="3080" max="3080" width="12.75" style="16" customWidth="1"/>
    <col min="3081" max="3081" width="14.625" style="16" customWidth="1"/>
    <col min="3082" max="3082" width="10" style="16" bestFit="1" customWidth="1"/>
    <col min="3083" max="3083" width="12.125" style="16" customWidth="1"/>
    <col min="3084" max="3084" width="2" style="16" customWidth="1"/>
    <col min="3085" max="3089" width="9" style="16"/>
    <col min="3090" max="3090" width="8.375" style="16" customWidth="1"/>
    <col min="3091" max="3091" width="0" style="16" hidden="1" bestFit="1" customWidth="1"/>
    <col min="3092" max="3094" width="0" style="16" hidden="1" customWidth="1"/>
    <col min="3095" max="3328" width="9" style="16"/>
    <col min="3329" max="3329" width="1.5" style="16" customWidth="1"/>
    <col min="3330" max="3330" width="3.75" style="16" customWidth="1"/>
    <col min="3331" max="3331" width="6.25" style="16" customWidth="1"/>
    <col min="3332" max="3332" width="7.125" style="16" customWidth="1"/>
    <col min="3333" max="3333" width="9" style="16" customWidth="1"/>
    <col min="3334" max="3334" width="14.25" style="16" customWidth="1"/>
    <col min="3335" max="3335" width="12.125" style="16" customWidth="1"/>
    <col min="3336" max="3336" width="12.75" style="16" customWidth="1"/>
    <col min="3337" max="3337" width="14.625" style="16" customWidth="1"/>
    <col min="3338" max="3338" width="10" style="16" bestFit="1" customWidth="1"/>
    <col min="3339" max="3339" width="12.125" style="16" customWidth="1"/>
    <col min="3340" max="3340" width="2" style="16" customWidth="1"/>
    <col min="3341" max="3345" width="9" style="16"/>
    <col min="3346" max="3346" width="8.375" style="16" customWidth="1"/>
    <col min="3347" max="3347" width="0" style="16" hidden="1" bestFit="1" customWidth="1"/>
    <col min="3348" max="3350" width="0" style="16" hidden="1" customWidth="1"/>
    <col min="3351" max="3584" width="9" style="16"/>
    <col min="3585" max="3585" width="1.5" style="16" customWidth="1"/>
    <col min="3586" max="3586" width="3.75" style="16" customWidth="1"/>
    <col min="3587" max="3587" width="6.25" style="16" customWidth="1"/>
    <col min="3588" max="3588" width="7.125" style="16" customWidth="1"/>
    <col min="3589" max="3589" width="9" style="16" customWidth="1"/>
    <col min="3590" max="3590" width="14.25" style="16" customWidth="1"/>
    <col min="3591" max="3591" width="12.125" style="16" customWidth="1"/>
    <col min="3592" max="3592" width="12.75" style="16" customWidth="1"/>
    <col min="3593" max="3593" width="14.625" style="16" customWidth="1"/>
    <col min="3594" max="3594" width="10" style="16" bestFit="1" customWidth="1"/>
    <col min="3595" max="3595" width="12.125" style="16" customWidth="1"/>
    <col min="3596" max="3596" width="2" style="16" customWidth="1"/>
    <col min="3597" max="3601" width="9" style="16"/>
    <col min="3602" max="3602" width="8.375" style="16" customWidth="1"/>
    <col min="3603" max="3603" width="0" style="16" hidden="1" bestFit="1" customWidth="1"/>
    <col min="3604" max="3606" width="0" style="16" hidden="1" customWidth="1"/>
    <col min="3607" max="3840" width="9" style="16"/>
    <col min="3841" max="3841" width="1.5" style="16" customWidth="1"/>
    <col min="3842" max="3842" width="3.75" style="16" customWidth="1"/>
    <col min="3843" max="3843" width="6.25" style="16" customWidth="1"/>
    <col min="3844" max="3844" width="7.125" style="16" customWidth="1"/>
    <col min="3845" max="3845" width="9" style="16" customWidth="1"/>
    <col min="3846" max="3846" width="14.25" style="16" customWidth="1"/>
    <col min="3847" max="3847" width="12.125" style="16" customWidth="1"/>
    <col min="3848" max="3848" width="12.75" style="16" customWidth="1"/>
    <col min="3849" max="3849" width="14.625" style="16" customWidth="1"/>
    <col min="3850" max="3850" width="10" style="16" bestFit="1" customWidth="1"/>
    <col min="3851" max="3851" width="12.125" style="16" customWidth="1"/>
    <col min="3852" max="3852" width="2" style="16" customWidth="1"/>
    <col min="3853" max="3857" width="9" style="16"/>
    <col min="3858" max="3858" width="8.375" style="16" customWidth="1"/>
    <col min="3859" max="3859" width="0" style="16" hidden="1" bestFit="1" customWidth="1"/>
    <col min="3860" max="3862" width="0" style="16" hidden="1" customWidth="1"/>
    <col min="3863" max="4096" width="9" style="16"/>
    <col min="4097" max="4097" width="1.5" style="16" customWidth="1"/>
    <col min="4098" max="4098" width="3.75" style="16" customWidth="1"/>
    <col min="4099" max="4099" width="6.25" style="16" customWidth="1"/>
    <col min="4100" max="4100" width="7.125" style="16" customWidth="1"/>
    <col min="4101" max="4101" width="9" style="16" customWidth="1"/>
    <col min="4102" max="4102" width="14.25" style="16" customWidth="1"/>
    <col min="4103" max="4103" width="12.125" style="16" customWidth="1"/>
    <col min="4104" max="4104" width="12.75" style="16" customWidth="1"/>
    <col min="4105" max="4105" width="14.625" style="16" customWidth="1"/>
    <col min="4106" max="4106" width="10" style="16" bestFit="1" customWidth="1"/>
    <col min="4107" max="4107" width="12.125" style="16" customWidth="1"/>
    <col min="4108" max="4108" width="2" style="16" customWidth="1"/>
    <col min="4109" max="4113" width="9" style="16"/>
    <col min="4114" max="4114" width="8.375" style="16" customWidth="1"/>
    <col min="4115" max="4115" width="0" style="16" hidden="1" bestFit="1" customWidth="1"/>
    <col min="4116" max="4118" width="0" style="16" hidden="1" customWidth="1"/>
    <col min="4119" max="4352" width="9" style="16"/>
    <col min="4353" max="4353" width="1.5" style="16" customWidth="1"/>
    <col min="4354" max="4354" width="3.75" style="16" customWidth="1"/>
    <col min="4355" max="4355" width="6.25" style="16" customWidth="1"/>
    <col min="4356" max="4356" width="7.125" style="16" customWidth="1"/>
    <col min="4357" max="4357" width="9" style="16" customWidth="1"/>
    <col min="4358" max="4358" width="14.25" style="16" customWidth="1"/>
    <col min="4359" max="4359" width="12.125" style="16" customWidth="1"/>
    <col min="4360" max="4360" width="12.75" style="16" customWidth="1"/>
    <col min="4361" max="4361" width="14.625" style="16" customWidth="1"/>
    <col min="4362" max="4362" width="10" style="16" bestFit="1" customWidth="1"/>
    <col min="4363" max="4363" width="12.125" style="16" customWidth="1"/>
    <col min="4364" max="4364" width="2" style="16" customWidth="1"/>
    <col min="4365" max="4369" width="9" style="16"/>
    <col min="4370" max="4370" width="8.375" style="16" customWidth="1"/>
    <col min="4371" max="4371" width="0" style="16" hidden="1" bestFit="1" customWidth="1"/>
    <col min="4372" max="4374" width="0" style="16" hidden="1" customWidth="1"/>
    <col min="4375" max="4608" width="9" style="16"/>
    <col min="4609" max="4609" width="1.5" style="16" customWidth="1"/>
    <col min="4610" max="4610" width="3.75" style="16" customWidth="1"/>
    <col min="4611" max="4611" width="6.25" style="16" customWidth="1"/>
    <col min="4612" max="4612" width="7.125" style="16" customWidth="1"/>
    <col min="4613" max="4613" width="9" style="16" customWidth="1"/>
    <col min="4614" max="4614" width="14.25" style="16" customWidth="1"/>
    <col min="4615" max="4615" width="12.125" style="16" customWidth="1"/>
    <col min="4616" max="4616" width="12.75" style="16" customWidth="1"/>
    <col min="4617" max="4617" width="14.625" style="16" customWidth="1"/>
    <col min="4618" max="4618" width="10" style="16" bestFit="1" customWidth="1"/>
    <col min="4619" max="4619" width="12.125" style="16" customWidth="1"/>
    <col min="4620" max="4620" width="2" style="16" customWidth="1"/>
    <col min="4621" max="4625" width="9" style="16"/>
    <col min="4626" max="4626" width="8.375" style="16" customWidth="1"/>
    <col min="4627" max="4627" width="0" style="16" hidden="1" bestFit="1" customWidth="1"/>
    <col min="4628" max="4630" width="0" style="16" hidden="1" customWidth="1"/>
    <col min="4631" max="4864" width="9" style="16"/>
    <col min="4865" max="4865" width="1.5" style="16" customWidth="1"/>
    <col min="4866" max="4866" width="3.75" style="16" customWidth="1"/>
    <col min="4867" max="4867" width="6.25" style="16" customWidth="1"/>
    <col min="4868" max="4868" width="7.125" style="16" customWidth="1"/>
    <col min="4869" max="4869" width="9" style="16" customWidth="1"/>
    <col min="4870" max="4870" width="14.25" style="16" customWidth="1"/>
    <col min="4871" max="4871" width="12.125" style="16" customWidth="1"/>
    <col min="4872" max="4872" width="12.75" style="16" customWidth="1"/>
    <col min="4873" max="4873" width="14.625" style="16" customWidth="1"/>
    <col min="4874" max="4874" width="10" style="16" bestFit="1" customWidth="1"/>
    <col min="4875" max="4875" width="12.125" style="16" customWidth="1"/>
    <col min="4876" max="4876" width="2" style="16" customWidth="1"/>
    <col min="4877" max="4881" width="9" style="16"/>
    <col min="4882" max="4882" width="8.375" style="16" customWidth="1"/>
    <col min="4883" max="4883" width="0" style="16" hidden="1" bestFit="1" customWidth="1"/>
    <col min="4884" max="4886" width="0" style="16" hidden="1" customWidth="1"/>
    <col min="4887" max="5120" width="9" style="16"/>
    <col min="5121" max="5121" width="1.5" style="16" customWidth="1"/>
    <col min="5122" max="5122" width="3.75" style="16" customWidth="1"/>
    <col min="5123" max="5123" width="6.25" style="16" customWidth="1"/>
    <col min="5124" max="5124" width="7.125" style="16" customWidth="1"/>
    <col min="5125" max="5125" width="9" style="16" customWidth="1"/>
    <col min="5126" max="5126" width="14.25" style="16" customWidth="1"/>
    <col min="5127" max="5127" width="12.125" style="16" customWidth="1"/>
    <col min="5128" max="5128" width="12.75" style="16" customWidth="1"/>
    <col min="5129" max="5129" width="14.625" style="16" customWidth="1"/>
    <col min="5130" max="5130" width="10" style="16" bestFit="1" customWidth="1"/>
    <col min="5131" max="5131" width="12.125" style="16" customWidth="1"/>
    <col min="5132" max="5132" width="2" style="16" customWidth="1"/>
    <col min="5133" max="5137" width="9" style="16"/>
    <col min="5138" max="5138" width="8.375" style="16" customWidth="1"/>
    <col min="5139" max="5139" width="0" style="16" hidden="1" bestFit="1" customWidth="1"/>
    <col min="5140" max="5142" width="0" style="16" hidden="1" customWidth="1"/>
    <col min="5143" max="5376" width="9" style="16"/>
    <col min="5377" max="5377" width="1.5" style="16" customWidth="1"/>
    <col min="5378" max="5378" width="3.75" style="16" customWidth="1"/>
    <col min="5379" max="5379" width="6.25" style="16" customWidth="1"/>
    <col min="5380" max="5380" width="7.125" style="16" customWidth="1"/>
    <col min="5381" max="5381" width="9" style="16" customWidth="1"/>
    <col min="5382" max="5382" width="14.25" style="16" customWidth="1"/>
    <col min="5383" max="5383" width="12.125" style="16" customWidth="1"/>
    <col min="5384" max="5384" width="12.75" style="16" customWidth="1"/>
    <col min="5385" max="5385" width="14.625" style="16" customWidth="1"/>
    <col min="5386" max="5386" width="10" style="16" bestFit="1" customWidth="1"/>
    <col min="5387" max="5387" width="12.125" style="16" customWidth="1"/>
    <col min="5388" max="5388" width="2" style="16" customWidth="1"/>
    <col min="5389" max="5393" width="9" style="16"/>
    <col min="5394" max="5394" width="8.375" style="16" customWidth="1"/>
    <col min="5395" max="5395" width="0" style="16" hidden="1" bestFit="1" customWidth="1"/>
    <col min="5396" max="5398" width="0" style="16" hidden="1" customWidth="1"/>
    <col min="5399" max="5632" width="9" style="16"/>
    <col min="5633" max="5633" width="1.5" style="16" customWidth="1"/>
    <col min="5634" max="5634" width="3.75" style="16" customWidth="1"/>
    <col min="5635" max="5635" width="6.25" style="16" customWidth="1"/>
    <col min="5636" max="5636" width="7.125" style="16" customWidth="1"/>
    <col min="5637" max="5637" width="9" style="16" customWidth="1"/>
    <col min="5638" max="5638" width="14.25" style="16" customWidth="1"/>
    <col min="5639" max="5639" width="12.125" style="16" customWidth="1"/>
    <col min="5640" max="5640" width="12.75" style="16" customWidth="1"/>
    <col min="5641" max="5641" width="14.625" style="16" customWidth="1"/>
    <col min="5642" max="5642" width="10" style="16" bestFit="1" customWidth="1"/>
    <col min="5643" max="5643" width="12.125" style="16" customWidth="1"/>
    <col min="5644" max="5644" width="2" style="16" customWidth="1"/>
    <col min="5645" max="5649" width="9" style="16"/>
    <col min="5650" max="5650" width="8.375" style="16" customWidth="1"/>
    <col min="5651" max="5651" width="0" style="16" hidden="1" bestFit="1" customWidth="1"/>
    <col min="5652" max="5654" width="0" style="16" hidden="1" customWidth="1"/>
    <col min="5655" max="5888" width="9" style="16"/>
    <col min="5889" max="5889" width="1.5" style="16" customWidth="1"/>
    <col min="5890" max="5890" width="3.75" style="16" customWidth="1"/>
    <col min="5891" max="5891" width="6.25" style="16" customWidth="1"/>
    <col min="5892" max="5892" width="7.125" style="16" customWidth="1"/>
    <col min="5893" max="5893" width="9" style="16" customWidth="1"/>
    <col min="5894" max="5894" width="14.25" style="16" customWidth="1"/>
    <col min="5895" max="5895" width="12.125" style="16" customWidth="1"/>
    <col min="5896" max="5896" width="12.75" style="16" customWidth="1"/>
    <col min="5897" max="5897" width="14.625" style="16" customWidth="1"/>
    <col min="5898" max="5898" width="10" style="16" bestFit="1" customWidth="1"/>
    <col min="5899" max="5899" width="12.125" style="16" customWidth="1"/>
    <col min="5900" max="5900" width="2" style="16" customWidth="1"/>
    <col min="5901" max="5905" width="9" style="16"/>
    <col min="5906" max="5906" width="8.375" style="16" customWidth="1"/>
    <col min="5907" max="5907" width="0" style="16" hidden="1" bestFit="1" customWidth="1"/>
    <col min="5908" max="5910" width="0" style="16" hidden="1" customWidth="1"/>
    <col min="5911" max="6144" width="9" style="16"/>
    <col min="6145" max="6145" width="1.5" style="16" customWidth="1"/>
    <col min="6146" max="6146" width="3.75" style="16" customWidth="1"/>
    <col min="6147" max="6147" width="6.25" style="16" customWidth="1"/>
    <col min="6148" max="6148" width="7.125" style="16" customWidth="1"/>
    <col min="6149" max="6149" width="9" style="16" customWidth="1"/>
    <col min="6150" max="6150" width="14.25" style="16" customWidth="1"/>
    <col min="6151" max="6151" width="12.125" style="16" customWidth="1"/>
    <col min="6152" max="6152" width="12.75" style="16" customWidth="1"/>
    <col min="6153" max="6153" width="14.625" style="16" customWidth="1"/>
    <col min="6154" max="6154" width="10" style="16" bestFit="1" customWidth="1"/>
    <col min="6155" max="6155" width="12.125" style="16" customWidth="1"/>
    <col min="6156" max="6156" width="2" style="16" customWidth="1"/>
    <col min="6157" max="6161" width="9" style="16"/>
    <col min="6162" max="6162" width="8.375" style="16" customWidth="1"/>
    <col min="6163" max="6163" width="0" style="16" hidden="1" bestFit="1" customWidth="1"/>
    <col min="6164" max="6166" width="0" style="16" hidden="1" customWidth="1"/>
    <col min="6167" max="6400" width="9" style="16"/>
    <col min="6401" max="6401" width="1.5" style="16" customWidth="1"/>
    <col min="6402" max="6402" width="3.75" style="16" customWidth="1"/>
    <col min="6403" max="6403" width="6.25" style="16" customWidth="1"/>
    <col min="6404" max="6404" width="7.125" style="16" customWidth="1"/>
    <col min="6405" max="6405" width="9" style="16" customWidth="1"/>
    <col min="6406" max="6406" width="14.25" style="16" customWidth="1"/>
    <col min="6407" max="6407" width="12.125" style="16" customWidth="1"/>
    <col min="6408" max="6408" width="12.75" style="16" customWidth="1"/>
    <col min="6409" max="6409" width="14.625" style="16" customWidth="1"/>
    <col min="6410" max="6410" width="10" style="16" bestFit="1" customWidth="1"/>
    <col min="6411" max="6411" width="12.125" style="16" customWidth="1"/>
    <col min="6412" max="6412" width="2" style="16" customWidth="1"/>
    <col min="6413" max="6417" width="9" style="16"/>
    <col min="6418" max="6418" width="8.375" style="16" customWidth="1"/>
    <col min="6419" max="6419" width="0" style="16" hidden="1" bestFit="1" customWidth="1"/>
    <col min="6420" max="6422" width="0" style="16" hidden="1" customWidth="1"/>
    <col min="6423" max="6656" width="9" style="16"/>
    <col min="6657" max="6657" width="1.5" style="16" customWidth="1"/>
    <col min="6658" max="6658" width="3.75" style="16" customWidth="1"/>
    <col min="6659" max="6659" width="6.25" style="16" customWidth="1"/>
    <col min="6660" max="6660" width="7.125" style="16" customWidth="1"/>
    <col min="6661" max="6661" width="9" style="16" customWidth="1"/>
    <col min="6662" max="6662" width="14.25" style="16" customWidth="1"/>
    <col min="6663" max="6663" width="12.125" style="16" customWidth="1"/>
    <col min="6664" max="6664" width="12.75" style="16" customWidth="1"/>
    <col min="6665" max="6665" width="14.625" style="16" customWidth="1"/>
    <col min="6666" max="6666" width="10" style="16" bestFit="1" customWidth="1"/>
    <col min="6667" max="6667" width="12.125" style="16" customWidth="1"/>
    <col min="6668" max="6668" width="2" style="16" customWidth="1"/>
    <col min="6669" max="6673" width="9" style="16"/>
    <col min="6674" max="6674" width="8.375" style="16" customWidth="1"/>
    <col min="6675" max="6675" width="0" style="16" hidden="1" bestFit="1" customWidth="1"/>
    <col min="6676" max="6678" width="0" style="16" hidden="1" customWidth="1"/>
    <col min="6679" max="6912" width="9" style="16"/>
    <col min="6913" max="6913" width="1.5" style="16" customWidth="1"/>
    <col min="6914" max="6914" width="3.75" style="16" customWidth="1"/>
    <col min="6915" max="6915" width="6.25" style="16" customWidth="1"/>
    <col min="6916" max="6916" width="7.125" style="16" customWidth="1"/>
    <col min="6917" max="6917" width="9" style="16" customWidth="1"/>
    <col min="6918" max="6918" width="14.25" style="16" customWidth="1"/>
    <col min="6919" max="6919" width="12.125" style="16" customWidth="1"/>
    <col min="6920" max="6920" width="12.75" style="16" customWidth="1"/>
    <col min="6921" max="6921" width="14.625" style="16" customWidth="1"/>
    <col min="6922" max="6922" width="10" style="16" bestFit="1" customWidth="1"/>
    <col min="6923" max="6923" width="12.125" style="16" customWidth="1"/>
    <col min="6924" max="6924" width="2" style="16" customWidth="1"/>
    <col min="6925" max="6929" width="9" style="16"/>
    <col min="6930" max="6930" width="8.375" style="16" customWidth="1"/>
    <col min="6931" max="6931" width="0" style="16" hidden="1" bestFit="1" customWidth="1"/>
    <col min="6932" max="6934" width="0" style="16" hidden="1" customWidth="1"/>
    <col min="6935" max="7168" width="9" style="16"/>
    <col min="7169" max="7169" width="1.5" style="16" customWidth="1"/>
    <col min="7170" max="7170" width="3.75" style="16" customWidth="1"/>
    <col min="7171" max="7171" width="6.25" style="16" customWidth="1"/>
    <col min="7172" max="7172" width="7.125" style="16" customWidth="1"/>
    <col min="7173" max="7173" width="9" style="16" customWidth="1"/>
    <col min="7174" max="7174" width="14.25" style="16" customWidth="1"/>
    <col min="7175" max="7175" width="12.125" style="16" customWidth="1"/>
    <col min="7176" max="7176" width="12.75" style="16" customWidth="1"/>
    <col min="7177" max="7177" width="14.625" style="16" customWidth="1"/>
    <col min="7178" max="7178" width="10" style="16" bestFit="1" customWidth="1"/>
    <col min="7179" max="7179" width="12.125" style="16" customWidth="1"/>
    <col min="7180" max="7180" width="2" style="16" customWidth="1"/>
    <col min="7181" max="7185" width="9" style="16"/>
    <col min="7186" max="7186" width="8.375" style="16" customWidth="1"/>
    <col min="7187" max="7187" width="0" style="16" hidden="1" bestFit="1" customWidth="1"/>
    <col min="7188" max="7190" width="0" style="16" hidden="1" customWidth="1"/>
    <col min="7191" max="7424" width="9" style="16"/>
    <col min="7425" max="7425" width="1.5" style="16" customWidth="1"/>
    <col min="7426" max="7426" width="3.75" style="16" customWidth="1"/>
    <col min="7427" max="7427" width="6.25" style="16" customWidth="1"/>
    <col min="7428" max="7428" width="7.125" style="16" customWidth="1"/>
    <col min="7429" max="7429" width="9" style="16" customWidth="1"/>
    <col min="7430" max="7430" width="14.25" style="16" customWidth="1"/>
    <col min="7431" max="7431" width="12.125" style="16" customWidth="1"/>
    <col min="7432" max="7432" width="12.75" style="16" customWidth="1"/>
    <col min="7433" max="7433" width="14.625" style="16" customWidth="1"/>
    <col min="7434" max="7434" width="10" style="16" bestFit="1" customWidth="1"/>
    <col min="7435" max="7435" width="12.125" style="16" customWidth="1"/>
    <col min="7436" max="7436" width="2" style="16" customWidth="1"/>
    <col min="7437" max="7441" width="9" style="16"/>
    <col min="7442" max="7442" width="8.375" style="16" customWidth="1"/>
    <col min="7443" max="7443" width="0" style="16" hidden="1" bestFit="1" customWidth="1"/>
    <col min="7444" max="7446" width="0" style="16" hidden="1" customWidth="1"/>
    <col min="7447" max="7680" width="9" style="16"/>
    <col min="7681" max="7681" width="1.5" style="16" customWidth="1"/>
    <col min="7682" max="7682" width="3.75" style="16" customWidth="1"/>
    <col min="7683" max="7683" width="6.25" style="16" customWidth="1"/>
    <col min="7684" max="7684" width="7.125" style="16" customWidth="1"/>
    <col min="7685" max="7685" width="9" style="16" customWidth="1"/>
    <col min="7686" max="7686" width="14.25" style="16" customWidth="1"/>
    <col min="7687" max="7687" width="12.125" style="16" customWidth="1"/>
    <col min="7688" max="7688" width="12.75" style="16" customWidth="1"/>
    <col min="7689" max="7689" width="14.625" style="16" customWidth="1"/>
    <col min="7690" max="7690" width="10" style="16" bestFit="1" customWidth="1"/>
    <col min="7691" max="7691" width="12.125" style="16" customWidth="1"/>
    <col min="7692" max="7692" width="2" style="16" customWidth="1"/>
    <col min="7693" max="7697" width="9" style="16"/>
    <col min="7698" max="7698" width="8.375" style="16" customWidth="1"/>
    <col min="7699" max="7699" width="0" style="16" hidden="1" bestFit="1" customWidth="1"/>
    <col min="7700" max="7702" width="0" style="16" hidden="1" customWidth="1"/>
    <col min="7703" max="7936" width="9" style="16"/>
    <col min="7937" max="7937" width="1.5" style="16" customWidth="1"/>
    <col min="7938" max="7938" width="3.75" style="16" customWidth="1"/>
    <col min="7939" max="7939" width="6.25" style="16" customWidth="1"/>
    <col min="7940" max="7940" width="7.125" style="16" customWidth="1"/>
    <col min="7941" max="7941" width="9" style="16" customWidth="1"/>
    <col min="7942" max="7942" width="14.25" style="16" customWidth="1"/>
    <col min="7943" max="7943" width="12.125" style="16" customWidth="1"/>
    <col min="7944" max="7944" width="12.75" style="16" customWidth="1"/>
    <col min="7945" max="7945" width="14.625" style="16" customWidth="1"/>
    <col min="7946" max="7946" width="10" style="16" bestFit="1" customWidth="1"/>
    <col min="7947" max="7947" width="12.125" style="16" customWidth="1"/>
    <col min="7948" max="7948" width="2" style="16" customWidth="1"/>
    <col min="7949" max="7953" width="9" style="16"/>
    <col min="7954" max="7954" width="8.375" style="16" customWidth="1"/>
    <col min="7955" max="7955" width="0" style="16" hidden="1" bestFit="1" customWidth="1"/>
    <col min="7956" max="7958" width="0" style="16" hidden="1" customWidth="1"/>
    <col min="7959" max="8192" width="9" style="16"/>
    <col min="8193" max="8193" width="1.5" style="16" customWidth="1"/>
    <col min="8194" max="8194" width="3.75" style="16" customWidth="1"/>
    <col min="8195" max="8195" width="6.25" style="16" customWidth="1"/>
    <col min="8196" max="8196" width="7.125" style="16" customWidth="1"/>
    <col min="8197" max="8197" width="9" style="16" customWidth="1"/>
    <col min="8198" max="8198" width="14.25" style="16" customWidth="1"/>
    <col min="8199" max="8199" width="12.125" style="16" customWidth="1"/>
    <col min="8200" max="8200" width="12.75" style="16" customWidth="1"/>
    <col min="8201" max="8201" width="14.625" style="16" customWidth="1"/>
    <col min="8202" max="8202" width="10" style="16" bestFit="1" customWidth="1"/>
    <col min="8203" max="8203" width="12.125" style="16" customWidth="1"/>
    <col min="8204" max="8204" width="2" style="16" customWidth="1"/>
    <col min="8205" max="8209" width="9" style="16"/>
    <col min="8210" max="8210" width="8.375" style="16" customWidth="1"/>
    <col min="8211" max="8211" width="0" style="16" hidden="1" bestFit="1" customWidth="1"/>
    <col min="8212" max="8214" width="0" style="16" hidden="1" customWidth="1"/>
    <col min="8215" max="8448" width="9" style="16"/>
    <col min="8449" max="8449" width="1.5" style="16" customWidth="1"/>
    <col min="8450" max="8450" width="3.75" style="16" customWidth="1"/>
    <col min="8451" max="8451" width="6.25" style="16" customWidth="1"/>
    <col min="8452" max="8452" width="7.125" style="16" customWidth="1"/>
    <col min="8453" max="8453" width="9" style="16" customWidth="1"/>
    <col min="8454" max="8454" width="14.25" style="16" customWidth="1"/>
    <col min="8455" max="8455" width="12.125" style="16" customWidth="1"/>
    <col min="8456" max="8456" width="12.75" style="16" customWidth="1"/>
    <col min="8457" max="8457" width="14.625" style="16" customWidth="1"/>
    <col min="8458" max="8458" width="10" style="16" bestFit="1" customWidth="1"/>
    <col min="8459" max="8459" width="12.125" style="16" customWidth="1"/>
    <col min="8460" max="8460" width="2" style="16" customWidth="1"/>
    <col min="8461" max="8465" width="9" style="16"/>
    <col min="8466" max="8466" width="8.375" style="16" customWidth="1"/>
    <col min="8467" max="8467" width="0" style="16" hidden="1" bestFit="1" customWidth="1"/>
    <col min="8468" max="8470" width="0" style="16" hidden="1" customWidth="1"/>
    <col min="8471" max="8704" width="9" style="16"/>
    <col min="8705" max="8705" width="1.5" style="16" customWidth="1"/>
    <col min="8706" max="8706" width="3.75" style="16" customWidth="1"/>
    <col min="8707" max="8707" width="6.25" style="16" customWidth="1"/>
    <col min="8708" max="8708" width="7.125" style="16" customWidth="1"/>
    <col min="8709" max="8709" width="9" style="16" customWidth="1"/>
    <col min="8710" max="8710" width="14.25" style="16" customWidth="1"/>
    <col min="8711" max="8711" width="12.125" style="16" customWidth="1"/>
    <col min="8712" max="8712" width="12.75" style="16" customWidth="1"/>
    <col min="8713" max="8713" width="14.625" style="16" customWidth="1"/>
    <col min="8714" max="8714" width="10" style="16" bestFit="1" customWidth="1"/>
    <col min="8715" max="8715" width="12.125" style="16" customWidth="1"/>
    <col min="8716" max="8716" width="2" style="16" customWidth="1"/>
    <col min="8717" max="8721" width="9" style="16"/>
    <col min="8722" max="8722" width="8.375" style="16" customWidth="1"/>
    <col min="8723" max="8723" width="0" style="16" hidden="1" bestFit="1" customWidth="1"/>
    <col min="8724" max="8726" width="0" style="16" hidden="1" customWidth="1"/>
    <col min="8727" max="8960" width="9" style="16"/>
    <col min="8961" max="8961" width="1.5" style="16" customWidth="1"/>
    <col min="8962" max="8962" width="3.75" style="16" customWidth="1"/>
    <col min="8963" max="8963" width="6.25" style="16" customWidth="1"/>
    <col min="8964" max="8964" width="7.125" style="16" customWidth="1"/>
    <col min="8965" max="8965" width="9" style="16" customWidth="1"/>
    <col min="8966" max="8966" width="14.25" style="16" customWidth="1"/>
    <col min="8967" max="8967" width="12.125" style="16" customWidth="1"/>
    <col min="8968" max="8968" width="12.75" style="16" customWidth="1"/>
    <col min="8969" max="8969" width="14.625" style="16" customWidth="1"/>
    <col min="8970" max="8970" width="10" style="16" bestFit="1" customWidth="1"/>
    <col min="8971" max="8971" width="12.125" style="16" customWidth="1"/>
    <col min="8972" max="8972" width="2" style="16" customWidth="1"/>
    <col min="8973" max="8977" width="9" style="16"/>
    <col min="8978" max="8978" width="8.375" style="16" customWidth="1"/>
    <col min="8979" max="8979" width="0" style="16" hidden="1" bestFit="1" customWidth="1"/>
    <col min="8980" max="8982" width="0" style="16" hidden="1" customWidth="1"/>
    <col min="8983" max="9216" width="9" style="16"/>
    <col min="9217" max="9217" width="1.5" style="16" customWidth="1"/>
    <col min="9218" max="9218" width="3.75" style="16" customWidth="1"/>
    <col min="9219" max="9219" width="6.25" style="16" customWidth="1"/>
    <col min="9220" max="9220" width="7.125" style="16" customWidth="1"/>
    <col min="9221" max="9221" width="9" style="16" customWidth="1"/>
    <col min="9222" max="9222" width="14.25" style="16" customWidth="1"/>
    <col min="9223" max="9223" width="12.125" style="16" customWidth="1"/>
    <col min="9224" max="9224" width="12.75" style="16" customWidth="1"/>
    <col min="9225" max="9225" width="14.625" style="16" customWidth="1"/>
    <col min="9226" max="9226" width="10" style="16" bestFit="1" customWidth="1"/>
    <col min="9227" max="9227" width="12.125" style="16" customWidth="1"/>
    <col min="9228" max="9228" width="2" style="16" customWidth="1"/>
    <col min="9229" max="9233" width="9" style="16"/>
    <col min="9234" max="9234" width="8.375" style="16" customWidth="1"/>
    <col min="9235" max="9235" width="0" style="16" hidden="1" bestFit="1" customWidth="1"/>
    <col min="9236" max="9238" width="0" style="16" hidden="1" customWidth="1"/>
    <col min="9239" max="9472" width="9" style="16"/>
    <col min="9473" max="9473" width="1.5" style="16" customWidth="1"/>
    <col min="9474" max="9474" width="3.75" style="16" customWidth="1"/>
    <col min="9475" max="9475" width="6.25" style="16" customWidth="1"/>
    <col min="9476" max="9476" width="7.125" style="16" customWidth="1"/>
    <col min="9477" max="9477" width="9" style="16" customWidth="1"/>
    <col min="9478" max="9478" width="14.25" style="16" customWidth="1"/>
    <col min="9479" max="9479" width="12.125" style="16" customWidth="1"/>
    <col min="9480" max="9480" width="12.75" style="16" customWidth="1"/>
    <col min="9481" max="9481" width="14.625" style="16" customWidth="1"/>
    <col min="9482" max="9482" width="10" style="16" bestFit="1" customWidth="1"/>
    <col min="9483" max="9483" width="12.125" style="16" customWidth="1"/>
    <col min="9484" max="9484" width="2" style="16" customWidth="1"/>
    <col min="9485" max="9489" width="9" style="16"/>
    <col min="9490" max="9490" width="8.375" style="16" customWidth="1"/>
    <col min="9491" max="9491" width="0" style="16" hidden="1" bestFit="1" customWidth="1"/>
    <col min="9492" max="9494" width="0" style="16" hidden="1" customWidth="1"/>
    <col min="9495" max="9728" width="9" style="16"/>
    <col min="9729" max="9729" width="1.5" style="16" customWidth="1"/>
    <col min="9730" max="9730" width="3.75" style="16" customWidth="1"/>
    <col min="9731" max="9731" width="6.25" style="16" customWidth="1"/>
    <col min="9732" max="9732" width="7.125" style="16" customWidth="1"/>
    <col min="9733" max="9733" width="9" style="16" customWidth="1"/>
    <col min="9734" max="9734" width="14.25" style="16" customWidth="1"/>
    <col min="9735" max="9735" width="12.125" style="16" customWidth="1"/>
    <col min="9736" max="9736" width="12.75" style="16" customWidth="1"/>
    <col min="9737" max="9737" width="14.625" style="16" customWidth="1"/>
    <col min="9738" max="9738" width="10" style="16" bestFit="1" customWidth="1"/>
    <col min="9739" max="9739" width="12.125" style="16" customWidth="1"/>
    <col min="9740" max="9740" width="2" style="16" customWidth="1"/>
    <col min="9741" max="9745" width="9" style="16"/>
    <col min="9746" max="9746" width="8.375" style="16" customWidth="1"/>
    <col min="9747" max="9747" width="0" style="16" hidden="1" bestFit="1" customWidth="1"/>
    <col min="9748" max="9750" width="0" style="16" hidden="1" customWidth="1"/>
    <col min="9751" max="9984" width="9" style="16"/>
    <col min="9985" max="9985" width="1.5" style="16" customWidth="1"/>
    <col min="9986" max="9986" width="3.75" style="16" customWidth="1"/>
    <col min="9987" max="9987" width="6.25" style="16" customWidth="1"/>
    <col min="9988" max="9988" width="7.125" style="16" customWidth="1"/>
    <col min="9989" max="9989" width="9" style="16" customWidth="1"/>
    <col min="9990" max="9990" width="14.25" style="16" customWidth="1"/>
    <col min="9991" max="9991" width="12.125" style="16" customWidth="1"/>
    <col min="9992" max="9992" width="12.75" style="16" customWidth="1"/>
    <col min="9993" max="9993" width="14.625" style="16" customWidth="1"/>
    <col min="9994" max="9994" width="10" style="16" bestFit="1" customWidth="1"/>
    <col min="9995" max="9995" width="12.125" style="16" customWidth="1"/>
    <col min="9996" max="9996" width="2" style="16" customWidth="1"/>
    <col min="9997" max="10001" width="9" style="16"/>
    <col min="10002" max="10002" width="8.375" style="16" customWidth="1"/>
    <col min="10003" max="10003" width="0" style="16" hidden="1" bestFit="1" customWidth="1"/>
    <col min="10004" max="10006" width="0" style="16" hidden="1" customWidth="1"/>
    <col min="10007" max="10240" width="9" style="16"/>
    <col min="10241" max="10241" width="1.5" style="16" customWidth="1"/>
    <col min="10242" max="10242" width="3.75" style="16" customWidth="1"/>
    <col min="10243" max="10243" width="6.25" style="16" customWidth="1"/>
    <col min="10244" max="10244" width="7.125" style="16" customWidth="1"/>
    <col min="10245" max="10245" width="9" style="16" customWidth="1"/>
    <col min="10246" max="10246" width="14.25" style="16" customWidth="1"/>
    <col min="10247" max="10247" width="12.125" style="16" customWidth="1"/>
    <col min="10248" max="10248" width="12.75" style="16" customWidth="1"/>
    <col min="10249" max="10249" width="14.625" style="16" customWidth="1"/>
    <col min="10250" max="10250" width="10" style="16" bestFit="1" customWidth="1"/>
    <col min="10251" max="10251" width="12.125" style="16" customWidth="1"/>
    <col min="10252" max="10252" width="2" style="16" customWidth="1"/>
    <col min="10253" max="10257" width="9" style="16"/>
    <col min="10258" max="10258" width="8.375" style="16" customWidth="1"/>
    <col min="10259" max="10259" width="0" style="16" hidden="1" bestFit="1" customWidth="1"/>
    <col min="10260" max="10262" width="0" style="16" hidden="1" customWidth="1"/>
    <col min="10263" max="10496" width="9" style="16"/>
    <col min="10497" max="10497" width="1.5" style="16" customWidth="1"/>
    <col min="10498" max="10498" width="3.75" style="16" customWidth="1"/>
    <col min="10499" max="10499" width="6.25" style="16" customWidth="1"/>
    <col min="10500" max="10500" width="7.125" style="16" customWidth="1"/>
    <col min="10501" max="10501" width="9" style="16" customWidth="1"/>
    <col min="10502" max="10502" width="14.25" style="16" customWidth="1"/>
    <col min="10503" max="10503" width="12.125" style="16" customWidth="1"/>
    <col min="10504" max="10504" width="12.75" style="16" customWidth="1"/>
    <col min="10505" max="10505" width="14.625" style="16" customWidth="1"/>
    <col min="10506" max="10506" width="10" style="16" bestFit="1" customWidth="1"/>
    <col min="10507" max="10507" width="12.125" style="16" customWidth="1"/>
    <col min="10508" max="10508" width="2" style="16" customWidth="1"/>
    <col min="10509" max="10513" width="9" style="16"/>
    <col min="10514" max="10514" width="8.375" style="16" customWidth="1"/>
    <col min="10515" max="10515" width="0" style="16" hidden="1" bestFit="1" customWidth="1"/>
    <col min="10516" max="10518" width="0" style="16" hidden="1" customWidth="1"/>
    <col min="10519" max="10752" width="9" style="16"/>
    <col min="10753" max="10753" width="1.5" style="16" customWidth="1"/>
    <col min="10754" max="10754" width="3.75" style="16" customWidth="1"/>
    <col min="10755" max="10755" width="6.25" style="16" customWidth="1"/>
    <col min="10756" max="10756" width="7.125" style="16" customWidth="1"/>
    <col min="10757" max="10757" width="9" style="16" customWidth="1"/>
    <col min="10758" max="10758" width="14.25" style="16" customWidth="1"/>
    <col min="10759" max="10759" width="12.125" style="16" customWidth="1"/>
    <col min="10760" max="10760" width="12.75" style="16" customWidth="1"/>
    <col min="10761" max="10761" width="14.625" style="16" customWidth="1"/>
    <col min="10762" max="10762" width="10" style="16" bestFit="1" customWidth="1"/>
    <col min="10763" max="10763" width="12.125" style="16" customWidth="1"/>
    <col min="10764" max="10764" width="2" style="16" customWidth="1"/>
    <col min="10765" max="10769" width="9" style="16"/>
    <col min="10770" max="10770" width="8.375" style="16" customWidth="1"/>
    <col min="10771" max="10771" width="0" style="16" hidden="1" bestFit="1" customWidth="1"/>
    <col min="10772" max="10774" width="0" style="16" hidden="1" customWidth="1"/>
    <col min="10775" max="11008" width="9" style="16"/>
    <col min="11009" max="11009" width="1.5" style="16" customWidth="1"/>
    <col min="11010" max="11010" width="3.75" style="16" customWidth="1"/>
    <col min="11011" max="11011" width="6.25" style="16" customWidth="1"/>
    <col min="11012" max="11012" width="7.125" style="16" customWidth="1"/>
    <col min="11013" max="11013" width="9" style="16" customWidth="1"/>
    <col min="11014" max="11014" width="14.25" style="16" customWidth="1"/>
    <col min="11015" max="11015" width="12.125" style="16" customWidth="1"/>
    <col min="11016" max="11016" width="12.75" style="16" customWidth="1"/>
    <col min="11017" max="11017" width="14.625" style="16" customWidth="1"/>
    <col min="11018" max="11018" width="10" style="16" bestFit="1" customWidth="1"/>
    <col min="11019" max="11019" width="12.125" style="16" customWidth="1"/>
    <col min="11020" max="11020" width="2" style="16" customWidth="1"/>
    <col min="11021" max="11025" width="9" style="16"/>
    <col min="11026" max="11026" width="8.375" style="16" customWidth="1"/>
    <col min="11027" max="11027" width="0" style="16" hidden="1" bestFit="1" customWidth="1"/>
    <col min="11028" max="11030" width="0" style="16" hidden="1" customWidth="1"/>
    <col min="11031" max="11264" width="9" style="16"/>
    <col min="11265" max="11265" width="1.5" style="16" customWidth="1"/>
    <col min="11266" max="11266" width="3.75" style="16" customWidth="1"/>
    <col min="11267" max="11267" width="6.25" style="16" customWidth="1"/>
    <col min="11268" max="11268" width="7.125" style="16" customWidth="1"/>
    <col min="11269" max="11269" width="9" style="16" customWidth="1"/>
    <col min="11270" max="11270" width="14.25" style="16" customWidth="1"/>
    <col min="11271" max="11271" width="12.125" style="16" customWidth="1"/>
    <col min="11272" max="11272" width="12.75" style="16" customWidth="1"/>
    <col min="11273" max="11273" width="14.625" style="16" customWidth="1"/>
    <col min="11274" max="11274" width="10" style="16" bestFit="1" customWidth="1"/>
    <col min="11275" max="11275" width="12.125" style="16" customWidth="1"/>
    <col min="11276" max="11276" width="2" style="16" customWidth="1"/>
    <col min="11277" max="11281" width="9" style="16"/>
    <col min="11282" max="11282" width="8.375" style="16" customWidth="1"/>
    <col min="11283" max="11283" width="0" style="16" hidden="1" bestFit="1" customWidth="1"/>
    <col min="11284" max="11286" width="0" style="16" hidden="1" customWidth="1"/>
    <col min="11287" max="11520" width="9" style="16"/>
    <col min="11521" max="11521" width="1.5" style="16" customWidth="1"/>
    <col min="11522" max="11522" width="3.75" style="16" customWidth="1"/>
    <col min="11523" max="11523" width="6.25" style="16" customWidth="1"/>
    <col min="11524" max="11524" width="7.125" style="16" customWidth="1"/>
    <col min="11525" max="11525" width="9" style="16" customWidth="1"/>
    <col min="11526" max="11526" width="14.25" style="16" customWidth="1"/>
    <col min="11527" max="11527" width="12.125" style="16" customWidth="1"/>
    <col min="11528" max="11528" width="12.75" style="16" customWidth="1"/>
    <col min="11529" max="11529" width="14.625" style="16" customWidth="1"/>
    <col min="11530" max="11530" width="10" style="16" bestFit="1" customWidth="1"/>
    <col min="11531" max="11531" width="12.125" style="16" customWidth="1"/>
    <col min="11532" max="11532" width="2" style="16" customWidth="1"/>
    <col min="11533" max="11537" width="9" style="16"/>
    <col min="11538" max="11538" width="8.375" style="16" customWidth="1"/>
    <col min="11539" max="11539" width="0" style="16" hidden="1" bestFit="1" customWidth="1"/>
    <col min="11540" max="11542" width="0" style="16" hidden="1" customWidth="1"/>
    <col min="11543" max="11776" width="9" style="16"/>
    <col min="11777" max="11777" width="1.5" style="16" customWidth="1"/>
    <col min="11778" max="11778" width="3.75" style="16" customWidth="1"/>
    <col min="11779" max="11779" width="6.25" style="16" customWidth="1"/>
    <col min="11780" max="11780" width="7.125" style="16" customWidth="1"/>
    <col min="11781" max="11781" width="9" style="16" customWidth="1"/>
    <col min="11782" max="11782" width="14.25" style="16" customWidth="1"/>
    <col min="11783" max="11783" width="12.125" style="16" customWidth="1"/>
    <col min="11784" max="11784" width="12.75" style="16" customWidth="1"/>
    <col min="11785" max="11785" width="14.625" style="16" customWidth="1"/>
    <col min="11786" max="11786" width="10" style="16" bestFit="1" customWidth="1"/>
    <col min="11787" max="11787" width="12.125" style="16" customWidth="1"/>
    <col min="11788" max="11788" width="2" style="16" customWidth="1"/>
    <col min="11789" max="11793" width="9" style="16"/>
    <col min="11794" max="11794" width="8.375" style="16" customWidth="1"/>
    <col min="11795" max="11795" width="0" style="16" hidden="1" bestFit="1" customWidth="1"/>
    <col min="11796" max="11798" width="0" style="16" hidden="1" customWidth="1"/>
    <col min="11799" max="12032" width="9" style="16"/>
    <col min="12033" max="12033" width="1.5" style="16" customWidth="1"/>
    <col min="12034" max="12034" width="3.75" style="16" customWidth="1"/>
    <col min="12035" max="12035" width="6.25" style="16" customWidth="1"/>
    <col min="12036" max="12036" width="7.125" style="16" customWidth="1"/>
    <col min="12037" max="12037" width="9" style="16" customWidth="1"/>
    <col min="12038" max="12038" width="14.25" style="16" customWidth="1"/>
    <col min="12039" max="12039" width="12.125" style="16" customWidth="1"/>
    <col min="12040" max="12040" width="12.75" style="16" customWidth="1"/>
    <col min="12041" max="12041" width="14.625" style="16" customWidth="1"/>
    <col min="12042" max="12042" width="10" style="16" bestFit="1" customWidth="1"/>
    <col min="12043" max="12043" width="12.125" style="16" customWidth="1"/>
    <col min="12044" max="12044" width="2" style="16" customWidth="1"/>
    <col min="12045" max="12049" width="9" style="16"/>
    <col min="12050" max="12050" width="8.375" style="16" customWidth="1"/>
    <col min="12051" max="12051" width="0" style="16" hidden="1" bestFit="1" customWidth="1"/>
    <col min="12052" max="12054" width="0" style="16" hidden="1" customWidth="1"/>
    <col min="12055" max="12288" width="9" style="16"/>
    <col min="12289" max="12289" width="1.5" style="16" customWidth="1"/>
    <col min="12290" max="12290" width="3.75" style="16" customWidth="1"/>
    <col min="12291" max="12291" width="6.25" style="16" customWidth="1"/>
    <col min="12292" max="12292" width="7.125" style="16" customWidth="1"/>
    <col min="12293" max="12293" width="9" style="16" customWidth="1"/>
    <col min="12294" max="12294" width="14.25" style="16" customWidth="1"/>
    <col min="12295" max="12295" width="12.125" style="16" customWidth="1"/>
    <col min="12296" max="12296" width="12.75" style="16" customWidth="1"/>
    <col min="12297" max="12297" width="14.625" style="16" customWidth="1"/>
    <col min="12298" max="12298" width="10" style="16" bestFit="1" customWidth="1"/>
    <col min="12299" max="12299" width="12.125" style="16" customWidth="1"/>
    <col min="12300" max="12300" width="2" style="16" customWidth="1"/>
    <col min="12301" max="12305" width="9" style="16"/>
    <col min="12306" max="12306" width="8.375" style="16" customWidth="1"/>
    <col min="12307" max="12307" width="0" style="16" hidden="1" bestFit="1" customWidth="1"/>
    <col min="12308" max="12310" width="0" style="16" hidden="1" customWidth="1"/>
    <col min="12311" max="12544" width="9" style="16"/>
    <col min="12545" max="12545" width="1.5" style="16" customWidth="1"/>
    <col min="12546" max="12546" width="3.75" style="16" customWidth="1"/>
    <col min="12547" max="12547" width="6.25" style="16" customWidth="1"/>
    <col min="12548" max="12548" width="7.125" style="16" customWidth="1"/>
    <col min="12549" max="12549" width="9" style="16" customWidth="1"/>
    <col min="12550" max="12550" width="14.25" style="16" customWidth="1"/>
    <col min="12551" max="12551" width="12.125" style="16" customWidth="1"/>
    <col min="12552" max="12552" width="12.75" style="16" customWidth="1"/>
    <col min="12553" max="12553" width="14.625" style="16" customWidth="1"/>
    <col min="12554" max="12554" width="10" style="16" bestFit="1" customWidth="1"/>
    <col min="12555" max="12555" width="12.125" style="16" customWidth="1"/>
    <col min="12556" max="12556" width="2" style="16" customWidth="1"/>
    <col min="12557" max="12561" width="9" style="16"/>
    <col min="12562" max="12562" width="8.375" style="16" customWidth="1"/>
    <col min="12563" max="12563" width="0" style="16" hidden="1" bestFit="1" customWidth="1"/>
    <col min="12564" max="12566" width="0" style="16" hidden="1" customWidth="1"/>
    <col min="12567" max="12800" width="9" style="16"/>
    <col min="12801" max="12801" width="1.5" style="16" customWidth="1"/>
    <col min="12802" max="12802" width="3.75" style="16" customWidth="1"/>
    <col min="12803" max="12803" width="6.25" style="16" customWidth="1"/>
    <col min="12804" max="12804" width="7.125" style="16" customWidth="1"/>
    <col min="12805" max="12805" width="9" style="16" customWidth="1"/>
    <col min="12806" max="12806" width="14.25" style="16" customWidth="1"/>
    <col min="12807" max="12807" width="12.125" style="16" customWidth="1"/>
    <col min="12808" max="12808" width="12.75" style="16" customWidth="1"/>
    <col min="12809" max="12809" width="14.625" style="16" customWidth="1"/>
    <col min="12810" max="12810" width="10" style="16" bestFit="1" customWidth="1"/>
    <col min="12811" max="12811" width="12.125" style="16" customWidth="1"/>
    <col min="12812" max="12812" width="2" style="16" customWidth="1"/>
    <col min="12813" max="12817" width="9" style="16"/>
    <col min="12818" max="12818" width="8.375" style="16" customWidth="1"/>
    <col min="12819" max="12819" width="0" style="16" hidden="1" bestFit="1" customWidth="1"/>
    <col min="12820" max="12822" width="0" style="16" hidden="1" customWidth="1"/>
    <col min="12823" max="13056" width="9" style="16"/>
    <col min="13057" max="13057" width="1.5" style="16" customWidth="1"/>
    <col min="13058" max="13058" width="3.75" style="16" customWidth="1"/>
    <col min="13059" max="13059" width="6.25" style="16" customWidth="1"/>
    <col min="13060" max="13060" width="7.125" style="16" customWidth="1"/>
    <col min="13061" max="13061" width="9" style="16" customWidth="1"/>
    <col min="13062" max="13062" width="14.25" style="16" customWidth="1"/>
    <col min="13063" max="13063" width="12.125" style="16" customWidth="1"/>
    <col min="13064" max="13064" width="12.75" style="16" customWidth="1"/>
    <col min="13065" max="13065" width="14.625" style="16" customWidth="1"/>
    <col min="13066" max="13066" width="10" style="16" bestFit="1" customWidth="1"/>
    <col min="13067" max="13067" width="12.125" style="16" customWidth="1"/>
    <col min="13068" max="13068" width="2" style="16" customWidth="1"/>
    <col min="13069" max="13073" width="9" style="16"/>
    <col min="13074" max="13074" width="8.375" style="16" customWidth="1"/>
    <col min="13075" max="13075" width="0" style="16" hidden="1" bestFit="1" customWidth="1"/>
    <col min="13076" max="13078" width="0" style="16" hidden="1" customWidth="1"/>
    <col min="13079" max="13312" width="9" style="16"/>
    <col min="13313" max="13313" width="1.5" style="16" customWidth="1"/>
    <col min="13314" max="13314" width="3.75" style="16" customWidth="1"/>
    <col min="13315" max="13315" width="6.25" style="16" customWidth="1"/>
    <col min="13316" max="13316" width="7.125" style="16" customWidth="1"/>
    <col min="13317" max="13317" width="9" style="16" customWidth="1"/>
    <col min="13318" max="13318" width="14.25" style="16" customWidth="1"/>
    <col min="13319" max="13319" width="12.125" style="16" customWidth="1"/>
    <col min="13320" max="13320" width="12.75" style="16" customWidth="1"/>
    <col min="13321" max="13321" width="14.625" style="16" customWidth="1"/>
    <col min="13322" max="13322" width="10" style="16" bestFit="1" customWidth="1"/>
    <col min="13323" max="13323" width="12.125" style="16" customWidth="1"/>
    <col min="13324" max="13324" width="2" style="16" customWidth="1"/>
    <col min="13325" max="13329" width="9" style="16"/>
    <col min="13330" max="13330" width="8.375" style="16" customWidth="1"/>
    <col min="13331" max="13331" width="0" style="16" hidden="1" bestFit="1" customWidth="1"/>
    <col min="13332" max="13334" width="0" style="16" hidden="1" customWidth="1"/>
    <col min="13335" max="13568" width="9" style="16"/>
    <col min="13569" max="13569" width="1.5" style="16" customWidth="1"/>
    <col min="13570" max="13570" width="3.75" style="16" customWidth="1"/>
    <col min="13571" max="13571" width="6.25" style="16" customWidth="1"/>
    <col min="13572" max="13572" width="7.125" style="16" customWidth="1"/>
    <col min="13573" max="13573" width="9" style="16" customWidth="1"/>
    <col min="13574" max="13574" width="14.25" style="16" customWidth="1"/>
    <col min="13575" max="13575" width="12.125" style="16" customWidth="1"/>
    <col min="13576" max="13576" width="12.75" style="16" customWidth="1"/>
    <col min="13577" max="13577" width="14.625" style="16" customWidth="1"/>
    <col min="13578" max="13578" width="10" style="16" bestFit="1" customWidth="1"/>
    <col min="13579" max="13579" width="12.125" style="16" customWidth="1"/>
    <col min="13580" max="13580" width="2" style="16" customWidth="1"/>
    <col min="13581" max="13585" width="9" style="16"/>
    <col min="13586" max="13586" width="8.375" style="16" customWidth="1"/>
    <col min="13587" max="13587" width="0" style="16" hidden="1" bestFit="1" customWidth="1"/>
    <col min="13588" max="13590" width="0" style="16" hidden="1" customWidth="1"/>
    <col min="13591" max="13824" width="9" style="16"/>
    <col min="13825" max="13825" width="1.5" style="16" customWidth="1"/>
    <col min="13826" max="13826" width="3.75" style="16" customWidth="1"/>
    <col min="13827" max="13827" width="6.25" style="16" customWidth="1"/>
    <col min="13828" max="13828" width="7.125" style="16" customWidth="1"/>
    <col min="13829" max="13829" width="9" style="16" customWidth="1"/>
    <col min="13830" max="13830" width="14.25" style="16" customWidth="1"/>
    <col min="13831" max="13831" width="12.125" style="16" customWidth="1"/>
    <col min="13832" max="13832" width="12.75" style="16" customWidth="1"/>
    <col min="13833" max="13833" width="14.625" style="16" customWidth="1"/>
    <col min="13834" max="13834" width="10" style="16" bestFit="1" customWidth="1"/>
    <col min="13835" max="13835" width="12.125" style="16" customWidth="1"/>
    <col min="13836" max="13836" width="2" style="16" customWidth="1"/>
    <col min="13837" max="13841" width="9" style="16"/>
    <col min="13842" max="13842" width="8.375" style="16" customWidth="1"/>
    <col min="13843" max="13843" width="0" style="16" hidden="1" bestFit="1" customWidth="1"/>
    <col min="13844" max="13846" width="0" style="16" hidden="1" customWidth="1"/>
    <col min="13847" max="14080" width="9" style="16"/>
    <col min="14081" max="14081" width="1.5" style="16" customWidth="1"/>
    <col min="14082" max="14082" width="3.75" style="16" customWidth="1"/>
    <col min="14083" max="14083" width="6.25" style="16" customWidth="1"/>
    <col min="14084" max="14084" width="7.125" style="16" customWidth="1"/>
    <col min="14085" max="14085" width="9" style="16" customWidth="1"/>
    <col min="14086" max="14086" width="14.25" style="16" customWidth="1"/>
    <col min="14087" max="14087" width="12.125" style="16" customWidth="1"/>
    <col min="14088" max="14088" width="12.75" style="16" customWidth="1"/>
    <col min="14089" max="14089" width="14.625" style="16" customWidth="1"/>
    <col min="14090" max="14090" width="10" style="16" bestFit="1" customWidth="1"/>
    <col min="14091" max="14091" width="12.125" style="16" customWidth="1"/>
    <col min="14092" max="14092" width="2" style="16" customWidth="1"/>
    <col min="14093" max="14097" width="9" style="16"/>
    <col min="14098" max="14098" width="8.375" style="16" customWidth="1"/>
    <col min="14099" max="14099" width="0" style="16" hidden="1" bestFit="1" customWidth="1"/>
    <col min="14100" max="14102" width="0" style="16" hidden="1" customWidth="1"/>
    <col min="14103" max="14336" width="9" style="16"/>
    <col min="14337" max="14337" width="1.5" style="16" customWidth="1"/>
    <col min="14338" max="14338" width="3.75" style="16" customWidth="1"/>
    <col min="14339" max="14339" width="6.25" style="16" customWidth="1"/>
    <col min="14340" max="14340" width="7.125" style="16" customWidth="1"/>
    <col min="14341" max="14341" width="9" style="16" customWidth="1"/>
    <col min="14342" max="14342" width="14.25" style="16" customWidth="1"/>
    <col min="14343" max="14343" width="12.125" style="16" customWidth="1"/>
    <col min="14344" max="14344" width="12.75" style="16" customWidth="1"/>
    <col min="14345" max="14345" width="14.625" style="16" customWidth="1"/>
    <col min="14346" max="14346" width="10" style="16" bestFit="1" customWidth="1"/>
    <col min="14347" max="14347" width="12.125" style="16" customWidth="1"/>
    <col min="14348" max="14348" width="2" style="16" customWidth="1"/>
    <col min="14349" max="14353" width="9" style="16"/>
    <col min="14354" max="14354" width="8.375" style="16" customWidth="1"/>
    <col min="14355" max="14355" width="0" style="16" hidden="1" bestFit="1" customWidth="1"/>
    <col min="14356" max="14358" width="0" style="16" hidden="1" customWidth="1"/>
    <col min="14359" max="14592" width="9" style="16"/>
    <col min="14593" max="14593" width="1.5" style="16" customWidth="1"/>
    <col min="14594" max="14594" width="3.75" style="16" customWidth="1"/>
    <col min="14595" max="14595" width="6.25" style="16" customWidth="1"/>
    <col min="14596" max="14596" width="7.125" style="16" customWidth="1"/>
    <col min="14597" max="14597" width="9" style="16" customWidth="1"/>
    <col min="14598" max="14598" width="14.25" style="16" customWidth="1"/>
    <col min="14599" max="14599" width="12.125" style="16" customWidth="1"/>
    <col min="14600" max="14600" width="12.75" style="16" customWidth="1"/>
    <col min="14601" max="14601" width="14.625" style="16" customWidth="1"/>
    <col min="14602" max="14602" width="10" style="16" bestFit="1" customWidth="1"/>
    <col min="14603" max="14603" width="12.125" style="16" customWidth="1"/>
    <col min="14604" max="14604" width="2" style="16" customWidth="1"/>
    <col min="14605" max="14609" width="9" style="16"/>
    <col min="14610" max="14610" width="8.375" style="16" customWidth="1"/>
    <col min="14611" max="14611" width="0" style="16" hidden="1" bestFit="1" customWidth="1"/>
    <col min="14612" max="14614" width="0" style="16" hidden="1" customWidth="1"/>
    <col min="14615" max="14848" width="9" style="16"/>
    <col min="14849" max="14849" width="1.5" style="16" customWidth="1"/>
    <col min="14850" max="14850" width="3.75" style="16" customWidth="1"/>
    <col min="14851" max="14851" width="6.25" style="16" customWidth="1"/>
    <col min="14852" max="14852" width="7.125" style="16" customWidth="1"/>
    <col min="14853" max="14853" width="9" style="16" customWidth="1"/>
    <col min="14854" max="14854" width="14.25" style="16" customWidth="1"/>
    <col min="14855" max="14855" width="12.125" style="16" customWidth="1"/>
    <col min="14856" max="14856" width="12.75" style="16" customWidth="1"/>
    <col min="14857" max="14857" width="14.625" style="16" customWidth="1"/>
    <col min="14858" max="14858" width="10" style="16" bestFit="1" customWidth="1"/>
    <col min="14859" max="14859" width="12.125" style="16" customWidth="1"/>
    <col min="14860" max="14860" width="2" style="16" customWidth="1"/>
    <col min="14861" max="14865" width="9" style="16"/>
    <col min="14866" max="14866" width="8.375" style="16" customWidth="1"/>
    <col min="14867" max="14867" width="0" style="16" hidden="1" bestFit="1" customWidth="1"/>
    <col min="14868" max="14870" width="0" style="16" hidden="1" customWidth="1"/>
    <col min="14871" max="15104" width="9" style="16"/>
    <col min="15105" max="15105" width="1.5" style="16" customWidth="1"/>
    <col min="15106" max="15106" width="3.75" style="16" customWidth="1"/>
    <col min="15107" max="15107" width="6.25" style="16" customWidth="1"/>
    <col min="15108" max="15108" width="7.125" style="16" customWidth="1"/>
    <col min="15109" max="15109" width="9" style="16" customWidth="1"/>
    <col min="15110" max="15110" width="14.25" style="16" customWidth="1"/>
    <col min="15111" max="15111" width="12.125" style="16" customWidth="1"/>
    <col min="15112" max="15112" width="12.75" style="16" customWidth="1"/>
    <col min="15113" max="15113" width="14.625" style="16" customWidth="1"/>
    <col min="15114" max="15114" width="10" style="16" bestFit="1" customWidth="1"/>
    <col min="15115" max="15115" width="12.125" style="16" customWidth="1"/>
    <col min="15116" max="15116" width="2" style="16" customWidth="1"/>
    <col min="15117" max="15121" width="9" style="16"/>
    <col min="15122" max="15122" width="8.375" style="16" customWidth="1"/>
    <col min="15123" max="15123" width="0" style="16" hidden="1" bestFit="1" customWidth="1"/>
    <col min="15124" max="15126" width="0" style="16" hidden="1" customWidth="1"/>
    <col min="15127" max="15360" width="9" style="16"/>
    <col min="15361" max="15361" width="1.5" style="16" customWidth="1"/>
    <col min="15362" max="15362" width="3.75" style="16" customWidth="1"/>
    <col min="15363" max="15363" width="6.25" style="16" customWidth="1"/>
    <col min="15364" max="15364" width="7.125" style="16" customWidth="1"/>
    <col min="15365" max="15365" width="9" style="16" customWidth="1"/>
    <col min="15366" max="15366" width="14.25" style="16" customWidth="1"/>
    <col min="15367" max="15367" width="12.125" style="16" customWidth="1"/>
    <col min="15368" max="15368" width="12.75" style="16" customWidth="1"/>
    <col min="15369" max="15369" width="14.625" style="16" customWidth="1"/>
    <col min="15370" max="15370" width="10" style="16" bestFit="1" customWidth="1"/>
    <col min="15371" max="15371" width="12.125" style="16" customWidth="1"/>
    <col min="15372" max="15372" width="2" style="16" customWidth="1"/>
    <col min="15373" max="15377" width="9" style="16"/>
    <col min="15378" max="15378" width="8.375" style="16" customWidth="1"/>
    <col min="15379" max="15379" width="0" style="16" hidden="1" bestFit="1" customWidth="1"/>
    <col min="15380" max="15382" width="0" style="16" hidden="1" customWidth="1"/>
    <col min="15383" max="15616" width="9" style="16"/>
    <col min="15617" max="15617" width="1.5" style="16" customWidth="1"/>
    <col min="15618" max="15618" width="3.75" style="16" customWidth="1"/>
    <col min="15619" max="15619" width="6.25" style="16" customWidth="1"/>
    <col min="15620" max="15620" width="7.125" style="16" customWidth="1"/>
    <col min="15621" max="15621" width="9" style="16" customWidth="1"/>
    <col min="15622" max="15622" width="14.25" style="16" customWidth="1"/>
    <col min="15623" max="15623" width="12.125" style="16" customWidth="1"/>
    <col min="15624" max="15624" width="12.75" style="16" customWidth="1"/>
    <col min="15625" max="15625" width="14.625" style="16" customWidth="1"/>
    <col min="15626" max="15626" width="10" style="16" bestFit="1" customWidth="1"/>
    <col min="15627" max="15627" width="12.125" style="16" customWidth="1"/>
    <col min="15628" max="15628" width="2" style="16" customWidth="1"/>
    <col min="15629" max="15633" width="9" style="16"/>
    <col min="15634" max="15634" width="8.375" style="16" customWidth="1"/>
    <col min="15635" max="15635" width="0" style="16" hidden="1" bestFit="1" customWidth="1"/>
    <col min="15636" max="15638" width="0" style="16" hidden="1" customWidth="1"/>
    <col min="15639" max="15872" width="9" style="16"/>
    <col min="15873" max="15873" width="1.5" style="16" customWidth="1"/>
    <col min="15874" max="15874" width="3.75" style="16" customWidth="1"/>
    <col min="15875" max="15875" width="6.25" style="16" customWidth="1"/>
    <col min="15876" max="15876" width="7.125" style="16" customWidth="1"/>
    <col min="15877" max="15877" width="9" style="16" customWidth="1"/>
    <col min="15878" max="15878" width="14.25" style="16" customWidth="1"/>
    <col min="15879" max="15879" width="12.125" style="16" customWidth="1"/>
    <col min="15880" max="15880" width="12.75" style="16" customWidth="1"/>
    <col min="15881" max="15881" width="14.625" style="16" customWidth="1"/>
    <col min="15882" max="15882" width="10" style="16" bestFit="1" customWidth="1"/>
    <col min="15883" max="15883" width="12.125" style="16" customWidth="1"/>
    <col min="15884" max="15884" width="2" style="16" customWidth="1"/>
    <col min="15885" max="15889" width="9" style="16"/>
    <col min="15890" max="15890" width="8.375" style="16" customWidth="1"/>
    <col min="15891" max="15891" width="0" style="16" hidden="1" bestFit="1" customWidth="1"/>
    <col min="15892" max="15894" width="0" style="16" hidden="1" customWidth="1"/>
    <col min="15895" max="16128" width="9" style="16"/>
    <col min="16129" max="16129" width="1.5" style="16" customWidth="1"/>
    <col min="16130" max="16130" width="3.75" style="16" customWidth="1"/>
    <col min="16131" max="16131" width="6.25" style="16" customWidth="1"/>
    <col min="16132" max="16132" width="7.125" style="16" customWidth="1"/>
    <col min="16133" max="16133" width="9" style="16" customWidth="1"/>
    <col min="16134" max="16134" width="14.25" style="16" customWidth="1"/>
    <col min="16135" max="16135" width="12.125" style="16" customWidth="1"/>
    <col min="16136" max="16136" width="12.75" style="16" customWidth="1"/>
    <col min="16137" max="16137" width="14.625" style="16" customWidth="1"/>
    <col min="16138" max="16138" width="10" style="16" bestFit="1" customWidth="1"/>
    <col min="16139" max="16139" width="12.125" style="16" customWidth="1"/>
    <col min="16140" max="16140" width="2" style="16" customWidth="1"/>
    <col min="16141" max="16145" width="9" style="16"/>
    <col min="16146" max="16146" width="8.375" style="16" customWidth="1"/>
    <col min="16147" max="16147" width="0" style="16" hidden="1" bestFit="1" customWidth="1"/>
    <col min="16148" max="16150" width="0" style="16" hidden="1" customWidth="1"/>
    <col min="16151" max="16384" width="9" style="16"/>
  </cols>
  <sheetData>
    <row r="1" spans="2:22" x14ac:dyDescent="0.4">
      <c r="B1" s="42" t="s">
        <v>24</v>
      </c>
    </row>
    <row r="2" spans="2:22" ht="22.5" customHeight="1" x14ac:dyDescent="0.4">
      <c r="C2" s="426" t="s">
        <v>25</v>
      </c>
      <c r="D2" s="426"/>
      <c r="E2" s="426"/>
      <c r="F2" s="426"/>
      <c r="G2" s="426"/>
      <c r="H2" s="426"/>
      <c r="I2" s="426"/>
      <c r="J2" s="426"/>
    </row>
    <row r="3" spans="2:22" ht="7.5" customHeight="1" thickBot="1" x14ac:dyDescent="0.45"/>
    <row r="4" spans="2:22" ht="18.75" customHeight="1" thickBot="1" x14ac:dyDescent="0.45">
      <c r="B4" s="427" t="s">
        <v>26</v>
      </c>
      <c r="C4" s="427"/>
      <c r="D4" s="427"/>
      <c r="E4" s="427"/>
      <c r="F4" s="427"/>
      <c r="G4" s="43"/>
      <c r="H4" s="44" t="s">
        <v>27</v>
      </c>
      <c r="I4" s="45"/>
      <c r="J4" s="46" t="s">
        <v>28</v>
      </c>
      <c r="K4" s="47"/>
      <c r="S4" s="16" t="s">
        <v>29</v>
      </c>
      <c r="T4" s="16" t="s">
        <v>30</v>
      </c>
      <c r="U4" s="16">
        <v>13.6</v>
      </c>
      <c r="V4" s="48" t="s">
        <v>31</v>
      </c>
    </row>
    <row r="5" spans="2:22" ht="18.75" customHeight="1" thickBot="1" x14ac:dyDescent="0.45">
      <c r="B5" s="427"/>
      <c r="C5" s="427"/>
      <c r="D5" s="427"/>
      <c r="E5" s="427"/>
      <c r="F5" s="427"/>
      <c r="G5" s="427" t="s">
        <v>32</v>
      </c>
      <c r="H5" s="427"/>
      <c r="I5" s="427"/>
      <c r="J5" s="427" t="s">
        <v>33</v>
      </c>
      <c r="K5" s="427"/>
      <c r="S5" s="16" t="s">
        <v>34</v>
      </c>
      <c r="T5" s="16" t="s">
        <v>30</v>
      </c>
      <c r="U5" s="16">
        <v>13.2</v>
      </c>
      <c r="V5" s="48" t="s">
        <v>31</v>
      </c>
    </row>
    <row r="6" spans="2:22" ht="33.75" customHeight="1" thickBot="1" x14ac:dyDescent="0.45">
      <c r="B6" s="428"/>
      <c r="C6" s="428"/>
      <c r="D6" s="428"/>
      <c r="E6" s="428"/>
      <c r="F6" s="428"/>
      <c r="G6" s="49" t="s">
        <v>35</v>
      </c>
      <c r="H6" s="50" t="s">
        <v>36</v>
      </c>
      <c r="I6" s="51" t="s">
        <v>37</v>
      </c>
      <c r="J6" s="51" t="s">
        <v>38</v>
      </c>
      <c r="K6" s="52" t="s">
        <v>35</v>
      </c>
      <c r="S6" s="16" t="s">
        <v>39</v>
      </c>
      <c r="T6" s="16" t="s">
        <v>30</v>
      </c>
      <c r="U6" s="16">
        <v>17.100000000000001</v>
      </c>
      <c r="V6" s="48" t="s">
        <v>31</v>
      </c>
    </row>
    <row r="7" spans="2:22" s="53" customFormat="1" x14ac:dyDescent="0.4">
      <c r="B7" s="429" t="s">
        <v>40</v>
      </c>
      <c r="C7" s="431" t="s">
        <v>41</v>
      </c>
      <c r="D7" s="432"/>
      <c r="E7" s="432"/>
      <c r="F7" s="432"/>
      <c r="G7" s="54" t="s">
        <v>42</v>
      </c>
      <c r="H7" s="55"/>
      <c r="I7" s="56">
        <f t="shared" ref="I7:I54" si="0">ROUND(H7*J7,0)</f>
        <v>0</v>
      </c>
      <c r="J7" s="57">
        <v>38.299999999999997</v>
      </c>
      <c r="K7" s="57" t="s">
        <v>43</v>
      </c>
      <c r="S7" s="53" t="s">
        <v>44</v>
      </c>
      <c r="T7" s="53" t="s">
        <v>42</v>
      </c>
      <c r="U7" s="53">
        <v>23.4</v>
      </c>
      <c r="V7" s="48" t="s">
        <v>43</v>
      </c>
    </row>
    <row r="8" spans="2:22" s="53" customFormat="1" x14ac:dyDescent="0.4">
      <c r="B8" s="430"/>
      <c r="C8" s="375" t="s">
        <v>45</v>
      </c>
      <c r="D8" s="412"/>
      <c r="E8" s="412"/>
      <c r="F8" s="412"/>
      <c r="G8" s="58" t="s">
        <v>42</v>
      </c>
      <c r="H8" s="55"/>
      <c r="I8" s="59">
        <f t="shared" si="0"/>
        <v>0</v>
      </c>
      <c r="J8" s="60">
        <v>34.799999999999997</v>
      </c>
      <c r="K8" s="60" t="s">
        <v>43</v>
      </c>
      <c r="S8" s="53" t="s">
        <v>46</v>
      </c>
      <c r="T8" s="53" t="s">
        <v>42</v>
      </c>
      <c r="U8" s="53">
        <v>35.6</v>
      </c>
      <c r="V8" s="48" t="s">
        <v>43</v>
      </c>
    </row>
    <row r="9" spans="2:22" s="53" customFormat="1" x14ac:dyDescent="0.4">
      <c r="B9" s="430"/>
      <c r="C9" s="375" t="s">
        <v>47</v>
      </c>
      <c r="D9" s="412"/>
      <c r="E9" s="412"/>
      <c r="F9" s="412"/>
      <c r="G9" s="58" t="s">
        <v>42</v>
      </c>
      <c r="H9" s="55"/>
      <c r="I9" s="59">
        <f t="shared" si="0"/>
        <v>0</v>
      </c>
      <c r="J9" s="60">
        <v>33.4</v>
      </c>
      <c r="K9" s="60" t="s">
        <v>43</v>
      </c>
      <c r="S9" s="53" t="s">
        <v>48</v>
      </c>
      <c r="T9" s="53" t="s">
        <v>49</v>
      </c>
      <c r="U9" s="53">
        <v>21.2</v>
      </c>
      <c r="V9" s="48" t="s">
        <v>50</v>
      </c>
    </row>
    <row r="10" spans="2:22" s="53" customFormat="1" x14ac:dyDescent="0.4">
      <c r="B10" s="430"/>
      <c r="C10" s="375" t="s">
        <v>51</v>
      </c>
      <c r="D10" s="412"/>
      <c r="E10" s="412"/>
      <c r="F10" s="412"/>
      <c r="G10" s="58" t="s">
        <v>42</v>
      </c>
      <c r="H10" s="55"/>
      <c r="I10" s="59">
        <f t="shared" si="0"/>
        <v>0</v>
      </c>
      <c r="J10" s="60">
        <v>33.299999999999997</v>
      </c>
      <c r="K10" s="60" t="s">
        <v>43</v>
      </c>
      <c r="S10" s="53" t="s">
        <v>52</v>
      </c>
      <c r="T10" s="53" t="s">
        <v>30</v>
      </c>
      <c r="U10" s="53">
        <v>13.2</v>
      </c>
      <c r="V10" s="48" t="s">
        <v>31</v>
      </c>
    </row>
    <row r="11" spans="2:22" s="53" customFormat="1" x14ac:dyDescent="0.4">
      <c r="B11" s="430"/>
      <c r="C11" s="374" t="s">
        <v>53</v>
      </c>
      <c r="D11" s="374"/>
      <c r="E11" s="374"/>
      <c r="F11" s="375"/>
      <c r="G11" s="58" t="s">
        <v>42</v>
      </c>
      <c r="H11" s="55"/>
      <c r="I11" s="59">
        <f t="shared" si="0"/>
        <v>0</v>
      </c>
      <c r="J11" s="60">
        <v>36.299999999999997</v>
      </c>
      <c r="K11" s="60" t="s">
        <v>43</v>
      </c>
      <c r="S11" s="53" t="s">
        <v>54</v>
      </c>
      <c r="T11" s="53" t="s">
        <v>30</v>
      </c>
      <c r="U11" s="53">
        <v>18</v>
      </c>
      <c r="V11" s="48" t="s">
        <v>31</v>
      </c>
    </row>
    <row r="12" spans="2:22" s="53" customFormat="1" x14ac:dyDescent="0.4">
      <c r="B12" s="430"/>
      <c r="C12" s="375" t="s">
        <v>55</v>
      </c>
      <c r="D12" s="412"/>
      <c r="E12" s="412"/>
      <c r="F12" s="412"/>
      <c r="G12" s="58" t="s">
        <v>42</v>
      </c>
      <c r="H12" s="55"/>
      <c r="I12" s="59">
        <f t="shared" si="0"/>
        <v>0</v>
      </c>
      <c r="J12" s="60">
        <v>36.5</v>
      </c>
      <c r="K12" s="60" t="s">
        <v>43</v>
      </c>
      <c r="S12" s="53" t="s">
        <v>56</v>
      </c>
      <c r="T12" s="53" t="s">
        <v>30</v>
      </c>
      <c r="U12" s="53">
        <v>26.9</v>
      </c>
      <c r="V12" s="48" t="s">
        <v>31</v>
      </c>
    </row>
    <row r="13" spans="2:22" s="53" customFormat="1" x14ac:dyDescent="0.4">
      <c r="B13" s="430"/>
      <c r="C13" s="375" t="s">
        <v>57</v>
      </c>
      <c r="D13" s="412"/>
      <c r="E13" s="412"/>
      <c r="F13" s="412"/>
      <c r="G13" s="58" t="s">
        <v>42</v>
      </c>
      <c r="H13" s="55"/>
      <c r="I13" s="59">
        <f t="shared" si="0"/>
        <v>0</v>
      </c>
      <c r="J13" s="61">
        <v>38</v>
      </c>
      <c r="K13" s="60" t="s">
        <v>43</v>
      </c>
      <c r="S13" s="53" t="s">
        <v>58</v>
      </c>
      <c r="T13" s="53" t="s">
        <v>30</v>
      </c>
      <c r="U13" s="53">
        <v>33.200000000000003</v>
      </c>
      <c r="V13" s="48" t="s">
        <v>31</v>
      </c>
    </row>
    <row r="14" spans="2:22" s="53" customFormat="1" x14ac:dyDescent="0.4">
      <c r="B14" s="430"/>
      <c r="C14" s="375" t="s">
        <v>59</v>
      </c>
      <c r="D14" s="412"/>
      <c r="E14" s="412"/>
      <c r="F14" s="412"/>
      <c r="G14" s="58" t="s">
        <v>42</v>
      </c>
      <c r="H14" s="55"/>
      <c r="I14" s="59">
        <f t="shared" si="0"/>
        <v>0</v>
      </c>
      <c r="J14" s="60">
        <v>38.9</v>
      </c>
      <c r="K14" s="60" t="s">
        <v>43</v>
      </c>
      <c r="O14" s="62"/>
      <c r="S14" s="53" t="s">
        <v>60</v>
      </c>
      <c r="T14" s="53" t="s">
        <v>30</v>
      </c>
      <c r="U14" s="53">
        <v>29.3</v>
      </c>
      <c r="V14" s="48" t="s">
        <v>31</v>
      </c>
    </row>
    <row r="15" spans="2:22" s="53" customFormat="1" x14ac:dyDescent="0.4">
      <c r="B15" s="430"/>
      <c r="C15" s="375" t="s">
        <v>61</v>
      </c>
      <c r="D15" s="412"/>
      <c r="E15" s="412"/>
      <c r="F15" s="412"/>
      <c r="G15" s="58" t="s">
        <v>42</v>
      </c>
      <c r="H15" s="55"/>
      <c r="I15" s="59">
        <f t="shared" si="0"/>
        <v>0</v>
      </c>
      <c r="J15" s="60">
        <v>41.8</v>
      </c>
      <c r="K15" s="60" t="s">
        <v>43</v>
      </c>
      <c r="S15" s="53" t="s">
        <v>62</v>
      </c>
      <c r="T15" s="53" t="s">
        <v>30</v>
      </c>
      <c r="U15" s="53">
        <v>29.3</v>
      </c>
      <c r="V15" s="48" t="s">
        <v>31</v>
      </c>
    </row>
    <row r="16" spans="2:22" s="53" customFormat="1" x14ac:dyDescent="0.4">
      <c r="B16" s="430"/>
      <c r="C16" s="375" t="s">
        <v>63</v>
      </c>
      <c r="D16" s="412"/>
      <c r="E16" s="412"/>
      <c r="F16" s="412"/>
      <c r="G16" s="58" t="s">
        <v>30</v>
      </c>
      <c r="H16" s="55"/>
      <c r="I16" s="59">
        <f t="shared" si="0"/>
        <v>0</v>
      </c>
      <c r="J16" s="61">
        <v>40</v>
      </c>
      <c r="K16" s="60" t="s">
        <v>31</v>
      </c>
      <c r="S16" s="53" t="s">
        <v>64</v>
      </c>
      <c r="T16" s="53" t="s">
        <v>42</v>
      </c>
      <c r="U16" s="53">
        <v>40.200000000000003</v>
      </c>
      <c r="V16" s="48" t="s">
        <v>43</v>
      </c>
    </row>
    <row r="17" spans="2:22" s="53" customFormat="1" x14ac:dyDescent="0.4">
      <c r="B17" s="430"/>
      <c r="C17" s="375" t="s">
        <v>65</v>
      </c>
      <c r="D17" s="412"/>
      <c r="E17" s="412"/>
      <c r="F17" s="412"/>
      <c r="G17" s="58" t="s">
        <v>30</v>
      </c>
      <c r="H17" s="55"/>
      <c r="I17" s="59">
        <f t="shared" si="0"/>
        <v>0</v>
      </c>
      <c r="J17" s="60">
        <v>34.1</v>
      </c>
      <c r="K17" s="60" t="s">
        <v>31</v>
      </c>
      <c r="S17" s="53" t="s">
        <v>66</v>
      </c>
      <c r="T17" s="53" t="s">
        <v>49</v>
      </c>
      <c r="U17" s="53">
        <v>21.2</v>
      </c>
      <c r="V17" s="48" t="s">
        <v>50</v>
      </c>
    </row>
    <row r="18" spans="2:22" s="53" customFormat="1" x14ac:dyDescent="0.4">
      <c r="B18" s="430"/>
      <c r="C18" s="421" t="s">
        <v>67</v>
      </c>
      <c r="D18" s="422"/>
      <c r="E18" s="423" t="s">
        <v>68</v>
      </c>
      <c r="F18" s="423"/>
      <c r="G18" s="63" t="s">
        <v>30</v>
      </c>
      <c r="H18" s="55"/>
      <c r="I18" s="59">
        <f t="shared" si="0"/>
        <v>0</v>
      </c>
      <c r="J18" s="64">
        <v>50.1</v>
      </c>
      <c r="K18" s="64" t="s">
        <v>31</v>
      </c>
      <c r="S18" s="53" t="s">
        <v>69</v>
      </c>
      <c r="T18" s="53" t="s">
        <v>30</v>
      </c>
      <c r="U18" s="53">
        <v>17.100000000000001</v>
      </c>
      <c r="V18" s="48" t="s">
        <v>31</v>
      </c>
    </row>
    <row r="19" spans="2:22" s="53" customFormat="1" x14ac:dyDescent="0.4">
      <c r="B19" s="430"/>
      <c r="C19" s="421"/>
      <c r="D19" s="422"/>
      <c r="E19" s="417" t="s">
        <v>70</v>
      </c>
      <c r="F19" s="417"/>
      <c r="G19" s="58" t="s">
        <v>49</v>
      </c>
      <c r="H19" s="55"/>
      <c r="I19" s="59">
        <f t="shared" si="0"/>
        <v>0</v>
      </c>
      <c r="J19" s="60">
        <v>46.1</v>
      </c>
      <c r="K19" s="60" t="s">
        <v>50</v>
      </c>
      <c r="S19" s="53" t="s">
        <v>71</v>
      </c>
      <c r="T19" s="53" t="s">
        <v>30</v>
      </c>
      <c r="U19" s="53">
        <v>142</v>
      </c>
      <c r="V19" s="48" t="s">
        <v>31</v>
      </c>
    </row>
    <row r="20" spans="2:22" s="53" customFormat="1" x14ac:dyDescent="0.4">
      <c r="B20" s="430"/>
      <c r="C20" s="421" t="s">
        <v>72</v>
      </c>
      <c r="D20" s="422"/>
      <c r="E20" s="417" t="s">
        <v>73</v>
      </c>
      <c r="F20" s="417"/>
      <c r="G20" s="58" t="s">
        <v>30</v>
      </c>
      <c r="H20" s="55"/>
      <c r="I20" s="59">
        <f t="shared" si="0"/>
        <v>0</v>
      </c>
      <c r="J20" s="60">
        <v>54.7</v>
      </c>
      <c r="K20" s="60" t="s">
        <v>31</v>
      </c>
      <c r="S20" s="53" t="s">
        <v>74</v>
      </c>
      <c r="T20" s="53" t="s">
        <v>30</v>
      </c>
      <c r="U20" s="53">
        <v>22.5</v>
      </c>
      <c r="V20" s="48" t="s">
        <v>31</v>
      </c>
    </row>
    <row r="21" spans="2:22" s="53" customFormat="1" x14ac:dyDescent="0.4">
      <c r="B21" s="430"/>
      <c r="C21" s="413"/>
      <c r="D21" s="414"/>
      <c r="E21" s="424" t="s">
        <v>75</v>
      </c>
      <c r="F21" s="424"/>
      <c r="G21" s="58" t="s">
        <v>49</v>
      </c>
      <c r="H21" s="55"/>
      <c r="I21" s="59">
        <f t="shared" si="0"/>
        <v>0</v>
      </c>
      <c r="J21" s="65">
        <v>38.4</v>
      </c>
      <c r="K21" s="60" t="s">
        <v>50</v>
      </c>
    </row>
    <row r="22" spans="2:22" s="53" customFormat="1" x14ac:dyDescent="0.4">
      <c r="B22" s="430"/>
      <c r="C22" s="362" t="s">
        <v>76</v>
      </c>
      <c r="D22" s="363"/>
      <c r="E22" s="425" t="s">
        <v>77</v>
      </c>
      <c r="F22" s="66" t="s">
        <v>78</v>
      </c>
      <c r="G22" s="67" t="s">
        <v>30</v>
      </c>
      <c r="H22" s="55"/>
      <c r="I22" s="59">
        <f t="shared" si="0"/>
        <v>0</v>
      </c>
      <c r="J22" s="68">
        <v>28.7</v>
      </c>
      <c r="K22" s="64" t="s">
        <v>31</v>
      </c>
    </row>
    <row r="23" spans="2:22" s="53" customFormat="1" x14ac:dyDescent="0.4">
      <c r="B23" s="430"/>
      <c r="C23" s="362"/>
      <c r="D23" s="363"/>
      <c r="E23" s="425"/>
      <c r="F23" s="66" t="s">
        <v>79</v>
      </c>
      <c r="G23" s="69" t="s">
        <v>30</v>
      </c>
      <c r="H23" s="55"/>
      <c r="I23" s="59">
        <f t="shared" si="0"/>
        <v>0</v>
      </c>
      <c r="J23" s="60">
        <v>28.9</v>
      </c>
      <c r="K23" s="60" t="s">
        <v>31</v>
      </c>
    </row>
    <row r="24" spans="2:22" s="53" customFormat="1" x14ac:dyDescent="0.4">
      <c r="B24" s="430"/>
      <c r="C24" s="362"/>
      <c r="D24" s="363"/>
      <c r="E24" s="425"/>
      <c r="F24" s="66" t="s">
        <v>80</v>
      </c>
      <c r="G24" s="70" t="s">
        <v>30</v>
      </c>
      <c r="H24" s="55"/>
      <c r="I24" s="59">
        <f t="shared" si="0"/>
        <v>0</v>
      </c>
      <c r="J24" s="65">
        <v>28.3</v>
      </c>
      <c r="K24" s="65" t="s">
        <v>31</v>
      </c>
    </row>
    <row r="25" spans="2:22" s="53" customFormat="1" x14ac:dyDescent="0.4">
      <c r="B25" s="430"/>
      <c r="C25" s="362"/>
      <c r="D25" s="363"/>
      <c r="E25" s="425" t="s">
        <v>81</v>
      </c>
      <c r="F25" s="66" t="s">
        <v>82</v>
      </c>
      <c r="G25" s="70" t="s">
        <v>30</v>
      </c>
      <c r="H25" s="55"/>
      <c r="I25" s="59">
        <f t="shared" si="0"/>
        <v>0</v>
      </c>
      <c r="J25" s="65">
        <v>26.1</v>
      </c>
      <c r="K25" s="65" t="s">
        <v>31</v>
      </c>
    </row>
    <row r="26" spans="2:22" s="53" customFormat="1" x14ac:dyDescent="0.4">
      <c r="B26" s="430"/>
      <c r="C26" s="362"/>
      <c r="D26" s="363"/>
      <c r="E26" s="425"/>
      <c r="F26" s="66" t="s">
        <v>83</v>
      </c>
      <c r="G26" s="70" t="s">
        <v>30</v>
      </c>
      <c r="H26" s="55"/>
      <c r="I26" s="59">
        <f t="shared" si="0"/>
        <v>0</v>
      </c>
      <c r="J26" s="65">
        <v>24.2</v>
      </c>
      <c r="K26" s="65" t="s">
        <v>31</v>
      </c>
    </row>
    <row r="27" spans="2:22" s="53" customFormat="1" x14ac:dyDescent="0.4">
      <c r="B27" s="430"/>
      <c r="C27" s="362"/>
      <c r="D27" s="363"/>
      <c r="E27" s="363" t="s">
        <v>84</v>
      </c>
      <c r="F27" s="364"/>
      <c r="G27" s="70" t="s">
        <v>30</v>
      </c>
      <c r="H27" s="55"/>
      <c r="I27" s="59">
        <f t="shared" si="0"/>
        <v>0</v>
      </c>
      <c r="J27" s="65">
        <v>27.8</v>
      </c>
      <c r="K27" s="65" t="s">
        <v>31</v>
      </c>
    </row>
    <row r="28" spans="2:22" s="53" customFormat="1" x14ac:dyDescent="0.4">
      <c r="B28" s="430"/>
      <c r="C28" s="372" t="s">
        <v>85</v>
      </c>
      <c r="D28" s="395"/>
      <c r="E28" s="395"/>
      <c r="F28" s="395"/>
      <c r="G28" s="58" t="s">
        <v>30</v>
      </c>
      <c r="H28" s="55"/>
      <c r="I28" s="59">
        <f t="shared" si="0"/>
        <v>0</v>
      </c>
      <c r="J28" s="61">
        <v>29</v>
      </c>
      <c r="K28" s="60" t="s">
        <v>31</v>
      </c>
    </row>
    <row r="29" spans="2:22" s="53" customFormat="1" x14ac:dyDescent="0.4">
      <c r="B29" s="430"/>
      <c r="C29" s="375" t="s">
        <v>86</v>
      </c>
      <c r="D29" s="412"/>
      <c r="E29" s="412"/>
      <c r="F29" s="412"/>
      <c r="G29" s="58" t="s">
        <v>30</v>
      </c>
      <c r="H29" s="55"/>
      <c r="I29" s="59">
        <f t="shared" si="0"/>
        <v>0</v>
      </c>
      <c r="J29" s="60">
        <v>37.299999999999997</v>
      </c>
      <c r="K29" s="60" t="s">
        <v>31</v>
      </c>
    </row>
    <row r="30" spans="2:22" s="53" customFormat="1" x14ac:dyDescent="0.4">
      <c r="B30" s="430"/>
      <c r="C30" s="375" t="s">
        <v>87</v>
      </c>
      <c r="D30" s="412"/>
      <c r="E30" s="412"/>
      <c r="F30" s="412"/>
      <c r="G30" s="58" t="s">
        <v>49</v>
      </c>
      <c r="H30" s="55"/>
      <c r="I30" s="59">
        <f t="shared" si="0"/>
        <v>0</v>
      </c>
      <c r="J30" s="60">
        <v>18.399999999999999</v>
      </c>
      <c r="K30" s="60" t="s">
        <v>50</v>
      </c>
    </row>
    <row r="31" spans="2:22" s="53" customFormat="1" x14ac:dyDescent="0.4">
      <c r="B31" s="430"/>
      <c r="C31" s="375" t="s">
        <v>88</v>
      </c>
      <c r="D31" s="412"/>
      <c r="E31" s="412"/>
      <c r="F31" s="412"/>
      <c r="G31" s="58" t="s">
        <v>49</v>
      </c>
      <c r="H31" s="55"/>
      <c r="I31" s="59">
        <f t="shared" si="0"/>
        <v>0</v>
      </c>
      <c r="J31" s="60">
        <v>3.23</v>
      </c>
      <c r="K31" s="60" t="s">
        <v>50</v>
      </c>
    </row>
    <row r="32" spans="2:22" s="53" customFormat="1" x14ac:dyDescent="0.4">
      <c r="B32" s="430"/>
      <c r="C32" s="374" t="s">
        <v>89</v>
      </c>
      <c r="D32" s="374"/>
      <c r="E32" s="374"/>
      <c r="F32" s="375"/>
      <c r="G32" s="58" t="s">
        <v>49</v>
      </c>
      <c r="H32" s="55"/>
      <c r="I32" s="59">
        <f t="shared" si="0"/>
        <v>0</v>
      </c>
      <c r="J32" s="60">
        <v>3.45</v>
      </c>
      <c r="K32" s="60" t="s">
        <v>50</v>
      </c>
    </row>
    <row r="33" spans="2:11" s="53" customFormat="1" x14ac:dyDescent="0.4">
      <c r="B33" s="430"/>
      <c r="C33" s="375" t="s">
        <v>90</v>
      </c>
      <c r="D33" s="412"/>
      <c r="E33" s="412"/>
      <c r="F33" s="412"/>
      <c r="G33" s="58" t="s">
        <v>49</v>
      </c>
      <c r="H33" s="55"/>
      <c r="I33" s="59">
        <f t="shared" si="0"/>
        <v>0</v>
      </c>
      <c r="J33" s="60">
        <v>7.53</v>
      </c>
      <c r="K33" s="60" t="s">
        <v>50</v>
      </c>
    </row>
    <row r="34" spans="2:11" s="53" customFormat="1" x14ac:dyDescent="0.4">
      <c r="B34" s="430"/>
      <c r="C34" s="413" t="s">
        <v>91</v>
      </c>
      <c r="D34" s="414"/>
      <c r="E34" s="417" t="s">
        <v>92</v>
      </c>
      <c r="F34" s="417"/>
      <c r="G34" s="58" t="s">
        <v>49</v>
      </c>
      <c r="H34" s="55"/>
      <c r="I34" s="59">
        <f t="shared" si="0"/>
        <v>0</v>
      </c>
      <c r="J34" s="71"/>
      <c r="K34" s="60" t="s">
        <v>50</v>
      </c>
    </row>
    <row r="35" spans="2:11" s="53" customFormat="1" x14ac:dyDescent="0.4">
      <c r="B35" s="430"/>
      <c r="C35" s="413"/>
      <c r="D35" s="414"/>
      <c r="E35" s="418" t="s">
        <v>93</v>
      </c>
      <c r="F35" s="418"/>
      <c r="G35" s="72"/>
      <c r="H35" s="55"/>
      <c r="I35" s="59">
        <f t="shared" si="0"/>
        <v>0</v>
      </c>
      <c r="J35" s="73"/>
      <c r="K35" s="74"/>
    </row>
    <row r="36" spans="2:11" s="53" customFormat="1" ht="19.5" thickBot="1" x14ac:dyDescent="0.45">
      <c r="B36" s="430"/>
      <c r="C36" s="415"/>
      <c r="D36" s="416"/>
      <c r="E36" s="419" t="s">
        <v>93</v>
      </c>
      <c r="F36" s="420"/>
      <c r="G36" s="75"/>
      <c r="H36" s="76"/>
      <c r="I36" s="77">
        <f t="shared" si="0"/>
        <v>0</v>
      </c>
      <c r="J36" s="78"/>
      <c r="K36" s="79"/>
    </row>
    <row r="37" spans="2:11" s="80" customFormat="1" ht="19.5" thickBot="1" x14ac:dyDescent="0.45">
      <c r="B37" s="398" t="s">
        <v>94</v>
      </c>
      <c r="C37" s="401" t="s">
        <v>95</v>
      </c>
      <c r="D37" s="402"/>
      <c r="E37" s="402"/>
      <c r="F37" s="403"/>
      <c r="G37" s="70" t="s">
        <v>30</v>
      </c>
      <c r="H37" s="55"/>
      <c r="I37" s="59">
        <f t="shared" si="0"/>
        <v>0</v>
      </c>
      <c r="J37" s="81">
        <v>13.6</v>
      </c>
      <c r="K37" s="82" t="s">
        <v>31</v>
      </c>
    </row>
    <row r="38" spans="2:11" s="80" customFormat="1" x14ac:dyDescent="0.4">
      <c r="B38" s="399"/>
      <c r="C38" s="404" t="s">
        <v>96</v>
      </c>
      <c r="D38" s="405"/>
      <c r="E38" s="405"/>
      <c r="F38" s="406"/>
      <c r="G38" s="70" t="s">
        <v>30</v>
      </c>
      <c r="H38" s="55"/>
      <c r="I38" s="83">
        <f t="shared" si="0"/>
        <v>0</v>
      </c>
      <c r="J38" s="81">
        <v>13.2</v>
      </c>
      <c r="K38" s="84" t="s">
        <v>31</v>
      </c>
    </row>
    <row r="39" spans="2:11" s="80" customFormat="1" x14ac:dyDescent="0.4">
      <c r="B39" s="399"/>
      <c r="C39" s="404" t="s">
        <v>97</v>
      </c>
      <c r="D39" s="405"/>
      <c r="E39" s="405"/>
      <c r="F39" s="406"/>
      <c r="G39" s="70" t="s">
        <v>30</v>
      </c>
      <c r="H39" s="55"/>
      <c r="I39" s="83">
        <f t="shared" si="0"/>
        <v>0</v>
      </c>
      <c r="J39" s="81">
        <v>17.100000000000001</v>
      </c>
      <c r="K39" s="84" t="s">
        <v>31</v>
      </c>
    </row>
    <row r="40" spans="2:11" s="80" customFormat="1" x14ac:dyDescent="0.4">
      <c r="B40" s="399"/>
      <c r="C40" s="404" t="s">
        <v>44</v>
      </c>
      <c r="D40" s="405"/>
      <c r="E40" s="405"/>
      <c r="F40" s="406"/>
      <c r="G40" s="85" t="str">
        <f>IFERROR(VLOOKUP(C40,$S$4:$U$20,2,FALSE),"")</f>
        <v>ｋＬ</v>
      </c>
      <c r="H40" s="55"/>
      <c r="I40" s="83">
        <f t="shared" si="0"/>
        <v>0</v>
      </c>
      <c r="J40" s="81">
        <v>23.4</v>
      </c>
      <c r="K40" s="84" t="s">
        <v>43</v>
      </c>
    </row>
    <row r="41" spans="2:11" s="80" customFormat="1" x14ac:dyDescent="0.4">
      <c r="B41" s="399"/>
      <c r="C41" s="407" t="s">
        <v>46</v>
      </c>
      <c r="D41" s="408"/>
      <c r="E41" s="408"/>
      <c r="F41" s="409"/>
      <c r="G41" s="85" t="str">
        <f>IFERROR(VLOOKUP(C41,$S$4:$U$20,2,FALSE),"")</f>
        <v>ｋＬ</v>
      </c>
      <c r="H41" s="55"/>
      <c r="I41" s="83">
        <f t="shared" si="0"/>
        <v>0</v>
      </c>
      <c r="J41" s="86">
        <v>35.6</v>
      </c>
      <c r="K41" s="87" t="s">
        <v>43</v>
      </c>
    </row>
    <row r="42" spans="2:11" s="80" customFormat="1" x14ac:dyDescent="0.4">
      <c r="B42" s="399"/>
      <c r="C42" s="407" t="s">
        <v>48</v>
      </c>
      <c r="D42" s="408"/>
      <c r="E42" s="408"/>
      <c r="F42" s="409"/>
      <c r="G42" s="69" t="s">
        <v>49</v>
      </c>
      <c r="H42" s="55"/>
      <c r="I42" s="83">
        <f t="shared" si="0"/>
        <v>0</v>
      </c>
      <c r="J42" s="88">
        <v>21.2</v>
      </c>
      <c r="K42" s="87" t="s">
        <v>50</v>
      </c>
    </row>
    <row r="43" spans="2:11" s="80" customFormat="1" x14ac:dyDescent="0.4">
      <c r="B43" s="399"/>
      <c r="C43" s="407" t="s">
        <v>98</v>
      </c>
      <c r="D43" s="408"/>
      <c r="E43" s="408"/>
      <c r="F43" s="409"/>
      <c r="G43" s="70" t="s">
        <v>30</v>
      </c>
      <c r="H43" s="55"/>
      <c r="I43" s="83">
        <f t="shared" si="0"/>
        <v>0</v>
      </c>
      <c r="J43" s="89">
        <v>13.2</v>
      </c>
      <c r="K43" s="89" t="s">
        <v>31</v>
      </c>
    </row>
    <row r="44" spans="2:11" s="80" customFormat="1" x14ac:dyDescent="0.4">
      <c r="B44" s="399"/>
      <c r="C44" s="362" t="s">
        <v>54</v>
      </c>
      <c r="D44" s="363"/>
      <c r="E44" s="363"/>
      <c r="F44" s="364"/>
      <c r="G44" s="70" t="s">
        <v>30</v>
      </c>
      <c r="H44" s="55"/>
      <c r="I44" s="83">
        <f t="shared" si="0"/>
        <v>0</v>
      </c>
      <c r="J44" s="89">
        <v>18</v>
      </c>
      <c r="K44" s="90" t="s">
        <v>31</v>
      </c>
    </row>
    <row r="45" spans="2:11" s="80" customFormat="1" x14ac:dyDescent="0.4">
      <c r="B45" s="399"/>
      <c r="C45" s="410" t="s">
        <v>56</v>
      </c>
      <c r="D45" s="410"/>
      <c r="E45" s="410"/>
      <c r="F45" s="411"/>
      <c r="G45" s="70" t="s">
        <v>30</v>
      </c>
      <c r="H45" s="55"/>
      <c r="I45" s="83">
        <f t="shared" si="0"/>
        <v>0</v>
      </c>
      <c r="J45" s="89">
        <v>26.9</v>
      </c>
      <c r="K45" s="90" t="s">
        <v>31</v>
      </c>
    </row>
    <row r="46" spans="2:11" s="80" customFormat="1" x14ac:dyDescent="0.4">
      <c r="B46" s="399"/>
      <c r="C46" s="362" t="s">
        <v>99</v>
      </c>
      <c r="D46" s="363"/>
      <c r="E46" s="363"/>
      <c r="F46" s="364"/>
      <c r="G46" s="70" t="s">
        <v>30</v>
      </c>
      <c r="H46" s="55"/>
      <c r="I46" s="83">
        <f t="shared" si="0"/>
        <v>0</v>
      </c>
      <c r="J46" s="89">
        <v>33.200000000000003</v>
      </c>
      <c r="K46" s="90" t="s">
        <v>31</v>
      </c>
    </row>
    <row r="47" spans="2:11" s="80" customFormat="1" x14ac:dyDescent="0.4">
      <c r="B47" s="399"/>
      <c r="C47" s="362" t="s">
        <v>100</v>
      </c>
      <c r="D47" s="363"/>
      <c r="E47" s="363"/>
      <c r="F47" s="364"/>
      <c r="G47" s="91" t="s">
        <v>30</v>
      </c>
      <c r="H47" s="55"/>
      <c r="I47" s="83">
        <f t="shared" si="0"/>
        <v>0</v>
      </c>
      <c r="J47" s="89">
        <v>29.3</v>
      </c>
      <c r="K47" s="90" t="s">
        <v>31</v>
      </c>
    </row>
    <row r="48" spans="2:11" s="80" customFormat="1" x14ac:dyDescent="0.4">
      <c r="B48" s="399"/>
      <c r="C48" s="362" t="s">
        <v>101</v>
      </c>
      <c r="D48" s="363"/>
      <c r="E48" s="363"/>
      <c r="F48" s="364"/>
      <c r="G48" s="91" t="s">
        <v>30</v>
      </c>
      <c r="H48" s="55"/>
      <c r="I48" s="83">
        <f t="shared" si="0"/>
        <v>0</v>
      </c>
      <c r="J48" s="89">
        <v>29.3</v>
      </c>
      <c r="K48" s="90" t="s">
        <v>31</v>
      </c>
    </row>
    <row r="49" spans="2:19" s="80" customFormat="1" x14ac:dyDescent="0.4">
      <c r="B49" s="399"/>
      <c r="C49" s="362" t="s">
        <v>102</v>
      </c>
      <c r="D49" s="363"/>
      <c r="E49" s="363"/>
      <c r="F49" s="364"/>
      <c r="G49" s="85" t="str">
        <f>IFERROR(VLOOKUP(C49,$S$4:$U$20,2,FALSE),"")</f>
        <v>ｋＬ</v>
      </c>
      <c r="H49" s="55"/>
      <c r="I49" s="83">
        <f t="shared" si="0"/>
        <v>0</v>
      </c>
      <c r="J49" s="89">
        <v>40.200000000000003</v>
      </c>
      <c r="K49" s="90" t="s">
        <v>43</v>
      </c>
    </row>
    <row r="50" spans="2:19" s="80" customFormat="1" x14ac:dyDescent="0.4">
      <c r="B50" s="399"/>
      <c r="C50" s="362" t="s">
        <v>103</v>
      </c>
      <c r="D50" s="363"/>
      <c r="E50" s="363"/>
      <c r="F50" s="364"/>
      <c r="G50" s="92" t="s">
        <v>49</v>
      </c>
      <c r="H50" s="55"/>
      <c r="I50" s="83">
        <f t="shared" si="0"/>
        <v>0</v>
      </c>
      <c r="J50" s="89">
        <v>21.2</v>
      </c>
      <c r="K50" s="89" t="s">
        <v>50</v>
      </c>
    </row>
    <row r="51" spans="2:19" s="80" customFormat="1" x14ac:dyDescent="0.4">
      <c r="B51" s="399"/>
      <c r="C51" s="362" t="s">
        <v>104</v>
      </c>
      <c r="D51" s="363"/>
      <c r="E51" s="363"/>
      <c r="F51" s="364"/>
      <c r="G51" s="91" t="s">
        <v>30</v>
      </c>
      <c r="H51" s="55"/>
      <c r="I51" s="83">
        <f t="shared" si="0"/>
        <v>0</v>
      </c>
      <c r="J51" s="89">
        <v>17.100000000000001</v>
      </c>
      <c r="K51" s="89" t="s">
        <v>31</v>
      </c>
    </row>
    <row r="52" spans="2:19" s="80" customFormat="1" x14ac:dyDescent="0.4">
      <c r="B52" s="399"/>
      <c r="C52" s="362" t="s">
        <v>105</v>
      </c>
      <c r="D52" s="363"/>
      <c r="E52" s="363"/>
      <c r="F52" s="364"/>
      <c r="G52" s="91" t="s">
        <v>30</v>
      </c>
      <c r="H52" s="55"/>
      <c r="I52" s="83">
        <f t="shared" si="0"/>
        <v>0</v>
      </c>
      <c r="J52" s="89">
        <v>142</v>
      </c>
      <c r="K52" s="89" t="s">
        <v>31</v>
      </c>
    </row>
    <row r="53" spans="2:19" s="80" customFormat="1" x14ac:dyDescent="0.4">
      <c r="B53" s="399"/>
      <c r="C53" s="362" t="s">
        <v>74</v>
      </c>
      <c r="D53" s="363"/>
      <c r="E53" s="363"/>
      <c r="F53" s="364"/>
      <c r="G53" s="91" t="s">
        <v>30</v>
      </c>
      <c r="H53" s="55"/>
      <c r="I53" s="83">
        <f t="shared" si="0"/>
        <v>0</v>
      </c>
      <c r="J53" s="89">
        <v>22.5</v>
      </c>
      <c r="K53" s="89" t="s">
        <v>31</v>
      </c>
    </row>
    <row r="54" spans="2:19" s="80" customFormat="1" ht="19.5" thickBot="1" x14ac:dyDescent="0.45">
      <c r="B54" s="399"/>
      <c r="C54" s="388" t="s">
        <v>106</v>
      </c>
      <c r="D54" s="389"/>
      <c r="E54" s="389"/>
      <c r="F54" s="390"/>
      <c r="G54" s="93"/>
      <c r="H54" s="55"/>
      <c r="I54" s="94">
        <f t="shared" si="0"/>
        <v>0</v>
      </c>
      <c r="J54" s="95"/>
      <c r="K54" s="96"/>
    </row>
    <row r="55" spans="2:19" s="80" customFormat="1" ht="20.25" thickTop="1" thickBot="1" x14ac:dyDescent="0.45">
      <c r="B55" s="400"/>
      <c r="C55" s="391" t="s">
        <v>107</v>
      </c>
      <c r="D55" s="391"/>
      <c r="E55" s="391"/>
      <c r="F55" s="391"/>
      <c r="G55" s="391"/>
      <c r="H55" s="392"/>
      <c r="I55" s="97">
        <f>SUM(I7:I54)</f>
        <v>0</v>
      </c>
      <c r="J55" s="98"/>
      <c r="K55" s="98"/>
    </row>
    <row r="56" spans="2:19" s="53" customFormat="1" x14ac:dyDescent="0.4">
      <c r="B56" s="370" t="s">
        <v>108</v>
      </c>
      <c r="C56" s="394" t="s">
        <v>109</v>
      </c>
      <c r="D56" s="394"/>
      <c r="E56" s="394"/>
      <c r="F56" s="395"/>
      <c r="G56" s="91" t="s">
        <v>110</v>
      </c>
      <c r="H56" s="55"/>
      <c r="I56" s="59">
        <f t="shared" ref="I56:I63" si="1">ROUND(H56*J56,0)</f>
        <v>0</v>
      </c>
      <c r="J56" s="99">
        <v>1.17</v>
      </c>
      <c r="K56" s="91" t="s">
        <v>111</v>
      </c>
      <c r="S56" s="100"/>
    </row>
    <row r="57" spans="2:19" s="53" customFormat="1" x14ac:dyDescent="0.4">
      <c r="B57" s="370"/>
      <c r="C57" s="374" t="s">
        <v>112</v>
      </c>
      <c r="D57" s="374"/>
      <c r="E57" s="374"/>
      <c r="F57" s="374"/>
      <c r="G57" s="60" t="s">
        <v>110</v>
      </c>
      <c r="H57" s="55"/>
      <c r="I57" s="59">
        <f t="shared" si="1"/>
        <v>0</v>
      </c>
      <c r="J57" s="60">
        <v>1.19</v>
      </c>
      <c r="K57" s="60" t="s">
        <v>111</v>
      </c>
    </row>
    <row r="58" spans="2:19" s="53" customFormat="1" x14ac:dyDescent="0.4">
      <c r="B58" s="370"/>
      <c r="C58" s="396" t="s">
        <v>113</v>
      </c>
      <c r="D58" s="396"/>
      <c r="E58" s="396"/>
      <c r="F58" s="396"/>
      <c r="G58" s="101" t="s">
        <v>110</v>
      </c>
      <c r="H58" s="55"/>
      <c r="I58" s="59">
        <f t="shared" si="1"/>
        <v>0</v>
      </c>
      <c r="J58" s="101">
        <v>1.19</v>
      </c>
      <c r="K58" s="101" t="s">
        <v>111</v>
      </c>
    </row>
    <row r="59" spans="2:19" s="53" customFormat="1" x14ac:dyDescent="0.4">
      <c r="B59" s="370"/>
      <c r="C59" s="397" t="s">
        <v>114</v>
      </c>
      <c r="D59" s="397"/>
      <c r="E59" s="397"/>
      <c r="F59" s="397"/>
      <c r="G59" s="64" t="s">
        <v>110</v>
      </c>
      <c r="H59" s="55"/>
      <c r="I59" s="59">
        <f t="shared" si="1"/>
        <v>0</v>
      </c>
      <c r="J59" s="60">
        <v>1.19</v>
      </c>
      <c r="K59" s="60" t="s">
        <v>111</v>
      </c>
    </row>
    <row r="60" spans="2:19" s="53" customFormat="1" x14ac:dyDescent="0.4">
      <c r="B60" s="370"/>
      <c r="C60" s="362" t="s">
        <v>115</v>
      </c>
      <c r="D60" s="363"/>
      <c r="E60" s="363"/>
      <c r="F60" s="364"/>
      <c r="G60" s="90" t="s">
        <v>110</v>
      </c>
      <c r="H60" s="55"/>
      <c r="I60" s="59">
        <f t="shared" si="1"/>
        <v>0</v>
      </c>
      <c r="J60" s="102">
        <v>1</v>
      </c>
      <c r="K60" s="60" t="s">
        <v>111</v>
      </c>
    </row>
    <row r="61" spans="2:19" s="53" customFormat="1" x14ac:dyDescent="0.4">
      <c r="B61" s="370"/>
      <c r="C61" s="362" t="s">
        <v>116</v>
      </c>
      <c r="D61" s="363"/>
      <c r="E61" s="363"/>
      <c r="F61" s="364"/>
      <c r="G61" s="90" t="s">
        <v>110</v>
      </c>
      <c r="H61" s="55"/>
      <c r="I61" s="59">
        <f t="shared" si="1"/>
        <v>0</v>
      </c>
      <c r="J61" s="102">
        <v>1</v>
      </c>
      <c r="K61" s="60" t="s">
        <v>111</v>
      </c>
    </row>
    <row r="62" spans="2:19" s="53" customFormat="1" ht="19.5" thickBot="1" x14ac:dyDescent="0.45">
      <c r="B62" s="393"/>
      <c r="C62" s="362" t="s">
        <v>117</v>
      </c>
      <c r="D62" s="363"/>
      <c r="E62" s="363"/>
      <c r="F62" s="364"/>
      <c r="G62" s="90" t="s">
        <v>110</v>
      </c>
      <c r="H62" s="55"/>
      <c r="I62" s="59">
        <f t="shared" si="1"/>
        <v>0</v>
      </c>
      <c r="J62" s="102">
        <v>1</v>
      </c>
      <c r="K62" s="60" t="s">
        <v>111</v>
      </c>
      <c r="S62" s="100"/>
    </row>
    <row r="63" spans="2:19" s="53" customFormat="1" ht="19.5" thickBot="1" x14ac:dyDescent="0.45">
      <c r="B63" s="370"/>
      <c r="C63" s="365" t="s">
        <v>118</v>
      </c>
      <c r="D63" s="366"/>
      <c r="E63" s="366"/>
      <c r="F63" s="367"/>
      <c r="G63" s="103" t="s">
        <v>110</v>
      </c>
      <c r="H63" s="104"/>
      <c r="I63" s="105">
        <f t="shared" si="1"/>
        <v>0</v>
      </c>
      <c r="J63" s="106">
        <v>1</v>
      </c>
      <c r="K63" s="107" t="s">
        <v>111</v>
      </c>
    </row>
    <row r="64" spans="2:19" s="53" customFormat="1" ht="20.25" thickTop="1" thickBot="1" x14ac:dyDescent="0.45">
      <c r="B64" s="393"/>
      <c r="C64" s="368" t="s">
        <v>119</v>
      </c>
      <c r="D64" s="369"/>
      <c r="E64" s="369"/>
      <c r="F64" s="369"/>
      <c r="G64" s="369"/>
      <c r="H64" s="369"/>
      <c r="I64" s="108">
        <f>SUM(I56:I63)</f>
        <v>0</v>
      </c>
      <c r="J64" s="109"/>
      <c r="K64" s="110"/>
    </row>
    <row r="65" spans="1:14" s="53" customFormat="1" x14ac:dyDescent="0.4">
      <c r="B65" s="370" t="s">
        <v>120</v>
      </c>
      <c r="C65" s="372" t="s">
        <v>121</v>
      </c>
      <c r="D65" s="372"/>
      <c r="E65" s="372"/>
      <c r="F65" s="111" t="s">
        <v>122</v>
      </c>
      <c r="G65" s="112" t="s">
        <v>123</v>
      </c>
      <c r="H65" s="113"/>
      <c r="I65" s="114">
        <f t="shared" ref="I65:I71" si="2">ROUND(H65*J65,0)</f>
        <v>0</v>
      </c>
      <c r="J65" s="115">
        <v>8.64</v>
      </c>
      <c r="K65" s="65" t="s">
        <v>124</v>
      </c>
    </row>
    <row r="66" spans="1:14" s="53" customFormat="1" x14ac:dyDescent="0.4">
      <c r="B66" s="370"/>
      <c r="C66" s="372" t="s">
        <v>125</v>
      </c>
      <c r="D66" s="372"/>
      <c r="E66" s="372"/>
      <c r="F66" s="111" t="s">
        <v>122</v>
      </c>
      <c r="G66" s="92" t="s">
        <v>123</v>
      </c>
      <c r="H66" s="116"/>
      <c r="I66" s="114">
        <f t="shared" si="2"/>
        <v>0</v>
      </c>
      <c r="J66" s="117">
        <v>8.64</v>
      </c>
      <c r="K66" s="60" t="s">
        <v>124</v>
      </c>
    </row>
    <row r="67" spans="1:14" s="53" customFormat="1" x14ac:dyDescent="0.4">
      <c r="B67" s="370"/>
      <c r="C67" s="373" t="s">
        <v>126</v>
      </c>
      <c r="D67" s="374"/>
      <c r="E67" s="375"/>
      <c r="F67" s="118" t="s">
        <v>127</v>
      </c>
      <c r="G67" s="92" t="s">
        <v>123</v>
      </c>
      <c r="H67" s="119"/>
      <c r="I67" s="114">
        <f t="shared" si="2"/>
        <v>0</v>
      </c>
      <c r="J67" s="117">
        <v>8.64</v>
      </c>
      <c r="K67" s="60" t="s">
        <v>124</v>
      </c>
    </row>
    <row r="68" spans="1:14" s="53" customFormat="1" ht="19.5" thickBot="1" x14ac:dyDescent="0.45">
      <c r="B68" s="370"/>
      <c r="C68" s="376" t="s">
        <v>128</v>
      </c>
      <c r="D68" s="376"/>
      <c r="E68" s="376"/>
      <c r="F68" s="120" t="s">
        <v>129</v>
      </c>
      <c r="G68" s="91" t="s">
        <v>123</v>
      </c>
      <c r="H68" s="119"/>
      <c r="I68" s="114">
        <f t="shared" si="2"/>
        <v>0</v>
      </c>
      <c r="J68" s="121">
        <v>3.6</v>
      </c>
      <c r="K68" s="60" t="s">
        <v>124</v>
      </c>
    </row>
    <row r="69" spans="1:14" s="53" customFormat="1" ht="19.5" thickBot="1" x14ac:dyDescent="0.45">
      <c r="B69" s="370"/>
      <c r="C69" s="376"/>
      <c r="D69" s="376"/>
      <c r="E69" s="376"/>
      <c r="F69" s="122" t="s">
        <v>130</v>
      </c>
      <c r="G69" s="92" t="s">
        <v>123</v>
      </c>
      <c r="H69" s="55"/>
      <c r="I69" s="59">
        <f t="shared" si="2"/>
        <v>0</v>
      </c>
      <c r="J69" s="121">
        <v>3.6</v>
      </c>
      <c r="K69" s="60" t="s">
        <v>124</v>
      </c>
    </row>
    <row r="70" spans="1:14" s="53" customFormat="1" ht="19.5" thickBot="1" x14ac:dyDescent="0.45">
      <c r="B70" s="370"/>
      <c r="C70" s="376"/>
      <c r="D70" s="376"/>
      <c r="E70" s="376"/>
      <c r="F70" s="122" t="s">
        <v>131</v>
      </c>
      <c r="G70" s="92" t="s">
        <v>123</v>
      </c>
      <c r="H70" s="55"/>
      <c r="I70" s="59">
        <f t="shared" si="2"/>
        <v>0</v>
      </c>
      <c r="J70" s="121">
        <v>3.6</v>
      </c>
      <c r="K70" s="60" t="s">
        <v>124</v>
      </c>
    </row>
    <row r="71" spans="1:14" s="53" customFormat="1" ht="19.5" thickBot="1" x14ac:dyDescent="0.45">
      <c r="B71" s="370"/>
      <c r="C71" s="377"/>
      <c r="D71" s="378"/>
      <c r="E71" s="378"/>
      <c r="F71" s="123" t="s">
        <v>132</v>
      </c>
      <c r="G71" s="124" t="s">
        <v>123</v>
      </c>
      <c r="H71" s="104"/>
      <c r="I71" s="105">
        <f t="shared" si="2"/>
        <v>0</v>
      </c>
      <c r="J71" s="125">
        <v>3.6</v>
      </c>
      <c r="K71" s="107" t="s">
        <v>124</v>
      </c>
    </row>
    <row r="72" spans="1:14" s="53" customFormat="1" ht="20.25" thickTop="1" thickBot="1" x14ac:dyDescent="0.45">
      <c r="B72" s="371"/>
      <c r="C72" s="379" t="s">
        <v>133</v>
      </c>
      <c r="D72" s="379"/>
      <c r="E72" s="380"/>
      <c r="F72" s="380"/>
      <c r="G72" s="380"/>
      <c r="H72" s="380"/>
      <c r="I72" s="126">
        <f>SUM(I65:I71)</f>
        <v>0</v>
      </c>
      <c r="J72" s="127"/>
      <c r="K72" s="128"/>
    </row>
    <row r="73" spans="1:14" ht="19.5" thickBot="1" x14ac:dyDescent="0.45">
      <c r="B73" s="381" t="s">
        <v>134</v>
      </c>
      <c r="C73" s="382"/>
      <c r="D73" s="382"/>
      <c r="E73" s="382"/>
      <c r="F73" s="382"/>
      <c r="G73" s="382"/>
      <c r="H73" s="383"/>
      <c r="I73" s="129">
        <f>I55+I64+I72</f>
        <v>0</v>
      </c>
      <c r="J73" s="130"/>
      <c r="K73" s="131"/>
    </row>
    <row r="74" spans="1:14" ht="29.25" customHeight="1" thickTop="1" thickBot="1" x14ac:dyDescent="0.45">
      <c r="B74" s="384" t="s">
        <v>135</v>
      </c>
      <c r="C74" s="384"/>
      <c r="D74" s="384"/>
      <c r="E74" s="384"/>
      <c r="F74" s="384"/>
      <c r="G74" s="384"/>
      <c r="H74" s="385"/>
      <c r="I74" s="132">
        <f>ROUND(I73*0.0258,0)</f>
        <v>0</v>
      </c>
      <c r="J74" s="133">
        <v>2.58E-2</v>
      </c>
      <c r="K74" s="134" t="s">
        <v>136</v>
      </c>
      <c r="L74" s="135"/>
      <c r="M74" s="136"/>
      <c r="N74" s="137"/>
    </row>
    <row r="75" spans="1:14" x14ac:dyDescent="0.4">
      <c r="A75" s="138"/>
      <c r="B75" s="138" t="s">
        <v>137</v>
      </c>
      <c r="C75" s="138"/>
      <c r="D75" s="138"/>
      <c r="E75" s="138"/>
      <c r="F75" s="138"/>
      <c r="G75" s="138"/>
      <c r="H75" s="138"/>
      <c r="I75" s="138"/>
      <c r="J75" s="138"/>
      <c r="K75" s="138"/>
      <c r="L75" s="138"/>
    </row>
    <row r="76" spans="1:14" s="141" customFormat="1" ht="17.25" customHeight="1" x14ac:dyDescent="0.4">
      <c r="A76" s="139"/>
      <c r="B76" s="140" t="s">
        <v>138</v>
      </c>
      <c r="C76" s="140"/>
      <c r="D76" s="140"/>
      <c r="E76" s="140"/>
      <c r="F76" s="140"/>
      <c r="G76" s="140"/>
      <c r="H76" s="140"/>
      <c r="I76" s="140"/>
      <c r="J76" s="140"/>
      <c r="K76" s="140"/>
      <c r="L76" s="140"/>
    </row>
    <row r="77" spans="1:14" s="141" customFormat="1" ht="18.75" customHeight="1" x14ac:dyDescent="0.4">
      <c r="A77" s="139"/>
      <c r="B77" s="386"/>
      <c r="C77" s="386"/>
      <c r="D77" s="386"/>
      <c r="E77" s="386"/>
      <c r="F77" s="386"/>
      <c r="G77" s="386"/>
      <c r="H77" s="386"/>
      <c r="I77" s="386"/>
      <c r="J77" s="386"/>
      <c r="K77" s="386"/>
      <c r="L77" s="386"/>
    </row>
    <row r="78" spans="1:14" s="141" customFormat="1" ht="18.75" customHeight="1" x14ac:dyDescent="0.4">
      <c r="A78" s="139"/>
      <c r="B78" s="387"/>
      <c r="C78" s="387"/>
      <c r="D78" s="387"/>
      <c r="E78" s="387"/>
      <c r="F78" s="387"/>
      <c r="G78" s="387"/>
      <c r="H78" s="387"/>
      <c r="I78" s="387"/>
      <c r="J78" s="387"/>
      <c r="K78" s="387"/>
      <c r="L78" s="387"/>
    </row>
    <row r="79" spans="1:14" s="141" customFormat="1" ht="19.5" customHeight="1" x14ac:dyDescent="0.4">
      <c r="A79" s="139"/>
      <c r="B79" s="386"/>
      <c r="C79" s="386"/>
      <c r="D79" s="386"/>
      <c r="E79" s="386"/>
      <c r="F79" s="386"/>
      <c r="G79" s="386"/>
      <c r="H79" s="386"/>
      <c r="I79" s="386"/>
      <c r="J79" s="386"/>
      <c r="K79" s="386"/>
      <c r="L79" s="386"/>
    </row>
    <row r="80" spans="1:14" s="141" customFormat="1" ht="28.5" customHeight="1" x14ac:dyDescent="0.4">
      <c r="A80" s="139"/>
      <c r="B80" s="361"/>
      <c r="C80" s="361"/>
      <c r="D80" s="361"/>
      <c r="E80" s="361"/>
      <c r="F80" s="361"/>
      <c r="G80" s="361"/>
      <c r="H80" s="361"/>
      <c r="I80" s="361"/>
      <c r="J80" s="361"/>
      <c r="K80" s="361"/>
      <c r="L80" s="361"/>
    </row>
    <row r="81" spans="3:11" s="142" customFormat="1" x14ac:dyDescent="0.4">
      <c r="C81" s="143"/>
      <c r="D81" s="143"/>
      <c r="E81" s="143"/>
      <c r="F81" s="143"/>
      <c r="G81" s="143"/>
      <c r="H81" s="143"/>
      <c r="I81" s="143"/>
      <c r="J81" s="143"/>
      <c r="K81" s="143"/>
    </row>
    <row r="83" spans="3:11" ht="13.5" customHeight="1" x14ac:dyDescent="0.4">
      <c r="C83" s="360"/>
      <c r="D83" s="360"/>
      <c r="E83" s="360"/>
      <c r="F83" s="360"/>
      <c r="G83" s="360"/>
      <c r="H83" s="360"/>
    </row>
    <row r="84" spans="3:11" ht="13.5" customHeight="1" x14ac:dyDescent="0.4">
      <c r="C84" s="360"/>
      <c r="D84" s="360"/>
      <c r="E84" s="360"/>
      <c r="F84" s="360"/>
      <c r="G84" s="360"/>
      <c r="H84" s="360"/>
    </row>
    <row r="85" spans="3:11" ht="13.5" customHeight="1" x14ac:dyDescent="0.4">
      <c r="C85" s="360"/>
      <c r="D85" s="360"/>
      <c r="E85" s="360"/>
      <c r="F85" s="360"/>
      <c r="G85" s="360"/>
      <c r="H85" s="360"/>
    </row>
    <row r="86" spans="3:11" ht="13.5" customHeight="1" x14ac:dyDescent="0.4">
      <c r="C86" s="360"/>
      <c r="D86" s="360"/>
      <c r="E86" s="360"/>
      <c r="F86" s="360"/>
      <c r="G86" s="360"/>
      <c r="H86" s="360"/>
    </row>
    <row r="87" spans="3:11" ht="13.5" customHeight="1" x14ac:dyDescent="0.4">
      <c r="C87" s="360"/>
      <c r="D87" s="360"/>
      <c r="E87" s="360"/>
      <c r="F87" s="360"/>
      <c r="G87" s="360"/>
      <c r="H87" s="360"/>
    </row>
    <row r="88" spans="3:11" ht="13.5" customHeight="1" x14ac:dyDescent="0.4">
      <c r="C88" s="360"/>
      <c r="D88" s="360"/>
      <c r="E88" s="360"/>
      <c r="F88" s="360"/>
      <c r="G88" s="360"/>
      <c r="H88" s="360"/>
    </row>
    <row r="89" spans="3:11" ht="13.5" customHeight="1" x14ac:dyDescent="0.4">
      <c r="C89" s="360"/>
      <c r="D89" s="360"/>
      <c r="E89" s="360"/>
      <c r="F89" s="360"/>
      <c r="G89" s="360"/>
      <c r="H89" s="360"/>
    </row>
    <row r="90" spans="3:11" ht="13.5" customHeight="1" x14ac:dyDescent="0.4">
      <c r="C90" s="360"/>
      <c r="D90" s="360"/>
      <c r="E90" s="360"/>
      <c r="F90" s="360"/>
      <c r="G90" s="360"/>
      <c r="H90" s="360"/>
    </row>
    <row r="91" spans="3:11" x14ac:dyDescent="0.4">
      <c r="C91" s="53"/>
      <c r="D91" s="53"/>
      <c r="E91" s="53"/>
      <c r="F91" s="53"/>
      <c r="G91" s="53"/>
      <c r="H91" s="53"/>
    </row>
    <row r="92" spans="3:11" x14ac:dyDescent="0.4">
      <c r="C92" s="53"/>
      <c r="D92" s="53"/>
      <c r="E92" s="53"/>
      <c r="F92" s="53"/>
      <c r="G92" s="53"/>
      <c r="H92" s="53"/>
    </row>
  </sheetData>
  <mergeCells count="86">
    <mergeCell ref="C17:F17"/>
    <mergeCell ref="C2:J2"/>
    <mergeCell ref="B4:F6"/>
    <mergeCell ref="G5:I5"/>
    <mergeCell ref="J5:K5"/>
    <mergeCell ref="B7:B36"/>
    <mergeCell ref="C7:F7"/>
    <mergeCell ref="C8:F8"/>
    <mergeCell ref="C9:F9"/>
    <mergeCell ref="C10:F10"/>
    <mergeCell ref="C11:F11"/>
    <mergeCell ref="C12:F12"/>
    <mergeCell ref="C13:F13"/>
    <mergeCell ref="C14:F14"/>
    <mergeCell ref="C15:F15"/>
    <mergeCell ref="C16:F16"/>
    <mergeCell ref="C29:F29"/>
    <mergeCell ref="C18:D19"/>
    <mergeCell ref="E18:F18"/>
    <mergeCell ref="E19:F19"/>
    <mergeCell ref="C20:D21"/>
    <mergeCell ref="E20:F20"/>
    <mergeCell ref="E21:F21"/>
    <mergeCell ref="C22:D27"/>
    <mergeCell ref="E22:E24"/>
    <mergeCell ref="E25:E26"/>
    <mergeCell ref="E27:F27"/>
    <mergeCell ref="C28:F28"/>
    <mergeCell ref="C30:F30"/>
    <mergeCell ref="C31:F31"/>
    <mergeCell ref="C32:F32"/>
    <mergeCell ref="C33:F33"/>
    <mergeCell ref="C34:D36"/>
    <mergeCell ref="E34:F34"/>
    <mergeCell ref="E35:F35"/>
    <mergeCell ref="E36:F36"/>
    <mergeCell ref="C51:F51"/>
    <mergeCell ref="B37:B55"/>
    <mergeCell ref="C37:F37"/>
    <mergeCell ref="C38:F38"/>
    <mergeCell ref="C39:F39"/>
    <mergeCell ref="C40:F40"/>
    <mergeCell ref="C41:F41"/>
    <mergeCell ref="C42:F42"/>
    <mergeCell ref="C43:F43"/>
    <mergeCell ref="C44:F44"/>
    <mergeCell ref="C45:F45"/>
    <mergeCell ref="C46:F46"/>
    <mergeCell ref="C47:F47"/>
    <mergeCell ref="C48:F48"/>
    <mergeCell ref="C49:F49"/>
    <mergeCell ref="C50:F50"/>
    <mergeCell ref="C52:F52"/>
    <mergeCell ref="C53:F53"/>
    <mergeCell ref="C54:F54"/>
    <mergeCell ref="C55:H55"/>
    <mergeCell ref="B56:B64"/>
    <mergeCell ref="C56:F56"/>
    <mergeCell ref="C57:F57"/>
    <mergeCell ref="C58:F58"/>
    <mergeCell ref="C59:F59"/>
    <mergeCell ref="C60:F60"/>
    <mergeCell ref="B80:L80"/>
    <mergeCell ref="C61:F61"/>
    <mergeCell ref="C62:F62"/>
    <mergeCell ref="C63:F63"/>
    <mergeCell ref="C64:H64"/>
    <mergeCell ref="B65:B72"/>
    <mergeCell ref="C65:E65"/>
    <mergeCell ref="C66:E66"/>
    <mergeCell ref="C67:E67"/>
    <mergeCell ref="C68:E71"/>
    <mergeCell ref="C72:H72"/>
    <mergeCell ref="B73:H73"/>
    <mergeCell ref="B74:H74"/>
    <mergeCell ref="B77:L77"/>
    <mergeCell ref="B78:L78"/>
    <mergeCell ref="B79:L79"/>
    <mergeCell ref="C89:H89"/>
    <mergeCell ref="C90:H90"/>
    <mergeCell ref="C83:H83"/>
    <mergeCell ref="C84:H84"/>
    <mergeCell ref="C85:H85"/>
    <mergeCell ref="C86:H86"/>
    <mergeCell ref="C87:H87"/>
    <mergeCell ref="C88:H88"/>
  </mergeCells>
  <phoneticPr fontId="1"/>
  <printOptions horizontalCentered="1" verticalCentered="1"/>
  <pageMargins left="0.31496062992125984" right="0.31496062992125984" top="0.35433070866141736" bottom="0.35433070866141736" header="0.31496062992125984" footer="0.31496062992125984"/>
  <pageSetup paperSize="9" scale="54" orientation="portrait" r:id="rId1"/>
  <colBreaks count="1" manualBreakCount="1">
    <brk id="11" max="9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CC"/>
  </sheetPr>
  <dimension ref="B1:AC79"/>
  <sheetViews>
    <sheetView view="pageBreakPreview" zoomScale="85" zoomScaleNormal="100" zoomScaleSheetLayoutView="85" workbookViewId="0">
      <selection activeCell="M36" sqref="M36"/>
    </sheetView>
  </sheetViews>
  <sheetFormatPr defaultRowHeight="13.5" x14ac:dyDescent="0.4"/>
  <cols>
    <col min="1" max="1" width="1.875" style="144" customWidth="1"/>
    <col min="2" max="2" width="3.375" style="144" customWidth="1"/>
    <col min="3" max="4" width="5.375" style="144" customWidth="1"/>
    <col min="5" max="5" width="6.5" style="144" bestFit="1" customWidth="1"/>
    <col min="6" max="6" width="14" style="144" bestFit="1" customWidth="1"/>
    <col min="7" max="7" width="9.25" style="144" bestFit="1" customWidth="1"/>
    <col min="8" max="8" width="6.5" style="144" customWidth="1"/>
    <col min="9" max="9" width="9.25" style="144" bestFit="1" customWidth="1"/>
    <col min="10" max="10" width="9" style="144" bestFit="1" customWidth="1"/>
    <col min="11" max="11" width="8" style="144" customWidth="1"/>
    <col min="12" max="13" width="9" style="144" bestFit="1" customWidth="1"/>
    <col min="14" max="14" width="10.75" style="144" customWidth="1"/>
    <col min="15" max="15" width="2.5" style="144" customWidth="1"/>
    <col min="16" max="16" width="8.375" style="144" customWidth="1"/>
    <col min="17" max="17" width="9.5" style="144" customWidth="1"/>
    <col min="18" max="23" width="9" style="144" bestFit="1" customWidth="1"/>
    <col min="24" max="24" width="8.875" style="144" customWidth="1"/>
    <col min="25" max="25" width="24.75" style="144" hidden="1" bestFit="1" customWidth="1"/>
    <col min="26" max="29" width="9" style="144" hidden="1" bestFit="1" customWidth="1"/>
    <col min="30" max="256" width="9" style="144"/>
    <col min="257" max="257" width="1.875" style="144" customWidth="1"/>
    <col min="258" max="258" width="3.375" style="144" customWidth="1"/>
    <col min="259" max="260" width="5.375" style="144" customWidth="1"/>
    <col min="261" max="261" width="6.5" style="144" bestFit="1" customWidth="1"/>
    <col min="262" max="262" width="14" style="144" bestFit="1" customWidth="1"/>
    <col min="263" max="263" width="9.25" style="144" bestFit="1" customWidth="1"/>
    <col min="264" max="264" width="6.5" style="144" customWidth="1"/>
    <col min="265" max="265" width="9.25" style="144" bestFit="1" customWidth="1"/>
    <col min="266" max="266" width="9" style="144" bestFit="1" customWidth="1"/>
    <col min="267" max="267" width="8" style="144" customWidth="1"/>
    <col min="268" max="269" width="9" style="144" bestFit="1" customWidth="1"/>
    <col min="270" max="270" width="10.75" style="144" customWidth="1"/>
    <col min="271" max="271" width="2.5" style="144" customWidth="1"/>
    <col min="272" max="272" width="8.375" style="144" customWidth="1"/>
    <col min="273" max="273" width="9.5" style="144" customWidth="1"/>
    <col min="274" max="279" width="9" style="144" bestFit="1" customWidth="1"/>
    <col min="280" max="280" width="8.875" style="144" customWidth="1"/>
    <col min="281" max="285" width="0" style="144" hidden="1" bestFit="1" customWidth="1"/>
    <col min="286" max="512" width="9" style="144"/>
    <col min="513" max="513" width="1.875" style="144" customWidth="1"/>
    <col min="514" max="514" width="3.375" style="144" customWidth="1"/>
    <col min="515" max="516" width="5.375" style="144" customWidth="1"/>
    <col min="517" max="517" width="6.5" style="144" bestFit="1" customWidth="1"/>
    <col min="518" max="518" width="14" style="144" bestFit="1" customWidth="1"/>
    <col min="519" max="519" width="9.25" style="144" bestFit="1" customWidth="1"/>
    <col min="520" max="520" width="6.5" style="144" customWidth="1"/>
    <col min="521" max="521" width="9.25" style="144" bestFit="1" customWidth="1"/>
    <col min="522" max="522" width="9" style="144" bestFit="1" customWidth="1"/>
    <col min="523" max="523" width="8" style="144" customWidth="1"/>
    <col min="524" max="525" width="9" style="144" bestFit="1" customWidth="1"/>
    <col min="526" max="526" width="10.75" style="144" customWidth="1"/>
    <col min="527" max="527" width="2.5" style="144" customWidth="1"/>
    <col min="528" max="528" width="8.375" style="144" customWidth="1"/>
    <col min="529" max="529" width="9.5" style="144" customWidth="1"/>
    <col min="530" max="535" width="9" style="144" bestFit="1" customWidth="1"/>
    <col min="536" max="536" width="8.875" style="144" customWidth="1"/>
    <col min="537" max="541" width="0" style="144" hidden="1" bestFit="1" customWidth="1"/>
    <col min="542" max="768" width="9" style="144"/>
    <col min="769" max="769" width="1.875" style="144" customWidth="1"/>
    <col min="770" max="770" width="3.375" style="144" customWidth="1"/>
    <col min="771" max="772" width="5.375" style="144" customWidth="1"/>
    <col min="773" max="773" width="6.5" style="144" bestFit="1" customWidth="1"/>
    <col min="774" max="774" width="14" style="144" bestFit="1" customWidth="1"/>
    <col min="775" max="775" width="9.25" style="144" bestFit="1" customWidth="1"/>
    <col min="776" max="776" width="6.5" style="144" customWidth="1"/>
    <col min="777" max="777" width="9.25" style="144" bestFit="1" customWidth="1"/>
    <col min="778" max="778" width="9" style="144" bestFit="1" customWidth="1"/>
    <col min="779" max="779" width="8" style="144" customWidth="1"/>
    <col min="780" max="781" width="9" style="144" bestFit="1" customWidth="1"/>
    <col min="782" max="782" width="10.75" style="144" customWidth="1"/>
    <col min="783" max="783" width="2.5" style="144" customWidth="1"/>
    <col min="784" max="784" width="8.375" style="144" customWidth="1"/>
    <col min="785" max="785" width="9.5" style="144" customWidth="1"/>
    <col min="786" max="791" width="9" style="144" bestFit="1" customWidth="1"/>
    <col min="792" max="792" width="8.875" style="144" customWidth="1"/>
    <col min="793" max="797" width="0" style="144" hidden="1" bestFit="1" customWidth="1"/>
    <col min="798" max="1024" width="9" style="144"/>
    <col min="1025" max="1025" width="1.875" style="144" customWidth="1"/>
    <col min="1026" max="1026" width="3.375" style="144" customWidth="1"/>
    <col min="1027" max="1028" width="5.375" style="144" customWidth="1"/>
    <col min="1029" max="1029" width="6.5" style="144" bestFit="1" customWidth="1"/>
    <col min="1030" max="1030" width="14" style="144" bestFit="1" customWidth="1"/>
    <col min="1031" max="1031" width="9.25" style="144" bestFit="1" customWidth="1"/>
    <col min="1032" max="1032" width="6.5" style="144" customWidth="1"/>
    <col min="1033" max="1033" width="9.25" style="144" bestFit="1" customWidth="1"/>
    <col min="1034" max="1034" width="9" style="144" bestFit="1" customWidth="1"/>
    <col min="1035" max="1035" width="8" style="144" customWidth="1"/>
    <col min="1036" max="1037" width="9" style="144" bestFit="1" customWidth="1"/>
    <col min="1038" max="1038" width="10.75" style="144" customWidth="1"/>
    <col min="1039" max="1039" width="2.5" style="144" customWidth="1"/>
    <col min="1040" max="1040" width="8.375" style="144" customWidth="1"/>
    <col min="1041" max="1041" width="9.5" style="144" customWidth="1"/>
    <col min="1042" max="1047" width="9" style="144" bestFit="1" customWidth="1"/>
    <col min="1048" max="1048" width="8.875" style="144" customWidth="1"/>
    <col min="1049" max="1053" width="0" style="144" hidden="1" bestFit="1" customWidth="1"/>
    <col min="1054" max="1280" width="9" style="144"/>
    <col min="1281" max="1281" width="1.875" style="144" customWidth="1"/>
    <col min="1282" max="1282" width="3.375" style="144" customWidth="1"/>
    <col min="1283" max="1284" width="5.375" style="144" customWidth="1"/>
    <col min="1285" max="1285" width="6.5" style="144" bestFit="1" customWidth="1"/>
    <col min="1286" max="1286" width="14" style="144" bestFit="1" customWidth="1"/>
    <col min="1287" max="1287" width="9.25" style="144" bestFit="1" customWidth="1"/>
    <col min="1288" max="1288" width="6.5" style="144" customWidth="1"/>
    <col min="1289" max="1289" width="9.25" style="144" bestFit="1" customWidth="1"/>
    <col min="1290" max="1290" width="9" style="144" bestFit="1" customWidth="1"/>
    <col min="1291" max="1291" width="8" style="144" customWidth="1"/>
    <col min="1292" max="1293" width="9" style="144" bestFit="1" customWidth="1"/>
    <col min="1294" max="1294" width="10.75" style="144" customWidth="1"/>
    <col min="1295" max="1295" width="2.5" style="144" customWidth="1"/>
    <col min="1296" max="1296" width="8.375" style="144" customWidth="1"/>
    <col min="1297" max="1297" width="9.5" style="144" customWidth="1"/>
    <col min="1298" max="1303" width="9" style="144" bestFit="1" customWidth="1"/>
    <col min="1304" max="1304" width="8.875" style="144" customWidth="1"/>
    <col min="1305" max="1309" width="0" style="144" hidden="1" bestFit="1" customWidth="1"/>
    <col min="1310" max="1536" width="9" style="144"/>
    <col min="1537" max="1537" width="1.875" style="144" customWidth="1"/>
    <col min="1538" max="1538" width="3.375" style="144" customWidth="1"/>
    <col min="1539" max="1540" width="5.375" style="144" customWidth="1"/>
    <col min="1541" max="1541" width="6.5" style="144" bestFit="1" customWidth="1"/>
    <col min="1542" max="1542" width="14" style="144" bestFit="1" customWidth="1"/>
    <col min="1543" max="1543" width="9.25" style="144" bestFit="1" customWidth="1"/>
    <col min="1544" max="1544" width="6.5" style="144" customWidth="1"/>
    <col min="1545" max="1545" width="9.25" style="144" bestFit="1" customWidth="1"/>
    <col min="1546" max="1546" width="9" style="144" bestFit="1" customWidth="1"/>
    <col min="1547" max="1547" width="8" style="144" customWidth="1"/>
    <col min="1548" max="1549" width="9" style="144" bestFit="1" customWidth="1"/>
    <col min="1550" max="1550" width="10.75" style="144" customWidth="1"/>
    <col min="1551" max="1551" width="2.5" style="144" customWidth="1"/>
    <col min="1552" max="1552" width="8.375" style="144" customWidth="1"/>
    <col min="1553" max="1553" width="9.5" style="144" customWidth="1"/>
    <col min="1554" max="1559" width="9" style="144" bestFit="1" customWidth="1"/>
    <col min="1560" max="1560" width="8.875" style="144" customWidth="1"/>
    <col min="1561" max="1565" width="0" style="144" hidden="1" bestFit="1" customWidth="1"/>
    <col min="1566" max="1792" width="9" style="144"/>
    <col min="1793" max="1793" width="1.875" style="144" customWidth="1"/>
    <col min="1794" max="1794" width="3.375" style="144" customWidth="1"/>
    <col min="1795" max="1796" width="5.375" style="144" customWidth="1"/>
    <col min="1797" max="1797" width="6.5" style="144" bestFit="1" customWidth="1"/>
    <col min="1798" max="1798" width="14" style="144" bestFit="1" customWidth="1"/>
    <col min="1799" max="1799" width="9.25" style="144" bestFit="1" customWidth="1"/>
    <col min="1800" max="1800" width="6.5" style="144" customWidth="1"/>
    <col min="1801" max="1801" width="9.25" style="144" bestFit="1" customWidth="1"/>
    <col min="1802" max="1802" width="9" style="144" bestFit="1" customWidth="1"/>
    <col min="1803" max="1803" width="8" style="144" customWidth="1"/>
    <col min="1804" max="1805" width="9" style="144" bestFit="1" customWidth="1"/>
    <col min="1806" max="1806" width="10.75" style="144" customWidth="1"/>
    <col min="1807" max="1807" width="2.5" style="144" customWidth="1"/>
    <col min="1808" max="1808" width="8.375" style="144" customWidth="1"/>
    <col min="1809" max="1809" width="9.5" style="144" customWidth="1"/>
    <col min="1810" max="1815" width="9" style="144" bestFit="1" customWidth="1"/>
    <col min="1816" max="1816" width="8.875" style="144" customWidth="1"/>
    <col min="1817" max="1821" width="0" style="144" hidden="1" bestFit="1" customWidth="1"/>
    <col min="1822" max="2048" width="9" style="144"/>
    <col min="2049" max="2049" width="1.875" style="144" customWidth="1"/>
    <col min="2050" max="2050" width="3.375" style="144" customWidth="1"/>
    <col min="2051" max="2052" width="5.375" style="144" customWidth="1"/>
    <col min="2053" max="2053" width="6.5" style="144" bestFit="1" customWidth="1"/>
    <col min="2054" max="2054" width="14" style="144" bestFit="1" customWidth="1"/>
    <col min="2055" max="2055" width="9.25" style="144" bestFit="1" customWidth="1"/>
    <col min="2056" max="2056" width="6.5" style="144" customWidth="1"/>
    <col min="2057" max="2057" width="9.25" style="144" bestFit="1" customWidth="1"/>
    <col min="2058" max="2058" width="9" style="144" bestFit="1" customWidth="1"/>
    <col min="2059" max="2059" width="8" style="144" customWidth="1"/>
    <col min="2060" max="2061" width="9" style="144" bestFit="1" customWidth="1"/>
    <col min="2062" max="2062" width="10.75" style="144" customWidth="1"/>
    <col min="2063" max="2063" width="2.5" style="144" customWidth="1"/>
    <col min="2064" max="2064" width="8.375" style="144" customWidth="1"/>
    <col min="2065" max="2065" width="9.5" style="144" customWidth="1"/>
    <col min="2066" max="2071" width="9" style="144" bestFit="1" customWidth="1"/>
    <col min="2072" max="2072" width="8.875" style="144" customWidth="1"/>
    <col min="2073" max="2077" width="0" style="144" hidden="1" bestFit="1" customWidth="1"/>
    <col min="2078" max="2304" width="9" style="144"/>
    <col min="2305" max="2305" width="1.875" style="144" customWidth="1"/>
    <col min="2306" max="2306" width="3.375" style="144" customWidth="1"/>
    <col min="2307" max="2308" width="5.375" style="144" customWidth="1"/>
    <col min="2309" max="2309" width="6.5" style="144" bestFit="1" customWidth="1"/>
    <col min="2310" max="2310" width="14" style="144" bestFit="1" customWidth="1"/>
    <col min="2311" max="2311" width="9.25" style="144" bestFit="1" customWidth="1"/>
    <col min="2312" max="2312" width="6.5" style="144" customWidth="1"/>
    <col min="2313" max="2313" width="9.25" style="144" bestFit="1" customWidth="1"/>
    <col min="2314" max="2314" width="9" style="144" bestFit="1" customWidth="1"/>
    <col min="2315" max="2315" width="8" style="144" customWidth="1"/>
    <col min="2316" max="2317" width="9" style="144" bestFit="1" customWidth="1"/>
    <col min="2318" max="2318" width="10.75" style="144" customWidth="1"/>
    <col min="2319" max="2319" width="2.5" style="144" customWidth="1"/>
    <col min="2320" max="2320" width="8.375" style="144" customWidth="1"/>
    <col min="2321" max="2321" width="9.5" style="144" customWidth="1"/>
    <col min="2322" max="2327" width="9" style="144" bestFit="1" customWidth="1"/>
    <col min="2328" max="2328" width="8.875" style="144" customWidth="1"/>
    <col min="2329" max="2333" width="0" style="144" hidden="1" bestFit="1" customWidth="1"/>
    <col min="2334" max="2560" width="9" style="144"/>
    <col min="2561" max="2561" width="1.875" style="144" customWidth="1"/>
    <col min="2562" max="2562" width="3.375" style="144" customWidth="1"/>
    <col min="2563" max="2564" width="5.375" style="144" customWidth="1"/>
    <col min="2565" max="2565" width="6.5" style="144" bestFit="1" customWidth="1"/>
    <col min="2566" max="2566" width="14" style="144" bestFit="1" customWidth="1"/>
    <col min="2567" max="2567" width="9.25" style="144" bestFit="1" customWidth="1"/>
    <col min="2568" max="2568" width="6.5" style="144" customWidth="1"/>
    <col min="2569" max="2569" width="9.25" style="144" bestFit="1" customWidth="1"/>
    <col min="2570" max="2570" width="9" style="144" bestFit="1" customWidth="1"/>
    <col min="2571" max="2571" width="8" style="144" customWidth="1"/>
    <col min="2572" max="2573" width="9" style="144" bestFit="1" customWidth="1"/>
    <col min="2574" max="2574" width="10.75" style="144" customWidth="1"/>
    <col min="2575" max="2575" width="2.5" style="144" customWidth="1"/>
    <col min="2576" max="2576" width="8.375" style="144" customWidth="1"/>
    <col min="2577" max="2577" width="9.5" style="144" customWidth="1"/>
    <col min="2578" max="2583" width="9" style="144" bestFit="1" customWidth="1"/>
    <col min="2584" max="2584" width="8.875" style="144" customWidth="1"/>
    <col min="2585" max="2589" width="0" style="144" hidden="1" bestFit="1" customWidth="1"/>
    <col min="2590" max="2816" width="9" style="144"/>
    <col min="2817" max="2817" width="1.875" style="144" customWidth="1"/>
    <col min="2818" max="2818" width="3.375" style="144" customWidth="1"/>
    <col min="2819" max="2820" width="5.375" style="144" customWidth="1"/>
    <col min="2821" max="2821" width="6.5" style="144" bestFit="1" customWidth="1"/>
    <col min="2822" max="2822" width="14" style="144" bestFit="1" customWidth="1"/>
    <col min="2823" max="2823" width="9.25" style="144" bestFit="1" customWidth="1"/>
    <col min="2824" max="2824" width="6.5" style="144" customWidth="1"/>
    <col min="2825" max="2825" width="9.25" style="144" bestFit="1" customWidth="1"/>
    <col min="2826" max="2826" width="9" style="144" bestFit="1" customWidth="1"/>
    <col min="2827" max="2827" width="8" style="144" customWidth="1"/>
    <col min="2828" max="2829" width="9" style="144" bestFit="1" customWidth="1"/>
    <col min="2830" max="2830" width="10.75" style="144" customWidth="1"/>
    <col min="2831" max="2831" width="2.5" style="144" customWidth="1"/>
    <col min="2832" max="2832" width="8.375" style="144" customWidth="1"/>
    <col min="2833" max="2833" width="9.5" style="144" customWidth="1"/>
    <col min="2834" max="2839" width="9" style="144" bestFit="1" customWidth="1"/>
    <col min="2840" max="2840" width="8.875" style="144" customWidth="1"/>
    <col min="2841" max="2845" width="0" style="144" hidden="1" bestFit="1" customWidth="1"/>
    <col min="2846" max="3072" width="9" style="144"/>
    <col min="3073" max="3073" width="1.875" style="144" customWidth="1"/>
    <col min="3074" max="3074" width="3.375" style="144" customWidth="1"/>
    <col min="3075" max="3076" width="5.375" style="144" customWidth="1"/>
    <col min="3077" max="3077" width="6.5" style="144" bestFit="1" customWidth="1"/>
    <col min="3078" max="3078" width="14" style="144" bestFit="1" customWidth="1"/>
    <col min="3079" max="3079" width="9.25" style="144" bestFit="1" customWidth="1"/>
    <col min="3080" max="3080" width="6.5" style="144" customWidth="1"/>
    <col min="3081" max="3081" width="9.25" style="144" bestFit="1" customWidth="1"/>
    <col min="3082" max="3082" width="9" style="144" bestFit="1" customWidth="1"/>
    <col min="3083" max="3083" width="8" style="144" customWidth="1"/>
    <col min="3084" max="3085" width="9" style="144" bestFit="1" customWidth="1"/>
    <col min="3086" max="3086" width="10.75" style="144" customWidth="1"/>
    <col min="3087" max="3087" width="2.5" style="144" customWidth="1"/>
    <col min="3088" max="3088" width="8.375" style="144" customWidth="1"/>
    <col min="3089" max="3089" width="9.5" style="144" customWidth="1"/>
    <col min="3090" max="3095" width="9" style="144" bestFit="1" customWidth="1"/>
    <col min="3096" max="3096" width="8.875" style="144" customWidth="1"/>
    <col min="3097" max="3101" width="0" style="144" hidden="1" bestFit="1" customWidth="1"/>
    <col min="3102" max="3328" width="9" style="144"/>
    <col min="3329" max="3329" width="1.875" style="144" customWidth="1"/>
    <col min="3330" max="3330" width="3.375" style="144" customWidth="1"/>
    <col min="3331" max="3332" width="5.375" style="144" customWidth="1"/>
    <col min="3333" max="3333" width="6.5" style="144" bestFit="1" customWidth="1"/>
    <col min="3334" max="3334" width="14" style="144" bestFit="1" customWidth="1"/>
    <col min="3335" max="3335" width="9.25" style="144" bestFit="1" customWidth="1"/>
    <col min="3336" max="3336" width="6.5" style="144" customWidth="1"/>
    <col min="3337" max="3337" width="9.25" style="144" bestFit="1" customWidth="1"/>
    <col min="3338" max="3338" width="9" style="144" bestFit="1" customWidth="1"/>
    <col min="3339" max="3339" width="8" style="144" customWidth="1"/>
    <col min="3340" max="3341" width="9" style="144" bestFit="1" customWidth="1"/>
    <col min="3342" max="3342" width="10.75" style="144" customWidth="1"/>
    <col min="3343" max="3343" width="2.5" style="144" customWidth="1"/>
    <col min="3344" max="3344" width="8.375" style="144" customWidth="1"/>
    <col min="3345" max="3345" width="9.5" style="144" customWidth="1"/>
    <col min="3346" max="3351" width="9" style="144" bestFit="1" customWidth="1"/>
    <col min="3352" max="3352" width="8.875" style="144" customWidth="1"/>
    <col min="3353" max="3357" width="0" style="144" hidden="1" bestFit="1" customWidth="1"/>
    <col min="3358" max="3584" width="9" style="144"/>
    <col min="3585" max="3585" width="1.875" style="144" customWidth="1"/>
    <col min="3586" max="3586" width="3.375" style="144" customWidth="1"/>
    <col min="3587" max="3588" width="5.375" style="144" customWidth="1"/>
    <col min="3589" max="3589" width="6.5" style="144" bestFit="1" customWidth="1"/>
    <col min="3590" max="3590" width="14" style="144" bestFit="1" customWidth="1"/>
    <col min="3591" max="3591" width="9.25" style="144" bestFit="1" customWidth="1"/>
    <col min="3592" max="3592" width="6.5" style="144" customWidth="1"/>
    <col min="3593" max="3593" width="9.25" style="144" bestFit="1" customWidth="1"/>
    <col min="3594" max="3594" width="9" style="144" bestFit="1" customWidth="1"/>
    <col min="3595" max="3595" width="8" style="144" customWidth="1"/>
    <col min="3596" max="3597" width="9" style="144" bestFit="1" customWidth="1"/>
    <col min="3598" max="3598" width="10.75" style="144" customWidth="1"/>
    <col min="3599" max="3599" width="2.5" style="144" customWidth="1"/>
    <col min="3600" max="3600" width="8.375" style="144" customWidth="1"/>
    <col min="3601" max="3601" width="9.5" style="144" customWidth="1"/>
    <col min="3602" max="3607" width="9" style="144" bestFit="1" customWidth="1"/>
    <col min="3608" max="3608" width="8.875" style="144" customWidth="1"/>
    <col min="3609" max="3613" width="0" style="144" hidden="1" bestFit="1" customWidth="1"/>
    <col min="3614" max="3840" width="9" style="144"/>
    <col min="3841" max="3841" width="1.875" style="144" customWidth="1"/>
    <col min="3842" max="3842" width="3.375" style="144" customWidth="1"/>
    <col min="3843" max="3844" width="5.375" style="144" customWidth="1"/>
    <col min="3845" max="3845" width="6.5" style="144" bestFit="1" customWidth="1"/>
    <col min="3846" max="3846" width="14" style="144" bestFit="1" customWidth="1"/>
    <col min="3847" max="3847" width="9.25" style="144" bestFit="1" customWidth="1"/>
    <col min="3848" max="3848" width="6.5" style="144" customWidth="1"/>
    <col min="3849" max="3849" width="9.25" style="144" bestFit="1" customWidth="1"/>
    <col min="3850" max="3850" width="9" style="144" bestFit="1" customWidth="1"/>
    <col min="3851" max="3851" width="8" style="144" customWidth="1"/>
    <col min="3852" max="3853" width="9" style="144" bestFit="1" customWidth="1"/>
    <col min="3854" max="3854" width="10.75" style="144" customWidth="1"/>
    <col min="3855" max="3855" width="2.5" style="144" customWidth="1"/>
    <col min="3856" max="3856" width="8.375" style="144" customWidth="1"/>
    <col min="3857" max="3857" width="9.5" style="144" customWidth="1"/>
    <col min="3858" max="3863" width="9" style="144" bestFit="1" customWidth="1"/>
    <col min="3864" max="3864" width="8.875" style="144" customWidth="1"/>
    <col min="3865" max="3869" width="0" style="144" hidden="1" bestFit="1" customWidth="1"/>
    <col min="3870" max="4096" width="9" style="144"/>
    <col min="4097" max="4097" width="1.875" style="144" customWidth="1"/>
    <col min="4098" max="4098" width="3.375" style="144" customWidth="1"/>
    <col min="4099" max="4100" width="5.375" style="144" customWidth="1"/>
    <col min="4101" max="4101" width="6.5" style="144" bestFit="1" customWidth="1"/>
    <col min="4102" max="4102" width="14" style="144" bestFit="1" customWidth="1"/>
    <col min="4103" max="4103" width="9.25" style="144" bestFit="1" customWidth="1"/>
    <col min="4104" max="4104" width="6.5" style="144" customWidth="1"/>
    <col min="4105" max="4105" width="9.25" style="144" bestFit="1" customWidth="1"/>
    <col min="4106" max="4106" width="9" style="144" bestFit="1" customWidth="1"/>
    <col min="4107" max="4107" width="8" style="144" customWidth="1"/>
    <col min="4108" max="4109" width="9" style="144" bestFit="1" customWidth="1"/>
    <col min="4110" max="4110" width="10.75" style="144" customWidth="1"/>
    <col min="4111" max="4111" width="2.5" style="144" customWidth="1"/>
    <col min="4112" max="4112" width="8.375" style="144" customWidth="1"/>
    <col min="4113" max="4113" width="9.5" style="144" customWidth="1"/>
    <col min="4114" max="4119" width="9" style="144" bestFit="1" customWidth="1"/>
    <col min="4120" max="4120" width="8.875" style="144" customWidth="1"/>
    <col min="4121" max="4125" width="0" style="144" hidden="1" bestFit="1" customWidth="1"/>
    <col min="4126" max="4352" width="9" style="144"/>
    <col min="4353" max="4353" width="1.875" style="144" customWidth="1"/>
    <col min="4354" max="4354" width="3.375" style="144" customWidth="1"/>
    <col min="4355" max="4356" width="5.375" style="144" customWidth="1"/>
    <col min="4357" max="4357" width="6.5" style="144" bestFit="1" customWidth="1"/>
    <col min="4358" max="4358" width="14" style="144" bestFit="1" customWidth="1"/>
    <col min="4359" max="4359" width="9.25" style="144" bestFit="1" customWidth="1"/>
    <col min="4360" max="4360" width="6.5" style="144" customWidth="1"/>
    <col min="4361" max="4361" width="9.25" style="144" bestFit="1" customWidth="1"/>
    <col min="4362" max="4362" width="9" style="144" bestFit="1" customWidth="1"/>
    <col min="4363" max="4363" width="8" style="144" customWidth="1"/>
    <col min="4364" max="4365" width="9" style="144" bestFit="1" customWidth="1"/>
    <col min="4366" max="4366" width="10.75" style="144" customWidth="1"/>
    <col min="4367" max="4367" width="2.5" style="144" customWidth="1"/>
    <col min="4368" max="4368" width="8.375" style="144" customWidth="1"/>
    <col min="4369" max="4369" width="9.5" style="144" customWidth="1"/>
    <col min="4370" max="4375" width="9" style="144" bestFit="1" customWidth="1"/>
    <col min="4376" max="4376" width="8.875" style="144" customWidth="1"/>
    <col min="4377" max="4381" width="0" style="144" hidden="1" bestFit="1" customWidth="1"/>
    <col min="4382" max="4608" width="9" style="144"/>
    <col min="4609" max="4609" width="1.875" style="144" customWidth="1"/>
    <col min="4610" max="4610" width="3.375" style="144" customWidth="1"/>
    <col min="4611" max="4612" width="5.375" style="144" customWidth="1"/>
    <col min="4613" max="4613" width="6.5" style="144" bestFit="1" customWidth="1"/>
    <col min="4614" max="4614" width="14" style="144" bestFit="1" customWidth="1"/>
    <col min="4615" max="4615" width="9.25" style="144" bestFit="1" customWidth="1"/>
    <col min="4616" max="4616" width="6.5" style="144" customWidth="1"/>
    <col min="4617" max="4617" width="9.25" style="144" bestFit="1" customWidth="1"/>
    <col min="4618" max="4618" width="9" style="144" bestFit="1" customWidth="1"/>
    <col min="4619" max="4619" width="8" style="144" customWidth="1"/>
    <col min="4620" max="4621" width="9" style="144" bestFit="1" customWidth="1"/>
    <col min="4622" max="4622" width="10.75" style="144" customWidth="1"/>
    <col min="4623" max="4623" width="2.5" style="144" customWidth="1"/>
    <col min="4624" max="4624" width="8.375" style="144" customWidth="1"/>
    <col min="4625" max="4625" width="9.5" style="144" customWidth="1"/>
    <col min="4626" max="4631" width="9" style="144" bestFit="1" customWidth="1"/>
    <col min="4632" max="4632" width="8.875" style="144" customWidth="1"/>
    <col min="4633" max="4637" width="0" style="144" hidden="1" bestFit="1" customWidth="1"/>
    <col min="4638" max="4864" width="9" style="144"/>
    <col min="4865" max="4865" width="1.875" style="144" customWidth="1"/>
    <col min="4866" max="4866" width="3.375" style="144" customWidth="1"/>
    <col min="4867" max="4868" width="5.375" style="144" customWidth="1"/>
    <col min="4869" max="4869" width="6.5" style="144" bestFit="1" customWidth="1"/>
    <col min="4870" max="4870" width="14" style="144" bestFit="1" customWidth="1"/>
    <col min="4871" max="4871" width="9.25" style="144" bestFit="1" customWidth="1"/>
    <col min="4872" max="4872" width="6.5" style="144" customWidth="1"/>
    <col min="4873" max="4873" width="9.25" style="144" bestFit="1" customWidth="1"/>
    <col min="4874" max="4874" width="9" style="144" bestFit="1" customWidth="1"/>
    <col min="4875" max="4875" width="8" style="144" customWidth="1"/>
    <col min="4876" max="4877" width="9" style="144" bestFit="1" customWidth="1"/>
    <col min="4878" max="4878" width="10.75" style="144" customWidth="1"/>
    <col min="4879" max="4879" width="2.5" style="144" customWidth="1"/>
    <col min="4880" max="4880" width="8.375" style="144" customWidth="1"/>
    <col min="4881" max="4881" width="9.5" style="144" customWidth="1"/>
    <col min="4882" max="4887" width="9" style="144" bestFit="1" customWidth="1"/>
    <col min="4888" max="4888" width="8.875" style="144" customWidth="1"/>
    <col min="4889" max="4893" width="0" style="144" hidden="1" bestFit="1" customWidth="1"/>
    <col min="4894" max="5120" width="9" style="144"/>
    <col min="5121" max="5121" width="1.875" style="144" customWidth="1"/>
    <col min="5122" max="5122" width="3.375" style="144" customWidth="1"/>
    <col min="5123" max="5124" width="5.375" style="144" customWidth="1"/>
    <col min="5125" max="5125" width="6.5" style="144" bestFit="1" customWidth="1"/>
    <col min="5126" max="5126" width="14" style="144" bestFit="1" customWidth="1"/>
    <col min="5127" max="5127" width="9.25" style="144" bestFit="1" customWidth="1"/>
    <col min="5128" max="5128" width="6.5" style="144" customWidth="1"/>
    <col min="5129" max="5129" width="9.25" style="144" bestFit="1" customWidth="1"/>
    <col min="5130" max="5130" width="9" style="144" bestFit="1" customWidth="1"/>
    <col min="5131" max="5131" width="8" style="144" customWidth="1"/>
    <col min="5132" max="5133" width="9" style="144" bestFit="1" customWidth="1"/>
    <col min="5134" max="5134" width="10.75" style="144" customWidth="1"/>
    <col min="5135" max="5135" width="2.5" style="144" customWidth="1"/>
    <col min="5136" max="5136" width="8.375" style="144" customWidth="1"/>
    <col min="5137" max="5137" width="9.5" style="144" customWidth="1"/>
    <col min="5138" max="5143" width="9" style="144" bestFit="1" customWidth="1"/>
    <col min="5144" max="5144" width="8.875" style="144" customWidth="1"/>
    <col min="5145" max="5149" width="0" style="144" hidden="1" bestFit="1" customWidth="1"/>
    <col min="5150" max="5376" width="9" style="144"/>
    <col min="5377" max="5377" width="1.875" style="144" customWidth="1"/>
    <col min="5378" max="5378" width="3.375" style="144" customWidth="1"/>
    <col min="5379" max="5380" width="5.375" style="144" customWidth="1"/>
    <col min="5381" max="5381" width="6.5" style="144" bestFit="1" customWidth="1"/>
    <col min="5382" max="5382" width="14" style="144" bestFit="1" customWidth="1"/>
    <col min="5383" max="5383" width="9.25" style="144" bestFit="1" customWidth="1"/>
    <col min="5384" max="5384" width="6.5" style="144" customWidth="1"/>
    <col min="5385" max="5385" width="9.25" style="144" bestFit="1" customWidth="1"/>
    <col min="5386" max="5386" width="9" style="144" bestFit="1" customWidth="1"/>
    <col min="5387" max="5387" width="8" style="144" customWidth="1"/>
    <col min="5388" max="5389" width="9" style="144" bestFit="1" customWidth="1"/>
    <col min="5390" max="5390" width="10.75" style="144" customWidth="1"/>
    <col min="5391" max="5391" width="2.5" style="144" customWidth="1"/>
    <col min="5392" max="5392" width="8.375" style="144" customWidth="1"/>
    <col min="5393" max="5393" width="9.5" style="144" customWidth="1"/>
    <col min="5394" max="5399" width="9" style="144" bestFit="1" customWidth="1"/>
    <col min="5400" max="5400" width="8.875" style="144" customWidth="1"/>
    <col min="5401" max="5405" width="0" style="144" hidden="1" bestFit="1" customWidth="1"/>
    <col min="5406" max="5632" width="9" style="144"/>
    <col min="5633" max="5633" width="1.875" style="144" customWidth="1"/>
    <col min="5634" max="5634" width="3.375" style="144" customWidth="1"/>
    <col min="5635" max="5636" width="5.375" style="144" customWidth="1"/>
    <col min="5637" max="5637" width="6.5" style="144" bestFit="1" customWidth="1"/>
    <col min="5638" max="5638" width="14" style="144" bestFit="1" customWidth="1"/>
    <col min="5639" max="5639" width="9.25" style="144" bestFit="1" customWidth="1"/>
    <col min="5640" max="5640" width="6.5" style="144" customWidth="1"/>
    <col min="5641" max="5641" width="9.25" style="144" bestFit="1" customWidth="1"/>
    <col min="5642" max="5642" width="9" style="144" bestFit="1" customWidth="1"/>
    <col min="5643" max="5643" width="8" style="144" customWidth="1"/>
    <col min="5644" max="5645" width="9" style="144" bestFit="1" customWidth="1"/>
    <col min="5646" max="5646" width="10.75" style="144" customWidth="1"/>
    <col min="5647" max="5647" width="2.5" style="144" customWidth="1"/>
    <col min="5648" max="5648" width="8.375" style="144" customWidth="1"/>
    <col min="5649" max="5649" width="9.5" style="144" customWidth="1"/>
    <col min="5650" max="5655" width="9" style="144" bestFit="1" customWidth="1"/>
    <col min="5656" max="5656" width="8.875" style="144" customWidth="1"/>
    <col min="5657" max="5661" width="0" style="144" hidden="1" bestFit="1" customWidth="1"/>
    <col min="5662" max="5888" width="9" style="144"/>
    <col min="5889" max="5889" width="1.875" style="144" customWidth="1"/>
    <col min="5890" max="5890" width="3.375" style="144" customWidth="1"/>
    <col min="5891" max="5892" width="5.375" style="144" customWidth="1"/>
    <col min="5893" max="5893" width="6.5" style="144" bestFit="1" customWidth="1"/>
    <col min="5894" max="5894" width="14" style="144" bestFit="1" customWidth="1"/>
    <col min="5895" max="5895" width="9.25" style="144" bestFit="1" customWidth="1"/>
    <col min="5896" max="5896" width="6.5" style="144" customWidth="1"/>
    <col min="5897" max="5897" width="9.25" style="144" bestFit="1" customWidth="1"/>
    <col min="5898" max="5898" width="9" style="144" bestFit="1" customWidth="1"/>
    <col min="5899" max="5899" width="8" style="144" customWidth="1"/>
    <col min="5900" max="5901" width="9" style="144" bestFit="1" customWidth="1"/>
    <col min="5902" max="5902" width="10.75" style="144" customWidth="1"/>
    <col min="5903" max="5903" width="2.5" style="144" customWidth="1"/>
    <col min="5904" max="5904" width="8.375" style="144" customWidth="1"/>
    <col min="5905" max="5905" width="9.5" style="144" customWidth="1"/>
    <col min="5906" max="5911" width="9" style="144" bestFit="1" customWidth="1"/>
    <col min="5912" max="5912" width="8.875" style="144" customWidth="1"/>
    <col min="5913" max="5917" width="0" style="144" hidden="1" bestFit="1" customWidth="1"/>
    <col min="5918" max="6144" width="9" style="144"/>
    <col min="6145" max="6145" width="1.875" style="144" customWidth="1"/>
    <col min="6146" max="6146" width="3.375" style="144" customWidth="1"/>
    <col min="6147" max="6148" width="5.375" style="144" customWidth="1"/>
    <col min="6149" max="6149" width="6.5" style="144" bestFit="1" customWidth="1"/>
    <col min="6150" max="6150" width="14" style="144" bestFit="1" customWidth="1"/>
    <col min="6151" max="6151" width="9.25" style="144" bestFit="1" customWidth="1"/>
    <col min="6152" max="6152" width="6.5" style="144" customWidth="1"/>
    <col min="6153" max="6153" width="9.25" style="144" bestFit="1" customWidth="1"/>
    <col min="6154" max="6154" width="9" style="144" bestFit="1" customWidth="1"/>
    <col min="6155" max="6155" width="8" style="144" customWidth="1"/>
    <col min="6156" max="6157" width="9" style="144" bestFit="1" customWidth="1"/>
    <col min="6158" max="6158" width="10.75" style="144" customWidth="1"/>
    <col min="6159" max="6159" width="2.5" style="144" customWidth="1"/>
    <col min="6160" max="6160" width="8.375" style="144" customWidth="1"/>
    <col min="6161" max="6161" width="9.5" style="144" customWidth="1"/>
    <col min="6162" max="6167" width="9" style="144" bestFit="1" customWidth="1"/>
    <col min="6168" max="6168" width="8.875" style="144" customWidth="1"/>
    <col min="6169" max="6173" width="0" style="144" hidden="1" bestFit="1" customWidth="1"/>
    <col min="6174" max="6400" width="9" style="144"/>
    <col min="6401" max="6401" width="1.875" style="144" customWidth="1"/>
    <col min="6402" max="6402" width="3.375" style="144" customWidth="1"/>
    <col min="6403" max="6404" width="5.375" style="144" customWidth="1"/>
    <col min="6405" max="6405" width="6.5" style="144" bestFit="1" customWidth="1"/>
    <col min="6406" max="6406" width="14" style="144" bestFit="1" customWidth="1"/>
    <col min="6407" max="6407" width="9.25" style="144" bestFit="1" customWidth="1"/>
    <col min="6408" max="6408" width="6.5" style="144" customWidth="1"/>
    <col min="6409" max="6409" width="9.25" style="144" bestFit="1" customWidth="1"/>
    <col min="6410" max="6410" width="9" style="144" bestFit="1" customWidth="1"/>
    <col min="6411" max="6411" width="8" style="144" customWidth="1"/>
    <col min="6412" max="6413" width="9" style="144" bestFit="1" customWidth="1"/>
    <col min="6414" max="6414" width="10.75" style="144" customWidth="1"/>
    <col min="6415" max="6415" width="2.5" style="144" customWidth="1"/>
    <col min="6416" max="6416" width="8.375" style="144" customWidth="1"/>
    <col min="6417" max="6417" width="9.5" style="144" customWidth="1"/>
    <col min="6418" max="6423" width="9" style="144" bestFit="1" customWidth="1"/>
    <col min="6424" max="6424" width="8.875" style="144" customWidth="1"/>
    <col min="6425" max="6429" width="0" style="144" hidden="1" bestFit="1" customWidth="1"/>
    <col min="6430" max="6656" width="9" style="144"/>
    <col min="6657" max="6657" width="1.875" style="144" customWidth="1"/>
    <col min="6658" max="6658" width="3.375" style="144" customWidth="1"/>
    <col min="6659" max="6660" width="5.375" style="144" customWidth="1"/>
    <col min="6661" max="6661" width="6.5" style="144" bestFit="1" customWidth="1"/>
    <col min="6662" max="6662" width="14" style="144" bestFit="1" customWidth="1"/>
    <col min="6663" max="6663" width="9.25" style="144" bestFit="1" customWidth="1"/>
    <col min="6664" max="6664" width="6.5" style="144" customWidth="1"/>
    <col min="6665" max="6665" width="9.25" style="144" bestFit="1" customWidth="1"/>
    <col min="6666" max="6666" width="9" style="144" bestFit="1" customWidth="1"/>
    <col min="6667" max="6667" width="8" style="144" customWidth="1"/>
    <col min="6668" max="6669" width="9" style="144" bestFit="1" customWidth="1"/>
    <col min="6670" max="6670" width="10.75" style="144" customWidth="1"/>
    <col min="6671" max="6671" width="2.5" style="144" customWidth="1"/>
    <col min="6672" max="6672" width="8.375" style="144" customWidth="1"/>
    <col min="6673" max="6673" width="9.5" style="144" customWidth="1"/>
    <col min="6674" max="6679" width="9" style="144" bestFit="1" customWidth="1"/>
    <col min="6680" max="6680" width="8.875" style="144" customWidth="1"/>
    <col min="6681" max="6685" width="0" style="144" hidden="1" bestFit="1" customWidth="1"/>
    <col min="6686" max="6912" width="9" style="144"/>
    <col min="6913" max="6913" width="1.875" style="144" customWidth="1"/>
    <col min="6914" max="6914" width="3.375" style="144" customWidth="1"/>
    <col min="6915" max="6916" width="5.375" style="144" customWidth="1"/>
    <col min="6917" max="6917" width="6.5" style="144" bestFit="1" customWidth="1"/>
    <col min="6918" max="6918" width="14" style="144" bestFit="1" customWidth="1"/>
    <col min="6919" max="6919" width="9.25" style="144" bestFit="1" customWidth="1"/>
    <col min="6920" max="6920" width="6.5" style="144" customWidth="1"/>
    <col min="6921" max="6921" width="9.25" style="144" bestFit="1" customWidth="1"/>
    <col min="6922" max="6922" width="9" style="144" bestFit="1" customWidth="1"/>
    <col min="6923" max="6923" width="8" style="144" customWidth="1"/>
    <col min="6924" max="6925" width="9" style="144" bestFit="1" customWidth="1"/>
    <col min="6926" max="6926" width="10.75" style="144" customWidth="1"/>
    <col min="6927" max="6927" width="2.5" style="144" customWidth="1"/>
    <col min="6928" max="6928" width="8.375" style="144" customWidth="1"/>
    <col min="6929" max="6929" width="9.5" style="144" customWidth="1"/>
    <col min="6930" max="6935" width="9" style="144" bestFit="1" customWidth="1"/>
    <col min="6936" max="6936" width="8.875" style="144" customWidth="1"/>
    <col min="6937" max="6941" width="0" style="144" hidden="1" bestFit="1" customWidth="1"/>
    <col min="6942" max="7168" width="9" style="144"/>
    <col min="7169" max="7169" width="1.875" style="144" customWidth="1"/>
    <col min="7170" max="7170" width="3.375" style="144" customWidth="1"/>
    <col min="7171" max="7172" width="5.375" style="144" customWidth="1"/>
    <col min="7173" max="7173" width="6.5" style="144" bestFit="1" customWidth="1"/>
    <col min="7174" max="7174" width="14" style="144" bestFit="1" customWidth="1"/>
    <col min="7175" max="7175" width="9.25" style="144" bestFit="1" customWidth="1"/>
    <col min="7176" max="7176" width="6.5" style="144" customWidth="1"/>
    <col min="7177" max="7177" width="9.25" style="144" bestFit="1" customWidth="1"/>
    <col min="7178" max="7178" width="9" style="144" bestFit="1" customWidth="1"/>
    <col min="7179" max="7179" width="8" style="144" customWidth="1"/>
    <col min="7180" max="7181" width="9" style="144" bestFit="1" customWidth="1"/>
    <col min="7182" max="7182" width="10.75" style="144" customWidth="1"/>
    <col min="7183" max="7183" width="2.5" style="144" customWidth="1"/>
    <col min="7184" max="7184" width="8.375" style="144" customWidth="1"/>
    <col min="7185" max="7185" width="9.5" style="144" customWidth="1"/>
    <col min="7186" max="7191" width="9" style="144" bestFit="1" customWidth="1"/>
    <col min="7192" max="7192" width="8.875" style="144" customWidth="1"/>
    <col min="7193" max="7197" width="0" style="144" hidden="1" bestFit="1" customWidth="1"/>
    <col min="7198" max="7424" width="9" style="144"/>
    <col min="7425" max="7425" width="1.875" style="144" customWidth="1"/>
    <col min="7426" max="7426" width="3.375" style="144" customWidth="1"/>
    <col min="7427" max="7428" width="5.375" style="144" customWidth="1"/>
    <col min="7429" max="7429" width="6.5" style="144" bestFit="1" customWidth="1"/>
    <col min="7430" max="7430" width="14" style="144" bestFit="1" customWidth="1"/>
    <col min="7431" max="7431" width="9.25" style="144" bestFit="1" customWidth="1"/>
    <col min="7432" max="7432" width="6.5" style="144" customWidth="1"/>
    <col min="7433" max="7433" width="9.25" style="144" bestFit="1" customWidth="1"/>
    <col min="7434" max="7434" width="9" style="144" bestFit="1" customWidth="1"/>
    <col min="7435" max="7435" width="8" style="144" customWidth="1"/>
    <col min="7436" max="7437" width="9" style="144" bestFit="1" customWidth="1"/>
    <col min="7438" max="7438" width="10.75" style="144" customWidth="1"/>
    <col min="7439" max="7439" width="2.5" style="144" customWidth="1"/>
    <col min="7440" max="7440" width="8.375" style="144" customWidth="1"/>
    <col min="7441" max="7441" width="9.5" style="144" customWidth="1"/>
    <col min="7442" max="7447" width="9" style="144" bestFit="1" customWidth="1"/>
    <col min="7448" max="7448" width="8.875" style="144" customWidth="1"/>
    <col min="7449" max="7453" width="0" style="144" hidden="1" bestFit="1" customWidth="1"/>
    <col min="7454" max="7680" width="9" style="144"/>
    <col min="7681" max="7681" width="1.875" style="144" customWidth="1"/>
    <col min="7682" max="7682" width="3.375" style="144" customWidth="1"/>
    <col min="7683" max="7684" width="5.375" style="144" customWidth="1"/>
    <col min="7685" max="7685" width="6.5" style="144" bestFit="1" customWidth="1"/>
    <col min="7686" max="7686" width="14" style="144" bestFit="1" customWidth="1"/>
    <col min="7687" max="7687" width="9.25" style="144" bestFit="1" customWidth="1"/>
    <col min="7688" max="7688" width="6.5" style="144" customWidth="1"/>
    <col min="7689" max="7689" width="9.25" style="144" bestFit="1" customWidth="1"/>
    <col min="7690" max="7690" width="9" style="144" bestFit="1" customWidth="1"/>
    <col min="7691" max="7691" width="8" style="144" customWidth="1"/>
    <col min="7692" max="7693" width="9" style="144" bestFit="1" customWidth="1"/>
    <col min="7694" max="7694" width="10.75" style="144" customWidth="1"/>
    <col min="7695" max="7695" width="2.5" style="144" customWidth="1"/>
    <col min="7696" max="7696" width="8.375" style="144" customWidth="1"/>
    <col min="7697" max="7697" width="9.5" style="144" customWidth="1"/>
    <col min="7698" max="7703" width="9" style="144" bestFit="1" customWidth="1"/>
    <col min="7704" max="7704" width="8.875" style="144" customWidth="1"/>
    <col min="7705" max="7709" width="0" style="144" hidden="1" bestFit="1" customWidth="1"/>
    <col min="7710" max="7936" width="9" style="144"/>
    <col min="7937" max="7937" width="1.875" style="144" customWidth="1"/>
    <col min="7938" max="7938" width="3.375" style="144" customWidth="1"/>
    <col min="7939" max="7940" width="5.375" style="144" customWidth="1"/>
    <col min="7941" max="7941" width="6.5" style="144" bestFit="1" customWidth="1"/>
    <col min="7942" max="7942" width="14" style="144" bestFit="1" customWidth="1"/>
    <col min="7943" max="7943" width="9.25" style="144" bestFit="1" customWidth="1"/>
    <col min="7944" max="7944" width="6.5" style="144" customWidth="1"/>
    <col min="7945" max="7945" width="9.25" style="144" bestFit="1" customWidth="1"/>
    <col min="7946" max="7946" width="9" style="144" bestFit="1" customWidth="1"/>
    <col min="7947" max="7947" width="8" style="144" customWidth="1"/>
    <col min="7948" max="7949" width="9" style="144" bestFit="1" customWidth="1"/>
    <col min="7950" max="7950" width="10.75" style="144" customWidth="1"/>
    <col min="7951" max="7951" width="2.5" style="144" customWidth="1"/>
    <col min="7952" max="7952" width="8.375" style="144" customWidth="1"/>
    <col min="7953" max="7953" width="9.5" style="144" customWidth="1"/>
    <col min="7954" max="7959" width="9" style="144" bestFit="1" customWidth="1"/>
    <col min="7960" max="7960" width="8.875" style="144" customWidth="1"/>
    <col min="7961" max="7965" width="0" style="144" hidden="1" bestFit="1" customWidth="1"/>
    <col min="7966" max="8192" width="9" style="144"/>
    <col min="8193" max="8193" width="1.875" style="144" customWidth="1"/>
    <col min="8194" max="8194" width="3.375" style="144" customWidth="1"/>
    <col min="8195" max="8196" width="5.375" style="144" customWidth="1"/>
    <col min="8197" max="8197" width="6.5" style="144" bestFit="1" customWidth="1"/>
    <col min="8198" max="8198" width="14" style="144" bestFit="1" customWidth="1"/>
    <col min="8199" max="8199" width="9.25" style="144" bestFit="1" customWidth="1"/>
    <col min="8200" max="8200" width="6.5" style="144" customWidth="1"/>
    <col min="8201" max="8201" width="9.25" style="144" bestFit="1" customWidth="1"/>
    <col min="8202" max="8202" width="9" style="144" bestFit="1" customWidth="1"/>
    <col min="8203" max="8203" width="8" style="144" customWidth="1"/>
    <col min="8204" max="8205" width="9" style="144" bestFit="1" customWidth="1"/>
    <col min="8206" max="8206" width="10.75" style="144" customWidth="1"/>
    <col min="8207" max="8207" width="2.5" style="144" customWidth="1"/>
    <col min="8208" max="8208" width="8.375" style="144" customWidth="1"/>
    <col min="8209" max="8209" width="9.5" style="144" customWidth="1"/>
    <col min="8210" max="8215" width="9" style="144" bestFit="1" customWidth="1"/>
    <col min="8216" max="8216" width="8.875" style="144" customWidth="1"/>
    <col min="8217" max="8221" width="0" style="144" hidden="1" bestFit="1" customWidth="1"/>
    <col min="8222" max="8448" width="9" style="144"/>
    <col min="8449" max="8449" width="1.875" style="144" customWidth="1"/>
    <col min="8450" max="8450" width="3.375" style="144" customWidth="1"/>
    <col min="8451" max="8452" width="5.375" style="144" customWidth="1"/>
    <col min="8453" max="8453" width="6.5" style="144" bestFit="1" customWidth="1"/>
    <col min="8454" max="8454" width="14" style="144" bestFit="1" customWidth="1"/>
    <col min="8455" max="8455" width="9.25" style="144" bestFit="1" customWidth="1"/>
    <col min="8456" max="8456" width="6.5" style="144" customWidth="1"/>
    <col min="8457" max="8457" width="9.25" style="144" bestFit="1" customWidth="1"/>
    <col min="8458" max="8458" width="9" style="144" bestFit="1" customWidth="1"/>
    <col min="8459" max="8459" width="8" style="144" customWidth="1"/>
    <col min="8460" max="8461" width="9" style="144" bestFit="1" customWidth="1"/>
    <col min="8462" max="8462" width="10.75" style="144" customWidth="1"/>
    <col min="8463" max="8463" width="2.5" style="144" customWidth="1"/>
    <col min="8464" max="8464" width="8.375" style="144" customWidth="1"/>
    <col min="8465" max="8465" width="9.5" style="144" customWidth="1"/>
    <col min="8466" max="8471" width="9" style="144" bestFit="1" customWidth="1"/>
    <col min="8472" max="8472" width="8.875" style="144" customWidth="1"/>
    <col min="8473" max="8477" width="0" style="144" hidden="1" bestFit="1" customWidth="1"/>
    <col min="8478" max="8704" width="9" style="144"/>
    <col min="8705" max="8705" width="1.875" style="144" customWidth="1"/>
    <col min="8706" max="8706" width="3.375" style="144" customWidth="1"/>
    <col min="8707" max="8708" width="5.375" style="144" customWidth="1"/>
    <col min="8709" max="8709" width="6.5" style="144" bestFit="1" customWidth="1"/>
    <col min="8710" max="8710" width="14" style="144" bestFit="1" customWidth="1"/>
    <col min="8711" max="8711" width="9.25" style="144" bestFit="1" customWidth="1"/>
    <col min="8712" max="8712" width="6.5" style="144" customWidth="1"/>
    <col min="8713" max="8713" width="9.25" style="144" bestFit="1" customWidth="1"/>
    <col min="8714" max="8714" width="9" style="144" bestFit="1" customWidth="1"/>
    <col min="8715" max="8715" width="8" style="144" customWidth="1"/>
    <col min="8716" max="8717" width="9" style="144" bestFit="1" customWidth="1"/>
    <col min="8718" max="8718" width="10.75" style="144" customWidth="1"/>
    <col min="8719" max="8719" width="2.5" style="144" customWidth="1"/>
    <col min="8720" max="8720" width="8.375" style="144" customWidth="1"/>
    <col min="8721" max="8721" width="9.5" style="144" customWidth="1"/>
    <col min="8722" max="8727" width="9" style="144" bestFit="1" customWidth="1"/>
    <col min="8728" max="8728" width="8.875" style="144" customWidth="1"/>
    <col min="8729" max="8733" width="0" style="144" hidden="1" bestFit="1" customWidth="1"/>
    <col min="8734" max="8960" width="9" style="144"/>
    <col min="8961" max="8961" width="1.875" style="144" customWidth="1"/>
    <col min="8962" max="8962" width="3.375" style="144" customWidth="1"/>
    <col min="8963" max="8964" width="5.375" style="144" customWidth="1"/>
    <col min="8965" max="8965" width="6.5" style="144" bestFit="1" customWidth="1"/>
    <col min="8966" max="8966" width="14" style="144" bestFit="1" customWidth="1"/>
    <col min="8967" max="8967" width="9.25" style="144" bestFit="1" customWidth="1"/>
    <col min="8968" max="8968" width="6.5" style="144" customWidth="1"/>
    <col min="8969" max="8969" width="9.25" style="144" bestFit="1" customWidth="1"/>
    <col min="8970" max="8970" width="9" style="144" bestFit="1" customWidth="1"/>
    <col min="8971" max="8971" width="8" style="144" customWidth="1"/>
    <col min="8972" max="8973" width="9" style="144" bestFit="1" customWidth="1"/>
    <col min="8974" max="8974" width="10.75" style="144" customWidth="1"/>
    <col min="8975" max="8975" width="2.5" style="144" customWidth="1"/>
    <col min="8976" max="8976" width="8.375" style="144" customWidth="1"/>
    <col min="8977" max="8977" width="9.5" style="144" customWidth="1"/>
    <col min="8978" max="8983" width="9" style="144" bestFit="1" customWidth="1"/>
    <col min="8984" max="8984" width="8.875" style="144" customWidth="1"/>
    <col min="8985" max="8989" width="0" style="144" hidden="1" bestFit="1" customWidth="1"/>
    <col min="8990" max="9216" width="9" style="144"/>
    <col min="9217" max="9217" width="1.875" style="144" customWidth="1"/>
    <col min="9218" max="9218" width="3.375" style="144" customWidth="1"/>
    <col min="9219" max="9220" width="5.375" style="144" customWidth="1"/>
    <col min="9221" max="9221" width="6.5" style="144" bestFit="1" customWidth="1"/>
    <col min="9222" max="9222" width="14" style="144" bestFit="1" customWidth="1"/>
    <col min="9223" max="9223" width="9.25" style="144" bestFit="1" customWidth="1"/>
    <col min="9224" max="9224" width="6.5" style="144" customWidth="1"/>
    <col min="9225" max="9225" width="9.25" style="144" bestFit="1" customWidth="1"/>
    <col min="9226" max="9226" width="9" style="144" bestFit="1" customWidth="1"/>
    <col min="9227" max="9227" width="8" style="144" customWidth="1"/>
    <col min="9228" max="9229" width="9" style="144" bestFit="1" customWidth="1"/>
    <col min="9230" max="9230" width="10.75" style="144" customWidth="1"/>
    <col min="9231" max="9231" width="2.5" style="144" customWidth="1"/>
    <col min="9232" max="9232" width="8.375" style="144" customWidth="1"/>
    <col min="9233" max="9233" width="9.5" style="144" customWidth="1"/>
    <col min="9234" max="9239" width="9" style="144" bestFit="1" customWidth="1"/>
    <col min="9240" max="9240" width="8.875" style="144" customWidth="1"/>
    <col min="9241" max="9245" width="0" style="144" hidden="1" bestFit="1" customWidth="1"/>
    <col min="9246" max="9472" width="9" style="144"/>
    <col min="9473" max="9473" width="1.875" style="144" customWidth="1"/>
    <col min="9474" max="9474" width="3.375" style="144" customWidth="1"/>
    <col min="9475" max="9476" width="5.375" style="144" customWidth="1"/>
    <col min="9477" max="9477" width="6.5" style="144" bestFit="1" customWidth="1"/>
    <col min="9478" max="9478" width="14" style="144" bestFit="1" customWidth="1"/>
    <col min="9479" max="9479" width="9.25" style="144" bestFit="1" customWidth="1"/>
    <col min="9480" max="9480" width="6.5" style="144" customWidth="1"/>
    <col min="9481" max="9481" width="9.25" style="144" bestFit="1" customWidth="1"/>
    <col min="9482" max="9482" width="9" style="144" bestFit="1" customWidth="1"/>
    <col min="9483" max="9483" width="8" style="144" customWidth="1"/>
    <col min="9484" max="9485" width="9" style="144" bestFit="1" customWidth="1"/>
    <col min="9486" max="9486" width="10.75" style="144" customWidth="1"/>
    <col min="9487" max="9487" width="2.5" style="144" customWidth="1"/>
    <col min="9488" max="9488" width="8.375" style="144" customWidth="1"/>
    <col min="9489" max="9489" width="9.5" style="144" customWidth="1"/>
    <col min="9490" max="9495" width="9" style="144" bestFit="1" customWidth="1"/>
    <col min="9496" max="9496" width="8.875" style="144" customWidth="1"/>
    <col min="9497" max="9501" width="0" style="144" hidden="1" bestFit="1" customWidth="1"/>
    <col min="9502" max="9728" width="9" style="144"/>
    <col min="9729" max="9729" width="1.875" style="144" customWidth="1"/>
    <col min="9730" max="9730" width="3.375" style="144" customWidth="1"/>
    <col min="9731" max="9732" width="5.375" style="144" customWidth="1"/>
    <col min="9733" max="9733" width="6.5" style="144" bestFit="1" customWidth="1"/>
    <col min="9734" max="9734" width="14" style="144" bestFit="1" customWidth="1"/>
    <col min="9735" max="9735" width="9.25" style="144" bestFit="1" customWidth="1"/>
    <col min="9736" max="9736" width="6.5" style="144" customWidth="1"/>
    <col min="9737" max="9737" width="9.25" style="144" bestFit="1" customWidth="1"/>
    <col min="9738" max="9738" width="9" style="144" bestFit="1" customWidth="1"/>
    <col min="9739" max="9739" width="8" style="144" customWidth="1"/>
    <col min="9740" max="9741" width="9" style="144" bestFit="1" customWidth="1"/>
    <col min="9742" max="9742" width="10.75" style="144" customWidth="1"/>
    <col min="9743" max="9743" width="2.5" style="144" customWidth="1"/>
    <col min="9744" max="9744" width="8.375" style="144" customWidth="1"/>
    <col min="9745" max="9745" width="9.5" style="144" customWidth="1"/>
    <col min="9746" max="9751" width="9" style="144" bestFit="1" customWidth="1"/>
    <col min="9752" max="9752" width="8.875" style="144" customWidth="1"/>
    <col min="9753" max="9757" width="0" style="144" hidden="1" bestFit="1" customWidth="1"/>
    <col min="9758" max="9984" width="9" style="144"/>
    <col min="9985" max="9985" width="1.875" style="144" customWidth="1"/>
    <col min="9986" max="9986" width="3.375" style="144" customWidth="1"/>
    <col min="9987" max="9988" width="5.375" style="144" customWidth="1"/>
    <col min="9989" max="9989" width="6.5" style="144" bestFit="1" customWidth="1"/>
    <col min="9990" max="9990" width="14" style="144" bestFit="1" customWidth="1"/>
    <col min="9991" max="9991" width="9.25" style="144" bestFit="1" customWidth="1"/>
    <col min="9992" max="9992" width="6.5" style="144" customWidth="1"/>
    <col min="9993" max="9993" width="9.25" style="144" bestFit="1" customWidth="1"/>
    <col min="9994" max="9994" width="9" style="144" bestFit="1" customWidth="1"/>
    <col min="9995" max="9995" width="8" style="144" customWidth="1"/>
    <col min="9996" max="9997" width="9" style="144" bestFit="1" customWidth="1"/>
    <col min="9998" max="9998" width="10.75" style="144" customWidth="1"/>
    <col min="9999" max="9999" width="2.5" style="144" customWidth="1"/>
    <col min="10000" max="10000" width="8.375" style="144" customWidth="1"/>
    <col min="10001" max="10001" width="9.5" style="144" customWidth="1"/>
    <col min="10002" max="10007" width="9" style="144" bestFit="1" customWidth="1"/>
    <col min="10008" max="10008" width="8.875" style="144" customWidth="1"/>
    <col min="10009" max="10013" width="0" style="144" hidden="1" bestFit="1" customWidth="1"/>
    <col min="10014" max="10240" width="9" style="144"/>
    <col min="10241" max="10241" width="1.875" style="144" customWidth="1"/>
    <col min="10242" max="10242" width="3.375" style="144" customWidth="1"/>
    <col min="10243" max="10244" width="5.375" style="144" customWidth="1"/>
    <col min="10245" max="10245" width="6.5" style="144" bestFit="1" customWidth="1"/>
    <col min="10246" max="10246" width="14" style="144" bestFit="1" customWidth="1"/>
    <col min="10247" max="10247" width="9.25" style="144" bestFit="1" customWidth="1"/>
    <col min="10248" max="10248" width="6.5" style="144" customWidth="1"/>
    <col min="10249" max="10249" width="9.25" style="144" bestFit="1" customWidth="1"/>
    <col min="10250" max="10250" width="9" style="144" bestFit="1" customWidth="1"/>
    <col min="10251" max="10251" width="8" style="144" customWidth="1"/>
    <col min="10252" max="10253" width="9" style="144" bestFit="1" customWidth="1"/>
    <col min="10254" max="10254" width="10.75" style="144" customWidth="1"/>
    <col min="10255" max="10255" width="2.5" style="144" customWidth="1"/>
    <col min="10256" max="10256" width="8.375" style="144" customWidth="1"/>
    <col min="10257" max="10257" width="9.5" style="144" customWidth="1"/>
    <col min="10258" max="10263" width="9" style="144" bestFit="1" customWidth="1"/>
    <col min="10264" max="10264" width="8.875" style="144" customWidth="1"/>
    <col min="10265" max="10269" width="0" style="144" hidden="1" bestFit="1" customWidth="1"/>
    <col min="10270" max="10496" width="9" style="144"/>
    <col min="10497" max="10497" width="1.875" style="144" customWidth="1"/>
    <col min="10498" max="10498" width="3.375" style="144" customWidth="1"/>
    <col min="10499" max="10500" width="5.375" style="144" customWidth="1"/>
    <col min="10501" max="10501" width="6.5" style="144" bestFit="1" customWidth="1"/>
    <col min="10502" max="10502" width="14" style="144" bestFit="1" customWidth="1"/>
    <col min="10503" max="10503" width="9.25" style="144" bestFit="1" customWidth="1"/>
    <col min="10504" max="10504" width="6.5" style="144" customWidth="1"/>
    <col min="10505" max="10505" width="9.25" style="144" bestFit="1" customWidth="1"/>
    <col min="10506" max="10506" width="9" style="144" bestFit="1" customWidth="1"/>
    <col min="10507" max="10507" width="8" style="144" customWidth="1"/>
    <col min="10508" max="10509" width="9" style="144" bestFit="1" customWidth="1"/>
    <col min="10510" max="10510" width="10.75" style="144" customWidth="1"/>
    <col min="10511" max="10511" width="2.5" style="144" customWidth="1"/>
    <col min="10512" max="10512" width="8.375" style="144" customWidth="1"/>
    <col min="10513" max="10513" width="9.5" style="144" customWidth="1"/>
    <col min="10514" max="10519" width="9" style="144" bestFit="1" customWidth="1"/>
    <col min="10520" max="10520" width="8.875" style="144" customWidth="1"/>
    <col min="10521" max="10525" width="0" style="144" hidden="1" bestFit="1" customWidth="1"/>
    <col min="10526" max="10752" width="9" style="144"/>
    <col min="10753" max="10753" width="1.875" style="144" customWidth="1"/>
    <col min="10754" max="10754" width="3.375" style="144" customWidth="1"/>
    <col min="10755" max="10756" width="5.375" style="144" customWidth="1"/>
    <col min="10757" max="10757" width="6.5" style="144" bestFit="1" customWidth="1"/>
    <col min="10758" max="10758" width="14" style="144" bestFit="1" customWidth="1"/>
    <col min="10759" max="10759" width="9.25" style="144" bestFit="1" customWidth="1"/>
    <col min="10760" max="10760" width="6.5" style="144" customWidth="1"/>
    <col min="10761" max="10761" width="9.25" style="144" bestFit="1" customWidth="1"/>
    <col min="10762" max="10762" width="9" style="144" bestFit="1" customWidth="1"/>
    <col min="10763" max="10763" width="8" style="144" customWidth="1"/>
    <col min="10764" max="10765" width="9" style="144" bestFit="1" customWidth="1"/>
    <col min="10766" max="10766" width="10.75" style="144" customWidth="1"/>
    <col min="10767" max="10767" width="2.5" style="144" customWidth="1"/>
    <col min="10768" max="10768" width="8.375" style="144" customWidth="1"/>
    <col min="10769" max="10769" width="9.5" style="144" customWidth="1"/>
    <col min="10770" max="10775" width="9" style="144" bestFit="1" customWidth="1"/>
    <col min="10776" max="10776" width="8.875" style="144" customWidth="1"/>
    <col min="10777" max="10781" width="0" style="144" hidden="1" bestFit="1" customWidth="1"/>
    <col min="10782" max="11008" width="9" style="144"/>
    <col min="11009" max="11009" width="1.875" style="144" customWidth="1"/>
    <col min="11010" max="11010" width="3.375" style="144" customWidth="1"/>
    <col min="11011" max="11012" width="5.375" style="144" customWidth="1"/>
    <col min="11013" max="11013" width="6.5" style="144" bestFit="1" customWidth="1"/>
    <col min="11014" max="11014" width="14" style="144" bestFit="1" customWidth="1"/>
    <col min="11015" max="11015" width="9.25" style="144" bestFit="1" customWidth="1"/>
    <col min="11016" max="11016" width="6.5" style="144" customWidth="1"/>
    <col min="11017" max="11017" width="9.25" style="144" bestFit="1" customWidth="1"/>
    <col min="11018" max="11018" width="9" style="144" bestFit="1" customWidth="1"/>
    <col min="11019" max="11019" width="8" style="144" customWidth="1"/>
    <col min="11020" max="11021" width="9" style="144" bestFit="1" customWidth="1"/>
    <col min="11022" max="11022" width="10.75" style="144" customWidth="1"/>
    <col min="11023" max="11023" width="2.5" style="144" customWidth="1"/>
    <col min="11024" max="11024" width="8.375" style="144" customWidth="1"/>
    <col min="11025" max="11025" width="9.5" style="144" customWidth="1"/>
    <col min="11026" max="11031" width="9" style="144" bestFit="1" customWidth="1"/>
    <col min="11032" max="11032" width="8.875" style="144" customWidth="1"/>
    <col min="11033" max="11037" width="0" style="144" hidden="1" bestFit="1" customWidth="1"/>
    <col min="11038" max="11264" width="9" style="144"/>
    <col min="11265" max="11265" width="1.875" style="144" customWidth="1"/>
    <col min="11266" max="11266" width="3.375" style="144" customWidth="1"/>
    <col min="11267" max="11268" width="5.375" style="144" customWidth="1"/>
    <col min="11269" max="11269" width="6.5" style="144" bestFit="1" customWidth="1"/>
    <col min="11270" max="11270" width="14" style="144" bestFit="1" customWidth="1"/>
    <col min="11271" max="11271" width="9.25" style="144" bestFit="1" customWidth="1"/>
    <col min="11272" max="11272" width="6.5" style="144" customWidth="1"/>
    <col min="11273" max="11273" width="9.25" style="144" bestFit="1" customWidth="1"/>
    <col min="11274" max="11274" width="9" style="144" bestFit="1" customWidth="1"/>
    <col min="11275" max="11275" width="8" style="144" customWidth="1"/>
    <col min="11276" max="11277" width="9" style="144" bestFit="1" customWidth="1"/>
    <col min="11278" max="11278" width="10.75" style="144" customWidth="1"/>
    <col min="11279" max="11279" width="2.5" style="144" customWidth="1"/>
    <col min="11280" max="11280" width="8.375" style="144" customWidth="1"/>
    <col min="11281" max="11281" width="9.5" style="144" customWidth="1"/>
    <col min="11282" max="11287" width="9" style="144" bestFit="1" customWidth="1"/>
    <col min="11288" max="11288" width="8.875" style="144" customWidth="1"/>
    <col min="11289" max="11293" width="0" style="144" hidden="1" bestFit="1" customWidth="1"/>
    <col min="11294" max="11520" width="9" style="144"/>
    <col min="11521" max="11521" width="1.875" style="144" customWidth="1"/>
    <col min="11522" max="11522" width="3.375" style="144" customWidth="1"/>
    <col min="11523" max="11524" width="5.375" style="144" customWidth="1"/>
    <col min="11525" max="11525" width="6.5" style="144" bestFit="1" customWidth="1"/>
    <col min="11526" max="11526" width="14" style="144" bestFit="1" customWidth="1"/>
    <col min="11527" max="11527" width="9.25" style="144" bestFit="1" customWidth="1"/>
    <col min="11528" max="11528" width="6.5" style="144" customWidth="1"/>
    <col min="11529" max="11529" width="9.25" style="144" bestFit="1" customWidth="1"/>
    <col min="11530" max="11530" width="9" style="144" bestFit="1" customWidth="1"/>
    <col min="11531" max="11531" width="8" style="144" customWidth="1"/>
    <col min="11532" max="11533" width="9" style="144" bestFit="1" customWidth="1"/>
    <col min="11534" max="11534" width="10.75" style="144" customWidth="1"/>
    <col min="11535" max="11535" width="2.5" style="144" customWidth="1"/>
    <col min="11536" max="11536" width="8.375" style="144" customWidth="1"/>
    <col min="11537" max="11537" width="9.5" style="144" customWidth="1"/>
    <col min="11538" max="11543" width="9" style="144" bestFit="1" customWidth="1"/>
    <col min="11544" max="11544" width="8.875" style="144" customWidth="1"/>
    <col min="11545" max="11549" width="0" style="144" hidden="1" bestFit="1" customWidth="1"/>
    <col min="11550" max="11776" width="9" style="144"/>
    <col min="11777" max="11777" width="1.875" style="144" customWidth="1"/>
    <col min="11778" max="11778" width="3.375" style="144" customWidth="1"/>
    <col min="11779" max="11780" width="5.375" style="144" customWidth="1"/>
    <col min="11781" max="11781" width="6.5" style="144" bestFit="1" customWidth="1"/>
    <col min="11782" max="11782" width="14" style="144" bestFit="1" customWidth="1"/>
    <col min="11783" max="11783" width="9.25" style="144" bestFit="1" customWidth="1"/>
    <col min="11784" max="11784" width="6.5" style="144" customWidth="1"/>
    <col min="11785" max="11785" width="9.25" style="144" bestFit="1" customWidth="1"/>
    <col min="11786" max="11786" width="9" style="144" bestFit="1" customWidth="1"/>
    <col min="11787" max="11787" width="8" style="144" customWidth="1"/>
    <col min="11788" max="11789" width="9" style="144" bestFit="1" customWidth="1"/>
    <col min="11790" max="11790" width="10.75" style="144" customWidth="1"/>
    <col min="11791" max="11791" width="2.5" style="144" customWidth="1"/>
    <col min="11792" max="11792" width="8.375" style="144" customWidth="1"/>
    <col min="11793" max="11793" width="9.5" style="144" customWidth="1"/>
    <col min="11794" max="11799" width="9" style="144" bestFit="1" customWidth="1"/>
    <col min="11800" max="11800" width="8.875" style="144" customWidth="1"/>
    <col min="11801" max="11805" width="0" style="144" hidden="1" bestFit="1" customWidth="1"/>
    <col min="11806" max="12032" width="9" style="144"/>
    <col min="12033" max="12033" width="1.875" style="144" customWidth="1"/>
    <col min="12034" max="12034" width="3.375" style="144" customWidth="1"/>
    <col min="12035" max="12036" width="5.375" style="144" customWidth="1"/>
    <col min="12037" max="12037" width="6.5" style="144" bestFit="1" customWidth="1"/>
    <col min="12038" max="12038" width="14" style="144" bestFit="1" customWidth="1"/>
    <col min="12039" max="12039" width="9.25" style="144" bestFit="1" customWidth="1"/>
    <col min="12040" max="12040" width="6.5" style="144" customWidth="1"/>
    <col min="12041" max="12041" width="9.25" style="144" bestFit="1" customWidth="1"/>
    <col min="12042" max="12042" width="9" style="144" bestFit="1" customWidth="1"/>
    <col min="12043" max="12043" width="8" style="144" customWidth="1"/>
    <col min="12044" max="12045" width="9" style="144" bestFit="1" customWidth="1"/>
    <col min="12046" max="12046" width="10.75" style="144" customWidth="1"/>
    <col min="12047" max="12047" width="2.5" style="144" customWidth="1"/>
    <col min="12048" max="12048" width="8.375" style="144" customWidth="1"/>
    <col min="12049" max="12049" width="9.5" style="144" customWidth="1"/>
    <col min="12050" max="12055" width="9" style="144" bestFit="1" customWidth="1"/>
    <col min="12056" max="12056" width="8.875" style="144" customWidth="1"/>
    <col min="12057" max="12061" width="0" style="144" hidden="1" bestFit="1" customWidth="1"/>
    <col min="12062" max="12288" width="9" style="144"/>
    <col min="12289" max="12289" width="1.875" style="144" customWidth="1"/>
    <col min="12290" max="12290" width="3.375" style="144" customWidth="1"/>
    <col min="12291" max="12292" width="5.375" style="144" customWidth="1"/>
    <col min="12293" max="12293" width="6.5" style="144" bestFit="1" customWidth="1"/>
    <col min="12294" max="12294" width="14" style="144" bestFit="1" customWidth="1"/>
    <col min="12295" max="12295" width="9.25" style="144" bestFit="1" customWidth="1"/>
    <col min="12296" max="12296" width="6.5" style="144" customWidth="1"/>
    <col min="12297" max="12297" width="9.25" style="144" bestFit="1" customWidth="1"/>
    <col min="12298" max="12298" width="9" style="144" bestFit="1" customWidth="1"/>
    <col min="12299" max="12299" width="8" style="144" customWidth="1"/>
    <col min="12300" max="12301" width="9" style="144" bestFit="1" customWidth="1"/>
    <col min="12302" max="12302" width="10.75" style="144" customWidth="1"/>
    <col min="12303" max="12303" width="2.5" style="144" customWidth="1"/>
    <col min="12304" max="12304" width="8.375" style="144" customWidth="1"/>
    <col min="12305" max="12305" width="9.5" style="144" customWidth="1"/>
    <col min="12306" max="12311" width="9" style="144" bestFit="1" customWidth="1"/>
    <col min="12312" max="12312" width="8.875" style="144" customWidth="1"/>
    <col min="12313" max="12317" width="0" style="144" hidden="1" bestFit="1" customWidth="1"/>
    <col min="12318" max="12544" width="9" style="144"/>
    <col min="12545" max="12545" width="1.875" style="144" customWidth="1"/>
    <col min="12546" max="12546" width="3.375" style="144" customWidth="1"/>
    <col min="12547" max="12548" width="5.375" style="144" customWidth="1"/>
    <col min="12549" max="12549" width="6.5" style="144" bestFit="1" customWidth="1"/>
    <col min="12550" max="12550" width="14" style="144" bestFit="1" customWidth="1"/>
    <col min="12551" max="12551" width="9.25" style="144" bestFit="1" customWidth="1"/>
    <col min="12552" max="12552" width="6.5" style="144" customWidth="1"/>
    <col min="12553" max="12553" width="9.25" style="144" bestFit="1" customWidth="1"/>
    <col min="12554" max="12554" width="9" style="144" bestFit="1" customWidth="1"/>
    <col min="12555" max="12555" width="8" style="144" customWidth="1"/>
    <col min="12556" max="12557" width="9" style="144" bestFit="1" customWidth="1"/>
    <col min="12558" max="12558" width="10.75" style="144" customWidth="1"/>
    <col min="12559" max="12559" width="2.5" style="144" customWidth="1"/>
    <col min="12560" max="12560" width="8.375" style="144" customWidth="1"/>
    <col min="12561" max="12561" width="9.5" style="144" customWidth="1"/>
    <col min="12562" max="12567" width="9" style="144" bestFit="1" customWidth="1"/>
    <col min="12568" max="12568" width="8.875" style="144" customWidth="1"/>
    <col min="12569" max="12573" width="0" style="144" hidden="1" bestFit="1" customWidth="1"/>
    <col min="12574" max="12800" width="9" style="144"/>
    <col min="12801" max="12801" width="1.875" style="144" customWidth="1"/>
    <col min="12802" max="12802" width="3.375" style="144" customWidth="1"/>
    <col min="12803" max="12804" width="5.375" style="144" customWidth="1"/>
    <col min="12805" max="12805" width="6.5" style="144" bestFit="1" customWidth="1"/>
    <col min="12806" max="12806" width="14" style="144" bestFit="1" customWidth="1"/>
    <col min="12807" max="12807" width="9.25" style="144" bestFit="1" customWidth="1"/>
    <col min="12808" max="12808" width="6.5" style="144" customWidth="1"/>
    <col min="12809" max="12809" width="9.25" style="144" bestFit="1" customWidth="1"/>
    <col min="12810" max="12810" width="9" style="144" bestFit="1" customWidth="1"/>
    <col min="12811" max="12811" width="8" style="144" customWidth="1"/>
    <col min="12812" max="12813" width="9" style="144" bestFit="1" customWidth="1"/>
    <col min="12814" max="12814" width="10.75" style="144" customWidth="1"/>
    <col min="12815" max="12815" width="2.5" style="144" customWidth="1"/>
    <col min="12816" max="12816" width="8.375" style="144" customWidth="1"/>
    <col min="12817" max="12817" width="9.5" style="144" customWidth="1"/>
    <col min="12818" max="12823" width="9" style="144" bestFit="1" customWidth="1"/>
    <col min="12824" max="12824" width="8.875" style="144" customWidth="1"/>
    <col min="12825" max="12829" width="0" style="144" hidden="1" bestFit="1" customWidth="1"/>
    <col min="12830" max="13056" width="9" style="144"/>
    <col min="13057" max="13057" width="1.875" style="144" customWidth="1"/>
    <col min="13058" max="13058" width="3.375" style="144" customWidth="1"/>
    <col min="13059" max="13060" width="5.375" style="144" customWidth="1"/>
    <col min="13061" max="13061" width="6.5" style="144" bestFit="1" customWidth="1"/>
    <col min="13062" max="13062" width="14" style="144" bestFit="1" customWidth="1"/>
    <col min="13063" max="13063" width="9.25" style="144" bestFit="1" customWidth="1"/>
    <col min="13064" max="13064" width="6.5" style="144" customWidth="1"/>
    <col min="13065" max="13065" width="9.25" style="144" bestFit="1" customWidth="1"/>
    <col min="13066" max="13066" width="9" style="144" bestFit="1" customWidth="1"/>
    <col min="13067" max="13067" width="8" style="144" customWidth="1"/>
    <col min="13068" max="13069" width="9" style="144" bestFit="1" customWidth="1"/>
    <col min="13070" max="13070" width="10.75" style="144" customWidth="1"/>
    <col min="13071" max="13071" width="2.5" style="144" customWidth="1"/>
    <col min="13072" max="13072" width="8.375" style="144" customWidth="1"/>
    <col min="13073" max="13073" width="9.5" style="144" customWidth="1"/>
    <col min="13074" max="13079" width="9" style="144" bestFit="1" customWidth="1"/>
    <col min="13080" max="13080" width="8.875" style="144" customWidth="1"/>
    <col min="13081" max="13085" width="0" style="144" hidden="1" bestFit="1" customWidth="1"/>
    <col min="13086" max="13312" width="9" style="144"/>
    <col min="13313" max="13313" width="1.875" style="144" customWidth="1"/>
    <col min="13314" max="13314" width="3.375" style="144" customWidth="1"/>
    <col min="13315" max="13316" width="5.375" style="144" customWidth="1"/>
    <col min="13317" max="13317" width="6.5" style="144" bestFit="1" customWidth="1"/>
    <col min="13318" max="13318" width="14" style="144" bestFit="1" customWidth="1"/>
    <col min="13319" max="13319" width="9.25" style="144" bestFit="1" customWidth="1"/>
    <col min="13320" max="13320" width="6.5" style="144" customWidth="1"/>
    <col min="13321" max="13321" width="9.25" style="144" bestFit="1" customWidth="1"/>
    <col min="13322" max="13322" width="9" style="144" bestFit="1" customWidth="1"/>
    <col min="13323" max="13323" width="8" style="144" customWidth="1"/>
    <col min="13324" max="13325" width="9" style="144" bestFit="1" customWidth="1"/>
    <col min="13326" max="13326" width="10.75" style="144" customWidth="1"/>
    <col min="13327" max="13327" width="2.5" style="144" customWidth="1"/>
    <col min="13328" max="13328" width="8.375" style="144" customWidth="1"/>
    <col min="13329" max="13329" width="9.5" style="144" customWidth="1"/>
    <col min="13330" max="13335" width="9" style="144" bestFit="1" customWidth="1"/>
    <col min="13336" max="13336" width="8.875" style="144" customWidth="1"/>
    <col min="13337" max="13341" width="0" style="144" hidden="1" bestFit="1" customWidth="1"/>
    <col min="13342" max="13568" width="9" style="144"/>
    <col min="13569" max="13569" width="1.875" style="144" customWidth="1"/>
    <col min="13570" max="13570" width="3.375" style="144" customWidth="1"/>
    <col min="13571" max="13572" width="5.375" style="144" customWidth="1"/>
    <col min="13573" max="13573" width="6.5" style="144" bestFit="1" customWidth="1"/>
    <col min="13574" max="13574" width="14" style="144" bestFit="1" customWidth="1"/>
    <col min="13575" max="13575" width="9.25" style="144" bestFit="1" customWidth="1"/>
    <col min="13576" max="13576" width="6.5" style="144" customWidth="1"/>
    <col min="13577" max="13577" width="9.25" style="144" bestFit="1" customWidth="1"/>
    <col min="13578" max="13578" width="9" style="144" bestFit="1" customWidth="1"/>
    <col min="13579" max="13579" width="8" style="144" customWidth="1"/>
    <col min="13580" max="13581" width="9" style="144" bestFit="1" customWidth="1"/>
    <col min="13582" max="13582" width="10.75" style="144" customWidth="1"/>
    <col min="13583" max="13583" width="2.5" style="144" customWidth="1"/>
    <col min="13584" max="13584" width="8.375" style="144" customWidth="1"/>
    <col min="13585" max="13585" width="9.5" style="144" customWidth="1"/>
    <col min="13586" max="13591" width="9" style="144" bestFit="1" customWidth="1"/>
    <col min="13592" max="13592" width="8.875" style="144" customWidth="1"/>
    <col min="13593" max="13597" width="0" style="144" hidden="1" bestFit="1" customWidth="1"/>
    <col min="13598" max="13824" width="9" style="144"/>
    <col min="13825" max="13825" width="1.875" style="144" customWidth="1"/>
    <col min="13826" max="13826" width="3.375" style="144" customWidth="1"/>
    <col min="13827" max="13828" width="5.375" style="144" customWidth="1"/>
    <col min="13829" max="13829" width="6.5" style="144" bestFit="1" customWidth="1"/>
    <col min="13830" max="13830" width="14" style="144" bestFit="1" customWidth="1"/>
    <col min="13831" max="13831" width="9.25" style="144" bestFit="1" customWidth="1"/>
    <col min="13832" max="13832" width="6.5" style="144" customWidth="1"/>
    <col min="13833" max="13833" width="9.25" style="144" bestFit="1" customWidth="1"/>
    <col min="13834" max="13834" width="9" style="144" bestFit="1" customWidth="1"/>
    <col min="13835" max="13835" width="8" style="144" customWidth="1"/>
    <col min="13836" max="13837" width="9" style="144" bestFit="1" customWidth="1"/>
    <col min="13838" max="13838" width="10.75" style="144" customWidth="1"/>
    <col min="13839" max="13839" width="2.5" style="144" customWidth="1"/>
    <col min="13840" max="13840" width="8.375" style="144" customWidth="1"/>
    <col min="13841" max="13841" width="9.5" style="144" customWidth="1"/>
    <col min="13842" max="13847" width="9" style="144" bestFit="1" customWidth="1"/>
    <col min="13848" max="13848" width="8.875" style="144" customWidth="1"/>
    <col min="13849" max="13853" width="0" style="144" hidden="1" bestFit="1" customWidth="1"/>
    <col min="13854" max="14080" width="9" style="144"/>
    <col min="14081" max="14081" width="1.875" style="144" customWidth="1"/>
    <col min="14082" max="14082" width="3.375" style="144" customWidth="1"/>
    <col min="14083" max="14084" width="5.375" style="144" customWidth="1"/>
    <col min="14085" max="14085" width="6.5" style="144" bestFit="1" customWidth="1"/>
    <col min="14086" max="14086" width="14" style="144" bestFit="1" customWidth="1"/>
    <col min="14087" max="14087" width="9.25" style="144" bestFit="1" customWidth="1"/>
    <col min="14088" max="14088" width="6.5" style="144" customWidth="1"/>
    <col min="14089" max="14089" width="9.25" style="144" bestFit="1" customWidth="1"/>
    <col min="14090" max="14090" width="9" style="144" bestFit="1" customWidth="1"/>
    <col min="14091" max="14091" width="8" style="144" customWidth="1"/>
    <col min="14092" max="14093" width="9" style="144" bestFit="1" customWidth="1"/>
    <col min="14094" max="14094" width="10.75" style="144" customWidth="1"/>
    <col min="14095" max="14095" width="2.5" style="144" customWidth="1"/>
    <col min="14096" max="14096" width="8.375" style="144" customWidth="1"/>
    <col min="14097" max="14097" width="9.5" style="144" customWidth="1"/>
    <col min="14098" max="14103" width="9" style="144" bestFit="1" customWidth="1"/>
    <col min="14104" max="14104" width="8.875" style="144" customWidth="1"/>
    <col min="14105" max="14109" width="0" style="144" hidden="1" bestFit="1" customWidth="1"/>
    <col min="14110" max="14336" width="9" style="144"/>
    <col min="14337" max="14337" width="1.875" style="144" customWidth="1"/>
    <col min="14338" max="14338" width="3.375" style="144" customWidth="1"/>
    <col min="14339" max="14340" width="5.375" style="144" customWidth="1"/>
    <col min="14341" max="14341" width="6.5" style="144" bestFit="1" customWidth="1"/>
    <col min="14342" max="14342" width="14" style="144" bestFit="1" customWidth="1"/>
    <col min="14343" max="14343" width="9.25" style="144" bestFit="1" customWidth="1"/>
    <col min="14344" max="14344" width="6.5" style="144" customWidth="1"/>
    <col min="14345" max="14345" width="9.25" style="144" bestFit="1" customWidth="1"/>
    <col min="14346" max="14346" width="9" style="144" bestFit="1" customWidth="1"/>
    <col min="14347" max="14347" width="8" style="144" customWidth="1"/>
    <col min="14348" max="14349" width="9" style="144" bestFit="1" customWidth="1"/>
    <col min="14350" max="14350" width="10.75" style="144" customWidth="1"/>
    <col min="14351" max="14351" width="2.5" style="144" customWidth="1"/>
    <col min="14352" max="14352" width="8.375" style="144" customWidth="1"/>
    <col min="14353" max="14353" width="9.5" style="144" customWidth="1"/>
    <col min="14354" max="14359" width="9" style="144" bestFit="1" customWidth="1"/>
    <col min="14360" max="14360" width="8.875" style="144" customWidth="1"/>
    <col min="14361" max="14365" width="0" style="144" hidden="1" bestFit="1" customWidth="1"/>
    <col min="14366" max="14592" width="9" style="144"/>
    <col min="14593" max="14593" width="1.875" style="144" customWidth="1"/>
    <col min="14594" max="14594" width="3.375" style="144" customWidth="1"/>
    <col min="14595" max="14596" width="5.375" style="144" customWidth="1"/>
    <col min="14597" max="14597" width="6.5" style="144" bestFit="1" customWidth="1"/>
    <col min="14598" max="14598" width="14" style="144" bestFit="1" customWidth="1"/>
    <col min="14599" max="14599" width="9.25" style="144" bestFit="1" customWidth="1"/>
    <col min="14600" max="14600" width="6.5" style="144" customWidth="1"/>
    <col min="14601" max="14601" width="9.25" style="144" bestFit="1" customWidth="1"/>
    <col min="14602" max="14602" width="9" style="144" bestFit="1" customWidth="1"/>
    <col min="14603" max="14603" width="8" style="144" customWidth="1"/>
    <col min="14604" max="14605" width="9" style="144" bestFit="1" customWidth="1"/>
    <col min="14606" max="14606" width="10.75" style="144" customWidth="1"/>
    <col min="14607" max="14607" width="2.5" style="144" customWidth="1"/>
    <col min="14608" max="14608" width="8.375" style="144" customWidth="1"/>
    <col min="14609" max="14609" width="9.5" style="144" customWidth="1"/>
    <col min="14610" max="14615" width="9" style="144" bestFit="1" customWidth="1"/>
    <col min="14616" max="14616" width="8.875" style="144" customWidth="1"/>
    <col min="14617" max="14621" width="0" style="144" hidden="1" bestFit="1" customWidth="1"/>
    <col min="14622" max="14848" width="9" style="144"/>
    <col min="14849" max="14849" width="1.875" style="144" customWidth="1"/>
    <col min="14850" max="14850" width="3.375" style="144" customWidth="1"/>
    <col min="14851" max="14852" width="5.375" style="144" customWidth="1"/>
    <col min="14853" max="14853" width="6.5" style="144" bestFit="1" customWidth="1"/>
    <col min="14854" max="14854" width="14" style="144" bestFit="1" customWidth="1"/>
    <col min="14855" max="14855" width="9.25" style="144" bestFit="1" customWidth="1"/>
    <col min="14856" max="14856" width="6.5" style="144" customWidth="1"/>
    <col min="14857" max="14857" width="9.25" style="144" bestFit="1" customWidth="1"/>
    <col min="14858" max="14858" width="9" style="144" bestFit="1" customWidth="1"/>
    <col min="14859" max="14859" width="8" style="144" customWidth="1"/>
    <col min="14860" max="14861" width="9" style="144" bestFit="1" customWidth="1"/>
    <col min="14862" max="14862" width="10.75" style="144" customWidth="1"/>
    <col min="14863" max="14863" width="2.5" style="144" customWidth="1"/>
    <col min="14864" max="14864" width="8.375" style="144" customWidth="1"/>
    <col min="14865" max="14865" width="9.5" style="144" customWidth="1"/>
    <col min="14866" max="14871" width="9" style="144" bestFit="1" customWidth="1"/>
    <col min="14872" max="14872" width="8.875" style="144" customWidth="1"/>
    <col min="14873" max="14877" width="0" style="144" hidden="1" bestFit="1" customWidth="1"/>
    <col min="14878" max="15104" width="9" style="144"/>
    <col min="15105" max="15105" width="1.875" style="144" customWidth="1"/>
    <col min="15106" max="15106" width="3.375" style="144" customWidth="1"/>
    <col min="15107" max="15108" width="5.375" style="144" customWidth="1"/>
    <col min="15109" max="15109" width="6.5" style="144" bestFit="1" customWidth="1"/>
    <col min="15110" max="15110" width="14" style="144" bestFit="1" customWidth="1"/>
    <col min="15111" max="15111" width="9.25" style="144" bestFit="1" customWidth="1"/>
    <col min="15112" max="15112" width="6.5" style="144" customWidth="1"/>
    <col min="15113" max="15113" width="9.25" style="144" bestFit="1" customWidth="1"/>
    <col min="15114" max="15114" width="9" style="144" bestFit="1" customWidth="1"/>
    <col min="15115" max="15115" width="8" style="144" customWidth="1"/>
    <col min="15116" max="15117" width="9" style="144" bestFit="1" customWidth="1"/>
    <col min="15118" max="15118" width="10.75" style="144" customWidth="1"/>
    <col min="15119" max="15119" width="2.5" style="144" customWidth="1"/>
    <col min="15120" max="15120" width="8.375" style="144" customWidth="1"/>
    <col min="15121" max="15121" width="9.5" style="144" customWidth="1"/>
    <col min="15122" max="15127" width="9" style="144" bestFit="1" customWidth="1"/>
    <col min="15128" max="15128" width="8.875" style="144" customWidth="1"/>
    <col min="15129" max="15133" width="0" style="144" hidden="1" bestFit="1" customWidth="1"/>
    <col min="15134" max="15360" width="9" style="144"/>
    <col min="15361" max="15361" width="1.875" style="144" customWidth="1"/>
    <col min="15362" max="15362" width="3.375" style="144" customWidth="1"/>
    <col min="15363" max="15364" width="5.375" style="144" customWidth="1"/>
    <col min="15365" max="15365" width="6.5" style="144" bestFit="1" customWidth="1"/>
    <col min="15366" max="15366" width="14" style="144" bestFit="1" customWidth="1"/>
    <col min="15367" max="15367" width="9.25" style="144" bestFit="1" customWidth="1"/>
    <col min="15368" max="15368" width="6.5" style="144" customWidth="1"/>
    <col min="15369" max="15369" width="9.25" style="144" bestFit="1" customWidth="1"/>
    <col min="15370" max="15370" width="9" style="144" bestFit="1" customWidth="1"/>
    <col min="15371" max="15371" width="8" style="144" customWidth="1"/>
    <col min="15372" max="15373" width="9" style="144" bestFit="1" customWidth="1"/>
    <col min="15374" max="15374" width="10.75" style="144" customWidth="1"/>
    <col min="15375" max="15375" width="2.5" style="144" customWidth="1"/>
    <col min="15376" max="15376" width="8.375" style="144" customWidth="1"/>
    <col min="15377" max="15377" width="9.5" style="144" customWidth="1"/>
    <col min="15378" max="15383" width="9" style="144" bestFit="1" customWidth="1"/>
    <col min="15384" max="15384" width="8.875" style="144" customWidth="1"/>
    <col min="15385" max="15389" width="0" style="144" hidden="1" bestFit="1" customWidth="1"/>
    <col min="15390" max="15616" width="9" style="144"/>
    <col min="15617" max="15617" width="1.875" style="144" customWidth="1"/>
    <col min="15618" max="15618" width="3.375" style="144" customWidth="1"/>
    <col min="15619" max="15620" width="5.375" style="144" customWidth="1"/>
    <col min="15621" max="15621" width="6.5" style="144" bestFit="1" customWidth="1"/>
    <col min="15622" max="15622" width="14" style="144" bestFit="1" customWidth="1"/>
    <col min="15623" max="15623" width="9.25" style="144" bestFit="1" customWidth="1"/>
    <col min="15624" max="15624" width="6.5" style="144" customWidth="1"/>
    <col min="15625" max="15625" width="9.25" style="144" bestFit="1" customWidth="1"/>
    <col min="15626" max="15626" width="9" style="144" bestFit="1" customWidth="1"/>
    <col min="15627" max="15627" width="8" style="144" customWidth="1"/>
    <col min="15628" max="15629" width="9" style="144" bestFit="1" customWidth="1"/>
    <col min="15630" max="15630" width="10.75" style="144" customWidth="1"/>
    <col min="15631" max="15631" width="2.5" style="144" customWidth="1"/>
    <col min="15632" max="15632" width="8.375" style="144" customWidth="1"/>
    <col min="15633" max="15633" width="9.5" style="144" customWidth="1"/>
    <col min="15634" max="15639" width="9" style="144" bestFit="1" customWidth="1"/>
    <col min="15640" max="15640" width="8.875" style="144" customWidth="1"/>
    <col min="15641" max="15645" width="0" style="144" hidden="1" bestFit="1" customWidth="1"/>
    <col min="15646" max="15872" width="9" style="144"/>
    <col min="15873" max="15873" width="1.875" style="144" customWidth="1"/>
    <col min="15874" max="15874" width="3.375" style="144" customWidth="1"/>
    <col min="15875" max="15876" width="5.375" style="144" customWidth="1"/>
    <col min="15877" max="15877" width="6.5" style="144" bestFit="1" customWidth="1"/>
    <col min="15878" max="15878" width="14" style="144" bestFit="1" customWidth="1"/>
    <col min="15879" max="15879" width="9.25" style="144" bestFit="1" customWidth="1"/>
    <col min="15880" max="15880" width="6.5" style="144" customWidth="1"/>
    <col min="15881" max="15881" width="9.25" style="144" bestFit="1" customWidth="1"/>
    <col min="15882" max="15882" width="9" style="144" bestFit="1" customWidth="1"/>
    <col min="15883" max="15883" width="8" style="144" customWidth="1"/>
    <col min="15884" max="15885" width="9" style="144" bestFit="1" customWidth="1"/>
    <col min="15886" max="15886" width="10.75" style="144" customWidth="1"/>
    <col min="15887" max="15887" width="2.5" style="144" customWidth="1"/>
    <col min="15888" max="15888" width="8.375" style="144" customWidth="1"/>
    <col min="15889" max="15889" width="9.5" style="144" customWidth="1"/>
    <col min="15890" max="15895" width="9" style="144" bestFit="1" customWidth="1"/>
    <col min="15896" max="15896" width="8.875" style="144" customWidth="1"/>
    <col min="15897" max="15901" width="0" style="144" hidden="1" bestFit="1" customWidth="1"/>
    <col min="15902" max="16128" width="9" style="144"/>
    <col min="16129" max="16129" width="1.875" style="144" customWidth="1"/>
    <col min="16130" max="16130" width="3.375" style="144" customWidth="1"/>
    <col min="16131" max="16132" width="5.375" style="144" customWidth="1"/>
    <col min="16133" max="16133" width="6.5" style="144" bestFit="1" customWidth="1"/>
    <col min="16134" max="16134" width="14" style="144" bestFit="1" customWidth="1"/>
    <col min="16135" max="16135" width="9.25" style="144" bestFit="1" customWidth="1"/>
    <col min="16136" max="16136" width="6.5" style="144" customWidth="1"/>
    <col min="16137" max="16137" width="9.25" style="144" bestFit="1" customWidth="1"/>
    <col min="16138" max="16138" width="9" style="144" bestFit="1" customWidth="1"/>
    <col min="16139" max="16139" width="8" style="144" customWidth="1"/>
    <col min="16140" max="16141" width="9" style="144" bestFit="1" customWidth="1"/>
    <col min="16142" max="16142" width="10.75" style="144" customWidth="1"/>
    <col min="16143" max="16143" width="2.5" style="144" customWidth="1"/>
    <col min="16144" max="16144" width="8.375" style="144" customWidth="1"/>
    <col min="16145" max="16145" width="9.5" style="144" customWidth="1"/>
    <col min="16146" max="16151" width="9" style="144" bestFit="1" customWidth="1"/>
    <col min="16152" max="16152" width="8.875" style="144" customWidth="1"/>
    <col min="16153" max="16157" width="0" style="144" hidden="1" bestFit="1" customWidth="1"/>
    <col min="16158" max="16384" width="9" style="144"/>
  </cols>
  <sheetData>
    <row r="1" spans="2:29" ht="14.25" x14ac:dyDescent="0.4">
      <c r="B1" s="42" t="s">
        <v>139</v>
      </c>
    </row>
    <row r="2" spans="2:29" ht="28.5" customHeight="1" x14ac:dyDescent="0.4">
      <c r="E2" s="426" t="s">
        <v>140</v>
      </c>
      <c r="F2" s="426"/>
      <c r="G2" s="426"/>
      <c r="H2" s="426"/>
      <c r="I2" s="426"/>
      <c r="J2" s="426"/>
      <c r="K2" s="426"/>
      <c r="L2" s="426"/>
    </row>
    <row r="3" spans="2:29" x14ac:dyDescent="0.4">
      <c r="B3" s="145" t="s">
        <v>141</v>
      </c>
      <c r="C3" s="145"/>
      <c r="D3" s="145"/>
      <c r="E3" s="145"/>
      <c r="F3" s="145"/>
      <c r="G3" s="145"/>
      <c r="H3" s="145"/>
      <c r="I3" s="145"/>
      <c r="J3" s="145"/>
      <c r="K3" s="145"/>
      <c r="L3" s="145"/>
      <c r="M3" s="145"/>
      <c r="N3" s="145"/>
      <c r="O3" s="145"/>
      <c r="P3" s="145"/>
      <c r="Q3" s="145"/>
      <c r="R3" s="145"/>
      <c r="S3" s="145"/>
      <c r="T3" s="145"/>
      <c r="U3" s="145"/>
      <c r="V3" s="145"/>
      <c r="W3" s="145"/>
    </row>
    <row r="4" spans="2:29" ht="18" customHeight="1" x14ac:dyDescent="0.4">
      <c r="B4" s="494" t="s">
        <v>26</v>
      </c>
      <c r="C4" s="494"/>
      <c r="D4" s="494"/>
      <c r="E4" s="494"/>
      <c r="F4" s="494"/>
      <c r="G4" s="146"/>
      <c r="H4" s="147"/>
      <c r="I4" s="148" t="s">
        <v>27</v>
      </c>
      <c r="J4" s="149">
        <f>'[1](別紙1) 事業活動に伴う原油換算エネルギー使用量算定表'!I4</f>
        <v>0</v>
      </c>
      <c r="K4" s="147" t="s">
        <v>28</v>
      </c>
      <c r="L4" s="147"/>
      <c r="M4" s="147"/>
      <c r="N4" s="150"/>
      <c r="O4" s="145"/>
      <c r="P4" s="495" t="s">
        <v>33</v>
      </c>
      <c r="Q4" s="496" t="s">
        <v>142</v>
      </c>
      <c r="R4" s="151"/>
      <c r="S4" s="152"/>
      <c r="T4" s="151"/>
      <c r="U4" s="151"/>
      <c r="V4" s="151"/>
      <c r="W4" s="151"/>
    </row>
    <row r="5" spans="2:29" ht="18" customHeight="1" x14ac:dyDescent="0.4">
      <c r="B5" s="494"/>
      <c r="C5" s="494"/>
      <c r="D5" s="494"/>
      <c r="E5" s="494"/>
      <c r="F5" s="494"/>
      <c r="G5" s="494" t="s">
        <v>143</v>
      </c>
      <c r="H5" s="494"/>
      <c r="I5" s="494"/>
      <c r="J5" s="497" t="s">
        <v>144</v>
      </c>
      <c r="K5" s="494"/>
      <c r="L5" s="494"/>
      <c r="M5" s="498" t="s">
        <v>145</v>
      </c>
      <c r="N5" s="499" t="s">
        <v>146</v>
      </c>
      <c r="O5" s="145"/>
      <c r="P5" s="495"/>
      <c r="Q5" s="496"/>
      <c r="R5" s="151"/>
      <c r="S5" s="153"/>
      <c r="Y5" s="144" t="s">
        <v>54</v>
      </c>
      <c r="Z5" s="144" t="s">
        <v>30</v>
      </c>
      <c r="AA5" s="154">
        <v>18</v>
      </c>
      <c r="AB5" s="144" t="s">
        <v>31</v>
      </c>
      <c r="AC5" s="144">
        <v>1.7000000000000001E-2</v>
      </c>
    </row>
    <row r="6" spans="2:29" ht="22.5" x14ac:dyDescent="0.4">
      <c r="B6" s="494"/>
      <c r="C6" s="494"/>
      <c r="D6" s="494"/>
      <c r="E6" s="494"/>
      <c r="F6" s="494"/>
      <c r="G6" s="155" t="s">
        <v>36</v>
      </c>
      <c r="H6" s="155" t="s">
        <v>35</v>
      </c>
      <c r="I6" s="155" t="s">
        <v>147</v>
      </c>
      <c r="J6" s="155" t="s">
        <v>148</v>
      </c>
      <c r="K6" s="155" t="s">
        <v>35</v>
      </c>
      <c r="L6" s="155" t="s">
        <v>149</v>
      </c>
      <c r="M6" s="498"/>
      <c r="N6" s="499"/>
      <c r="O6" s="145"/>
      <c r="P6" s="495"/>
      <c r="Q6" s="496"/>
      <c r="R6" s="151"/>
      <c r="S6" s="153"/>
      <c r="Y6" s="144" t="s">
        <v>56</v>
      </c>
      <c r="Z6" s="144" t="s">
        <v>30</v>
      </c>
      <c r="AA6" s="144">
        <v>26.9</v>
      </c>
      <c r="AB6" s="144" t="s">
        <v>31</v>
      </c>
      <c r="AC6" s="144">
        <v>1.66E-2</v>
      </c>
    </row>
    <row r="7" spans="2:29" ht="16.5" customHeight="1" x14ac:dyDescent="0.4">
      <c r="B7" s="463" t="s">
        <v>40</v>
      </c>
      <c r="C7" s="459" t="s">
        <v>41</v>
      </c>
      <c r="D7" s="459"/>
      <c r="E7" s="459"/>
      <c r="F7" s="459"/>
      <c r="G7" s="156">
        <f>'[1](別紙1) 事業活動に伴う原油換算エネルギー使用量算定表'!H7</f>
        <v>0</v>
      </c>
      <c r="H7" s="155" t="s">
        <v>42</v>
      </c>
      <c r="I7" s="157">
        <f>ROUND(G7*P7,1)</f>
        <v>0</v>
      </c>
      <c r="J7" s="158"/>
      <c r="K7" s="155" t="s">
        <v>42</v>
      </c>
      <c r="L7" s="157">
        <f t="shared" ref="L7:L42" si="0">ROUND(J7*P7,1)</f>
        <v>0</v>
      </c>
      <c r="M7" s="159">
        <f t="shared" ref="M7:M42" si="1">I7-L7</f>
        <v>0</v>
      </c>
      <c r="N7" s="160" t="str">
        <f t="shared" ref="N7:N42" si="2">IF(M7=0,"",(M7*Q7*44/12))</f>
        <v/>
      </c>
      <c r="O7" s="145"/>
      <c r="P7" s="161">
        <v>38.299999999999997</v>
      </c>
      <c r="Q7" s="162">
        <v>1.9E-2</v>
      </c>
      <c r="R7" s="145"/>
      <c r="S7" s="163"/>
      <c r="Y7" s="144" t="s">
        <v>58</v>
      </c>
      <c r="Z7" s="144" t="s">
        <v>30</v>
      </c>
      <c r="AA7" s="144">
        <v>33.200000000000003</v>
      </c>
      <c r="AB7" s="144" t="s">
        <v>31</v>
      </c>
      <c r="AC7" s="144">
        <v>1.35E-2</v>
      </c>
    </row>
    <row r="8" spans="2:29" ht="16.5" customHeight="1" x14ac:dyDescent="0.4">
      <c r="B8" s="463"/>
      <c r="C8" s="459" t="s">
        <v>150</v>
      </c>
      <c r="D8" s="459"/>
      <c r="E8" s="459"/>
      <c r="F8" s="459"/>
      <c r="G8" s="156">
        <f>'[1](別紙1) 事業活動に伴う原油換算エネルギー使用量算定表'!H8</f>
        <v>0</v>
      </c>
      <c r="H8" s="155" t="s">
        <v>42</v>
      </c>
      <c r="I8" s="157">
        <f t="shared" ref="I8:I42" si="3">ROUND(G8*P8,1)</f>
        <v>0</v>
      </c>
      <c r="J8" s="158"/>
      <c r="K8" s="155" t="s">
        <v>42</v>
      </c>
      <c r="L8" s="157">
        <f t="shared" si="0"/>
        <v>0</v>
      </c>
      <c r="M8" s="159">
        <f t="shared" si="1"/>
        <v>0</v>
      </c>
      <c r="N8" s="160" t="str">
        <f t="shared" si="2"/>
        <v/>
      </c>
      <c r="O8" s="145"/>
      <c r="P8" s="161">
        <v>34.799999999999997</v>
      </c>
      <c r="Q8" s="162">
        <v>1.83E-2</v>
      </c>
      <c r="R8" s="145"/>
      <c r="S8" s="153"/>
      <c r="T8" s="164"/>
      <c r="U8" s="164"/>
      <c r="V8" s="164"/>
      <c r="W8" s="164"/>
      <c r="Y8" s="144" t="s">
        <v>60</v>
      </c>
      <c r="Z8" s="144" t="s">
        <v>30</v>
      </c>
      <c r="AA8" s="144">
        <v>29.3</v>
      </c>
      <c r="AB8" s="144" t="s">
        <v>31</v>
      </c>
      <c r="AC8" s="144">
        <v>2.6200000000000001E-2</v>
      </c>
    </row>
    <row r="9" spans="2:29" ht="16.5" customHeight="1" x14ac:dyDescent="0.4">
      <c r="B9" s="463"/>
      <c r="C9" s="459" t="s">
        <v>47</v>
      </c>
      <c r="D9" s="459"/>
      <c r="E9" s="459"/>
      <c r="F9" s="459"/>
      <c r="G9" s="156">
        <f>'[1](別紙1) 事業活動に伴う原油換算エネルギー使用量算定表'!H9</f>
        <v>0</v>
      </c>
      <c r="H9" s="155" t="s">
        <v>42</v>
      </c>
      <c r="I9" s="157">
        <f t="shared" si="3"/>
        <v>0</v>
      </c>
      <c r="J9" s="158"/>
      <c r="K9" s="155" t="s">
        <v>42</v>
      </c>
      <c r="L9" s="157">
        <f t="shared" si="0"/>
        <v>0</v>
      </c>
      <c r="M9" s="159">
        <f t="shared" si="1"/>
        <v>0</v>
      </c>
      <c r="N9" s="160" t="str">
        <f t="shared" si="2"/>
        <v/>
      </c>
      <c r="O9" s="145"/>
      <c r="P9" s="161">
        <v>33.4</v>
      </c>
      <c r="Q9" s="162">
        <v>1.8700000000000001E-2</v>
      </c>
      <c r="R9" s="145"/>
      <c r="S9" s="145"/>
      <c r="T9" s="164"/>
      <c r="U9" s="164"/>
      <c r="V9" s="164"/>
      <c r="W9" s="164"/>
      <c r="Y9" s="144" t="s">
        <v>62</v>
      </c>
      <c r="Z9" s="144" t="s">
        <v>30</v>
      </c>
      <c r="AA9" s="144">
        <v>29.3</v>
      </c>
      <c r="AB9" s="144" t="s">
        <v>31</v>
      </c>
      <c r="AC9" s="144">
        <v>2.3900000000000001E-2</v>
      </c>
    </row>
    <row r="10" spans="2:29" ht="16.5" customHeight="1" x14ac:dyDescent="0.4">
      <c r="B10" s="463"/>
      <c r="C10" s="459" t="s">
        <v>51</v>
      </c>
      <c r="D10" s="459"/>
      <c r="E10" s="459"/>
      <c r="F10" s="459"/>
      <c r="G10" s="156">
        <f>'[1](別紙1) 事業活動に伴う原油換算エネルギー使用量算定表'!H10</f>
        <v>0</v>
      </c>
      <c r="H10" s="155" t="s">
        <v>42</v>
      </c>
      <c r="I10" s="157">
        <f t="shared" si="3"/>
        <v>0</v>
      </c>
      <c r="J10" s="158"/>
      <c r="K10" s="155" t="s">
        <v>42</v>
      </c>
      <c r="L10" s="157">
        <f t="shared" si="0"/>
        <v>0</v>
      </c>
      <c r="M10" s="159">
        <f t="shared" si="1"/>
        <v>0</v>
      </c>
      <c r="N10" s="160" t="str">
        <f t="shared" si="2"/>
        <v/>
      </c>
      <c r="O10" s="145"/>
      <c r="P10" s="161">
        <v>33.299999999999997</v>
      </c>
      <c r="Q10" s="162">
        <v>1.8599999999999998E-2</v>
      </c>
      <c r="R10" s="145"/>
      <c r="S10" s="145"/>
      <c r="T10" s="164"/>
      <c r="U10" s="164"/>
      <c r="V10" s="164"/>
      <c r="W10" s="164"/>
      <c r="Y10" s="144" t="s">
        <v>64</v>
      </c>
      <c r="Z10" s="144" t="s">
        <v>42</v>
      </c>
      <c r="AA10" s="144">
        <v>40.200000000000003</v>
      </c>
      <c r="AB10" s="144" t="s">
        <v>43</v>
      </c>
      <c r="AC10" s="144">
        <v>1.7899999999999999E-2</v>
      </c>
    </row>
    <row r="11" spans="2:29" ht="16.5" customHeight="1" x14ac:dyDescent="0.4">
      <c r="B11" s="463"/>
      <c r="C11" s="491" t="s">
        <v>151</v>
      </c>
      <c r="D11" s="493"/>
      <c r="E11" s="493"/>
      <c r="F11" s="492"/>
      <c r="G11" s="156">
        <f>'[1](別紙1) 事業活動に伴う原油換算エネルギー使用量算定表'!H11</f>
        <v>0</v>
      </c>
      <c r="H11" s="155" t="s">
        <v>42</v>
      </c>
      <c r="I11" s="157">
        <f t="shared" si="3"/>
        <v>0</v>
      </c>
      <c r="J11" s="158"/>
      <c r="K11" s="155" t="s">
        <v>42</v>
      </c>
      <c r="L11" s="157">
        <f t="shared" si="0"/>
        <v>0</v>
      </c>
      <c r="M11" s="159">
        <f t="shared" si="1"/>
        <v>0</v>
      </c>
      <c r="N11" s="160" t="str">
        <f t="shared" si="2"/>
        <v/>
      </c>
      <c r="O11" s="145"/>
      <c r="P11" s="161">
        <v>36.299999999999997</v>
      </c>
      <c r="Q11" s="162">
        <v>1.8599999999999998E-2</v>
      </c>
      <c r="R11" s="145"/>
      <c r="S11" s="145"/>
      <c r="T11" s="164"/>
      <c r="U11" s="164"/>
      <c r="V11" s="164"/>
      <c r="W11" s="164"/>
    </row>
    <row r="12" spans="2:29" ht="16.5" customHeight="1" x14ac:dyDescent="0.4">
      <c r="B12" s="463"/>
      <c r="C12" s="459" t="s">
        <v>55</v>
      </c>
      <c r="D12" s="459"/>
      <c r="E12" s="459"/>
      <c r="F12" s="459"/>
      <c r="G12" s="156">
        <f>'[1](別紙1) 事業活動に伴う原油換算エネルギー使用量算定表'!H12</f>
        <v>0</v>
      </c>
      <c r="H12" s="155" t="s">
        <v>42</v>
      </c>
      <c r="I12" s="157">
        <f t="shared" si="3"/>
        <v>0</v>
      </c>
      <c r="J12" s="158"/>
      <c r="K12" s="155" t="s">
        <v>42</v>
      </c>
      <c r="L12" s="157">
        <f t="shared" si="0"/>
        <v>0</v>
      </c>
      <c r="M12" s="159">
        <f t="shared" si="1"/>
        <v>0</v>
      </c>
      <c r="N12" s="160" t="str">
        <f t="shared" si="2"/>
        <v/>
      </c>
      <c r="O12" s="145"/>
      <c r="P12" s="161">
        <v>36.5</v>
      </c>
      <c r="Q12" s="162">
        <v>1.8700000000000001E-2</v>
      </c>
      <c r="R12" s="145"/>
      <c r="S12" s="145"/>
      <c r="T12" s="145"/>
      <c r="U12" s="145"/>
      <c r="V12" s="145"/>
      <c r="W12" s="145"/>
    </row>
    <row r="13" spans="2:29" ht="16.5" customHeight="1" x14ac:dyDescent="0.4">
      <c r="B13" s="463"/>
      <c r="C13" s="459" t="s">
        <v>57</v>
      </c>
      <c r="D13" s="459"/>
      <c r="E13" s="459"/>
      <c r="F13" s="459"/>
      <c r="G13" s="156">
        <f>'[1](別紙1) 事業活動に伴う原油換算エネルギー使用量算定表'!H13</f>
        <v>0</v>
      </c>
      <c r="H13" s="155" t="s">
        <v>42</v>
      </c>
      <c r="I13" s="157">
        <f t="shared" si="3"/>
        <v>0</v>
      </c>
      <c r="J13" s="158"/>
      <c r="K13" s="155" t="s">
        <v>42</v>
      </c>
      <c r="L13" s="157">
        <f t="shared" si="0"/>
        <v>0</v>
      </c>
      <c r="M13" s="159">
        <f t="shared" si="1"/>
        <v>0</v>
      </c>
      <c r="N13" s="160" t="str">
        <f t="shared" si="2"/>
        <v/>
      </c>
      <c r="O13" s="145"/>
      <c r="P13" s="161">
        <v>38</v>
      </c>
      <c r="Q13" s="162">
        <v>1.8800000000000001E-2</v>
      </c>
      <c r="R13" s="145"/>
      <c r="S13" s="145"/>
      <c r="T13" s="145"/>
      <c r="U13" s="145"/>
      <c r="V13" s="145"/>
      <c r="W13" s="145"/>
    </row>
    <row r="14" spans="2:29" ht="16.5" customHeight="1" x14ac:dyDescent="0.4">
      <c r="B14" s="463"/>
      <c r="C14" s="459" t="s">
        <v>59</v>
      </c>
      <c r="D14" s="459"/>
      <c r="E14" s="459"/>
      <c r="F14" s="459"/>
      <c r="G14" s="156">
        <f>'[1](別紙1) 事業活動に伴う原油換算エネルギー使用量算定表'!H14</f>
        <v>0</v>
      </c>
      <c r="H14" s="155" t="s">
        <v>42</v>
      </c>
      <c r="I14" s="157">
        <f t="shared" si="3"/>
        <v>0</v>
      </c>
      <c r="J14" s="158"/>
      <c r="K14" s="155" t="s">
        <v>42</v>
      </c>
      <c r="L14" s="157">
        <f t="shared" si="0"/>
        <v>0</v>
      </c>
      <c r="M14" s="159">
        <f t="shared" si="1"/>
        <v>0</v>
      </c>
      <c r="N14" s="160" t="str">
        <f t="shared" si="2"/>
        <v/>
      </c>
      <c r="O14" s="145"/>
      <c r="P14" s="161">
        <v>38.9</v>
      </c>
      <c r="Q14" s="162">
        <v>1.9300000000000001E-2</v>
      </c>
      <c r="R14" s="145"/>
      <c r="S14" s="145"/>
      <c r="T14" s="145"/>
      <c r="U14" s="145"/>
      <c r="V14" s="145"/>
      <c r="W14" s="145"/>
    </row>
    <row r="15" spans="2:29" ht="16.5" customHeight="1" x14ac:dyDescent="0.4">
      <c r="B15" s="463"/>
      <c r="C15" s="459" t="s">
        <v>61</v>
      </c>
      <c r="D15" s="459"/>
      <c r="E15" s="459"/>
      <c r="F15" s="459"/>
      <c r="G15" s="156">
        <f>'[1](別紙1) 事業活動に伴う原油換算エネルギー使用量算定表'!H15</f>
        <v>0</v>
      </c>
      <c r="H15" s="155" t="s">
        <v>42</v>
      </c>
      <c r="I15" s="157">
        <f t="shared" si="3"/>
        <v>0</v>
      </c>
      <c r="J15" s="158"/>
      <c r="K15" s="155" t="s">
        <v>42</v>
      </c>
      <c r="L15" s="157">
        <f t="shared" si="0"/>
        <v>0</v>
      </c>
      <c r="M15" s="159">
        <f t="shared" si="1"/>
        <v>0</v>
      </c>
      <c r="N15" s="160" t="str">
        <f t="shared" si="2"/>
        <v/>
      </c>
      <c r="O15" s="145"/>
      <c r="P15" s="161">
        <v>41.8</v>
      </c>
      <c r="Q15" s="162">
        <v>2.0199999999999999E-2</v>
      </c>
      <c r="R15" s="145"/>
      <c r="S15" s="145"/>
      <c r="T15" s="145"/>
      <c r="U15" s="145"/>
      <c r="V15" s="145"/>
      <c r="W15" s="145"/>
    </row>
    <row r="16" spans="2:29" ht="16.5" customHeight="1" x14ac:dyDescent="0.4">
      <c r="B16" s="463"/>
      <c r="C16" s="459" t="s">
        <v>63</v>
      </c>
      <c r="D16" s="459"/>
      <c r="E16" s="459"/>
      <c r="F16" s="459"/>
      <c r="G16" s="156">
        <f>'[1](別紙1) 事業活動に伴う原油換算エネルギー使用量算定表'!H16</f>
        <v>0</v>
      </c>
      <c r="H16" s="155" t="s">
        <v>30</v>
      </c>
      <c r="I16" s="157">
        <f t="shared" si="3"/>
        <v>0</v>
      </c>
      <c r="J16" s="158"/>
      <c r="K16" s="155" t="s">
        <v>30</v>
      </c>
      <c r="L16" s="157">
        <f t="shared" si="0"/>
        <v>0</v>
      </c>
      <c r="M16" s="159">
        <f t="shared" si="1"/>
        <v>0</v>
      </c>
      <c r="N16" s="160" t="str">
        <f t="shared" si="2"/>
        <v/>
      </c>
      <c r="O16" s="145"/>
      <c r="P16" s="161">
        <v>40</v>
      </c>
      <c r="Q16" s="162">
        <v>2.0400000000000001E-2</v>
      </c>
      <c r="R16" s="145"/>
      <c r="S16" s="145"/>
      <c r="T16" s="145"/>
      <c r="U16" s="145"/>
      <c r="V16" s="145"/>
      <c r="W16" s="145"/>
    </row>
    <row r="17" spans="2:23" ht="16.5" customHeight="1" x14ac:dyDescent="0.4">
      <c r="B17" s="463"/>
      <c r="C17" s="459" t="s">
        <v>65</v>
      </c>
      <c r="D17" s="459"/>
      <c r="E17" s="459"/>
      <c r="F17" s="459"/>
      <c r="G17" s="156">
        <f>'[1](別紙1) 事業活動に伴う原油換算エネルギー使用量算定表'!H17</f>
        <v>0</v>
      </c>
      <c r="H17" s="155" t="s">
        <v>30</v>
      </c>
      <c r="I17" s="157">
        <f t="shared" si="3"/>
        <v>0</v>
      </c>
      <c r="J17" s="158"/>
      <c r="K17" s="155" t="s">
        <v>30</v>
      </c>
      <c r="L17" s="157">
        <f t="shared" si="0"/>
        <v>0</v>
      </c>
      <c r="M17" s="159">
        <f t="shared" si="1"/>
        <v>0</v>
      </c>
      <c r="N17" s="160" t="str">
        <f t="shared" si="2"/>
        <v/>
      </c>
      <c r="O17" s="145"/>
      <c r="P17" s="161">
        <v>34.1</v>
      </c>
      <c r="Q17" s="162">
        <v>2.4500000000000001E-2</v>
      </c>
      <c r="R17" s="145"/>
      <c r="S17" s="145"/>
      <c r="T17" s="145"/>
      <c r="U17" s="145"/>
      <c r="V17" s="145"/>
      <c r="W17" s="145"/>
    </row>
    <row r="18" spans="2:23" ht="16.5" customHeight="1" x14ac:dyDescent="0.4">
      <c r="B18" s="463"/>
      <c r="C18" s="459" t="s">
        <v>67</v>
      </c>
      <c r="D18" s="459"/>
      <c r="E18" s="459" t="s">
        <v>152</v>
      </c>
      <c r="F18" s="459"/>
      <c r="G18" s="156">
        <f>'[1](別紙1) 事業活動に伴う原油換算エネルギー使用量算定表'!H18</f>
        <v>0</v>
      </c>
      <c r="H18" s="155" t="s">
        <v>30</v>
      </c>
      <c r="I18" s="157">
        <f t="shared" si="3"/>
        <v>0</v>
      </c>
      <c r="J18" s="158"/>
      <c r="K18" s="155" t="s">
        <v>30</v>
      </c>
      <c r="L18" s="157">
        <f t="shared" si="0"/>
        <v>0</v>
      </c>
      <c r="M18" s="159">
        <f t="shared" si="1"/>
        <v>0</v>
      </c>
      <c r="N18" s="160" t="str">
        <f t="shared" si="2"/>
        <v/>
      </c>
      <c r="O18" s="145"/>
      <c r="P18" s="161">
        <v>50.1</v>
      </c>
      <c r="Q18" s="162">
        <v>1.6299999999999999E-2</v>
      </c>
      <c r="R18" s="145"/>
      <c r="S18" s="145"/>
      <c r="T18" s="145"/>
      <c r="U18" s="145"/>
      <c r="V18" s="145"/>
      <c r="W18" s="145"/>
    </row>
    <row r="19" spans="2:23" ht="16.5" customHeight="1" x14ac:dyDescent="0.4">
      <c r="B19" s="463"/>
      <c r="C19" s="459"/>
      <c r="D19" s="459"/>
      <c r="E19" s="459" t="s">
        <v>70</v>
      </c>
      <c r="F19" s="459"/>
      <c r="G19" s="156">
        <f>'[1](別紙1) 事業活動に伴う原油換算エネルギー使用量算定表'!H19</f>
        <v>0</v>
      </c>
      <c r="H19" s="165" t="s">
        <v>153</v>
      </c>
      <c r="I19" s="157">
        <f t="shared" si="3"/>
        <v>0</v>
      </c>
      <c r="J19" s="158"/>
      <c r="K19" s="165" t="s">
        <v>153</v>
      </c>
      <c r="L19" s="157">
        <f t="shared" si="0"/>
        <v>0</v>
      </c>
      <c r="M19" s="159">
        <f t="shared" si="1"/>
        <v>0</v>
      </c>
      <c r="N19" s="160" t="str">
        <f t="shared" si="2"/>
        <v/>
      </c>
      <c r="O19" s="145"/>
      <c r="P19" s="161">
        <v>46.1</v>
      </c>
      <c r="Q19" s="162">
        <v>1.44E-2</v>
      </c>
      <c r="R19" s="145"/>
      <c r="S19" s="145"/>
      <c r="T19" s="145"/>
      <c r="U19" s="145"/>
      <c r="V19" s="145"/>
      <c r="W19" s="145"/>
    </row>
    <row r="20" spans="2:23" ht="16.5" customHeight="1" x14ac:dyDescent="0.4">
      <c r="B20" s="463"/>
      <c r="C20" s="459" t="s">
        <v>72</v>
      </c>
      <c r="D20" s="459"/>
      <c r="E20" s="459" t="s">
        <v>154</v>
      </c>
      <c r="F20" s="459"/>
      <c r="G20" s="156">
        <f>'[1](別紙1) 事業活動に伴う原油換算エネルギー使用量算定表'!H20</f>
        <v>0</v>
      </c>
      <c r="H20" s="155" t="s">
        <v>30</v>
      </c>
      <c r="I20" s="157">
        <f t="shared" si="3"/>
        <v>0</v>
      </c>
      <c r="J20" s="158"/>
      <c r="K20" s="155" t="s">
        <v>30</v>
      </c>
      <c r="L20" s="157">
        <f t="shared" si="0"/>
        <v>0</v>
      </c>
      <c r="M20" s="159">
        <f t="shared" si="1"/>
        <v>0</v>
      </c>
      <c r="N20" s="160" t="str">
        <f t="shared" si="2"/>
        <v/>
      </c>
      <c r="O20" s="145"/>
      <c r="P20" s="161">
        <v>54.7</v>
      </c>
      <c r="Q20" s="162">
        <v>1.3899999999999999E-2</v>
      </c>
      <c r="R20" s="145"/>
      <c r="S20" s="145"/>
      <c r="T20" s="145"/>
      <c r="U20" s="145"/>
      <c r="V20" s="145"/>
      <c r="W20" s="145"/>
    </row>
    <row r="21" spans="2:23" ht="16.5" customHeight="1" x14ac:dyDescent="0.4">
      <c r="B21" s="463"/>
      <c r="C21" s="459"/>
      <c r="D21" s="459"/>
      <c r="E21" s="459" t="s">
        <v>75</v>
      </c>
      <c r="F21" s="459"/>
      <c r="G21" s="156">
        <f>'[1](別紙1) 事業活動に伴う原油換算エネルギー使用量算定表'!H21</f>
        <v>0</v>
      </c>
      <c r="H21" s="165" t="s">
        <v>153</v>
      </c>
      <c r="I21" s="157">
        <f t="shared" si="3"/>
        <v>0</v>
      </c>
      <c r="J21" s="158"/>
      <c r="K21" s="165" t="s">
        <v>153</v>
      </c>
      <c r="L21" s="157">
        <f t="shared" si="0"/>
        <v>0</v>
      </c>
      <c r="M21" s="159">
        <f t="shared" si="1"/>
        <v>0</v>
      </c>
      <c r="N21" s="160" t="str">
        <f t="shared" si="2"/>
        <v/>
      </c>
      <c r="O21" s="145"/>
      <c r="P21" s="161">
        <v>38.4</v>
      </c>
      <c r="Q21" s="162">
        <v>1.3899999999999999E-2</v>
      </c>
      <c r="R21" s="145"/>
      <c r="S21" s="145"/>
      <c r="T21" s="145"/>
      <c r="U21" s="145"/>
      <c r="V21" s="145"/>
      <c r="W21" s="145"/>
    </row>
    <row r="22" spans="2:23" ht="16.5" customHeight="1" x14ac:dyDescent="0.4">
      <c r="B22" s="463"/>
      <c r="C22" s="459" t="s">
        <v>155</v>
      </c>
      <c r="D22" s="459"/>
      <c r="E22" s="488" t="s">
        <v>77</v>
      </c>
      <c r="F22" s="166" t="s">
        <v>78</v>
      </c>
      <c r="G22" s="156">
        <f>'[1](別紙1) 事業活動に伴う原油換算エネルギー使用量算定表'!H22</f>
        <v>0</v>
      </c>
      <c r="H22" s="155" t="s">
        <v>30</v>
      </c>
      <c r="I22" s="157">
        <f t="shared" si="3"/>
        <v>0</v>
      </c>
      <c r="J22" s="158"/>
      <c r="K22" s="155" t="s">
        <v>30</v>
      </c>
      <c r="L22" s="157">
        <f t="shared" si="0"/>
        <v>0</v>
      </c>
      <c r="M22" s="159">
        <f t="shared" si="1"/>
        <v>0</v>
      </c>
      <c r="N22" s="160" t="str">
        <f t="shared" si="2"/>
        <v/>
      </c>
      <c r="O22" s="145"/>
      <c r="P22" s="167">
        <v>28.7</v>
      </c>
      <c r="Q22" s="162">
        <v>2.46E-2</v>
      </c>
      <c r="R22" s="145"/>
      <c r="S22" s="145"/>
      <c r="T22" s="145"/>
      <c r="U22" s="145"/>
      <c r="V22" s="145"/>
      <c r="W22" s="145"/>
    </row>
    <row r="23" spans="2:23" ht="16.5" customHeight="1" x14ac:dyDescent="0.4">
      <c r="B23" s="463"/>
      <c r="C23" s="459"/>
      <c r="D23" s="459"/>
      <c r="E23" s="489"/>
      <c r="F23" s="166" t="s">
        <v>79</v>
      </c>
      <c r="G23" s="156">
        <f>'[1](別紙1) 事業活動に伴う原油換算エネルギー使用量算定表'!H23</f>
        <v>0</v>
      </c>
      <c r="H23" s="155" t="s">
        <v>30</v>
      </c>
      <c r="I23" s="157">
        <f t="shared" si="3"/>
        <v>0</v>
      </c>
      <c r="J23" s="158"/>
      <c r="K23" s="155" t="s">
        <v>30</v>
      </c>
      <c r="L23" s="157">
        <f t="shared" si="0"/>
        <v>0</v>
      </c>
      <c r="M23" s="159">
        <f t="shared" si="1"/>
        <v>0</v>
      </c>
      <c r="N23" s="160" t="str">
        <f t="shared" si="2"/>
        <v/>
      </c>
      <c r="O23" s="145"/>
      <c r="P23" s="161">
        <v>28.9</v>
      </c>
      <c r="Q23" s="162">
        <v>2.4500000000000001E-2</v>
      </c>
      <c r="R23" s="145"/>
      <c r="S23" s="145"/>
      <c r="T23" s="145"/>
      <c r="U23" s="145"/>
      <c r="V23" s="145"/>
      <c r="W23" s="145"/>
    </row>
    <row r="24" spans="2:23" ht="16.5" customHeight="1" x14ac:dyDescent="0.4">
      <c r="B24" s="463"/>
      <c r="C24" s="459"/>
      <c r="D24" s="459"/>
      <c r="E24" s="490"/>
      <c r="F24" s="166" t="s">
        <v>80</v>
      </c>
      <c r="G24" s="156">
        <f>'[1](別紙1) 事業活動に伴う原油換算エネルギー使用量算定表'!H24</f>
        <v>0</v>
      </c>
      <c r="H24" s="155" t="s">
        <v>30</v>
      </c>
      <c r="I24" s="157">
        <f t="shared" si="3"/>
        <v>0</v>
      </c>
      <c r="J24" s="158"/>
      <c r="K24" s="155" t="s">
        <v>30</v>
      </c>
      <c r="L24" s="157">
        <f t="shared" si="0"/>
        <v>0</v>
      </c>
      <c r="M24" s="159">
        <f t="shared" si="1"/>
        <v>0</v>
      </c>
      <c r="N24" s="160" t="str">
        <f t="shared" si="2"/>
        <v/>
      </c>
      <c r="O24" s="145"/>
      <c r="P24" s="161">
        <v>28.3</v>
      </c>
      <c r="Q24" s="162">
        <v>2.5100000000000001E-2</v>
      </c>
      <c r="R24" s="145"/>
      <c r="S24" s="145"/>
      <c r="T24" s="145"/>
      <c r="U24" s="145"/>
      <c r="V24" s="145"/>
      <c r="W24" s="145"/>
    </row>
    <row r="25" spans="2:23" ht="16.5" customHeight="1" x14ac:dyDescent="0.4">
      <c r="B25" s="463"/>
      <c r="C25" s="459"/>
      <c r="D25" s="459"/>
      <c r="E25" s="488" t="s">
        <v>81</v>
      </c>
      <c r="F25" s="166" t="s">
        <v>82</v>
      </c>
      <c r="G25" s="156">
        <f>'[1](別紙1) 事業活動に伴う原油換算エネルギー使用量算定表'!H25</f>
        <v>0</v>
      </c>
      <c r="H25" s="155" t="s">
        <v>30</v>
      </c>
      <c r="I25" s="157">
        <f t="shared" si="3"/>
        <v>0</v>
      </c>
      <c r="J25" s="158"/>
      <c r="K25" s="155" t="s">
        <v>30</v>
      </c>
      <c r="L25" s="157">
        <f t="shared" si="0"/>
        <v>0</v>
      </c>
      <c r="M25" s="159">
        <f t="shared" si="1"/>
        <v>0</v>
      </c>
      <c r="N25" s="160" t="str">
        <f t="shared" si="2"/>
        <v/>
      </c>
      <c r="O25" s="145"/>
      <c r="P25" s="161">
        <v>26.1</v>
      </c>
      <c r="Q25" s="162">
        <v>2.4299999999999999E-2</v>
      </c>
      <c r="R25" s="145"/>
      <c r="S25" s="145"/>
      <c r="T25" s="145"/>
      <c r="U25" s="145"/>
      <c r="V25" s="145"/>
      <c r="W25" s="145"/>
    </row>
    <row r="26" spans="2:23" ht="16.5" customHeight="1" x14ac:dyDescent="0.4">
      <c r="B26" s="463"/>
      <c r="C26" s="459"/>
      <c r="D26" s="459"/>
      <c r="E26" s="490"/>
      <c r="F26" s="166" t="s">
        <v>83</v>
      </c>
      <c r="G26" s="156">
        <f>'[1](別紙1) 事業活動に伴う原油換算エネルギー使用量算定表'!H26</f>
        <v>0</v>
      </c>
      <c r="H26" s="155" t="s">
        <v>30</v>
      </c>
      <c r="I26" s="157">
        <f t="shared" si="3"/>
        <v>0</v>
      </c>
      <c r="J26" s="158"/>
      <c r="K26" s="155" t="s">
        <v>30</v>
      </c>
      <c r="L26" s="157">
        <f t="shared" si="0"/>
        <v>0</v>
      </c>
      <c r="M26" s="159">
        <f t="shared" si="1"/>
        <v>0</v>
      </c>
      <c r="N26" s="160" t="str">
        <f t="shared" si="2"/>
        <v/>
      </c>
      <c r="O26" s="145"/>
      <c r="P26" s="161">
        <v>24.2</v>
      </c>
      <c r="Q26" s="162">
        <v>2.4199999999999999E-2</v>
      </c>
      <c r="R26" s="145"/>
      <c r="S26" s="145"/>
      <c r="T26" s="145"/>
      <c r="U26" s="145"/>
      <c r="V26" s="145"/>
      <c r="W26" s="145"/>
    </row>
    <row r="27" spans="2:23" ht="16.5" customHeight="1" x14ac:dyDescent="0.4">
      <c r="B27" s="463"/>
      <c r="C27" s="459"/>
      <c r="D27" s="459"/>
      <c r="E27" s="491" t="s">
        <v>156</v>
      </c>
      <c r="F27" s="492"/>
      <c r="G27" s="156">
        <f>'[1](別紙1) 事業活動に伴う原油換算エネルギー使用量算定表'!H27</f>
        <v>0</v>
      </c>
      <c r="H27" s="155" t="s">
        <v>30</v>
      </c>
      <c r="I27" s="157">
        <f t="shared" si="3"/>
        <v>0</v>
      </c>
      <c r="J27" s="158"/>
      <c r="K27" s="155" t="s">
        <v>30</v>
      </c>
      <c r="L27" s="157">
        <f t="shared" si="0"/>
        <v>0</v>
      </c>
      <c r="M27" s="159">
        <f t="shared" si="1"/>
        <v>0</v>
      </c>
      <c r="N27" s="160" t="str">
        <f t="shared" si="2"/>
        <v/>
      </c>
      <c r="O27" s="145"/>
      <c r="P27" s="161">
        <v>27.8</v>
      </c>
      <c r="Q27" s="162">
        <v>2.5899999999999999E-2</v>
      </c>
      <c r="R27" s="145"/>
      <c r="S27" s="145"/>
      <c r="T27" s="145"/>
      <c r="U27" s="145"/>
      <c r="V27" s="145"/>
      <c r="W27" s="145"/>
    </row>
    <row r="28" spans="2:23" ht="16.5" customHeight="1" x14ac:dyDescent="0.4">
      <c r="B28" s="463"/>
      <c r="C28" s="459" t="s">
        <v>85</v>
      </c>
      <c r="D28" s="459"/>
      <c r="E28" s="459"/>
      <c r="F28" s="459"/>
      <c r="G28" s="156">
        <f>'[1](別紙1) 事業活動に伴う原油換算エネルギー使用量算定表'!H28</f>
        <v>0</v>
      </c>
      <c r="H28" s="155" t="s">
        <v>30</v>
      </c>
      <c r="I28" s="157">
        <f t="shared" si="3"/>
        <v>0</v>
      </c>
      <c r="J28" s="158"/>
      <c r="K28" s="155" t="s">
        <v>30</v>
      </c>
      <c r="L28" s="157">
        <f t="shared" si="0"/>
        <v>0</v>
      </c>
      <c r="M28" s="159">
        <f t="shared" si="1"/>
        <v>0</v>
      </c>
      <c r="N28" s="160" t="str">
        <f t="shared" si="2"/>
        <v/>
      </c>
      <c r="O28" s="145"/>
      <c r="P28" s="161">
        <v>29</v>
      </c>
      <c r="Q28" s="162">
        <v>2.9899999999999999E-2</v>
      </c>
      <c r="R28" s="145"/>
      <c r="S28" s="145"/>
      <c r="T28" s="145"/>
      <c r="U28" s="145"/>
      <c r="V28" s="145"/>
      <c r="W28" s="145"/>
    </row>
    <row r="29" spans="2:23" ht="16.5" customHeight="1" x14ac:dyDescent="0.4">
      <c r="B29" s="463"/>
      <c r="C29" s="459" t="s">
        <v>86</v>
      </c>
      <c r="D29" s="459"/>
      <c r="E29" s="459"/>
      <c r="F29" s="459"/>
      <c r="G29" s="156">
        <f>'[1](別紙1) 事業活動に伴う原油換算エネルギー使用量算定表'!H29</f>
        <v>0</v>
      </c>
      <c r="H29" s="155" t="s">
        <v>30</v>
      </c>
      <c r="I29" s="157">
        <f t="shared" si="3"/>
        <v>0</v>
      </c>
      <c r="J29" s="158"/>
      <c r="K29" s="155" t="s">
        <v>30</v>
      </c>
      <c r="L29" s="157">
        <f t="shared" si="0"/>
        <v>0</v>
      </c>
      <c r="M29" s="159">
        <f t="shared" si="1"/>
        <v>0</v>
      </c>
      <c r="N29" s="160" t="str">
        <f t="shared" si="2"/>
        <v/>
      </c>
      <c r="O29" s="145"/>
      <c r="P29" s="161">
        <v>37.299999999999997</v>
      </c>
      <c r="Q29" s="162">
        <v>2.0899999999999998E-2</v>
      </c>
      <c r="R29" s="145"/>
      <c r="S29" s="145"/>
      <c r="T29" s="145"/>
      <c r="U29" s="145"/>
      <c r="V29" s="145"/>
      <c r="W29" s="145"/>
    </row>
    <row r="30" spans="2:23" ht="16.5" customHeight="1" x14ac:dyDescent="0.4">
      <c r="B30" s="463"/>
      <c r="C30" s="459" t="s">
        <v>87</v>
      </c>
      <c r="D30" s="459"/>
      <c r="E30" s="459"/>
      <c r="F30" s="459"/>
      <c r="G30" s="156">
        <f>'[1](別紙1) 事業活動に伴う原油換算エネルギー使用量算定表'!H30</f>
        <v>0</v>
      </c>
      <c r="H30" s="165" t="s">
        <v>153</v>
      </c>
      <c r="I30" s="157">
        <f t="shared" si="3"/>
        <v>0</v>
      </c>
      <c r="J30" s="158"/>
      <c r="K30" s="165" t="s">
        <v>153</v>
      </c>
      <c r="L30" s="157">
        <f t="shared" si="0"/>
        <v>0</v>
      </c>
      <c r="M30" s="159">
        <f t="shared" si="1"/>
        <v>0</v>
      </c>
      <c r="N30" s="160" t="str">
        <f t="shared" si="2"/>
        <v/>
      </c>
      <c r="O30" s="145"/>
      <c r="P30" s="161">
        <v>18.399999999999999</v>
      </c>
      <c r="Q30" s="162">
        <v>1.09E-2</v>
      </c>
      <c r="R30" s="145"/>
      <c r="S30" s="145"/>
      <c r="T30" s="145"/>
      <c r="U30" s="145"/>
      <c r="V30" s="145"/>
      <c r="W30" s="145"/>
    </row>
    <row r="31" spans="2:23" ht="16.5" customHeight="1" x14ac:dyDescent="0.4">
      <c r="B31" s="463"/>
      <c r="C31" s="459" t="s">
        <v>88</v>
      </c>
      <c r="D31" s="459"/>
      <c r="E31" s="459"/>
      <c r="F31" s="459"/>
      <c r="G31" s="156">
        <f>'[1](別紙1) 事業活動に伴う原油換算エネルギー使用量算定表'!H31</f>
        <v>0</v>
      </c>
      <c r="H31" s="165" t="s">
        <v>153</v>
      </c>
      <c r="I31" s="157">
        <f t="shared" si="3"/>
        <v>0</v>
      </c>
      <c r="J31" s="158"/>
      <c r="K31" s="165" t="s">
        <v>153</v>
      </c>
      <c r="L31" s="157">
        <f t="shared" si="0"/>
        <v>0</v>
      </c>
      <c r="M31" s="159">
        <f t="shared" si="1"/>
        <v>0</v>
      </c>
      <c r="N31" s="160" t="str">
        <f t="shared" si="2"/>
        <v/>
      </c>
      <c r="O31" s="145"/>
      <c r="P31" s="168">
        <v>3.23</v>
      </c>
      <c r="Q31" s="162">
        <v>2.64E-2</v>
      </c>
      <c r="R31" s="145"/>
      <c r="S31" s="145"/>
      <c r="T31" s="145"/>
      <c r="U31" s="145"/>
      <c r="V31" s="145"/>
      <c r="W31" s="145"/>
    </row>
    <row r="32" spans="2:23" ht="16.5" customHeight="1" x14ac:dyDescent="0.4">
      <c r="B32" s="463"/>
      <c r="C32" s="459" t="s">
        <v>89</v>
      </c>
      <c r="D32" s="459"/>
      <c r="E32" s="459"/>
      <c r="F32" s="459"/>
      <c r="G32" s="156">
        <f>'[1](別紙1) 事業活動に伴う原油換算エネルギー使用量算定表'!H32</f>
        <v>0</v>
      </c>
      <c r="H32" s="165" t="s">
        <v>153</v>
      </c>
      <c r="I32" s="157">
        <f t="shared" si="3"/>
        <v>0</v>
      </c>
      <c r="J32" s="158"/>
      <c r="K32" s="165" t="s">
        <v>153</v>
      </c>
      <c r="L32" s="157">
        <f t="shared" si="0"/>
        <v>0</v>
      </c>
      <c r="M32" s="159">
        <f t="shared" si="1"/>
        <v>0</v>
      </c>
      <c r="N32" s="160" t="str">
        <f t="shared" si="2"/>
        <v/>
      </c>
      <c r="O32" s="145"/>
      <c r="P32" s="168">
        <v>3.45</v>
      </c>
      <c r="Q32" s="162">
        <v>2.64E-2</v>
      </c>
      <c r="R32" s="145"/>
      <c r="S32" s="145"/>
      <c r="T32" s="145"/>
      <c r="U32" s="145"/>
      <c r="V32" s="145"/>
      <c r="W32" s="145"/>
    </row>
    <row r="33" spans="2:23" ht="16.5" customHeight="1" x14ac:dyDescent="0.4">
      <c r="B33" s="463"/>
      <c r="C33" s="459" t="s">
        <v>90</v>
      </c>
      <c r="D33" s="459"/>
      <c r="E33" s="459"/>
      <c r="F33" s="459"/>
      <c r="G33" s="156">
        <f>'[1](別紙1) 事業活動に伴う原油換算エネルギー使用量算定表'!H33</f>
        <v>0</v>
      </c>
      <c r="H33" s="165" t="s">
        <v>153</v>
      </c>
      <c r="I33" s="157">
        <f t="shared" si="3"/>
        <v>0</v>
      </c>
      <c r="J33" s="158"/>
      <c r="K33" s="165" t="s">
        <v>153</v>
      </c>
      <c r="L33" s="157">
        <f t="shared" si="0"/>
        <v>0</v>
      </c>
      <c r="M33" s="159">
        <f t="shared" si="1"/>
        <v>0</v>
      </c>
      <c r="N33" s="160" t="str">
        <f t="shared" si="2"/>
        <v/>
      </c>
      <c r="O33" s="145"/>
      <c r="P33" s="168">
        <v>7.53</v>
      </c>
      <c r="Q33" s="162">
        <v>4.2000000000000003E-2</v>
      </c>
      <c r="R33" s="145"/>
      <c r="S33" s="145"/>
      <c r="T33" s="145"/>
      <c r="U33" s="145"/>
      <c r="V33" s="145"/>
      <c r="W33" s="145"/>
    </row>
    <row r="34" spans="2:23" ht="16.5" customHeight="1" thickBot="1" x14ac:dyDescent="0.45">
      <c r="B34" s="463"/>
      <c r="C34" s="467" t="s">
        <v>157</v>
      </c>
      <c r="D34" s="467"/>
      <c r="E34" s="459" t="s">
        <v>92</v>
      </c>
      <c r="F34" s="459"/>
      <c r="G34" s="156">
        <f>'[1](別紙1) 事業活動に伴う原油換算エネルギー使用量算定表'!H34</f>
        <v>0</v>
      </c>
      <c r="H34" s="165" t="s">
        <v>153</v>
      </c>
      <c r="I34" s="157">
        <f t="shared" si="3"/>
        <v>0</v>
      </c>
      <c r="J34" s="158"/>
      <c r="K34" s="165" t="s">
        <v>153</v>
      </c>
      <c r="L34" s="157">
        <f t="shared" si="0"/>
        <v>0</v>
      </c>
      <c r="M34" s="159">
        <f t="shared" si="1"/>
        <v>0</v>
      </c>
      <c r="N34" s="160" t="str">
        <f t="shared" si="2"/>
        <v/>
      </c>
      <c r="O34" s="145"/>
      <c r="P34" s="169">
        <f>'[1](別紙1) 事業活動に伴う原油換算エネルギー使用量算定表'!J34</f>
        <v>0</v>
      </c>
      <c r="Q34" s="170"/>
      <c r="R34" s="145"/>
      <c r="S34" s="145"/>
      <c r="T34" s="145"/>
      <c r="U34" s="145"/>
      <c r="V34" s="145"/>
      <c r="W34" s="145"/>
    </row>
    <row r="35" spans="2:23" ht="16.5" customHeight="1" thickTop="1" thickBot="1" x14ac:dyDescent="0.45">
      <c r="B35" s="463"/>
      <c r="C35" s="467"/>
      <c r="D35" s="467"/>
      <c r="E35" s="468" t="str">
        <f>'[1](別紙1) 事業活動に伴う原油換算エネルギー使用量算定表'!E35</f>
        <v>(          )</v>
      </c>
      <c r="F35" s="468"/>
      <c r="G35" s="156">
        <f>'[1](別紙1) 事業活動に伴う原油換算エネルギー使用量算定表'!H35</f>
        <v>0</v>
      </c>
      <c r="H35" s="171">
        <f>'[1](別紙1) 事業活動に伴う原油換算エネルギー使用量算定表'!G35</f>
        <v>0</v>
      </c>
      <c r="I35" s="157">
        <f t="shared" si="3"/>
        <v>0</v>
      </c>
      <c r="J35" s="158"/>
      <c r="K35" s="171">
        <f>IF(H35="","",H35)</f>
        <v>0</v>
      </c>
      <c r="L35" s="157">
        <f t="shared" si="0"/>
        <v>0</v>
      </c>
      <c r="M35" s="159">
        <f t="shared" si="1"/>
        <v>0</v>
      </c>
      <c r="N35" s="160" t="str">
        <f t="shared" si="2"/>
        <v/>
      </c>
      <c r="O35" s="145"/>
      <c r="P35" s="172"/>
      <c r="Q35" s="173"/>
      <c r="R35" s="145"/>
      <c r="S35" s="145"/>
      <c r="T35" s="145"/>
      <c r="U35" s="145"/>
      <c r="V35" s="145"/>
      <c r="W35" s="145"/>
    </row>
    <row r="36" spans="2:23" ht="16.5" customHeight="1" thickTop="1" thickBot="1" x14ac:dyDescent="0.45">
      <c r="B36" s="453"/>
      <c r="C36" s="460"/>
      <c r="D36" s="460"/>
      <c r="E36" s="469" t="str">
        <f>'[1](別紙1) 事業活動に伴う原油換算エネルギー使用量算定表'!E36</f>
        <v>(          )</v>
      </c>
      <c r="F36" s="469"/>
      <c r="G36" s="174">
        <f>'[1](別紙1) 事業活動に伴う原油換算エネルギー使用量算定表'!H36</f>
        <v>0</v>
      </c>
      <c r="H36" s="175">
        <f>'[1](別紙1) 事業活動に伴う原油換算エネルギー使用量算定表'!G36</f>
        <v>0</v>
      </c>
      <c r="I36" s="176">
        <f t="shared" si="3"/>
        <v>0</v>
      </c>
      <c r="J36" s="177"/>
      <c r="K36" s="175">
        <f>IF(H36="","",H36)</f>
        <v>0</v>
      </c>
      <c r="L36" s="176">
        <f t="shared" si="0"/>
        <v>0</v>
      </c>
      <c r="M36" s="178">
        <f t="shared" si="1"/>
        <v>0</v>
      </c>
      <c r="N36" s="179" t="str">
        <f t="shared" si="2"/>
        <v/>
      </c>
      <c r="O36" s="145"/>
      <c r="P36" s="180"/>
      <c r="Q36" s="181"/>
      <c r="R36" s="145"/>
      <c r="S36" s="145"/>
      <c r="T36" s="145"/>
      <c r="U36" s="145"/>
      <c r="V36" s="145"/>
      <c r="W36" s="145"/>
    </row>
    <row r="37" spans="2:23" ht="16.5" customHeight="1" thickTop="1" x14ac:dyDescent="0.4">
      <c r="B37" s="470" t="s">
        <v>94</v>
      </c>
      <c r="C37" s="472" t="str">
        <f>'[1](別紙1) 事業活動に伴う原油換算エネルギー使用量算定表'!C44</f>
        <v>RDF</v>
      </c>
      <c r="D37" s="473"/>
      <c r="E37" s="473"/>
      <c r="F37" s="474"/>
      <c r="G37" s="182">
        <f>'[1](別紙1) 事業活動に伴う原油換算エネルギー使用量算定表'!H44</f>
        <v>0</v>
      </c>
      <c r="H37" s="183" t="s">
        <v>30</v>
      </c>
      <c r="I37" s="184">
        <f t="shared" si="3"/>
        <v>0</v>
      </c>
      <c r="J37" s="185"/>
      <c r="K37" s="186" t="s">
        <v>31</v>
      </c>
      <c r="L37" s="187">
        <f t="shared" si="0"/>
        <v>0</v>
      </c>
      <c r="M37" s="188">
        <f t="shared" si="1"/>
        <v>0</v>
      </c>
      <c r="N37" s="189" t="str">
        <f t="shared" si="2"/>
        <v/>
      </c>
      <c r="O37" s="145"/>
      <c r="P37" s="190">
        <v>18</v>
      </c>
      <c r="Q37" s="191">
        <v>1.7000000000000001E-2</v>
      </c>
    </row>
    <row r="38" spans="2:23" ht="16.5" customHeight="1" x14ac:dyDescent="0.4">
      <c r="B38" s="452"/>
      <c r="C38" s="475" t="str">
        <f>'[1](別紙1) 事業活動に伴う原油換算エネルギー使用量算定表'!C45</f>
        <v>RPF</v>
      </c>
      <c r="D38" s="476"/>
      <c r="E38" s="476"/>
      <c r="F38" s="477"/>
      <c r="G38" s="192">
        <f>'[1](別紙1) 事業活動に伴う原油換算エネルギー使用量算定表'!H45</f>
        <v>0</v>
      </c>
      <c r="H38" s="193" t="s">
        <v>30</v>
      </c>
      <c r="I38" s="157">
        <f t="shared" si="3"/>
        <v>0</v>
      </c>
      <c r="J38" s="194"/>
      <c r="K38" s="195" t="s">
        <v>31</v>
      </c>
      <c r="L38" s="196">
        <f t="shared" si="0"/>
        <v>0</v>
      </c>
      <c r="M38" s="159">
        <f t="shared" si="1"/>
        <v>0</v>
      </c>
      <c r="N38" s="160" t="str">
        <f t="shared" si="2"/>
        <v/>
      </c>
      <c r="O38" s="145"/>
      <c r="P38" s="197">
        <v>26.9</v>
      </c>
      <c r="Q38" s="198">
        <v>1.66E-2</v>
      </c>
    </row>
    <row r="39" spans="2:23" ht="16.5" customHeight="1" x14ac:dyDescent="0.4">
      <c r="B39" s="452"/>
      <c r="C39" s="478" t="str">
        <f>'[1](別紙1) 事業活動に伴う原油換算エネルギー使用量算定表'!C46</f>
        <v>廃タイヤ</v>
      </c>
      <c r="D39" s="479"/>
      <c r="E39" s="479"/>
      <c r="F39" s="480"/>
      <c r="G39" s="192">
        <f>'[1](別紙1) 事業活動に伴う原油換算エネルギー使用量算定表'!H46</f>
        <v>0</v>
      </c>
      <c r="H39" s="193" t="s">
        <v>30</v>
      </c>
      <c r="I39" s="157">
        <f t="shared" si="3"/>
        <v>0</v>
      </c>
      <c r="J39" s="194"/>
      <c r="K39" s="195" t="s">
        <v>31</v>
      </c>
      <c r="L39" s="196">
        <f t="shared" si="0"/>
        <v>0</v>
      </c>
      <c r="M39" s="159">
        <f t="shared" si="1"/>
        <v>0</v>
      </c>
      <c r="N39" s="160" t="str">
        <f t="shared" si="2"/>
        <v/>
      </c>
      <c r="O39" s="145"/>
      <c r="P39" s="197">
        <v>33.200000000000003</v>
      </c>
      <c r="Q39" s="198">
        <v>1.35E-2</v>
      </c>
    </row>
    <row r="40" spans="2:23" ht="16.5" customHeight="1" x14ac:dyDescent="0.4">
      <c r="B40" s="452"/>
      <c r="C40" s="481" t="str">
        <f>'[1](別紙1) 事業活動に伴う原油換算エネルギー使用量算定表'!C47</f>
        <v>廃プラスチック(一般廃棄物)</v>
      </c>
      <c r="D40" s="482"/>
      <c r="E40" s="482"/>
      <c r="F40" s="483"/>
      <c r="G40" s="192">
        <f>'[1](別紙1) 事業活動に伴う原油換算エネルギー使用量算定表'!H47</f>
        <v>0</v>
      </c>
      <c r="H40" s="193" t="s">
        <v>30</v>
      </c>
      <c r="I40" s="157">
        <f t="shared" si="3"/>
        <v>0</v>
      </c>
      <c r="J40" s="194"/>
      <c r="K40" s="195" t="s">
        <v>31</v>
      </c>
      <c r="L40" s="196">
        <f t="shared" si="0"/>
        <v>0</v>
      </c>
      <c r="M40" s="159">
        <f t="shared" si="1"/>
        <v>0</v>
      </c>
      <c r="N40" s="160" t="str">
        <f t="shared" si="2"/>
        <v/>
      </c>
      <c r="O40" s="145"/>
      <c r="P40" s="197">
        <v>29.3</v>
      </c>
      <c r="Q40" s="198">
        <v>2.6200000000000001E-2</v>
      </c>
    </row>
    <row r="41" spans="2:23" ht="16.5" customHeight="1" x14ac:dyDescent="0.4">
      <c r="B41" s="452"/>
      <c r="C41" s="481" t="str">
        <f>'[1](別紙1) 事業活動に伴う原油換算エネルギー使用量算定表'!C48</f>
        <v>廃プラスチック(産業廃棄物)</v>
      </c>
      <c r="D41" s="482"/>
      <c r="E41" s="482"/>
      <c r="F41" s="483"/>
      <c r="G41" s="192">
        <f>'[1](別紙1) 事業活動に伴う原油換算エネルギー使用量算定表'!H48</f>
        <v>0</v>
      </c>
      <c r="H41" s="193" t="s">
        <v>30</v>
      </c>
      <c r="I41" s="157">
        <f t="shared" si="3"/>
        <v>0</v>
      </c>
      <c r="J41" s="194"/>
      <c r="K41" s="195" t="s">
        <v>31</v>
      </c>
      <c r="L41" s="196">
        <f t="shared" si="0"/>
        <v>0</v>
      </c>
      <c r="M41" s="159">
        <f t="shared" si="1"/>
        <v>0</v>
      </c>
      <c r="N41" s="160" t="str">
        <f t="shared" si="2"/>
        <v/>
      </c>
      <c r="O41" s="145"/>
      <c r="P41" s="197">
        <v>29.3</v>
      </c>
      <c r="Q41" s="198">
        <v>2.3900000000000001E-2</v>
      </c>
    </row>
    <row r="42" spans="2:23" ht="16.5" customHeight="1" thickBot="1" x14ac:dyDescent="0.45">
      <c r="B42" s="452"/>
      <c r="C42" s="484" t="str">
        <f>'[1](別紙1) 事業活動に伴う原油換算エネルギー使用量算定表'!C49</f>
        <v>廃油</v>
      </c>
      <c r="D42" s="485"/>
      <c r="E42" s="485"/>
      <c r="F42" s="486"/>
      <c r="G42" s="199">
        <f>'[1](別紙1) 事業活動に伴う原油換算エネルギー使用量算定表'!H49</f>
        <v>0</v>
      </c>
      <c r="H42" s="200" t="s">
        <v>42</v>
      </c>
      <c r="I42" s="201">
        <f t="shared" si="3"/>
        <v>0</v>
      </c>
      <c r="J42" s="202"/>
      <c r="K42" s="203" t="s">
        <v>43</v>
      </c>
      <c r="L42" s="201">
        <f t="shared" si="0"/>
        <v>0</v>
      </c>
      <c r="M42" s="204">
        <f t="shared" si="1"/>
        <v>0</v>
      </c>
      <c r="N42" s="205" t="str">
        <f t="shared" si="2"/>
        <v/>
      </c>
      <c r="O42" s="145"/>
      <c r="P42" s="206">
        <v>40.200000000000003</v>
      </c>
      <c r="Q42" s="207">
        <v>1.7899999999999999E-2</v>
      </c>
    </row>
    <row r="43" spans="2:23" ht="16.5" customHeight="1" thickBot="1" x14ac:dyDescent="0.45">
      <c r="B43" s="471"/>
      <c r="C43" s="445" t="s">
        <v>158</v>
      </c>
      <c r="D43" s="487"/>
      <c r="E43" s="487"/>
      <c r="F43" s="487"/>
      <c r="G43" s="487"/>
      <c r="H43" s="487"/>
      <c r="I43" s="487"/>
      <c r="J43" s="487"/>
      <c r="K43" s="487"/>
      <c r="L43" s="487"/>
      <c r="M43" s="487"/>
      <c r="N43" s="208">
        <f>SUM(N7:N42)</f>
        <v>0</v>
      </c>
      <c r="O43" s="145"/>
      <c r="P43" s="209"/>
      <c r="Q43" s="210"/>
    </row>
    <row r="44" spans="2:23" ht="16.5" customHeight="1" x14ac:dyDescent="0.4">
      <c r="B44" s="462" t="s">
        <v>159</v>
      </c>
      <c r="C44" s="464" t="s">
        <v>109</v>
      </c>
      <c r="D44" s="464"/>
      <c r="E44" s="464"/>
      <c r="F44" s="464"/>
      <c r="G44" s="211">
        <f>'[1](別紙1) 事業活動に伴う原油換算エネルギー使用量算定表'!H56</f>
        <v>0</v>
      </c>
      <c r="H44" s="212" t="s">
        <v>110</v>
      </c>
      <c r="I44" s="213"/>
      <c r="J44" s="214"/>
      <c r="K44" s="212" t="s">
        <v>110</v>
      </c>
      <c r="L44" s="213"/>
      <c r="M44" s="215">
        <f>+G44-J44</f>
        <v>0</v>
      </c>
      <c r="N44" s="216">
        <f>M44*Q44</f>
        <v>0</v>
      </c>
      <c r="O44" s="145"/>
      <c r="P44" s="217"/>
      <c r="Q44" s="218">
        <v>0.06</v>
      </c>
    </row>
    <row r="45" spans="2:23" ht="16.5" customHeight="1" x14ac:dyDescent="0.4">
      <c r="B45" s="463"/>
      <c r="C45" s="465" t="s">
        <v>112</v>
      </c>
      <c r="D45" s="465"/>
      <c r="E45" s="465"/>
      <c r="F45" s="465"/>
      <c r="G45" s="219">
        <f>'[1](別紙1) 事業活動に伴う原油換算エネルギー使用量算定表'!H57</f>
        <v>0</v>
      </c>
      <c r="H45" s="155" t="s">
        <v>110</v>
      </c>
      <c r="I45" s="220"/>
      <c r="J45" s="158"/>
      <c r="K45" s="155" t="s">
        <v>110</v>
      </c>
      <c r="L45" s="220"/>
      <c r="M45" s="221">
        <f>+G45-J45</f>
        <v>0</v>
      </c>
      <c r="N45" s="222">
        <f>M45*Q45</f>
        <v>0</v>
      </c>
      <c r="O45" s="145"/>
      <c r="P45" s="223"/>
      <c r="Q45" s="224">
        <v>5.2999999999999999E-2</v>
      </c>
    </row>
    <row r="46" spans="2:23" ht="16.5" customHeight="1" x14ac:dyDescent="0.4">
      <c r="B46" s="463"/>
      <c r="C46" s="465" t="s">
        <v>113</v>
      </c>
      <c r="D46" s="465"/>
      <c r="E46" s="465"/>
      <c r="F46" s="465"/>
      <c r="G46" s="219">
        <f>'[1](別紙1) 事業活動に伴う原油換算エネルギー使用量算定表'!H58</f>
        <v>0</v>
      </c>
      <c r="H46" s="155" t="s">
        <v>110</v>
      </c>
      <c r="I46" s="220"/>
      <c r="J46" s="158"/>
      <c r="K46" s="155" t="s">
        <v>110</v>
      </c>
      <c r="L46" s="220"/>
      <c r="M46" s="221">
        <f>+G46-J46</f>
        <v>0</v>
      </c>
      <c r="N46" s="222">
        <f>M46*Q46</f>
        <v>0</v>
      </c>
      <c r="O46" s="145"/>
      <c r="P46" s="223"/>
      <c r="Q46" s="224">
        <v>5.2999999999999999E-2</v>
      </c>
    </row>
    <row r="47" spans="2:23" ht="16.5" customHeight="1" thickBot="1" x14ac:dyDescent="0.45">
      <c r="B47" s="463"/>
      <c r="C47" s="466" t="s">
        <v>114</v>
      </c>
      <c r="D47" s="466"/>
      <c r="E47" s="466"/>
      <c r="F47" s="466"/>
      <c r="G47" s="225">
        <f>'[1](別紙1) 事業活動に伴う原油換算エネルギー使用量算定表'!H59</f>
        <v>0</v>
      </c>
      <c r="H47" s="226" t="s">
        <v>110</v>
      </c>
      <c r="I47" s="227"/>
      <c r="J47" s="228"/>
      <c r="K47" s="226" t="s">
        <v>110</v>
      </c>
      <c r="L47" s="227"/>
      <c r="M47" s="229">
        <f>+G47-J47</f>
        <v>0</v>
      </c>
      <c r="N47" s="230">
        <f>M47*Q47</f>
        <v>0</v>
      </c>
      <c r="O47" s="145"/>
      <c r="P47" s="231"/>
      <c r="Q47" s="232">
        <v>5.2999999999999999E-2</v>
      </c>
    </row>
    <row r="48" spans="2:23" ht="16.5" customHeight="1" thickTop="1" thickBot="1" x14ac:dyDescent="0.45">
      <c r="B48" s="454"/>
      <c r="C48" s="444" t="s">
        <v>160</v>
      </c>
      <c r="D48" s="444"/>
      <c r="E48" s="444"/>
      <c r="F48" s="444"/>
      <c r="G48" s="444"/>
      <c r="H48" s="444"/>
      <c r="I48" s="444"/>
      <c r="J48" s="444"/>
      <c r="K48" s="444"/>
      <c r="L48" s="444"/>
      <c r="M48" s="445"/>
      <c r="N48" s="233">
        <f>SUM(N44:N47)</f>
        <v>0</v>
      </c>
      <c r="O48" s="145"/>
      <c r="P48" s="307" t="s">
        <v>161</v>
      </c>
      <c r="Q48" s="308" t="s">
        <v>162</v>
      </c>
    </row>
    <row r="49" spans="2:23" ht="16.5" customHeight="1" x14ac:dyDescent="0.4">
      <c r="B49" s="452" t="s">
        <v>163</v>
      </c>
      <c r="C49" s="455" t="s">
        <v>121</v>
      </c>
      <c r="D49" s="455"/>
      <c r="E49" s="456" t="s">
        <v>122</v>
      </c>
      <c r="F49" s="456"/>
      <c r="G49" s="234">
        <f>'[1](別紙1) 事業活動に伴う原油換算エネルギー使用量算定表'!H65</f>
        <v>0</v>
      </c>
      <c r="H49" s="235" t="s">
        <v>123</v>
      </c>
      <c r="I49" s="236"/>
      <c r="J49" s="213"/>
      <c r="K49" s="212" t="s">
        <v>123</v>
      </c>
      <c r="L49" s="213"/>
      <c r="M49" s="237">
        <f>+G49-J49</f>
        <v>0</v>
      </c>
      <c r="N49" s="216">
        <f>M49*Q49</f>
        <v>0</v>
      </c>
      <c r="O49" s="145"/>
      <c r="P49" s="238"/>
      <c r="Q49" s="239"/>
      <c r="R49" s="240"/>
      <c r="S49" s="241"/>
      <c r="T49" s="241"/>
      <c r="U49" s="241"/>
      <c r="V49" s="241"/>
      <c r="W49" s="241"/>
    </row>
    <row r="50" spans="2:23" ht="16.5" customHeight="1" x14ac:dyDescent="0.4">
      <c r="B50" s="453"/>
      <c r="C50" s="457" t="s">
        <v>164</v>
      </c>
      <c r="D50" s="458"/>
      <c r="E50" s="459" t="s">
        <v>122</v>
      </c>
      <c r="F50" s="459"/>
      <c r="G50" s="234">
        <f>'[1](別紙1) 事業活動に伴う原油換算エネルギー使用量算定表'!H66</f>
        <v>0</v>
      </c>
      <c r="H50" s="242" t="s">
        <v>123</v>
      </c>
      <c r="I50" s="243"/>
      <c r="J50" s="220"/>
      <c r="K50" s="155" t="s">
        <v>123</v>
      </c>
      <c r="L50" s="220"/>
      <c r="M50" s="244">
        <f>+G50-J50</f>
        <v>0</v>
      </c>
      <c r="N50" s="222">
        <f>M50*Q50</f>
        <v>0</v>
      </c>
      <c r="O50" s="145"/>
      <c r="P50" s="245"/>
      <c r="Q50" s="246"/>
      <c r="R50" s="240"/>
      <c r="S50" s="241"/>
      <c r="T50" s="241"/>
      <c r="U50" s="241"/>
      <c r="V50" s="241"/>
      <c r="W50" s="241"/>
    </row>
    <row r="51" spans="2:23" ht="16.5" customHeight="1" x14ac:dyDescent="0.4">
      <c r="B51" s="453"/>
      <c r="C51" s="460" t="s">
        <v>165</v>
      </c>
      <c r="D51" s="460"/>
      <c r="E51" s="459" t="s">
        <v>166</v>
      </c>
      <c r="F51" s="459"/>
      <c r="G51" s="247"/>
      <c r="H51" s="242" t="s">
        <v>123</v>
      </c>
      <c r="I51" s="243"/>
      <c r="J51" s="220"/>
      <c r="K51" s="155" t="s">
        <v>123</v>
      </c>
      <c r="L51" s="220"/>
      <c r="M51" s="244">
        <f>+G51-J51</f>
        <v>0</v>
      </c>
      <c r="N51" s="222">
        <f>M51*Q51</f>
        <v>0</v>
      </c>
      <c r="O51" s="145"/>
      <c r="P51" s="245"/>
      <c r="Q51" s="248"/>
      <c r="R51" s="241"/>
      <c r="S51" s="241"/>
      <c r="T51" s="241"/>
      <c r="U51" s="241"/>
      <c r="V51" s="241"/>
      <c r="W51" s="241"/>
    </row>
    <row r="52" spans="2:23" ht="16.5" customHeight="1" thickBot="1" x14ac:dyDescent="0.45">
      <c r="B52" s="453"/>
      <c r="C52" s="461"/>
      <c r="D52" s="461"/>
      <c r="E52" s="461" t="s">
        <v>167</v>
      </c>
      <c r="F52" s="461"/>
      <c r="G52" s="227"/>
      <c r="H52" s="249" t="s">
        <v>123</v>
      </c>
      <c r="I52" s="250"/>
      <c r="J52" s="251"/>
      <c r="K52" s="226" t="s">
        <v>123</v>
      </c>
      <c r="L52" s="250"/>
      <c r="M52" s="252">
        <f>G52-J52</f>
        <v>0</v>
      </c>
      <c r="N52" s="230">
        <f>M52*Q52</f>
        <v>0</v>
      </c>
      <c r="O52" s="145"/>
      <c r="P52" s="245"/>
      <c r="Q52" s="253"/>
      <c r="R52" s="241"/>
      <c r="S52" s="241"/>
      <c r="T52" s="241"/>
      <c r="U52" s="241"/>
      <c r="V52" s="241"/>
      <c r="W52" s="241"/>
    </row>
    <row r="53" spans="2:23" ht="16.5" customHeight="1" thickBot="1" x14ac:dyDescent="0.45">
      <c r="B53" s="454"/>
      <c r="C53" s="444" t="s">
        <v>168</v>
      </c>
      <c r="D53" s="444"/>
      <c r="E53" s="444"/>
      <c r="F53" s="444"/>
      <c r="G53" s="444"/>
      <c r="H53" s="444"/>
      <c r="I53" s="444"/>
      <c r="J53" s="444"/>
      <c r="K53" s="444"/>
      <c r="L53" s="444"/>
      <c r="M53" s="445"/>
      <c r="N53" s="254">
        <f>SUM(N49:N52)</f>
        <v>0</v>
      </c>
      <c r="O53" s="145"/>
      <c r="P53" s="145"/>
      <c r="Q53" s="255"/>
      <c r="R53" s="241"/>
      <c r="S53" s="241"/>
      <c r="T53" s="241"/>
      <c r="U53" s="241"/>
      <c r="V53" s="241"/>
      <c r="W53" s="241"/>
    </row>
    <row r="54" spans="2:23" ht="16.5" customHeight="1" thickBot="1" x14ac:dyDescent="0.45">
      <c r="B54" s="444" t="s">
        <v>169</v>
      </c>
      <c r="C54" s="444"/>
      <c r="D54" s="444"/>
      <c r="E54" s="444"/>
      <c r="F54" s="444"/>
      <c r="G54" s="444"/>
      <c r="H54" s="444"/>
      <c r="I54" s="444"/>
      <c r="J54" s="444"/>
      <c r="K54" s="444"/>
      <c r="L54" s="444"/>
      <c r="M54" s="445"/>
      <c r="N54" s="256">
        <f>N43+N48+N53</f>
        <v>0</v>
      </c>
      <c r="O54" s="145"/>
      <c r="P54" s="145"/>
      <c r="Q54" s="257"/>
      <c r="R54" s="241"/>
      <c r="S54" s="241"/>
      <c r="T54" s="241"/>
      <c r="U54" s="241"/>
      <c r="V54" s="241"/>
      <c r="W54" s="241"/>
    </row>
    <row r="55" spans="2:23" x14ac:dyDescent="0.4">
      <c r="B55" s="144" t="s">
        <v>137</v>
      </c>
      <c r="D55" s="258"/>
      <c r="E55" s="258"/>
      <c r="F55" s="258"/>
      <c r="G55" s="258"/>
      <c r="H55" s="258"/>
      <c r="I55" s="258"/>
      <c r="J55" s="258"/>
      <c r="K55" s="258"/>
      <c r="L55" s="258"/>
      <c r="M55" s="258"/>
      <c r="N55" s="258"/>
      <c r="O55" s="145"/>
      <c r="P55" s="145"/>
      <c r="Q55" s="259"/>
      <c r="R55" s="241"/>
      <c r="S55" s="241"/>
      <c r="T55" s="241"/>
      <c r="U55" s="241"/>
      <c r="V55" s="241"/>
      <c r="W55" s="241"/>
    </row>
    <row r="56" spans="2:23" ht="13.5" customHeight="1" x14ac:dyDescent="0.4">
      <c r="B56" s="260"/>
      <c r="C56" s="260" t="s">
        <v>170</v>
      </c>
      <c r="D56" s="261"/>
      <c r="E56" s="261"/>
      <c r="F56" s="261"/>
      <c r="G56" s="261"/>
      <c r="H56" s="261"/>
      <c r="I56" s="261"/>
      <c r="J56" s="261"/>
      <c r="K56" s="261"/>
      <c r="L56" s="261"/>
      <c r="M56" s="261"/>
      <c r="N56" s="261"/>
      <c r="O56" s="145"/>
      <c r="P56" s="145"/>
      <c r="Q56" s="261"/>
      <c r="R56" s="145"/>
      <c r="S56" s="145"/>
      <c r="T56" s="145"/>
      <c r="U56" s="145"/>
      <c r="V56" s="145"/>
      <c r="W56" s="145"/>
    </row>
    <row r="57" spans="2:23" ht="11.25" customHeight="1" x14ac:dyDescent="0.4">
      <c r="D57" s="262"/>
      <c r="E57" s="262"/>
      <c r="F57" s="262"/>
      <c r="G57" s="262"/>
      <c r="H57" s="262"/>
      <c r="I57" s="262"/>
      <c r="J57" s="262"/>
      <c r="K57" s="262"/>
      <c r="L57" s="262"/>
      <c r="M57" s="262"/>
      <c r="N57" s="262"/>
      <c r="O57" s="145"/>
      <c r="P57" s="145"/>
      <c r="Q57" s="261"/>
      <c r="R57" s="145"/>
      <c r="S57" s="145"/>
      <c r="T57" s="145"/>
      <c r="U57" s="145"/>
      <c r="V57" s="145"/>
      <c r="W57" s="145"/>
    </row>
    <row r="58" spans="2:23" x14ac:dyDescent="0.4">
      <c r="B58" s="258"/>
      <c r="C58" s="258"/>
      <c r="D58" s="258"/>
      <c r="E58" s="258"/>
      <c r="F58" s="258"/>
      <c r="G58" s="258"/>
      <c r="H58" s="258"/>
      <c r="I58" s="258"/>
      <c r="J58" s="258"/>
      <c r="K58" s="258"/>
      <c r="L58" s="258"/>
      <c r="M58" s="258"/>
      <c r="N58" s="258"/>
      <c r="O58" s="145"/>
      <c r="P58" s="145"/>
      <c r="Q58" s="259"/>
      <c r="R58" s="241"/>
      <c r="S58" s="241"/>
      <c r="T58" s="241"/>
      <c r="U58" s="241"/>
      <c r="V58" s="241"/>
      <c r="W58" s="241"/>
    </row>
    <row r="59" spans="2:23" x14ac:dyDescent="0.4">
      <c r="B59" s="258" t="s">
        <v>171</v>
      </c>
      <c r="C59" s="258"/>
      <c r="D59" s="258"/>
      <c r="E59" s="258"/>
      <c r="F59" s="258"/>
      <c r="G59" s="258"/>
      <c r="H59" s="258"/>
      <c r="I59" s="258"/>
      <c r="J59" s="258"/>
      <c r="K59" s="258"/>
      <c r="L59" s="258"/>
      <c r="M59" s="258"/>
      <c r="N59" s="258"/>
      <c r="O59" s="145"/>
      <c r="P59" s="145"/>
      <c r="Q59" s="259"/>
      <c r="R59" s="241"/>
      <c r="S59" s="241"/>
      <c r="T59" s="241"/>
      <c r="U59" s="241"/>
      <c r="V59" s="241"/>
      <c r="W59" s="241"/>
    </row>
    <row r="60" spans="2:23" ht="24.75" customHeight="1" x14ac:dyDescent="0.4">
      <c r="B60" s="446" t="s">
        <v>172</v>
      </c>
      <c r="C60" s="446"/>
      <c r="D60" s="446"/>
      <c r="E60" s="446"/>
      <c r="F60" s="446"/>
      <c r="G60" s="446"/>
      <c r="H60" s="446"/>
      <c r="I60" s="446"/>
      <c r="J60" s="446"/>
      <c r="K60" s="446"/>
      <c r="L60" s="447" t="s">
        <v>173</v>
      </c>
      <c r="M60" s="447"/>
      <c r="N60" s="447"/>
      <c r="O60" s="263"/>
      <c r="P60" s="263"/>
      <c r="Q60" s="264"/>
      <c r="R60" s="263"/>
      <c r="S60" s="263"/>
      <c r="T60" s="263"/>
      <c r="U60" s="263"/>
      <c r="V60" s="263"/>
      <c r="W60" s="263"/>
    </row>
    <row r="61" spans="2:23" ht="20.25" customHeight="1" x14ac:dyDescent="0.4">
      <c r="B61" s="448" t="s">
        <v>174</v>
      </c>
      <c r="C61" s="448"/>
      <c r="D61" s="448"/>
      <c r="E61" s="448"/>
      <c r="F61" s="449" t="s">
        <v>175</v>
      </c>
      <c r="G61" s="449"/>
      <c r="H61" s="449"/>
      <c r="I61" s="449"/>
      <c r="J61" s="449"/>
      <c r="K61" s="449"/>
      <c r="L61" s="450">
        <f>N54</f>
        <v>0</v>
      </c>
      <c r="M61" s="450"/>
      <c r="N61" s="265" t="s">
        <v>176</v>
      </c>
      <c r="O61" s="145"/>
      <c r="P61" s="145"/>
      <c r="Q61" s="266"/>
      <c r="R61" s="151"/>
      <c r="S61" s="151"/>
      <c r="T61" s="151"/>
      <c r="U61" s="151"/>
      <c r="V61" s="151"/>
      <c r="W61" s="151"/>
    </row>
    <row r="62" spans="2:23" ht="20.25" customHeight="1" x14ac:dyDescent="0.4">
      <c r="B62" s="448"/>
      <c r="C62" s="448"/>
      <c r="D62" s="448"/>
      <c r="E62" s="448"/>
      <c r="F62" s="439" t="s">
        <v>177</v>
      </c>
      <c r="G62" s="439"/>
      <c r="H62" s="439"/>
      <c r="I62" s="439"/>
      <c r="J62" s="439"/>
      <c r="K62" s="439"/>
      <c r="L62" s="451"/>
      <c r="M62" s="451"/>
      <c r="N62" s="267" t="s">
        <v>176</v>
      </c>
      <c r="O62" s="145"/>
      <c r="P62" s="145"/>
      <c r="Q62" s="259"/>
      <c r="R62" s="145"/>
      <c r="S62" s="145"/>
      <c r="T62" s="145"/>
      <c r="U62" s="145"/>
      <c r="V62" s="145"/>
      <c r="W62" s="145"/>
    </row>
    <row r="63" spans="2:23" ht="20.25" customHeight="1" x14ac:dyDescent="0.4">
      <c r="B63" s="437" t="s">
        <v>178</v>
      </c>
      <c r="C63" s="437"/>
      <c r="D63" s="437"/>
      <c r="E63" s="437"/>
      <c r="F63" s="437"/>
      <c r="G63" s="437"/>
      <c r="H63" s="437"/>
      <c r="I63" s="437"/>
      <c r="J63" s="437"/>
      <c r="K63" s="437"/>
      <c r="L63" s="438"/>
      <c r="M63" s="438"/>
      <c r="N63" s="267" t="s">
        <v>176</v>
      </c>
      <c r="O63" s="145"/>
      <c r="P63" s="145"/>
      <c r="Q63" s="259"/>
      <c r="R63" s="145"/>
      <c r="S63" s="145"/>
      <c r="T63" s="145"/>
      <c r="U63" s="145"/>
      <c r="V63" s="145"/>
      <c r="W63" s="145"/>
    </row>
    <row r="64" spans="2:23" ht="20.25" customHeight="1" x14ac:dyDescent="0.4">
      <c r="B64" s="437" t="s">
        <v>179</v>
      </c>
      <c r="C64" s="437"/>
      <c r="D64" s="437"/>
      <c r="E64" s="437"/>
      <c r="F64" s="437"/>
      <c r="G64" s="437"/>
      <c r="H64" s="437"/>
      <c r="I64" s="437"/>
      <c r="J64" s="437"/>
      <c r="K64" s="437"/>
      <c r="L64" s="438"/>
      <c r="M64" s="438"/>
      <c r="N64" s="267" t="s">
        <v>176</v>
      </c>
      <c r="O64" s="145"/>
      <c r="P64" s="145"/>
      <c r="Q64" s="259"/>
      <c r="R64" s="145"/>
      <c r="S64" s="145"/>
      <c r="T64" s="145"/>
      <c r="U64" s="145"/>
      <c r="V64" s="145"/>
      <c r="W64" s="145"/>
    </row>
    <row r="65" spans="2:23" ht="20.25" customHeight="1" x14ac:dyDescent="0.4">
      <c r="B65" s="437" t="s">
        <v>180</v>
      </c>
      <c r="C65" s="437"/>
      <c r="D65" s="437"/>
      <c r="E65" s="437"/>
      <c r="F65" s="437"/>
      <c r="G65" s="437"/>
      <c r="H65" s="437"/>
      <c r="I65" s="437"/>
      <c r="J65" s="437"/>
      <c r="K65" s="437"/>
      <c r="L65" s="438"/>
      <c r="M65" s="438"/>
      <c r="N65" s="267" t="s">
        <v>176</v>
      </c>
      <c r="O65" s="145"/>
      <c r="P65" s="145"/>
      <c r="Q65" s="259"/>
      <c r="R65" s="145"/>
      <c r="S65" s="145"/>
      <c r="T65" s="145"/>
      <c r="U65" s="145"/>
      <c r="V65" s="145"/>
      <c r="W65" s="145"/>
    </row>
    <row r="66" spans="2:23" ht="20.25" customHeight="1" x14ac:dyDescent="0.4">
      <c r="B66" s="437" t="s">
        <v>181</v>
      </c>
      <c r="C66" s="437"/>
      <c r="D66" s="437"/>
      <c r="E66" s="437"/>
      <c r="F66" s="437"/>
      <c r="G66" s="437"/>
      <c r="H66" s="437"/>
      <c r="I66" s="437"/>
      <c r="J66" s="437"/>
      <c r="K66" s="437"/>
      <c r="L66" s="438"/>
      <c r="M66" s="438"/>
      <c r="N66" s="267" t="s">
        <v>176</v>
      </c>
      <c r="O66" s="145"/>
      <c r="P66" s="145"/>
      <c r="Q66" s="259"/>
      <c r="R66" s="145"/>
      <c r="S66" s="145"/>
      <c r="T66" s="145"/>
      <c r="U66" s="145"/>
      <c r="V66" s="145"/>
      <c r="W66" s="145"/>
    </row>
    <row r="67" spans="2:23" ht="20.25" customHeight="1" x14ac:dyDescent="0.4">
      <c r="B67" s="439" t="s">
        <v>182</v>
      </c>
      <c r="C67" s="439"/>
      <c r="D67" s="439"/>
      <c r="E67" s="439"/>
      <c r="F67" s="439"/>
      <c r="G67" s="439"/>
      <c r="H67" s="439"/>
      <c r="I67" s="439"/>
      <c r="J67" s="439"/>
      <c r="K67" s="439"/>
      <c r="L67" s="440"/>
      <c r="M67" s="441"/>
      <c r="N67" s="268" t="s">
        <v>176</v>
      </c>
      <c r="O67" s="145"/>
      <c r="P67" s="145"/>
      <c r="Q67" s="259"/>
      <c r="R67" s="145"/>
      <c r="S67" s="145"/>
      <c r="T67" s="145"/>
      <c r="U67" s="145"/>
      <c r="V67" s="145"/>
      <c r="W67" s="145"/>
    </row>
    <row r="68" spans="2:23" ht="20.25" customHeight="1" thickBot="1" x14ac:dyDescent="0.45">
      <c r="B68" s="439" t="s">
        <v>183</v>
      </c>
      <c r="C68" s="439"/>
      <c r="D68" s="439"/>
      <c r="E68" s="439"/>
      <c r="F68" s="439"/>
      <c r="G68" s="439"/>
      <c r="H68" s="439"/>
      <c r="I68" s="439"/>
      <c r="J68" s="439"/>
      <c r="K68" s="439"/>
      <c r="L68" s="442"/>
      <c r="M68" s="443"/>
      <c r="N68" s="269" t="s">
        <v>176</v>
      </c>
      <c r="O68" s="145"/>
      <c r="P68" s="145"/>
      <c r="Q68" s="259"/>
      <c r="R68" s="145"/>
      <c r="S68" s="145"/>
      <c r="T68" s="145"/>
      <c r="U68" s="145"/>
      <c r="V68" s="145"/>
      <c r="W68" s="145"/>
    </row>
    <row r="69" spans="2:23" ht="22.5" customHeight="1" x14ac:dyDescent="0.4">
      <c r="B69" s="434" t="s">
        <v>184</v>
      </c>
      <c r="C69" s="434"/>
      <c r="D69" s="434"/>
      <c r="E69" s="434"/>
      <c r="F69" s="434"/>
      <c r="G69" s="434"/>
      <c r="H69" s="434"/>
      <c r="I69" s="434"/>
      <c r="J69" s="434"/>
      <c r="K69" s="434"/>
      <c r="L69" s="435">
        <f>SUM(L61:M68)</f>
        <v>0</v>
      </c>
      <c r="M69" s="435"/>
      <c r="N69" s="265" t="s">
        <v>176</v>
      </c>
      <c r="O69" s="145"/>
      <c r="P69" s="145"/>
      <c r="Q69" s="270"/>
      <c r="R69" s="145"/>
      <c r="S69" s="145"/>
      <c r="T69" s="145"/>
      <c r="U69" s="145"/>
      <c r="V69" s="145"/>
      <c r="W69" s="145"/>
    </row>
    <row r="70" spans="2:23" x14ac:dyDescent="0.4">
      <c r="D70" s="270"/>
      <c r="E70" s="270"/>
      <c r="F70" s="270"/>
      <c r="G70" s="270"/>
      <c r="H70" s="270"/>
      <c r="I70" s="270"/>
      <c r="J70" s="270"/>
      <c r="K70" s="270"/>
      <c r="L70" s="270"/>
      <c r="M70" s="270"/>
      <c r="N70" s="270"/>
    </row>
    <row r="71" spans="2:23" x14ac:dyDescent="0.4">
      <c r="B71" s="260"/>
      <c r="C71" s="260"/>
    </row>
    <row r="72" spans="2:23" x14ac:dyDescent="0.4">
      <c r="B72" s="271"/>
      <c r="C72" s="270"/>
    </row>
    <row r="75" spans="2:23" x14ac:dyDescent="0.4">
      <c r="C75" s="436"/>
      <c r="D75" s="436"/>
      <c r="E75" s="436"/>
      <c r="F75" s="436"/>
      <c r="G75" s="436"/>
      <c r="H75" s="436"/>
    </row>
    <row r="76" spans="2:23" x14ac:dyDescent="0.4">
      <c r="C76" s="436"/>
      <c r="D76" s="436"/>
      <c r="E76" s="436"/>
      <c r="F76" s="436"/>
      <c r="G76" s="436"/>
      <c r="H76" s="436"/>
    </row>
    <row r="77" spans="2:23" x14ac:dyDescent="0.4">
      <c r="C77" s="433"/>
      <c r="D77" s="433"/>
      <c r="E77" s="433"/>
      <c r="F77" s="433"/>
      <c r="G77" s="433"/>
      <c r="H77" s="433"/>
    </row>
    <row r="78" spans="2:23" x14ac:dyDescent="0.4">
      <c r="C78" s="433"/>
      <c r="D78" s="433"/>
      <c r="E78" s="433"/>
      <c r="F78" s="433"/>
      <c r="G78" s="433"/>
      <c r="H78" s="433"/>
    </row>
    <row r="79" spans="2:23" x14ac:dyDescent="0.4">
      <c r="C79" s="433"/>
      <c r="D79" s="433"/>
      <c r="E79" s="433"/>
      <c r="F79" s="433"/>
      <c r="G79" s="433"/>
      <c r="H79" s="433"/>
    </row>
  </sheetData>
  <mergeCells count="90">
    <mergeCell ref="E2:L2"/>
    <mergeCell ref="B4:F6"/>
    <mergeCell ref="P4:P6"/>
    <mergeCell ref="Q4:Q6"/>
    <mergeCell ref="G5:I5"/>
    <mergeCell ref="J5:L5"/>
    <mergeCell ref="M5:M6"/>
    <mergeCell ref="N5:N6"/>
    <mergeCell ref="C15:F15"/>
    <mergeCell ref="C29:F29"/>
    <mergeCell ref="C16:F16"/>
    <mergeCell ref="C17:F17"/>
    <mergeCell ref="C18:D19"/>
    <mergeCell ref="E18:F18"/>
    <mergeCell ref="E19:F19"/>
    <mergeCell ref="C10:F10"/>
    <mergeCell ref="C11:F11"/>
    <mergeCell ref="C12:F12"/>
    <mergeCell ref="C13:F13"/>
    <mergeCell ref="C14:F14"/>
    <mergeCell ref="C20:D21"/>
    <mergeCell ref="E20:F20"/>
    <mergeCell ref="E21:F21"/>
    <mergeCell ref="C22:D27"/>
    <mergeCell ref="E22:E24"/>
    <mergeCell ref="E25:E26"/>
    <mergeCell ref="E27:F27"/>
    <mergeCell ref="C28:F28"/>
    <mergeCell ref="C30:F30"/>
    <mergeCell ref="C31:F31"/>
    <mergeCell ref="C32:F32"/>
    <mergeCell ref="C33:F33"/>
    <mergeCell ref="C34:D36"/>
    <mergeCell ref="E34:F34"/>
    <mergeCell ref="E35:F35"/>
    <mergeCell ref="E36:F36"/>
    <mergeCell ref="B37:B43"/>
    <mergeCell ref="C37:F37"/>
    <mergeCell ref="C38:F38"/>
    <mergeCell ref="C39:F39"/>
    <mergeCell ref="C40:F40"/>
    <mergeCell ref="C41:F41"/>
    <mergeCell ref="C42:F42"/>
    <mergeCell ref="C43:M43"/>
    <mergeCell ref="B7:B36"/>
    <mergeCell ref="C7:F7"/>
    <mergeCell ref="C8:F8"/>
    <mergeCell ref="C9:F9"/>
    <mergeCell ref="B44:B48"/>
    <mergeCell ref="C44:F44"/>
    <mergeCell ref="C45:F45"/>
    <mergeCell ref="C46:F46"/>
    <mergeCell ref="C47:F47"/>
    <mergeCell ref="C48:M48"/>
    <mergeCell ref="B49:B53"/>
    <mergeCell ref="C49:D49"/>
    <mergeCell ref="E49:F49"/>
    <mergeCell ref="C50:D50"/>
    <mergeCell ref="E50:F50"/>
    <mergeCell ref="C51:D52"/>
    <mergeCell ref="E51:F51"/>
    <mergeCell ref="E52:F52"/>
    <mergeCell ref="C53:M53"/>
    <mergeCell ref="B54:M54"/>
    <mergeCell ref="B60:K60"/>
    <mergeCell ref="L60:N60"/>
    <mergeCell ref="B61:E62"/>
    <mergeCell ref="F61:K61"/>
    <mergeCell ref="L61:M61"/>
    <mergeCell ref="F62:K62"/>
    <mergeCell ref="L62:M62"/>
    <mergeCell ref="B63:K63"/>
    <mergeCell ref="L63:M63"/>
    <mergeCell ref="B64:K64"/>
    <mergeCell ref="L64:M64"/>
    <mergeCell ref="B65:K65"/>
    <mergeCell ref="L65:M65"/>
    <mergeCell ref="B66:K66"/>
    <mergeCell ref="L66:M66"/>
    <mergeCell ref="B67:K67"/>
    <mergeCell ref="L67:M67"/>
    <mergeCell ref="B68:K68"/>
    <mergeCell ref="L68:M68"/>
    <mergeCell ref="C79:H79"/>
    <mergeCell ref="B69:K69"/>
    <mergeCell ref="L69:M69"/>
    <mergeCell ref="C75:H75"/>
    <mergeCell ref="C76:H76"/>
    <mergeCell ref="C77:H77"/>
    <mergeCell ref="C78:H78"/>
  </mergeCells>
  <phoneticPr fontId="1"/>
  <pageMargins left="0.31496062992125984" right="0.31496062992125984" top="0.35433070866141736" bottom="0.35433070866141736" header="0.31496062992125984" footer="0.31496062992125984"/>
  <pageSetup paperSize="9" scale="67"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H29" sqref="H29"/>
    </sheetView>
  </sheetViews>
  <sheetFormatPr defaultRowHeight="18.75" x14ac:dyDescent="0.4"/>
  <cols>
    <col min="1" max="1" width="1.5" style="16" customWidth="1"/>
    <col min="2" max="2" width="3.75" style="16" customWidth="1"/>
    <col min="3" max="3" width="6.25" style="16" customWidth="1"/>
    <col min="4" max="4" width="7.125" style="16" customWidth="1"/>
    <col min="5" max="5" width="7.625" style="16" bestFit="1" customWidth="1"/>
    <col min="6" max="6" width="14.25" style="16" customWidth="1"/>
    <col min="7" max="7" width="10" style="16" bestFit="1" customWidth="1"/>
    <col min="8" max="8" width="9.375" style="16" customWidth="1"/>
    <col min="9" max="9" width="10" style="16" customWidth="1"/>
    <col min="10" max="10" width="10.5" style="16" bestFit="1" customWidth="1"/>
    <col min="11" max="11" width="1.125" style="16" customWidth="1"/>
    <col min="12" max="256" width="9" style="16"/>
    <col min="257" max="257" width="1.5" style="16" customWidth="1"/>
    <col min="258" max="258" width="3.75" style="16" customWidth="1"/>
    <col min="259" max="259" width="6.25" style="16" customWidth="1"/>
    <col min="260" max="260" width="7.125" style="16" customWidth="1"/>
    <col min="261" max="261" width="7.625" style="16" bestFit="1" customWidth="1"/>
    <col min="262" max="262" width="14.25" style="16" customWidth="1"/>
    <col min="263" max="263" width="10" style="16" bestFit="1" customWidth="1"/>
    <col min="264" max="264" width="9.375" style="16" customWidth="1"/>
    <col min="265" max="265" width="10" style="16" customWidth="1"/>
    <col min="266" max="266" width="10.5" style="16" bestFit="1" customWidth="1"/>
    <col min="267" max="267" width="1.125" style="16" customWidth="1"/>
    <col min="268" max="512" width="9" style="16"/>
    <col min="513" max="513" width="1.5" style="16" customWidth="1"/>
    <col min="514" max="514" width="3.75" style="16" customWidth="1"/>
    <col min="515" max="515" width="6.25" style="16" customWidth="1"/>
    <col min="516" max="516" width="7.125" style="16" customWidth="1"/>
    <col min="517" max="517" width="7.625" style="16" bestFit="1" customWidth="1"/>
    <col min="518" max="518" width="14.25" style="16" customWidth="1"/>
    <col min="519" max="519" width="10" style="16" bestFit="1" customWidth="1"/>
    <col min="520" max="520" width="9.375" style="16" customWidth="1"/>
    <col min="521" max="521" width="10" style="16" customWidth="1"/>
    <col min="522" max="522" width="10.5" style="16" bestFit="1" customWidth="1"/>
    <col min="523" max="523" width="1.125" style="16" customWidth="1"/>
    <col min="524" max="768" width="9" style="16"/>
    <col min="769" max="769" width="1.5" style="16" customWidth="1"/>
    <col min="770" max="770" width="3.75" style="16" customWidth="1"/>
    <col min="771" max="771" width="6.25" style="16" customWidth="1"/>
    <col min="772" max="772" width="7.125" style="16" customWidth="1"/>
    <col min="773" max="773" width="7.625" style="16" bestFit="1" customWidth="1"/>
    <col min="774" max="774" width="14.25" style="16" customWidth="1"/>
    <col min="775" max="775" width="10" style="16" bestFit="1" customWidth="1"/>
    <col min="776" max="776" width="9.375" style="16" customWidth="1"/>
    <col min="777" max="777" width="10" style="16" customWidth="1"/>
    <col min="778" max="778" width="10.5" style="16" bestFit="1" customWidth="1"/>
    <col min="779" max="779" width="1.125" style="16" customWidth="1"/>
    <col min="780" max="1024" width="9" style="16"/>
    <col min="1025" max="1025" width="1.5" style="16" customWidth="1"/>
    <col min="1026" max="1026" width="3.75" style="16" customWidth="1"/>
    <col min="1027" max="1027" width="6.25" style="16" customWidth="1"/>
    <col min="1028" max="1028" width="7.125" style="16" customWidth="1"/>
    <col min="1029" max="1029" width="7.625" style="16" bestFit="1" customWidth="1"/>
    <col min="1030" max="1030" width="14.25" style="16" customWidth="1"/>
    <col min="1031" max="1031" width="10" style="16" bestFit="1" customWidth="1"/>
    <col min="1032" max="1032" width="9.375" style="16" customWidth="1"/>
    <col min="1033" max="1033" width="10" style="16" customWidth="1"/>
    <col min="1034" max="1034" width="10.5" style="16" bestFit="1" customWidth="1"/>
    <col min="1035" max="1035" width="1.125" style="16" customWidth="1"/>
    <col min="1036" max="1280" width="9" style="16"/>
    <col min="1281" max="1281" width="1.5" style="16" customWidth="1"/>
    <col min="1282" max="1282" width="3.75" style="16" customWidth="1"/>
    <col min="1283" max="1283" width="6.25" style="16" customWidth="1"/>
    <col min="1284" max="1284" width="7.125" style="16" customWidth="1"/>
    <col min="1285" max="1285" width="7.625" style="16" bestFit="1" customWidth="1"/>
    <col min="1286" max="1286" width="14.25" style="16" customWidth="1"/>
    <col min="1287" max="1287" width="10" style="16" bestFit="1" customWidth="1"/>
    <col min="1288" max="1288" width="9.375" style="16" customWidth="1"/>
    <col min="1289" max="1289" width="10" style="16" customWidth="1"/>
    <col min="1290" max="1290" width="10.5" style="16" bestFit="1" customWidth="1"/>
    <col min="1291" max="1291" width="1.125" style="16" customWidth="1"/>
    <col min="1292" max="1536" width="9" style="16"/>
    <col min="1537" max="1537" width="1.5" style="16" customWidth="1"/>
    <col min="1538" max="1538" width="3.75" style="16" customWidth="1"/>
    <col min="1539" max="1539" width="6.25" style="16" customWidth="1"/>
    <col min="1540" max="1540" width="7.125" style="16" customWidth="1"/>
    <col min="1541" max="1541" width="7.625" style="16" bestFit="1" customWidth="1"/>
    <col min="1542" max="1542" width="14.25" style="16" customWidth="1"/>
    <col min="1543" max="1543" width="10" style="16" bestFit="1" customWidth="1"/>
    <col min="1544" max="1544" width="9.375" style="16" customWidth="1"/>
    <col min="1545" max="1545" width="10" style="16" customWidth="1"/>
    <col min="1546" max="1546" width="10.5" style="16" bestFit="1" customWidth="1"/>
    <col min="1547" max="1547" width="1.125" style="16" customWidth="1"/>
    <col min="1548" max="1792" width="9" style="16"/>
    <col min="1793" max="1793" width="1.5" style="16" customWidth="1"/>
    <col min="1794" max="1794" width="3.75" style="16" customWidth="1"/>
    <col min="1795" max="1795" width="6.25" style="16" customWidth="1"/>
    <col min="1796" max="1796" width="7.125" style="16" customWidth="1"/>
    <col min="1797" max="1797" width="7.625" style="16" bestFit="1" customWidth="1"/>
    <col min="1798" max="1798" width="14.25" style="16" customWidth="1"/>
    <col min="1799" max="1799" width="10" style="16" bestFit="1" customWidth="1"/>
    <col min="1800" max="1800" width="9.375" style="16" customWidth="1"/>
    <col min="1801" max="1801" width="10" style="16" customWidth="1"/>
    <col min="1802" max="1802" width="10.5" style="16" bestFit="1" customWidth="1"/>
    <col min="1803" max="1803" width="1.125" style="16" customWidth="1"/>
    <col min="1804" max="2048" width="9" style="16"/>
    <col min="2049" max="2049" width="1.5" style="16" customWidth="1"/>
    <col min="2050" max="2050" width="3.75" style="16" customWidth="1"/>
    <col min="2051" max="2051" width="6.25" style="16" customWidth="1"/>
    <col min="2052" max="2052" width="7.125" style="16" customWidth="1"/>
    <col min="2053" max="2053" width="7.625" style="16" bestFit="1" customWidth="1"/>
    <col min="2054" max="2054" width="14.25" style="16" customWidth="1"/>
    <col min="2055" max="2055" width="10" style="16" bestFit="1" customWidth="1"/>
    <col min="2056" max="2056" width="9.375" style="16" customWidth="1"/>
    <col min="2057" max="2057" width="10" style="16" customWidth="1"/>
    <col min="2058" max="2058" width="10.5" style="16" bestFit="1" customWidth="1"/>
    <col min="2059" max="2059" width="1.125" style="16" customWidth="1"/>
    <col min="2060" max="2304" width="9" style="16"/>
    <col min="2305" max="2305" width="1.5" style="16" customWidth="1"/>
    <col min="2306" max="2306" width="3.75" style="16" customWidth="1"/>
    <col min="2307" max="2307" width="6.25" style="16" customWidth="1"/>
    <col min="2308" max="2308" width="7.125" style="16" customWidth="1"/>
    <col min="2309" max="2309" width="7.625" style="16" bestFit="1" customWidth="1"/>
    <col min="2310" max="2310" width="14.25" style="16" customWidth="1"/>
    <col min="2311" max="2311" width="10" style="16" bestFit="1" customWidth="1"/>
    <col min="2312" max="2312" width="9.375" style="16" customWidth="1"/>
    <col min="2313" max="2313" width="10" style="16" customWidth="1"/>
    <col min="2314" max="2314" width="10.5" style="16" bestFit="1" customWidth="1"/>
    <col min="2315" max="2315" width="1.125" style="16" customWidth="1"/>
    <col min="2316" max="2560" width="9" style="16"/>
    <col min="2561" max="2561" width="1.5" style="16" customWidth="1"/>
    <col min="2562" max="2562" width="3.75" style="16" customWidth="1"/>
    <col min="2563" max="2563" width="6.25" style="16" customWidth="1"/>
    <col min="2564" max="2564" width="7.125" style="16" customWidth="1"/>
    <col min="2565" max="2565" width="7.625" style="16" bestFit="1" customWidth="1"/>
    <col min="2566" max="2566" width="14.25" style="16" customWidth="1"/>
    <col min="2567" max="2567" width="10" style="16" bestFit="1" customWidth="1"/>
    <col min="2568" max="2568" width="9.375" style="16" customWidth="1"/>
    <col min="2569" max="2569" width="10" style="16" customWidth="1"/>
    <col min="2570" max="2570" width="10.5" style="16" bestFit="1" customWidth="1"/>
    <col min="2571" max="2571" width="1.125" style="16" customWidth="1"/>
    <col min="2572" max="2816" width="9" style="16"/>
    <col min="2817" max="2817" width="1.5" style="16" customWidth="1"/>
    <col min="2818" max="2818" width="3.75" style="16" customWidth="1"/>
    <col min="2819" max="2819" width="6.25" style="16" customWidth="1"/>
    <col min="2820" max="2820" width="7.125" style="16" customWidth="1"/>
    <col min="2821" max="2821" width="7.625" style="16" bestFit="1" customWidth="1"/>
    <col min="2822" max="2822" width="14.25" style="16" customWidth="1"/>
    <col min="2823" max="2823" width="10" style="16" bestFit="1" customWidth="1"/>
    <col min="2824" max="2824" width="9.375" style="16" customWidth="1"/>
    <col min="2825" max="2825" width="10" style="16" customWidth="1"/>
    <col min="2826" max="2826" width="10.5" style="16" bestFit="1" customWidth="1"/>
    <col min="2827" max="2827" width="1.125" style="16" customWidth="1"/>
    <col min="2828" max="3072" width="9" style="16"/>
    <col min="3073" max="3073" width="1.5" style="16" customWidth="1"/>
    <col min="3074" max="3074" width="3.75" style="16" customWidth="1"/>
    <col min="3075" max="3075" width="6.25" style="16" customWidth="1"/>
    <col min="3076" max="3076" width="7.125" style="16" customWidth="1"/>
    <col min="3077" max="3077" width="7.625" style="16" bestFit="1" customWidth="1"/>
    <col min="3078" max="3078" width="14.25" style="16" customWidth="1"/>
    <col min="3079" max="3079" width="10" style="16" bestFit="1" customWidth="1"/>
    <col min="3080" max="3080" width="9.375" style="16" customWidth="1"/>
    <col min="3081" max="3081" width="10" style="16" customWidth="1"/>
    <col min="3082" max="3082" width="10.5" style="16" bestFit="1" customWidth="1"/>
    <col min="3083" max="3083" width="1.125" style="16" customWidth="1"/>
    <col min="3084" max="3328" width="9" style="16"/>
    <col min="3329" max="3329" width="1.5" style="16" customWidth="1"/>
    <col min="3330" max="3330" width="3.75" style="16" customWidth="1"/>
    <col min="3331" max="3331" width="6.25" style="16" customWidth="1"/>
    <col min="3332" max="3332" width="7.125" style="16" customWidth="1"/>
    <col min="3333" max="3333" width="7.625" style="16" bestFit="1" customWidth="1"/>
    <col min="3334" max="3334" width="14.25" style="16" customWidth="1"/>
    <col min="3335" max="3335" width="10" style="16" bestFit="1" customWidth="1"/>
    <col min="3336" max="3336" width="9.375" style="16" customWidth="1"/>
    <col min="3337" max="3337" width="10" style="16" customWidth="1"/>
    <col min="3338" max="3338" width="10.5" style="16" bestFit="1" customWidth="1"/>
    <col min="3339" max="3339" width="1.125" style="16" customWidth="1"/>
    <col min="3340" max="3584" width="9" style="16"/>
    <col min="3585" max="3585" width="1.5" style="16" customWidth="1"/>
    <col min="3586" max="3586" width="3.75" style="16" customWidth="1"/>
    <col min="3587" max="3587" width="6.25" style="16" customWidth="1"/>
    <col min="3588" max="3588" width="7.125" style="16" customWidth="1"/>
    <col min="3589" max="3589" width="7.625" style="16" bestFit="1" customWidth="1"/>
    <col min="3590" max="3590" width="14.25" style="16" customWidth="1"/>
    <col min="3591" max="3591" width="10" style="16" bestFit="1" customWidth="1"/>
    <col min="3592" max="3592" width="9.375" style="16" customWidth="1"/>
    <col min="3593" max="3593" width="10" style="16" customWidth="1"/>
    <col min="3594" max="3594" width="10.5" style="16" bestFit="1" customWidth="1"/>
    <col min="3595" max="3595" width="1.125" style="16" customWidth="1"/>
    <col min="3596" max="3840" width="9" style="16"/>
    <col min="3841" max="3841" width="1.5" style="16" customWidth="1"/>
    <col min="3842" max="3842" width="3.75" style="16" customWidth="1"/>
    <col min="3843" max="3843" width="6.25" style="16" customWidth="1"/>
    <col min="3844" max="3844" width="7.125" style="16" customWidth="1"/>
    <col min="3845" max="3845" width="7.625" style="16" bestFit="1" customWidth="1"/>
    <col min="3846" max="3846" width="14.25" style="16" customWidth="1"/>
    <col min="3847" max="3847" width="10" style="16" bestFit="1" customWidth="1"/>
    <col min="3848" max="3848" width="9.375" style="16" customWidth="1"/>
    <col min="3849" max="3849" width="10" style="16" customWidth="1"/>
    <col min="3850" max="3850" width="10.5" style="16" bestFit="1" customWidth="1"/>
    <col min="3851" max="3851" width="1.125" style="16" customWidth="1"/>
    <col min="3852" max="4096" width="9" style="16"/>
    <col min="4097" max="4097" width="1.5" style="16" customWidth="1"/>
    <col min="4098" max="4098" width="3.75" style="16" customWidth="1"/>
    <col min="4099" max="4099" width="6.25" style="16" customWidth="1"/>
    <col min="4100" max="4100" width="7.125" style="16" customWidth="1"/>
    <col min="4101" max="4101" width="7.625" style="16" bestFit="1" customWidth="1"/>
    <col min="4102" max="4102" width="14.25" style="16" customWidth="1"/>
    <col min="4103" max="4103" width="10" style="16" bestFit="1" customWidth="1"/>
    <col min="4104" max="4104" width="9.375" style="16" customWidth="1"/>
    <col min="4105" max="4105" width="10" style="16" customWidth="1"/>
    <col min="4106" max="4106" width="10.5" style="16" bestFit="1" customWidth="1"/>
    <col min="4107" max="4107" width="1.125" style="16" customWidth="1"/>
    <col min="4108" max="4352" width="9" style="16"/>
    <col min="4353" max="4353" width="1.5" style="16" customWidth="1"/>
    <col min="4354" max="4354" width="3.75" style="16" customWidth="1"/>
    <col min="4355" max="4355" width="6.25" style="16" customWidth="1"/>
    <col min="4356" max="4356" width="7.125" style="16" customWidth="1"/>
    <col min="4357" max="4357" width="7.625" style="16" bestFit="1" customWidth="1"/>
    <col min="4358" max="4358" width="14.25" style="16" customWidth="1"/>
    <col min="4359" max="4359" width="10" style="16" bestFit="1" customWidth="1"/>
    <col min="4360" max="4360" width="9.375" style="16" customWidth="1"/>
    <col min="4361" max="4361" width="10" style="16" customWidth="1"/>
    <col min="4362" max="4362" width="10.5" style="16" bestFit="1" customWidth="1"/>
    <col min="4363" max="4363" width="1.125" style="16" customWidth="1"/>
    <col min="4364" max="4608" width="9" style="16"/>
    <col min="4609" max="4609" width="1.5" style="16" customWidth="1"/>
    <col min="4610" max="4610" width="3.75" style="16" customWidth="1"/>
    <col min="4611" max="4611" width="6.25" style="16" customWidth="1"/>
    <col min="4612" max="4612" width="7.125" style="16" customWidth="1"/>
    <col min="4613" max="4613" width="7.625" style="16" bestFit="1" customWidth="1"/>
    <col min="4614" max="4614" width="14.25" style="16" customWidth="1"/>
    <col min="4615" max="4615" width="10" style="16" bestFit="1" customWidth="1"/>
    <col min="4616" max="4616" width="9.375" style="16" customWidth="1"/>
    <col min="4617" max="4617" width="10" style="16" customWidth="1"/>
    <col min="4618" max="4618" width="10.5" style="16" bestFit="1" customWidth="1"/>
    <col min="4619" max="4619" width="1.125" style="16" customWidth="1"/>
    <col min="4620" max="4864" width="9" style="16"/>
    <col min="4865" max="4865" width="1.5" style="16" customWidth="1"/>
    <col min="4866" max="4866" width="3.75" style="16" customWidth="1"/>
    <col min="4867" max="4867" width="6.25" style="16" customWidth="1"/>
    <col min="4868" max="4868" width="7.125" style="16" customWidth="1"/>
    <col min="4869" max="4869" width="7.625" style="16" bestFit="1" customWidth="1"/>
    <col min="4870" max="4870" width="14.25" style="16" customWidth="1"/>
    <col min="4871" max="4871" width="10" style="16" bestFit="1" customWidth="1"/>
    <col min="4872" max="4872" width="9.375" style="16" customWidth="1"/>
    <col min="4873" max="4873" width="10" style="16" customWidth="1"/>
    <col min="4874" max="4874" width="10.5" style="16" bestFit="1" customWidth="1"/>
    <col min="4875" max="4875" width="1.125" style="16" customWidth="1"/>
    <col min="4876" max="5120" width="9" style="16"/>
    <col min="5121" max="5121" width="1.5" style="16" customWidth="1"/>
    <col min="5122" max="5122" width="3.75" style="16" customWidth="1"/>
    <col min="5123" max="5123" width="6.25" style="16" customWidth="1"/>
    <col min="5124" max="5124" width="7.125" style="16" customWidth="1"/>
    <col min="5125" max="5125" width="7.625" style="16" bestFit="1" customWidth="1"/>
    <col min="5126" max="5126" width="14.25" style="16" customWidth="1"/>
    <col min="5127" max="5127" width="10" style="16" bestFit="1" customWidth="1"/>
    <col min="5128" max="5128" width="9.375" style="16" customWidth="1"/>
    <col min="5129" max="5129" width="10" style="16" customWidth="1"/>
    <col min="5130" max="5130" width="10.5" style="16" bestFit="1" customWidth="1"/>
    <col min="5131" max="5131" width="1.125" style="16" customWidth="1"/>
    <col min="5132" max="5376" width="9" style="16"/>
    <col min="5377" max="5377" width="1.5" style="16" customWidth="1"/>
    <col min="5378" max="5378" width="3.75" style="16" customWidth="1"/>
    <col min="5379" max="5379" width="6.25" style="16" customWidth="1"/>
    <col min="5380" max="5380" width="7.125" style="16" customWidth="1"/>
    <col min="5381" max="5381" width="7.625" style="16" bestFit="1" customWidth="1"/>
    <col min="5382" max="5382" width="14.25" style="16" customWidth="1"/>
    <col min="5383" max="5383" width="10" style="16" bestFit="1" customWidth="1"/>
    <col min="5384" max="5384" width="9.375" style="16" customWidth="1"/>
    <col min="5385" max="5385" width="10" style="16" customWidth="1"/>
    <col min="5386" max="5386" width="10.5" style="16" bestFit="1" customWidth="1"/>
    <col min="5387" max="5387" width="1.125" style="16" customWidth="1"/>
    <col min="5388" max="5632" width="9" style="16"/>
    <col min="5633" max="5633" width="1.5" style="16" customWidth="1"/>
    <col min="5634" max="5634" width="3.75" style="16" customWidth="1"/>
    <col min="5635" max="5635" width="6.25" style="16" customWidth="1"/>
    <col min="5636" max="5636" width="7.125" style="16" customWidth="1"/>
    <col min="5637" max="5637" width="7.625" style="16" bestFit="1" customWidth="1"/>
    <col min="5638" max="5638" width="14.25" style="16" customWidth="1"/>
    <col min="5639" max="5639" width="10" style="16" bestFit="1" customWidth="1"/>
    <col min="5640" max="5640" width="9.375" style="16" customWidth="1"/>
    <col min="5641" max="5641" width="10" style="16" customWidth="1"/>
    <col min="5642" max="5642" width="10.5" style="16" bestFit="1" customWidth="1"/>
    <col min="5643" max="5643" width="1.125" style="16" customWidth="1"/>
    <col min="5644" max="5888" width="9" style="16"/>
    <col min="5889" max="5889" width="1.5" style="16" customWidth="1"/>
    <col min="5890" max="5890" width="3.75" style="16" customWidth="1"/>
    <col min="5891" max="5891" width="6.25" style="16" customWidth="1"/>
    <col min="5892" max="5892" width="7.125" style="16" customWidth="1"/>
    <col min="5893" max="5893" width="7.625" style="16" bestFit="1" customWidth="1"/>
    <col min="5894" max="5894" width="14.25" style="16" customWidth="1"/>
    <col min="5895" max="5895" width="10" style="16" bestFit="1" customWidth="1"/>
    <col min="5896" max="5896" width="9.375" style="16" customWidth="1"/>
    <col min="5897" max="5897" width="10" style="16" customWidth="1"/>
    <col min="5898" max="5898" width="10.5" style="16" bestFit="1" customWidth="1"/>
    <col min="5899" max="5899" width="1.125" style="16" customWidth="1"/>
    <col min="5900" max="6144" width="9" style="16"/>
    <col min="6145" max="6145" width="1.5" style="16" customWidth="1"/>
    <col min="6146" max="6146" width="3.75" style="16" customWidth="1"/>
    <col min="6147" max="6147" width="6.25" style="16" customWidth="1"/>
    <col min="6148" max="6148" width="7.125" style="16" customWidth="1"/>
    <col min="6149" max="6149" width="7.625" style="16" bestFit="1" customWidth="1"/>
    <col min="6150" max="6150" width="14.25" style="16" customWidth="1"/>
    <col min="6151" max="6151" width="10" style="16" bestFit="1" customWidth="1"/>
    <col min="6152" max="6152" width="9.375" style="16" customWidth="1"/>
    <col min="6153" max="6153" width="10" style="16" customWidth="1"/>
    <col min="6154" max="6154" width="10.5" style="16" bestFit="1" customWidth="1"/>
    <col min="6155" max="6155" width="1.125" style="16" customWidth="1"/>
    <col min="6156" max="6400" width="9" style="16"/>
    <col min="6401" max="6401" width="1.5" style="16" customWidth="1"/>
    <col min="6402" max="6402" width="3.75" style="16" customWidth="1"/>
    <col min="6403" max="6403" width="6.25" style="16" customWidth="1"/>
    <col min="6404" max="6404" width="7.125" style="16" customWidth="1"/>
    <col min="6405" max="6405" width="7.625" style="16" bestFit="1" customWidth="1"/>
    <col min="6406" max="6406" width="14.25" style="16" customWidth="1"/>
    <col min="6407" max="6407" width="10" style="16" bestFit="1" customWidth="1"/>
    <col min="6408" max="6408" width="9.375" style="16" customWidth="1"/>
    <col min="6409" max="6409" width="10" style="16" customWidth="1"/>
    <col min="6410" max="6410" width="10.5" style="16" bestFit="1" customWidth="1"/>
    <col min="6411" max="6411" width="1.125" style="16" customWidth="1"/>
    <col min="6412" max="6656" width="9" style="16"/>
    <col min="6657" max="6657" width="1.5" style="16" customWidth="1"/>
    <col min="6658" max="6658" width="3.75" style="16" customWidth="1"/>
    <col min="6659" max="6659" width="6.25" style="16" customWidth="1"/>
    <col min="6660" max="6660" width="7.125" style="16" customWidth="1"/>
    <col min="6661" max="6661" width="7.625" style="16" bestFit="1" customWidth="1"/>
    <col min="6662" max="6662" width="14.25" style="16" customWidth="1"/>
    <col min="6663" max="6663" width="10" style="16" bestFit="1" customWidth="1"/>
    <col min="6664" max="6664" width="9.375" style="16" customWidth="1"/>
    <col min="6665" max="6665" width="10" style="16" customWidth="1"/>
    <col min="6666" max="6666" width="10.5" style="16" bestFit="1" customWidth="1"/>
    <col min="6667" max="6667" width="1.125" style="16" customWidth="1"/>
    <col min="6668" max="6912" width="9" style="16"/>
    <col min="6913" max="6913" width="1.5" style="16" customWidth="1"/>
    <col min="6914" max="6914" width="3.75" style="16" customWidth="1"/>
    <col min="6915" max="6915" width="6.25" style="16" customWidth="1"/>
    <col min="6916" max="6916" width="7.125" style="16" customWidth="1"/>
    <col min="6917" max="6917" width="7.625" style="16" bestFit="1" customWidth="1"/>
    <col min="6918" max="6918" width="14.25" style="16" customWidth="1"/>
    <col min="6919" max="6919" width="10" style="16" bestFit="1" customWidth="1"/>
    <col min="6920" max="6920" width="9.375" style="16" customWidth="1"/>
    <col min="6921" max="6921" width="10" style="16" customWidth="1"/>
    <col min="6922" max="6922" width="10.5" style="16" bestFit="1" customWidth="1"/>
    <col min="6923" max="6923" width="1.125" style="16" customWidth="1"/>
    <col min="6924" max="7168" width="9" style="16"/>
    <col min="7169" max="7169" width="1.5" style="16" customWidth="1"/>
    <col min="7170" max="7170" width="3.75" style="16" customWidth="1"/>
    <col min="7171" max="7171" width="6.25" style="16" customWidth="1"/>
    <col min="7172" max="7172" width="7.125" style="16" customWidth="1"/>
    <col min="7173" max="7173" width="7.625" style="16" bestFit="1" customWidth="1"/>
    <col min="7174" max="7174" width="14.25" style="16" customWidth="1"/>
    <col min="7175" max="7175" width="10" style="16" bestFit="1" customWidth="1"/>
    <col min="7176" max="7176" width="9.375" style="16" customWidth="1"/>
    <col min="7177" max="7177" width="10" style="16" customWidth="1"/>
    <col min="7178" max="7178" width="10.5" style="16" bestFit="1" customWidth="1"/>
    <col min="7179" max="7179" width="1.125" style="16" customWidth="1"/>
    <col min="7180" max="7424" width="9" style="16"/>
    <col min="7425" max="7425" width="1.5" style="16" customWidth="1"/>
    <col min="7426" max="7426" width="3.75" style="16" customWidth="1"/>
    <col min="7427" max="7427" width="6.25" style="16" customWidth="1"/>
    <col min="7428" max="7428" width="7.125" style="16" customWidth="1"/>
    <col min="7429" max="7429" width="7.625" style="16" bestFit="1" customWidth="1"/>
    <col min="7430" max="7430" width="14.25" style="16" customWidth="1"/>
    <col min="7431" max="7431" width="10" style="16" bestFit="1" customWidth="1"/>
    <col min="7432" max="7432" width="9.375" style="16" customWidth="1"/>
    <col min="7433" max="7433" width="10" style="16" customWidth="1"/>
    <col min="7434" max="7434" width="10.5" style="16" bestFit="1" customWidth="1"/>
    <col min="7435" max="7435" width="1.125" style="16" customWidth="1"/>
    <col min="7436" max="7680" width="9" style="16"/>
    <col min="7681" max="7681" width="1.5" style="16" customWidth="1"/>
    <col min="7682" max="7682" width="3.75" style="16" customWidth="1"/>
    <col min="7683" max="7683" width="6.25" style="16" customWidth="1"/>
    <col min="7684" max="7684" width="7.125" style="16" customWidth="1"/>
    <col min="7685" max="7685" width="7.625" style="16" bestFit="1" customWidth="1"/>
    <col min="7686" max="7686" width="14.25" style="16" customWidth="1"/>
    <col min="7687" max="7687" width="10" style="16" bestFit="1" customWidth="1"/>
    <col min="7688" max="7688" width="9.375" style="16" customWidth="1"/>
    <col min="7689" max="7689" width="10" style="16" customWidth="1"/>
    <col min="7690" max="7690" width="10.5" style="16" bestFit="1" customWidth="1"/>
    <col min="7691" max="7691" width="1.125" style="16" customWidth="1"/>
    <col min="7692" max="7936" width="9" style="16"/>
    <col min="7937" max="7937" width="1.5" style="16" customWidth="1"/>
    <col min="7938" max="7938" width="3.75" style="16" customWidth="1"/>
    <col min="7939" max="7939" width="6.25" style="16" customWidth="1"/>
    <col min="7940" max="7940" width="7.125" style="16" customWidth="1"/>
    <col min="7941" max="7941" width="7.625" style="16" bestFit="1" customWidth="1"/>
    <col min="7942" max="7942" width="14.25" style="16" customWidth="1"/>
    <col min="7943" max="7943" width="10" style="16" bestFit="1" customWidth="1"/>
    <col min="7944" max="7944" width="9.375" style="16" customWidth="1"/>
    <col min="7945" max="7945" width="10" style="16" customWidth="1"/>
    <col min="7946" max="7946" width="10.5" style="16" bestFit="1" customWidth="1"/>
    <col min="7947" max="7947" width="1.125" style="16" customWidth="1"/>
    <col min="7948" max="8192" width="9" style="16"/>
    <col min="8193" max="8193" width="1.5" style="16" customWidth="1"/>
    <col min="8194" max="8194" width="3.75" style="16" customWidth="1"/>
    <col min="8195" max="8195" width="6.25" style="16" customWidth="1"/>
    <col min="8196" max="8196" width="7.125" style="16" customWidth="1"/>
    <col min="8197" max="8197" width="7.625" style="16" bestFit="1" customWidth="1"/>
    <col min="8198" max="8198" width="14.25" style="16" customWidth="1"/>
    <col min="8199" max="8199" width="10" style="16" bestFit="1" customWidth="1"/>
    <col min="8200" max="8200" width="9.375" style="16" customWidth="1"/>
    <col min="8201" max="8201" width="10" style="16" customWidth="1"/>
    <col min="8202" max="8202" width="10.5" style="16" bestFit="1" customWidth="1"/>
    <col min="8203" max="8203" width="1.125" style="16" customWidth="1"/>
    <col min="8204" max="8448" width="9" style="16"/>
    <col min="8449" max="8449" width="1.5" style="16" customWidth="1"/>
    <col min="8450" max="8450" width="3.75" style="16" customWidth="1"/>
    <col min="8451" max="8451" width="6.25" style="16" customWidth="1"/>
    <col min="8452" max="8452" width="7.125" style="16" customWidth="1"/>
    <col min="8453" max="8453" width="7.625" style="16" bestFit="1" customWidth="1"/>
    <col min="8454" max="8454" width="14.25" style="16" customWidth="1"/>
    <col min="8455" max="8455" width="10" style="16" bestFit="1" customWidth="1"/>
    <col min="8456" max="8456" width="9.375" style="16" customWidth="1"/>
    <col min="8457" max="8457" width="10" style="16" customWidth="1"/>
    <col min="8458" max="8458" width="10.5" style="16" bestFit="1" customWidth="1"/>
    <col min="8459" max="8459" width="1.125" style="16" customWidth="1"/>
    <col min="8460" max="8704" width="9" style="16"/>
    <col min="8705" max="8705" width="1.5" style="16" customWidth="1"/>
    <col min="8706" max="8706" width="3.75" style="16" customWidth="1"/>
    <col min="8707" max="8707" width="6.25" style="16" customWidth="1"/>
    <col min="8708" max="8708" width="7.125" style="16" customWidth="1"/>
    <col min="8709" max="8709" width="7.625" style="16" bestFit="1" customWidth="1"/>
    <col min="8710" max="8710" width="14.25" style="16" customWidth="1"/>
    <col min="8711" max="8711" width="10" style="16" bestFit="1" customWidth="1"/>
    <col min="8712" max="8712" width="9.375" style="16" customWidth="1"/>
    <col min="8713" max="8713" width="10" style="16" customWidth="1"/>
    <col min="8714" max="8714" width="10.5" style="16" bestFit="1" customWidth="1"/>
    <col min="8715" max="8715" width="1.125" style="16" customWidth="1"/>
    <col min="8716" max="8960" width="9" style="16"/>
    <col min="8961" max="8961" width="1.5" style="16" customWidth="1"/>
    <col min="8962" max="8962" width="3.75" style="16" customWidth="1"/>
    <col min="8963" max="8963" width="6.25" style="16" customWidth="1"/>
    <col min="8964" max="8964" width="7.125" style="16" customWidth="1"/>
    <col min="8965" max="8965" width="7.625" style="16" bestFit="1" customWidth="1"/>
    <col min="8966" max="8966" width="14.25" style="16" customWidth="1"/>
    <col min="8967" max="8967" width="10" style="16" bestFit="1" customWidth="1"/>
    <col min="8968" max="8968" width="9.375" style="16" customWidth="1"/>
    <col min="8969" max="8969" width="10" style="16" customWidth="1"/>
    <col min="8970" max="8970" width="10.5" style="16" bestFit="1" customWidth="1"/>
    <col min="8971" max="8971" width="1.125" style="16" customWidth="1"/>
    <col min="8972" max="9216" width="9" style="16"/>
    <col min="9217" max="9217" width="1.5" style="16" customWidth="1"/>
    <col min="9218" max="9218" width="3.75" style="16" customWidth="1"/>
    <col min="9219" max="9219" width="6.25" style="16" customWidth="1"/>
    <col min="9220" max="9220" width="7.125" style="16" customWidth="1"/>
    <col min="9221" max="9221" width="7.625" style="16" bestFit="1" customWidth="1"/>
    <col min="9222" max="9222" width="14.25" style="16" customWidth="1"/>
    <col min="9223" max="9223" width="10" style="16" bestFit="1" customWidth="1"/>
    <col min="9224" max="9224" width="9.375" style="16" customWidth="1"/>
    <col min="9225" max="9225" width="10" style="16" customWidth="1"/>
    <col min="9226" max="9226" width="10.5" style="16" bestFit="1" customWidth="1"/>
    <col min="9227" max="9227" width="1.125" style="16" customWidth="1"/>
    <col min="9228" max="9472" width="9" style="16"/>
    <col min="9473" max="9473" width="1.5" style="16" customWidth="1"/>
    <col min="9474" max="9474" width="3.75" style="16" customWidth="1"/>
    <col min="9475" max="9475" width="6.25" style="16" customWidth="1"/>
    <col min="9476" max="9476" width="7.125" style="16" customWidth="1"/>
    <col min="9477" max="9477" width="7.625" style="16" bestFit="1" customWidth="1"/>
    <col min="9478" max="9478" width="14.25" style="16" customWidth="1"/>
    <col min="9479" max="9479" width="10" style="16" bestFit="1" customWidth="1"/>
    <col min="9480" max="9480" width="9.375" style="16" customWidth="1"/>
    <col min="9481" max="9481" width="10" style="16" customWidth="1"/>
    <col min="9482" max="9482" width="10.5" style="16" bestFit="1" customWidth="1"/>
    <col min="9483" max="9483" width="1.125" style="16" customWidth="1"/>
    <col min="9484" max="9728" width="9" style="16"/>
    <col min="9729" max="9729" width="1.5" style="16" customWidth="1"/>
    <col min="9730" max="9730" width="3.75" style="16" customWidth="1"/>
    <col min="9731" max="9731" width="6.25" style="16" customWidth="1"/>
    <col min="9732" max="9732" width="7.125" style="16" customWidth="1"/>
    <col min="9733" max="9733" width="7.625" style="16" bestFit="1" customWidth="1"/>
    <col min="9734" max="9734" width="14.25" style="16" customWidth="1"/>
    <col min="9735" max="9735" width="10" style="16" bestFit="1" customWidth="1"/>
    <col min="9736" max="9736" width="9.375" style="16" customWidth="1"/>
    <col min="9737" max="9737" width="10" style="16" customWidth="1"/>
    <col min="9738" max="9738" width="10.5" style="16" bestFit="1" customWidth="1"/>
    <col min="9739" max="9739" width="1.125" style="16" customWidth="1"/>
    <col min="9740" max="9984" width="9" style="16"/>
    <col min="9985" max="9985" width="1.5" style="16" customWidth="1"/>
    <col min="9986" max="9986" width="3.75" style="16" customWidth="1"/>
    <col min="9987" max="9987" width="6.25" style="16" customWidth="1"/>
    <col min="9988" max="9988" width="7.125" style="16" customWidth="1"/>
    <col min="9989" max="9989" width="7.625" style="16" bestFit="1" customWidth="1"/>
    <col min="9990" max="9990" width="14.25" style="16" customWidth="1"/>
    <col min="9991" max="9991" width="10" style="16" bestFit="1" customWidth="1"/>
    <col min="9992" max="9992" width="9.375" style="16" customWidth="1"/>
    <col min="9993" max="9993" width="10" style="16" customWidth="1"/>
    <col min="9994" max="9994" width="10.5" style="16" bestFit="1" customWidth="1"/>
    <col min="9995" max="9995" width="1.125" style="16" customWidth="1"/>
    <col min="9996" max="10240" width="9" style="16"/>
    <col min="10241" max="10241" width="1.5" style="16" customWidth="1"/>
    <col min="10242" max="10242" width="3.75" style="16" customWidth="1"/>
    <col min="10243" max="10243" width="6.25" style="16" customWidth="1"/>
    <col min="10244" max="10244" width="7.125" style="16" customWidth="1"/>
    <col min="10245" max="10245" width="7.625" style="16" bestFit="1" customWidth="1"/>
    <col min="10246" max="10246" width="14.25" style="16" customWidth="1"/>
    <col min="10247" max="10247" width="10" style="16" bestFit="1" customWidth="1"/>
    <col min="10248" max="10248" width="9.375" style="16" customWidth="1"/>
    <col min="10249" max="10249" width="10" style="16" customWidth="1"/>
    <col min="10250" max="10250" width="10.5" style="16" bestFit="1" customWidth="1"/>
    <col min="10251" max="10251" width="1.125" style="16" customWidth="1"/>
    <col min="10252" max="10496" width="9" style="16"/>
    <col min="10497" max="10497" width="1.5" style="16" customWidth="1"/>
    <col min="10498" max="10498" width="3.75" style="16" customWidth="1"/>
    <col min="10499" max="10499" width="6.25" style="16" customWidth="1"/>
    <col min="10500" max="10500" width="7.125" style="16" customWidth="1"/>
    <col min="10501" max="10501" width="7.625" style="16" bestFit="1" customWidth="1"/>
    <col min="10502" max="10502" width="14.25" style="16" customWidth="1"/>
    <col min="10503" max="10503" width="10" style="16" bestFit="1" customWidth="1"/>
    <col min="10504" max="10504" width="9.375" style="16" customWidth="1"/>
    <col min="10505" max="10505" width="10" style="16" customWidth="1"/>
    <col min="10506" max="10506" width="10.5" style="16" bestFit="1" customWidth="1"/>
    <col min="10507" max="10507" width="1.125" style="16" customWidth="1"/>
    <col min="10508" max="10752" width="9" style="16"/>
    <col min="10753" max="10753" width="1.5" style="16" customWidth="1"/>
    <col min="10754" max="10754" width="3.75" style="16" customWidth="1"/>
    <col min="10755" max="10755" width="6.25" style="16" customWidth="1"/>
    <col min="10756" max="10756" width="7.125" style="16" customWidth="1"/>
    <col min="10757" max="10757" width="7.625" style="16" bestFit="1" customWidth="1"/>
    <col min="10758" max="10758" width="14.25" style="16" customWidth="1"/>
    <col min="10759" max="10759" width="10" style="16" bestFit="1" customWidth="1"/>
    <col min="10760" max="10760" width="9.375" style="16" customWidth="1"/>
    <col min="10761" max="10761" width="10" style="16" customWidth="1"/>
    <col min="10762" max="10762" width="10.5" style="16" bestFit="1" customWidth="1"/>
    <col min="10763" max="10763" width="1.125" style="16" customWidth="1"/>
    <col min="10764" max="11008" width="9" style="16"/>
    <col min="11009" max="11009" width="1.5" style="16" customWidth="1"/>
    <col min="11010" max="11010" width="3.75" style="16" customWidth="1"/>
    <col min="11011" max="11011" width="6.25" style="16" customWidth="1"/>
    <col min="11012" max="11012" width="7.125" style="16" customWidth="1"/>
    <col min="11013" max="11013" width="7.625" style="16" bestFit="1" customWidth="1"/>
    <col min="11014" max="11014" width="14.25" style="16" customWidth="1"/>
    <col min="11015" max="11015" width="10" style="16" bestFit="1" customWidth="1"/>
    <col min="11016" max="11016" width="9.375" style="16" customWidth="1"/>
    <col min="11017" max="11017" width="10" style="16" customWidth="1"/>
    <col min="11018" max="11018" width="10.5" style="16" bestFit="1" customWidth="1"/>
    <col min="11019" max="11019" width="1.125" style="16" customWidth="1"/>
    <col min="11020" max="11264" width="9" style="16"/>
    <col min="11265" max="11265" width="1.5" style="16" customWidth="1"/>
    <col min="11266" max="11266" width="3.75" style="16" customWidth="1"/>
    <col min="11267" max="11267" width="6.25" style="16" customWidth="1"/>
    <col min="11268" max="11268" width="7.125" style="16" customWidth="1"/>
    <col min="11269" max="11269" width="7.625" style="16" bestFit="1" customWidth="1"/>
    <col min="11270" max="11270" width="14.25" style="16" customWidth="1"/>
    <col min="11271" max="11271" width="10" style="16" bestFit="1" customWidth="1"/>
    <col min="11272" max="11272" width="9.375" style="16" customWidth="1"/>
    <col min="11273" max="11273" width="10" style="16" customWidth="1"/>
    <col min="11274" max="11274" width="10.5" style="16" bestFit="1" customWidth="1"/>
    <col min="11275" max="11275" width="1.125" style="16" customWidth="1"/>
    <col min="11276" max="11520" width="9" style="16"/>
    <col min="11521" max="11521" width="1.5" style="16" customWidth="1"/>
    <col min="11522" max="11522" width="3.75" style="16" customWidth="1"/>
    <col min="11523" max="11523" width="6.25" style="16" customWidth="1"/>
    <col min="11524" max="11524" width="7.125" style="16" customWidth="1"/>
    <col min="11525" max="11525" width="7.625" style="16" bestFit="1" customWidth="1"/>
    <col min="11526" max="11526" width="14.25" style="16" customWidth="1"/>
    <col min="11527" max="11527" width="10" style="16" bestFit="1" customWidth="1"/>
    <col min="11528" max="11528" width="9.375" style="16" customWidth="1"/>
    <col min="11529" max="11529" width="10" style="16" customWidth="1"/>
    <col min="11530" max="11530" width="10.5" style="16" bestFit="1" customWidth="1"/>
    <col min="11531" max="11531" width="1.125" style="16" customWidth="1"/>
    <col min="11532" max="11776" width="9" style="16"/>
    <col min="11777" max="11777" width="1.5" style="16" customWidth="1"/>
    <col min="11778" max="11778" width="3.75" style="16" customWidth="1"/>
    <col min="11779" max="11779" width="6.25" style="16" customWidth="1"/>
    <col min="11780" max="11780" width="7.125" style="16" customWidth="1"/>
    <col min="11781" max="11781" width="7.625" style="16" bestFit="1" customWidth="1"/>
    <col min="11782" max="11782" width="14.25" style="16" customWidth="1"/>
    <col min="11783" max="11783" width="10" style="16" bestFit="1" customWidth="1"/>
    <col min="11784" max="11784" width="9.375" style="16" customWidth="1"/>
    <col min="11785" max="11785" width="10" style="16" customWidth="1"/>
    <col min="11786" max="11786" width="10.5" style="16" bestFit="1" customWidth="1"/>
    <col min="11787" max="11787" width="1.125" style="16" customWidth="1"/>
    <col min="11788" max="12032" width="9" style="16"/>
    <col min="12033" max="12033" width="1.5" style="16" customWidth="1"/>
    <col min="12034" max="12034" width="3.75" style="16" customWidth="1"/>
    <col min="12035" max="12035" width="6.25" style="16" customWidth="1"/>
    <col min="12036" max="12036" width="7.125" style="16" customWidth="1"/>
    <col min="12037" max="12037" width="7.625" style="16" bestFit="1" customWidth="1"/>
    <col min="12038" max="12038" width="14.25" style="16" customWidth="1"/>
    <col min="12039" max="12039" width="10" style="16" bestFit="1" customWidth="1"/>
    <col min="12040" max="12040" width="9.375" style="16" customWidth="1"/>
    <col min="12041" max="12041" width="10" style="16" customWidth="1"/>
    <col min="12042" max="12042" width="10.5" style="16" bestFit="1" customWidth="1"/>
    <col min="12043" max="12043" width="1.125" style="16" customWidth="1"/>
    <col min="12044" max="12288" width="9" style="16"/>
    <col min="12289" max="12289" width="1.5" style="16" customWidth="1"/>
    <col min="12290" max="12290" width="3.75" style="16" customWidth="1"/>
    <col min="12291" max="12291" width="6.25" style="16" customWidth="1"/>
    <col min="12292" max="12292" width="7.125" style="16" customWidth="1"/>
    <col min="12293" max="12293" width="7.625" style="16" bestFit="1" customWidth="1"/>
    <col min="12294" max="12294" width="14.25" style="16" customWidth="1"/>
    <col min="12295" max="12295" width="10" style="16" bestFit="1" customWidth="1"/>
    <col min="12296" max="12296" width="9.375" style="16" customWidth="1"/>
    <col min="12297" max="12297" width="10" style="16" customWidth="1"/>
    <col min="12298" max="12298" width="10.5" style="16" bestFit="1" customWidth="1"/>
    <col min="12299" max="12299" width="1.125" style="16" customWidth="1"/>
    <col min="12300" max="12544" width="9" style="16"/>
    <col min="12545" max="12545" width="1.5" style="16" customWidth="1"/>
    <col min="12546" max="12546" width="3.75" style="16" customWidth="1"/>
    <col min="12547" max="12547" width="6.25" style="16" customWidth="1"/>
    <col min="12548" max="12548" width="7.125" style="16" customWidth="1"/>
    <col min="12549" max="12549" width="7.625" style="16" bestFit="1" customWidth="1"/>
    <col min="12550" max="12550" width="14.25" style="16" customWidth="1"/>
    <col min="12551" max="12551" width="10" style="16" bestFit="1" customWidth="1"/>
    <col min="12552" max="12552" width="9.375" style="16" customWidth="1"/>
    <col min="12553" max="12553" width="10" style="16" customWidth="1"/>
    <col min="12554" max="12554" width="10.5" style="16" bestFit="1" customWidth="1"/>
    <col min="12555" max="12555" width="1.125" style="16" customWidth="1"/>
    <col min="12556" max="12800" width="9" style="16"/>
    <col min="12801" max="12801" width="1.5" style="16" customWidth="1"/>
    <col min="12802" max="12802" width="3.75" style="16" customWidth="1"/>
    <col min="12803" max="12803" width="6.25" style="16" customWidth="1"/>
    <col min="12804" max="12804" width="7.125" style="16" customWidth="1"/>
    <col min="12805" max="12805" width="7.625" style="16" bestFit="1" customWidth="1"/>
    <col min="12806" max="12806" width="14.25" style="16" customWidth="1"/>
    <col min="12807" max="12807" width="10" style="16" bestFit="1" customWidth="1"/>
    <col min="12808" max="12808" width="9.375" style="16" customWidth="1"/>
    <col min="12809" max="12809" width="10" style="16" customWidth="1"/>
    <col min="12810" max="12810" width="10.5" style="16" bestFit="1" customWidth="1"/>
    <col min="12811" max="12811" width="1.125" style="16" customWidth="1"/>
    <col min="12812" max="13056" width="9" style="16"/>
    <col min="13057" max="13057" width="1.5" style="16" customWidth="1"/>
    <col min="13058" max="13058" width="3.75" style="16" customWidth="1"/>
    <col min="13059" max="13059" width="6.25" style="16" customWidth="1"/>
    <col min="13060" max="13060" width="7.125" style="16" customWidth="1"/>
    <col min="13061" max="13061" width="7.625" style="16" bestFit="1" customWidth="1"/>
    <col min="13062" max="13062" width="14.25" style="16" customWidth="1"/>
    <col min="13063" max="13063" width="10" style="16" bestFit="1" customWidth="1"/>
    <col min="13064" max="13064" width="9.375" style="16" customWidth="1"/>
    <col min="13065" max="13065" width="10" style="16" customWidth="1"/>
    <col min="13066" max="13066" width="10.5" style="16" bestFit="1" customWidth="1"/>
    <col min="13067" max="13067" width="1.125" style="16" customWidth="1"/>
    <col min="13068" max="13312" width="9" style="16"/>
    <col min="13313" max="13313" width="1.5" style="16" customWidth="1"/>
    <col min="13314" max="13314" width="3.75" style="16" customWidth="1"/>
    <col min="13315" max="13315" width="6.25" style="16" customWidth="1"/>
    <col min="13316" max="13316" width="7.125" style="16" customWidth="1"/>
    <col min="13317" max="13317" width="7.625" style="16" bestFit="1" customWidth="1"/>
    <col min="13318" max="13318" width="14.25" style="16" customWidth="1"/>
    <col min="13319" max="13319" width="10" style="16" bestFit="1" customWidth="1"/>
    <col min="13320" max="13320" width="9.375" style="16" customWidth="1"/>
    <col min="13321" max="13321" width="10" style="16" customWidth="1"/>
    <col min="13322" max="13322" width="10.5" style="16" bestFit="1" customWidth="1"/>
    <col min="13323" max="13323" width="1.125" style="16" customWidth="1"/>
    <col min="13324" max="13568" width="9" style="16"/>
    <col min="13569" max="13569" width="1.5" style="16" customWidth="1"/>
    <col min="13570" max="13570" width="3.75" style="16" customWidth="1"/>
    <col min="13571" max="13571" width="6.25" style="16" customWidth="1"/>
    <col min="13572" max="13572" width="7.125" style="16" customWidth="1"/>
    <col min="13573" max="13573" width="7.625" style="16" bestFit="1" customWidth="1"/>
    <col min="13574" max="13574" width="14.25" style="16" customWidth="1"/>
    <col min="13575" max="13575" width="10" style="16" bestFit="1" customWidth="1"/>
    <col min="13576" max="13576" width="9.375" style="16" customWidth="1"/>
    <col min="13577" max="13577" width="10" style="16" customWidth="1"/>
    <col min="13578" max="13578" width="10.5" style="16" bestFit="1" customWidth="1"/>
    <col min="13579" max="13579" width="1.125" style="16" customWidth="1"/>
    <col min="13580" max="13824" width="9" style="16"/>
    <col min="13825" max="13825" width="1.5" style="16" customWidth="1"/>
    <col min="13826" max="13826" width="3.75" style="16" customWidth="1"/>
    <col min="13827" max="13827" width="6.25" style="16" customWidth="1"/>
    <col min="13828" max="13828" width="7.125" style="16" customWidth="1"/>
    <col min="13829" max="13829" width="7.625" style="16" bestFit="1" customWidth="1"/>
    <col min="13830" max="13830" width="14.25" style="16" customWidth="1"/>
    <col min="13831" max="13831" width="10" style="16" bestFit="1" customWidth="1"/>
    <col min="13832" max="13832" width="9.375" style="16" customWidth="1"/>
    <col min="13833" max="13833" width="10" style="16" customWidth="1"/>
    <col min="13834" max="13834" width="10.5" style="16" bestFit="1" customWidth="1"/>
    <col min="13835" max="13835" width="1.125" style="16" customWidth="1"/>
    <col min="13836" max="14080" width="9" style="16"/>
    <col min="14081" max="14081" width="1.5" style="16" customWidth="1"/>
    <col min="14082" max="14082" width="3.75" style="16" customWidth="1"/>
    <col min="14083" max="14083" width="6.25" style="16" customWidth="1"/>
    <col min="14084" max="14084" width="7.125" style="16" customWidth="1"/>
    <col min="14085" max="14085" width="7.625" style="16" bestFit="1" customWidth="1"/>
    <col min="14086" max="14086" width="14.25" style="16" customWidth="1"/>
    <col min="14087" max="14087" width="10" style="16" bestFit="1" customWidth="1"/>
    <col min="14088" max="14088" width="9.375" style="16" customWidth="1"/>
    <col min="14089" max="14089" width="10" style="16" customWidth="1"/>
    <col min="14090" max="14090" width="10.5" style="16" bestFit="1" customWidth="1"/>
    <col min="14091" max="14091" width="1.125" style="16" customWidth="1"/>
    <col min="14092" max="14336" width="9" style="16"/>
    <col min="14337" max="14337" width="1.5" style="16" customWidth="1"/>
    <col min="14338" max="14338" width="3.75" style="16" customWidth="1"/>
    <col min="14339" max="14339" width="6.25" style="16" customWidth="1"/>
    <col min="14340" max="14340" width="7.125" style="16" customWidth="1"/>
    <col min="14341" max="14341" width="7.625" style="16" bestFit="1" customWidth="1"/>
    <col min="14342" max="14342" width="14.25" style="16" customWidth="1"/>
    <col min="14343" max="14343" width="10" style="16" bestFit="1" customWidth="1"/>
    <col min="14344" max="14344" width="9.375" style="16" customWidth="1"/>
    <col min="14345" max="14345" width="10" style="16" customWidth="1"/>
    <col min="14346" max="14346" width="10.5" style="16" bestFit="1" customWidth="1"/>
    <col min="14347" max="14347" width="1.125" style="16" customWidth="1"/>
    <col min="14348" max="14592" width="9" style="16"/>
    <col min="14593" max="14593" width="1.5" style="16" customWidth="1"/>
    <col min="14594" max="14594" width="3.75" style="16" customWidth="1"/>
    <col min="14595" max="14595" width="6.25" style="16" customWidth="1"/>
    <col min="14596" max="14596" width="7.125" style="16" customWidth="1"/>
    <col min="14597" max="14597" width="7.625" style="16" bestFit="1" customWidth="1"/>
    <col min="14598" max="14598" width="14.25" style="16" customWidth="1"/>
    <col min="14599" max="14599" width="10" style="16" bestFit="1" customWidth="1"/>
    <col min="14600" max="14600" width="9.375" style="16" customWidth="1"/>
    <col min="14601" max="14601" width="10" style="16" customWidth="1"/>
    <col min="14602" max="14602" width="10.5" style="16" bestFit="1" customWidth="1"/>
    <col min="14603" max="14603" width="1.125" style="16" customWidth="1"/>
    <col min="14604" max="14848" width="9" style="16"/>
    <col min="14849" max="14849" width="1.5" style="16" customWidth="1"/>
    <col min="14850" max="14850" width="3.75" style="16" customWidth="1"/>
    <col min="14851" max="14851" width="6.25" style="16" customWidth="1"/>
    <col min="14852" max="14852" width="7.125" style="16" customWidth="1"/>
    <col min="14853" max="14853" width="7.625" style="16" bestFit="1" customWidth="1"/>
    <col min="14854" max="14854" width="14.25" style="16" customWidth="1"/>
    <col min="14855" max="14855" width="10" style="16" bestFit="1" customWidth="1"/>
    <col min="14856" max="14856" width="9.375" style="16" customWidth="1"/>
    <col min="14857" max="14857" width="10" style="16" customWidth="1"/>
    <col min="14858" max="14858" width="10.5" style="16" bestFit="1" customWidth="1"/>
    <col min="14859" max="14859" width="1.125" style="16" customWidth="1"/>
    <col min="14860" max="15104" width="9" style="16"/>
    <col min="15105" max="15105" width="1.5" style="16" customWidth="1"/>
    <col min="15106" max="15106" width="3.75" style="16" customWidth="1"/>
    <col min="15107" max="15107" width="6.25" style="16" customWidth="1"/>
    <col min="15108" max="15108" width="7.125" style="16" customWidth="1"/>
    <col min="15109" max="15109" width="7.625" style="16" bestFit="1" customWidth="1"/>
    <col min="15110" max="15110" width="14.25" style="16" customWidth="1"/>
    <col min="15111" max="15111" width="10" style="16" bestFit="1" customWidth="1"/>
    <col min="15112" max="15112" width="9.375" style="16" customWidth="1"/>
    <col min="15113" max="15113" width="10" style="16" customWidth="1"/>
    <col min="15114" max="15114" width="10.5" style="16" bestFit="1" customWidth="1"/>
    <col min="15115" max="15115" width="1.125" style="16" customWidth="1"/>
    <col min="15116" max="15360" width="9" style="16"/>
    <col min="15361" max="15361" width="1.5" style="16" customWidth="1"/>
    <col min="15362" max="15362" width="3.75" style="16" customWidth="1"/>
    <col min="15363" max="15363" width="6.25" style="16" customWidth="1"/>
    <col min="15364" max="15364" width="7.125" style="16" customWidth="1"/>
    <col min="15365" max="15365" width="7.625" style="16" bestFit="1" customWidth="1"/>
    <col min="15366" max="15366" width="14.25" style="16" customWidth="1"/>
    <col min="15367" max="15367" width="10" style="16" bestFit="1" customWidth="1"/>
    <col min="15368" max="15368" width="9.375" style="16" customWidth="1"/>
    <col min="15369" max="15369" width="10" style="16" customWidth="1"/>
    <col min="15370" max="15370" width="10.5" style="16" bestFit="1" customWidth="1"/>
    <col min="15371" max="15371" width="1.125" style="16" customWidth="1"/>
    <col min="15372" max="15616" width="9" style="16"/>
    <col min="15617" max="15617" width="1.5" style="16" customWidth="1"/>
    <col min="15618" max="15618" width="3.75" style="16" customWidth="1"/>
    <col min="15619" max="15619" width="6.25" style="16" customWidth="1"/>
    <col min="15620" max="15620" width="7.125" style="16" customWidth="1"/>
    <col min="15621" max="15621" width="7.625" style="16" bestFit="1" customWidth="1"/>
    <col min="15622" max="15622" width="14.25" style="16" customWidth="1"/>
    <col min="15623" max="15623" width="10" style="16" bestFit="1" customWidth="1"/>
    <col min="15624" max="15624" width="9.375" style="16" customWidth="1"/>
    <col min="15625" max="15625" width="10" style="16" customWidth="1"/>
    <col min="15626" max="15626" width="10.5" style="16" bestFit="1" customWidth="1"/>
    <col min="15627" max="15627" width="1.125" style="16" customWidth="1"/>
    <col min="15628" max="15872" width="9" style="16"/>
    <col min="15873" max="15873" width="1.5" style="16" customWidth="1"/>
    <col min="15874" max="15874" width="3.75" style="16" customWidth="1"/>
    <col min="15875" max="15875" width="6.25" style="16" customWidth="1"/>
    <col min="15876" max="15876" width="7.125" style="16" customWidth="1"/>
    <col min="15877" max="15877" width="7.625" style="16" bestFit="1" customWidth="1"/>
    <col min="15878" max="15878" width="14.25" style="16" customWidth="1"/>
    <col min="15879" max="15879" width="10" style="16" bestFit="1" customWidth="1"/>
    <col min="15880" max="15880" width="9.375" style="16" customWidth="1"/>
    <col min="15881" max="15881" width="10" style="16" customWidth="1"/>
    <col min="15882" max="15882" width="10.5" style="16" bestFit="1" customWidth="1"/>
    <col min="15883" max="15883" width="1.125" style="16" customWidth="1"/>
    <col min="15884" max="16128" width="9" style="16"/>
    <col min="16129" max="16129" width="1.5" style="16" customWidth="1"/>
    <col min="16130" max="16130" width="3.75" style="16" customWidth="1"/>
    <col min="16131" max="16131" width="6.25" style="16" customWidth="1"/>
    <col min="16132" max="16132" width="7.125" style="16" customWidth="1"/>
    <col min="16133" max="16133" width="7.625" style="16" bestFit="1" customWidth="1"/>
    <col min="16134" max="16134" width="14.25" style="16" customWidth="1"/>
    <col min="16135" max="16135" width="10" style="16" bestFit="1" customWidth="1"/>
    <col min="16136" max="16136" width="9.375" style="16" customWidth="1"/>
    <col min="16137" max="16137" width="10" style="16" customWidth="1"/>
    <col min="16138" max="16138" width="10.5" style="16" bestFit="1" customWidth="1"/>
    <col min="16139" max="16139" width="1.125" style="16" customWidth="1"/>
    <col min="16140" max="16384" width="9" style="16"/>
  </cols>
  <sheetData>
    <row r="1" spans="2:10" x14ac:dyDescent="0.4">
      <c r="B1" s="42"/>
    </row>
    <row r="2" spans="2:10" ht="22.5" customHeight="1" x14ac:dyDescent="0.4">
      <c r="C2" s="426" t="s">
        <v>185</v>
      </c>
      <c r="D2" s="426"/>
      <c r="E2" s="426"/>
      <c r="F2" s="426"/>
      <c r="G2" s="426"/>
      <c r="H2" s="426"/>
      <c r="I2" s="426"/>
      <c r="J2" s="426"/>
    </row>
    <row r="3" spans="2:10" ht="5.25" customHeight="1" thickBot="1" x14ac:dyDescent="0.45"/>
    <row r="4" spans="2:10" ht="18.75" customHeight="1" thickBot="1" x14ac:dyDescent="0.45">
      <c r="B4" s="519" t="s">
        <v>186</v>
      </c>
      <c r="C4" s="427"/>
      <c r="D4" s="427"/>
      <c r="E4" s="427"/>
      <c r="F4" s="520"/>
      <c r="G4" s="522" t="s">
        <v>33</v>
      </c>
      <c r="H4" s="523"/>
      <c r="I4" s="524" t="s">
        <v>187</v>
      </c>
      <c r="J4" s="525"/>
    </row>
    <row r="5" spans="2:10" ht="33.75" customHeight="1" thickBot="1" x14ac:dyDescent="0.45">
      <c r="B5" s="521"/>
      <c r="C5" s="428"/>
      <c r="D5" s="428"/>
      <c r="E5" s="428"/>
      <c r="F5" s="428"/>
      <c r="G5" s="51" t="s">
        <v>38</v>
      </c>
      <c r="H5" s="272" t="s">
        <v>35</v>
      </c>
      <c r="I5" s="273" t="s">
        <v>38</v>
      </c>
      <c r="J5" s="274" t="s">
        <v>35</v>
      </c>
    </row>
    <row r="6" spans="2:10" s="53" customFormat="1" x14ac:dyDescent="0.4">
      <c r="B6" s="526" t="s">
        <v>40</v>
      </c>
      <c r="C6" s="431" t="s">
        <v>41</v>
      </c>
      <c r="D6" s="432"/>
      <c r="E6" s="432"/>
      <c r="F6" s="432"/>
      <c r="G6" s="57">
        <v>38.299999999999997</v>
      </c>
      <c r="H6" s="57" t="s">
        <v>43</v>
      </c>
      <c r="I6" s="275">
        <v>1.9E-2</v>
      </c>
      <c r="J6" s="275" t="s">
        <v>188</v>
      </c>
    </row>
    <row r="7" spans="2:10" s="53" customFormat="1" x14ac:dyDescent="0.4">
      <c r="B7" s="399"/>
      <c r="C7" s="375" t="s">
        <v>45</v>
      </c>
      <c r="D7" s="412"/>
      <c r="E7" s="412"/>
      <c r="F7" s="412"/>
      <c r="G7" s="60">
        <v>34.799999999999997</v>
      </c>
      <c r="H7" s="60" t="s">
        <v>43</v>
      </c>
      <c r="I7" s="276">
        <v>1.83E-2</v>
      </c>
      <c r="J7" s="275" t="s">
        <v>188</v>
      </c>
    </row>
    <row r="8" spans="2:10" s="53" customFormat="1" x14ac:dyDescent="0.4">
      <c r="B8" s="399"/>
      <c r="C8" s="375" t="s">
        <v>47</v>
      </c>
      <c r="D8" s="412"/>
      <c r="E8" s="412"/>
      <c r="F8" s="412"/>
      <c r="G8" s="60">
        <v>33.4</v>
      </c>
      <c r="H8" s="60" t="s">
        <v>43</v>
      </c>
      <c r="I8" s="276">
        <v>1.8700000000000001E-2</v>
      </c>
      <c r="J8" s="275" t="s">
        <v>188</v>
      </c>
    </row>
    <row r="9" spans="2:10" s="53" customFormat="1" x14ac:dyDescent="0.4">
      <c r="B9" s="399"/>
      <c r="C9" s="375" t="s">
        <v>51</v>
      </c>
      <c r="D9" s="412"/>
      <c r="E9" s="412"/>
      <c r="F9" s="412"/>
      <c r="G9" s="60">
        <v>33.299999999999997</v>
      </c>
      <c r="H9" s="60" t="s">
        <v>43</v>
      </c>
      <c r="I9" s="276">
        <v>1.8599999999999998E-2</v>
      </c>
      <c r="J9" s="275" t="s">
        <v>188</v>
      </c>
    </row>
    <row r="10" spans="2:10" s="53" customFormat="1" x14ac:dyDescent="0.4">
      <c r="B10" s="399"/>
      <c r="C10" s="374" t="s">
        <v>53</v>
      </c>
      <c r="D10" s="374"/>
      <c r="E10" s="374"/>
      <c r="F10" s="375"/>
      <c r="G10" s="60">
        <v>36.299999999999997</v>
      </c>
      <c r="H10" s="60" t="s">
        <v>43</v>
      </c>
      <c r="I10" s="276">
        <v>1.8599999999999998E-2</v>
      </c>
      <c r="J10" s="275" t="s">
        <v>188</v>
      </c>
    </row>
    <row r="11" spans="2:10" s="53" customFormat="1" x14ac:dyDescent="0.4">
      <c r="B11" s="399"/>
      <c r="C11" s="375" t="s">
        <v>55</v>
      </c>
      <c r="D11" s="412"/>
      <c r="E11" s="412"/>
      <c r="F11" s="412"/>
      <c r="G11" s="60">
        <v>36.5</v>
      </c>
      <c r="H11" s="60" t="s">
        <v>43</v>
      </c>
      <c r="I11" s="276">
        <v>1.8700000000000001E-2</v>
      </c>
      <c r="J11" s="275" t="s">
        <v>188</v>
      </c>
    </row>
    <row r="12" spans="2:10" s="53" customFormat="1" x14ac:dyDescent="0.4">
      <c r="B12" s="399"/>
      <c r="C12" s="375" t="s">
        <v>57</v>
      </c>
      <c r="D12" s="412"/>
      <c r="E12" s="412"/>
      <c r="F12" s="412"/>
      <c r="G12" s="61">
        <v>38</v>
      </c>
      <c r="H12" s="60" t="s">
        <v>43</v>
      </c>
      <c r="I12" s="276">
        <v>1.8800000000000001E-2</v>
      </c>
      <c r="J12" s="275" t="s">
        <v>188</v>
      </c>
    </row>
    <row r="13" spans="2:10" s="53" customFormat="1" x14ac:dyDescent="0.4">
      <c r="B13" s="399"/>
      <c r="C13" s="375" t="s">
        <v>59</v>
      </c>
      <c r="D13" s="412"/>
      <c r="E13" s="412"/>
      <c r="F13" s="412"/>
      <c r="G13" s="60">
        <v>38.9</v>
      </c>
      <c r="H13" s="60" t="s">
        <v>43</v>
      </c>
      <c r="I13" s="276">
        <v>1.9300000000000001E-2</v>
      </c>
      <c r="J13" s="275" t="s">
        <v>188</v>
      </c>
    </row>
    <row r="14" spans="2:10" s="53" customFormat="1" x14ac:dyDescent="0.4">
      <c r="B14" s="399"/>
      <c r="C14" s="375" t="s">
        <v>61</v>
      </c>
      <c r="D14" s="412"/>
      <c r="E14" s="412"/>
      <c r="F14" s="412"/>
      <c r="G14" s="60">
        <v>41.8</v>
      </c>
      <c r="H14" s="60" t="s">
        <v>43</v>
      </c>
      <c r="I14" s="276">
        <v>2.0199999999999999E-2</v>
      </c>
      <c r="J14" s="275" t="s">
        <v>188</v>
      </c>
    </row>
    <row r="15" spans="2:10" s="53" customFormat="1" x14ac:dyDescent="0.4">
      <c r="B15" s="399"/>
      <c r="C15" s="375" t="s">
        <v>63</v>
      </c>
      <c r="D15" s="412"/>
      <c r="E15" s="412"/>
      <c r="F15" s="412"/>
      <c r="G15" s="61">
        <v>40</v>
      </c>
      <c r="H15" s="60" t="s">
        <v>31</v>
      </c>
      <c r="I15" s="276">
        <v>2.0400000000000001E-2</v>
      </c>
      <c r="J15" s="275" t="s">
        <v>188</v>
      </c>
    </row>
    <row r="16" spans="2:10" s="53" customFormat="1" x14ac:dyDescent="0.4">
      <c r="B16" s="399"/>
      <c r="C16" s="375" t="s">
        <v>65</v>
      </c>
      <c r="D16" s="412"/>
      <c r="E16" s="412"/>
      <c r="F16" s="412"/>
      <c r="G16" s="60">
        <v>34.1</v>
      </c>
      <c r="H16" s="60" t="s">
        <v>31</v>
      </c>
      <c r="I16" s="276">
        <v>2.4500000000000001E-2</v>
      </c>
      <c r="J16" s="275" t="s">
        <v>188</v>
      </c>
    </row>
    <row r="17" spans="2:10" s="53" customFormat="1" x14ac:dyDescent="0.4">
      <c r="B17" s="399"/>
      <c r="C17" s="421" t="s">
        <v>67</v>
      </c>
      <c r="D17" s="422"/>
      <c r="E17" s="423" t="s">
        <v>68</v>
      </c>
      <c r="F17" s="423"/>
      <c r="G17" s="64">
        <v>50.1</v>
      </c>
      <c r="H17" s="64" t="s">
        <v>31</v>
      </c>
      <c r="I17" s="276">
        <v>1.6299999999999999E-2</v>
      </c>
      <c r="J17" s="275" t="s">
        <v>188</v>
      </c>
    </row>
    <row r="18" spans="2:10" s="53" customFormat="1" x14ac:dyDescent="0.4">
      <c r="B18" s="399"/>
      <c r="C18" s="421"/>
      <c r="D18" s="422"/>
      <c r="E18" s="417" t="s">
        <v>70</v>
      </c>
      <c r="F18" s="417"/>
      <c r="G18" s="60">
        <v>46.1</v>
      </c>
      <c r="H18" s="60" t="s">
        <v>50</v>
      </c>
      <c r="I18" s="276">
        <v>1.44E-2</v>
      </c>
      <c r="J18" s="275" t="s">
        <v>188</v>
      </c>
    </row>
    <row r="19" spans="2:10" s="53" customFormat="1" x14ac:dyDescent="0.4">
      <c r="B19" s="399"/>
      <c r="C19" s="421" t="s">
        <v>72</v>
      </c>
      <c r="D19" s="422"/>
      <c r="E19" s="417" t="s">
        <v>73</v>
      </c>
      <c r="F19" s="417"/>
      <c r="G19" s="60">
        <v>54.7</v>
      </c>
      <c r="H19" s="60" t="s">
        <v>31</v>
      </c>
      <c r="I19" s="276">
        <v>1.3899999999999999E-2</v>
      </c>
      <c r="J19" s="275" t="s">
        <v>188</v>
      </c>
    </row>
    <row r="20" spans="2:10" s="53" customFormat="1" x14ac:dyDescent="0.4">
      <c r="B20" s="399"/>
      <c r="C20" s="413"/>
      <c r="D20" s="414"/>
      <c r="E20" s="424" t="s">
        <v>75</v>
      </c>
      <c r="F20" s="424"/>
      <c r="G20" s="65">
        <v>38.4</v>
      </c>
      <c r="H20" s="60" t="s">
        <v>50</v>
      </c>
      <c r="I20" s="276">
        <v>1.3899999999999999E-2</v>
      </c>
      <c r="J20" s="275" t="s">
        <v>188</v>
      </c>
    </row>
    <row r="21" spans="2:10" s="53" customFormat="1" x14ac:dyDescent="0.4">
      <c r="B21" s="399"/>
      <c r="C21" s="362" t="s">
        <v>76</v>
      </c>
      <c r="D21" s="363"/>
      <c r="E21" s="425" t="s">
        <v>77</v>
      </c>
      <c r="F21" s="66" t="s">
        <v>78</v>
      </c>
      <c r="G21" s="68">
        <v>28.7</v>
      </c>
      <c r="H21" s="64" t="s">
        <v>31</v>
      </c>
      <c r="I21" s="276">
        <v>2.46E-2</v>
      </c>
      <c r="J21" s="275" t="s">
        <v>188</v>
      </c>
    </row>
    <row r="22" spans="2:10" s="53" customFormat="1" x14ac:dyDescent="0.4">
      <c r="B22" s="399"/>
      <c r="C22" s="362"/>
      <c r="D22" s="363"/>
      <c r="E22" s="425"/>
      <c r="F22" s="66" t="s">
        <v>79</v>
      </c>
      <c r="G22" s="60">
        <v>28.9</v>
      </c>
      <c r="H22" s="60" t="s">
        <v>31</v>
      </c>
      <c r="I22" s="276">
        <v>2.4500000000000001E-2</v>
      </c>
      <c r="J22" s="275" t="s">
        <v>188</v>
      </c>
    </row>
    <row r="23" spans="2:10" s="53" customFormat="1" x14ac:dyDescent="0.4">
      <c r="B23" s="399"/>
      <c r="C23" s="362"/>
      <c r="D23" s="363"/>
      <c r="E23" s="425"/>
      <c r="F23" s="66" t="s">
        <v>80</v>
      </c>
      <c r="G23" s="65">
        <v>28.3</v>
      </c>
      <c r="H23" s="65" t="s">
        <v>31</v>
      </c>
      <c r="I23" s="276">
        <v>2.5100000000000001E-2</v>
      </c>
      <c r="J23" s="275" t="s">
        <v>188</v>
      </c>
    </row>
    <row r="24" spans="2:10" s="53" customFormat="1" x14ac:dyDescent="0.4">
      <c r="B24" s="399"/>
      <c r="C24" s="362"/>
      <c r="D24" s="363"/>
      <c r="E24" s="425" t="s">
        <v>81</v>
      </c>
      <c r="F24" s="66" t="s">
        <v>82</v>
      </c>
      <c r="G24" s="65">
        <v>26.1</v>
      </c>
      <c r="H24" s="65" t="s">
        <v>31</v>
      </c>
      <c r="I24" s="276">
        <v>2.4299999999999999E-2</v>
      </c>
      <c r="J24" s="275" t="s">
        <v>188</v>
      </c>
    </row>
    <row r="25" spans="2:10" s="53" customFormat="1" x14ac:dyDescent="0.4">
      <c r="B25" s="399"/>
      <c r="C25" s="362"/>
      <c r="D25" s="363"/>
      <c r="E25" s="425"/>
      <c r="F25" s="66" t="s">
        <v>83</v>
      </c>
      <c r="G25" s="65">
        <v>24.2</v>
      </c>
      <c r="H25" s="65" t="s">
        <v>31</v>
      </c>
      <c r="I25" s="276">
        <v>2.4199999999999999E-2</v>
      </c>
      <c r="J25" s="275" t="s">
        <v>188</v>
      </c>
    </row>
    <row r="26" spans="2:10" s="53" customFormat="1" x14ac:dyDescent="0.4">
      <c r="B26" s="399"/>
      <c r="C26" s="362"/>
      <c r="D26" s="363"/>
      <c r="E26" s="363" t="s">
        <v>84</v>
      </c>
      <c r="F26" s="364"/>
      <c r="G26" s="65">
        <v>27.8</v>
      </c>
      <c r="H26" s="65" t="s">
        <v>31</v>
      </c>
      <c r="I26" s="276">
        <v>2.5899999999999999E-2</v>
      </c>
      <c r="J26" s="275" t="s">
        <v>188</v>
      </c>
    </row>
    <row r="27" spans="2:10" s="53" customFormat="1" x14ac:dyDescent="0.4">
      <c r="B27" s="399"/>
      <c r="C27" s="372" t="s">
        <v>85</v>
      </c>
      <c r="D27" s="395"/>
      <c r="E27" s="395"/>
      <c r="F27" s="395"/>
      <c r="G27" s="61">
        <v>29</v>
      </c>
      <c r="H27" s="60" t="s">
        <v>31</v>
      </c>
      <c r="I27" s="276">
        <v>2.9899999999999999E-2</v>
      </c>
      <c r="J27" s="275" t="s">
        <v>188</v>
      </c>
    </row>
    <row r="28" spans="2:10" s="53" customFormat="1" x14ac:dyDescent="0.4">
      <c r="B28" s="399"/>
      <c r="C28" s="375" t="s">
        <v>86</v>
      </c>
      <c r="D28" s="412"/>
      <c r="E28" s="412"/>
      <c r="F28" s="412"/>
      <c r="G28" s="60">
        <v>37.299999999999997</v>
      </c>
      <c r="H28" s="60" t="s">
        <v>31</v>
      </c>
      <c r="I28" s="276">
        <v>2.0899999999999998E-2</v>
      </c>
      <c r="J28" s="275" t="s">
        <v>188</v>
      </c>
    </row>
    <row r="29" spans="2:10" s="53" customFormat="1" x14ac:dyDescent="0.4">
      <c r="B29" s="399"/>
      <c r="C29" s="375" t="s">
        <v>87</v>
      </c>
      <c r="D29" s="412"/>
      <c r="E29" s="412"/>
      <c r="F29" s="412"/>
      <c r="G29" s="60">
        <v>18.399999999999999</v>
      </c>
      <c r="H29" s="60" t="s">
        <v>50</v>
      </c>
      <c r="I29" s="276">
        <v>1.09E-2</v>
      </c>
      <c r="J29" s="275" t="s">
        <v>188</v>
      </c>
    </row>
    <row r="30" spans="2:10" s="53" customFormat="1" x14ac:dyDescent="0.4">
      <c r="B30" s="399"/>
      <c r="C30" s="375" t="s">
        <v>88</v>
      </c>
      <c r="D30" s="412"/>
      <c r="E30" s="412"/>
      <c r="F30" s="412"/>
      <c r="G30" s="60">
        <v>3.23</v>
      </c>
      <c r="H30" s="60" t="s">
        <v>50</v>
      </c>
      <c r="I30" s="276">
        <v>2.64E-2</v>
      </c>
      <c r="J30" s="275" t="s">
        <v>188</v>
      </c>
    </row>
    <row r="31" spans="2:10" s="53" customFormat="1" x14ac:dyDescent="0.4">
      <c r="B31" s="399"/>
      <c r="C31" s="374" t="s">
        <v>89</v>
      </c>
      <c r="D31" s="374"/>
      <c r="E31" s="374"/>
      <c r="F31" s="375"/>
      <c r="G31" s="60">
        <v>3.45</v>
      </c>
      <c r="H31" s="60" t="s">
        <v>50</v>
      </c>
      <c r="I31" s="276">
        <v>2.64E-2</v>
      </c>
      <c r="J31" s="275" t="s">
        <v>188</v>
      </c>
    </row>
    <row r="32" spans="2:10" s="53" customFormat="1" x14ac:dyDescent="0.4">
      <c r="B32" s="399"/>
      <c r="C32" s="377" t="s">
        <v>90</v>
      </c>
      <c r="D32" s="516"/>
      <c r="E32" s="516"/>
      <c r="F32" s="516"/>
      <c r="G32" s="60">
        <v>7.53</v>
      </c>
      <c r="H32" s="60" t="s">
        <v>50</v>
      </c>
      <c r="I32" s="276">
        <v>4.2000000000000003E-2</v>
      </c>
      <c r="J32" s="275" t="s">
        <v>188</v>
      </c>
    </row>
    <row r="33" spans="2:10" s="53" customFormat="1" ht="21.75" thickBot="1" x14ac:dyDescent="0.45">
      <c r="B33" s="527"/>
      <c r="C33" s="517" t="s">
        <v>189</v>
      </c>
      <c r="D33" s="518"/>
      <c r="E33" s="518"/>
      <c r="F33" s="378"/>
      <c r="G33" s="277" t="s">
        <v>190</v>
      </c>
      <c r="H33" s="124" t="s">
        <v>50</v>
      </c>
      <c r="I33" s="278">
        <v>1.4E-2</v>
      </c>
      <c r="J33" s="279" t="s">
        <v>188</v>
      </c>
    </row>
    <row r="34" spans="2:10" s="80" customFormat="1" ht="20.25" thickTop="1" thickBot="1" x14ac:dyDescent="0.45">
      <c r="B34" s="512" t="s">
        <v>94</v>
      </c>
      <c r="C34" s="401" t="s">
        <v>95</v>
      </c>
      <c r="D34" s="402"/>
      <c r="E34" s="402"/>
      <c r="F34" s="403"/>
      <c r="G34" s="81">
        <v>13.6</v>
      </c>
      <c r="H34" s="280" t="s">
        <v>31</v>
      </c>
      <c r="I34" s="281" t="s">
        <v>191</v>
      </c>
      <c r="J34" s="281" t="s">
        <v>191</v>
      </c>
    </row>
    <row r="35" spans="2:10" s="80" customFormat="1" x14ac:dyDescent="0.4">
      <c r="B35" s="399"/>
      <c r="C35" s="404" t="s">
        <v>96</v>
      </c>
      <c r="D35" s="405"/>
      <c r="E35" s="405"/>
      <c r="F35" s="406"/>
      <c r="G35" s="81">
        <v>13.2</v>
      </c>
      <c r="H35" s="282" t="s">
        <v>31</v>
      </c>
      <c r="I35" s="283" t="s">
        <v>191</v>
      </c>
      <c r="J35" s="283" t="s">
        <v>191</v>
      </c>
    </row>
    <row r="36" spans="2:10" s="80" customFormat="1" x14ac:dyDescent="0.4">
      <c r="B36" s="399"/>
      <c r="C36" s="404" t="s">
        <v>97</v>
      </c>
      <c r="D36" s="405"/>
      <c r="E36" s="405"/>
      <c r="F36" s="406"/>
      <c r="G36" s="81">
        <v>17.100000000000001</v>
      </c>
      <c r="H36" s="282" t="s">
        <v>31</v>
      </c>
      <c r="I36" s="283" t="s">
        <v>191</v>
      </c>
      <c r="J36" s="283" t="s">
        <v>191</v>
      </c>
    </row>
    <row r="37" spans="2:10" s="80" customFormat="1" x14ac:dyDescent="0.4">
      <c r="B37" s="399"/>
      <c r="C37" s="404" t="s">
        <v>44</v>
      </c>
      <c r="D37" s="405"/>
      <c r="E37" s="405"/>
      <c r="F37" s="406"/>
      <c r="G37" s="81">
        <v>23.4</v>
      </c>
      <c r="H37" s="282" t="s">
        <v>43</v>
      </c>
      <c r="I37" s="283" t="s">
        <v>191</v>
      </c>
      <c r="J37" s="283" t="s">
        <v>191</v>
      </c>
    </row>
    <row r="38" spans="2:10" s="80" customFormat="1" x14ac:dyDescent="0.4">
      <c r="B38" s="399"/>
      <c r="C38" s="513" t="s">
        <v>46</v>
      </c>
      <c r="D38" s="514"/>
      <c r="E38" s="514"/>
      <c r="F38" s="515"/>
      <c r="G38" s="86">
        <v>35.6</v>
      </c>
      <c r="H38" s="284" t="s">
        <v>43</v>
      </c>
      <c r="I38" s="283" t="s">
        <v>191</v>
      </c>
      <c r="J38" s="283" t="s">
        <v>191</v>
      </c>
    </row>
    <row r="39" spans="2:10" s="80" customFormat="1" x14ac:dyDescent="0.4">
      <c r="B39" s="399"/>
      <c r="C39" s="513" t="s">
        <v>48</v>
      </c>
      <c r="D39" s="514"/>
      <c r="E39" s="514"/>
      <c r="F39" s="515"/>
      <c r="G39" s="88">
        <v>21.2</v>
      </c>
      <c r="H39" s="284" t="s">
        <v>50</v>
      </c>
      <c r="I39" s="283" t="s">
        <v>191</v>
      </c>
      <c r="J39" s="283" t="s">
        <v>191</v>
      </c>
    </row>
    <row r="40" spans="2:10" s="80" customFormat="1" x14ac:dyDescent="0.4">
      <c r="B40" s="399"/>
      <c r="C40" s="513" t="s">
        <v>98</v>
      </c>
      <c r="D40" s="514"/>
      <c r="E40" s="514"/>
      <c r="F40" s="515"/>
      <c r="G40" s="89">
        <v>13.2</v>
      </c>
      <c r="H40" s="89" t="s">
        <v>31</v>
      </c>
      <c r="I40" s="283" t="s">
        <v>191</v>
      </c>
      <c r="J40" s="283" t="s">
        <v>191</v>
      </c>
    </row>
    <row r="41" spans="2:10" s="80" customFormat="1" x14ac:dyDescent="0.4">
      <c r="B41" s="399"/>
      <c r="C41" s="362" t="s">
        <v>54</v>
      </c>
      <c r="D41" s="363"/>
      <c r="E41" s="363"/>
      <c r="F41" s="364"/>
      <c r="G41" s="89">
        <v>18</v>
      </c>
      <c r="H41" s="90" t="s">
        <v>31</v>
      </c>
      <c r="I41" s="276">
        <v>1.7000000000000001E-2</v>
      </c>
      <c r="J41" s="276" t="s">
        <v>188</v>
      </c>
    </row>
    <row r="42" spans="2:10" s="80" customFormat="1" x14ac:dyDescent="0.4">
      <c r="B42" s="399"/>
      <c r="C42" s="410" t="s">
        <v>56</v>
      </c>
      <c r="D42" s="410"/>
      <c r="E42" s="410"/>
      <c r="F42" s="411"/>
      <c r="G42" s="89">
        <v>26.9</v>
      </c>
      <c r="H42" s="90" t="s">
        <v>31</v>
      </c>
      <c r="I42" s="276">
        <v>1.66E-2</v>
      </c>
      <c r="J42" s="276" t="s">
        <v>188</v>
      </c>
    </row>
    <row r="43" spans="2:10" s="80" customFormat="1" x14ac:dyDescent="0.4">
      <c r="B43" s="399"/>
      <c r="C43" s="362" t="s">
        <v>99</v>
      </c>
      <c r="D43" s="363"/>
      <c r="E43" s="363"/>
      <c r="F43" s="364"/>
      <c r="G43" s="89">
        <v>33.200000000000003</v>
      </c>
      <c r="H43" s="90" t="s">
        <v>31</v>
      </c>
      <c r="I43" s="276">
        <v>1.35E-2</v>
      </c>
      <c r="J43" s="276" t="s">
        <v>188</v>
      </c>
    </row>
    <row r="44" spans="2:10" s="80" customFormat="1" x14ac:dyDescent="0.4">
      <c r="B44" s="399"/>
      <c r="C44" s="362" t="s">
        <v>100</v>
      </c>
      <c r="D44" s="363"/>
      <c r="E44" s="363"/>
      <c r="F44" s="364"/>
      <c r="G44" s="89">
        <v>29.3</v>
      </c>
      <c r="H44" s="90" t="s">
        <v>31</v>
      </c>
      <c r="I44" s="276">
        <v>2.6200000000000001E-2</v>
      </c>
      <c r="J44" s="276" t="s">
        <v>188</v>
      </c>
    </row>
    <row r="45" spans="2:10" s="80" customFormat="1" x14ac:dyDescent="0.4">
      <c r="B45" s="399"/>
      <c r="C45" s="362" t="s">
        <v>101</v>
      </c>
      <c r="D45" s="363"/>
      <c r="E45" s="363"/>
      <c r="F45" s="364"/>
      <c r="G45" s="89">
        <v>29.3</v>
      </c>
      <c r="H45" s="90" t="s">
        <v>31</v>
      </c>
      <c r="I45" s="276">
        <v>2.3900000000000001E-2</v>
      </c>
      <c r="J45" s="276" t="s">
        <v>188</v>
      </c>
    </row>
    <row r="46" spans="2:10" s="80" customFormat="1" x14ac:dyDescent="0.4">
      <c r="B46" s="399"/>
      <c r="C46" s="362" t="s">
        <v>102</v>
      </c>
      <c r="D46" s="363"/>
      <c r="E46" s="363"/>
      <c r="F46" s="364"/>
      <c r="G46" s="89">
        <v>40.200000000000003</v>
      </c>
      <c r="H46" s="90" t="s">
        <v>43</v>
      </c>
      <c r="I46" s="276">
        <v>1.7899999999999999E-2</v>
      </c>
      <c r="J46" s="276" t="s">
        <v>188</v>
      </c>
    </row>
    <row r="47" spans="2:10" s="80" customFormat="1" x14ac:dyDescent="0.4">
      <c r="B47" s="399"/>
      <c r="C47" s="362" t="s">
        <v>103</v>
      </c>
      <c r="D47" s="363"/>
      <c r="E47" s="363"/>
      <c r="F47" s="364"/>
      <c r="G47" s="89">
        <v>21.2</v>
      </c>
      <c r="H47" s="89" t="s">
        <v>50</v>
      </c>
      <c r="I47" s="283" t="s">
        <v>191</v>
      </c>
      <c r="J47" s="283" t="s">
        <v>191</v>
      </c>
    </row>
    <row r="48" spans="2:10" s="80" customFormat="1" x14ac:dyDescent="0.4">
      <c r="B48" s="399"/>
      <c r="C48" s="362" t="s">
        <v>104</v>
      </c>
      <c r="D48" s="363"/>
      <c r="E48" s="363"/>
      <c r="F48" s="364"/>
      <c r="G48" s="89">
        <v>17.100000000000001</v>
      </c>
      <c r="H48" s="89" t="s">
        <v>31</v>
      </c>
      <c r="I48" s="283" t="s">
        <v>191</v>
      </c>
      <c r="J48" s="283" t="s">
        <v>191</v>
      </c>
    </row>
    <row r="49" spans="1:10" s="80" customFormat="1" x14ac:dyDescent="0.4">
      <c r="B49" s="399"/>
      <c r="C49" s="362" t="s">
        <v>105</v>
      </c>
      <c r="D49" s="363"/>
      <c r="E49" s="363"/>
      <c r="F49" s="364"/>
      <c r="G49" s="89">
        <v>142</v>
      </c>
      <c r="H49" s="89" t="s">
        <v>31</v>
      </c>
      <c r="I49" s="283" t="s">
        <v>191</v>
      </c>
      <c r="J49" s="283" t="s">
        <v>191</v>
      </c>
    </row>
    <row r="50" spans="1:10" s="80" customFormat="1" ht="19.5" thickBot="1" x14ac:dyDescent="0.45">
      <c r="B50" s="399"/>
      <c r="C50" s="505" t="s">
        <v>74</v>
      </c>
      <c r="D50" s="506"/>
      <c r="E50" s="506"/>
      <c r="F50" s="507"/>
      <c r="G50" s="285">
        <v>22.5</v>
      </c>
      <c r="H50" s="285" t="s">
        <v>31</v>
      </c>
      <c r="I50" s="286" t="s">
        <v>191</v>
      </c>
      <c r="J50" s="286" t="s">
        <v>191</v>
      </c>
    </row>
    <row r="51" spans="1:10" s="53" customFormat="1" ht="19.5" thickTop="1" x14ac:dyDescent="0.4">
      <c r="B51" s="508" t="s">
        <v>108</v>
      </c>
      <c r="C51" s="509" t="s">
        <v>109</v>
      </c>
      <c r="D51" s="510"/>
      <c r="E51" s="510"/>
      <c r="F51" s="511"/>
      <c r="G51" s="287">
        <v>1.17</v>
      </c>
      <c r="H51" s="288" t="s">
        <v>111</v>
      </c>
      <c r="I51" s="289">
        <v>0.06</v>
      </c>
      <c r="J51" s="290" t="s">
        <v>188</v>
      </c>
    </row>
    <row r="52" spans="1:10" s="53" customFormat="1" x14ac:dyDescent="0.4">
      <c r="B52" s="399"/>
      <c r="C52" s="374" t="s">
        <v>112</v>
      </c>
      <c r="D52" s="374"/>
      <c r="E52" s="374"/>
      <c r="F52" s="374"/>
      <c r="G52" s="60">
        <v>1.19</v>
      </c>
      <c r="H52" s="291" t="s">
        <v>111</v>
      </c>
      <c r="I52" s="292">
        <v>5.2999999999999999E-2</v>
      </c>
      <c r="J52" s="276" t="s">
        <v>188</v>
      </c>
    </row>
    <row r="53" spans="1:10" s="53" customFormat="1" x14ac:dyDescent="0.4">
      <c r="B53" s="399"/>
      <c r="C53" s="396" t="s">
        <v>113</v>
      </c>
      <c r="D53" s="396"/>
      <c r="E53" s="396"/>
      <c r="F53" s="396"/>
      <c r="G53" s="101">
        <v>1.19</v>
      </c>
      <c r="H53" s="293" t="s">
        <v>111</v>
      </c>
      <c r="I53" s="292">
        <v>5.2999999999999999E-2</v>
      </c>
      <c r="J53" s="276" t="s">
        <v>188</v>
      </c>
    </row>
    <row r="54" spans="1:10" s="53" customFormat="1" x14ac:dyDescent="0.4">
      <c r="B54" s="399"/>
      <c r="C54" s="397" t="s">
        <v>114</v>
      </c>
      <c r="D54" s="397"/>
      <c r="E54" s="397"/>
      <c r="F54" s="397"/>
      <c r="G54" s="60">
        <v>1.19</v>
      </c>
      <c r="H54" s="291" t="s">
        <v>111</v>
      </c>
      <c r="I54" s="292">
        <v>5.2999999999999999E-2</v>
      </c>
      <c r="J54" s="276" t="s">
        <v>188</v>
      </c>
    </row>
    <row r="55" spans="1:10" s="53" customFormat="1" x14ac:dyDescent="0.4">
      <c r="B55" s="399"/>
      <c r="C55" s="362" t="s">
        <v>115</v>
      </c>
      <c r="D55" s="363"/>
      <c r="E55" s="363"/>
      <c r="F55" s="364"/>
      <c r="G55" s="102">
        <v>1</v>
      </c>
      <c r="H55" s="291" t="s">
        <v>111</v>
      </c>
      <c r="I55" s="294" t="s">
        <v>191</v>
      </c>
      <c r="J55" s="283" t="s">
        <v>191</v>
      </c>
    </row>
    <row r="56" spans="1:10" s="53" customFormat="1" x14ac:dyDescent="0.4">
      <c r="B56" s="399"/>
      <c r="C56" s="362" t="s">
        <v>116</v>
      </c>
      <c r="D56" s="363"/>
      <c r="E56" s="363"/>
      <c r="F56" s="364"/>
      <c r="G56" s="102">
        <v>1</v>
      </c>
      <c r="H56" s="291" t="s">
        <v>111</v>
      </c>
      <c r="I56" s="294" t="s">
        <v>191</v>
      </c>
      <c r="J56" s="283" t="s">
        <v>191</v>
      </c>
    </row>
    <row r="57" spans="1:10" s="53" customFormat="1" x14ac:dyDescent="0.4">
      <c r="B57" s="399"/>
      <c r="C57" s="362" t="s">
        <v>117</v>
      </c>
      <c r="D57" s="363"/>
      <c r="E57" s="363"/>
      <c r="F57" s="364"/>
      <c r="G57" s="102">
        <v>1</v>
      </c>
      <c r="H57" s="291" t="s">
        <v>111</v>
      </c>
      <c r="I57" s="294" t="s">
        <v>191</v>
      </c>
      <c r="J57" s="283" t="s">
        <v>191</v>
      </c>
    </row>
    <row r="58" spans="1:10" s="53" customFormat="1" ht="19.5" thickBot="1" x14ac:dyDescent="0.45">
      <c r="B58" s="399"/>
      <c r="C58" s="505" t="s">
        <v>118</v>
      </c>
      <c r="D58" s="366"/>
      <c r="E58" s="366"/>
      <c r="F58" s="367"/>
      <c r="G58" s="106">
        <v>1</v>
      </c>
      <c r="H58" s="295" t="s">
        <v>111</v>
      </c>
      <c r="I58" s="296" t="s">
        <v>191</v>
      </c>
      <c r="J58" s="297" t="s">
        <v>191</v>
      </c>
    </row>
    <row r="59" spans="1:10" s="53" customFormat="1" ht="21.75" thickTop="1" x14ac:dyDescent="0.4">
      <c r="B59" s="500" t="s">
        <v>120</v>
      </c>
      <c r="C59" s="503" t="s">
        <v>192</v>
      </c>
      <c r="D59" s="372"/>
      <c r="E59" s="372"/>
      <c r="F59" s="298" t="s">
        <v>193</v>
      </c>
      <c r="G59" s="299">
        <v>8.64</v>
      </c>
      <c r="H59" s="293" t="s">
        <v>124</v>
      </c>
      <c r="I59" s="300" t="s">
        <v>190</v>
      </c>
      <c r="J59" s="301" t="s">
        <v>194</v>
      </c>
    </row>
    <row r="60" spans="1:10" s="53" customFormat="1" ht="19.5" thickBot="1" x14ac:dyDescent="0.45">
      <c r="B60" s="501"/>
      <c r="C60" s="376" t="s">
        <v>195</v>
      </c>
      <c r="D60" s="376"/>
      <c r="E60" s="376"/>
      <c r="F60" s="122" t="s">
        <v>129</v>
      </c>
      <c r="G60" s="121">
        <v>3.6</v>
      </c>
      <c r="H60" s="291" t="s">
        <v>124</v>
      </c>
      <c r="I60" s="294" t="s">
        <v>191</v>
      </c>
      <c r="J60" s="283" t="s">
        <v>191</v>
      </c>
    </row>
    <row r="61" spans="1:10" s="53" customFormat="1" ht="19.5" thickBot="1" x14ac:dyDescent="0.45">
      <c r="B61" s="501"/>
      <c r="C61" s="376"/>
      <c r="D61" s="376"/>
      <c r="E61" s="376"/>
      <c r="F61" s="122" t="s">
        <v>130</v>
      </c>
      <c r="G61" s="121">
        <v>3.6</v>
      </c>
      <c r="H61" s="291" t="s">
        <v>124</v>
      </c>
      <c r="I61" s="294" t="s">
        <v>191</v>
      </c>
      <c r="J61" s="283" t="s">
        <v>191</v>
      </c>
    </row>
    <row r="62" spans="1:10" s="53" customFormat="1" ht="19.5" thickBot="1" x14ac:dyDescent="0.45">
      <c r="B62" s="501"/>
      <c r="C62" s="376"/>
      <c r="D62" s="376"/>
      <c r="E62" s="376"/>
      <c r="F62" s="122" t="s">
        <v>131</v>
      </c>
      <c r="G62" s="121">
        <v>3.6</v>
      </c>
      <c r="H62" s="291" t="s">
        <v>124</v>
      </c>
      <c r="I62" s="294" t="s">
        <v>191</v>
      </c>
      <c r="J62" s="283" t="s">
        <v>191</v>
      </c>
    </row>
    <row r="63" spans="1:10" s="53" customFormat="1" ht="19.5" thickBot="1" x14ac:dyDescent="0.45">
      <c r="B63" s="502"/>
      <c r="C63" s="504"/>
      <c r="D63" s="504"/>
      <c r="E63" s="504"/>
      <c r="F63" s="302" t="s">
        <v>132</v>
      </c>
      <c r="G63" s="303">
        <v>3.6</v>
      </c>
      <c r="H63" s="304" t="s">
        <v>124</v>
      </c>
      <c r="I63" s="305" t="s">
        <v>191</v>
      </c>
      <c r="J63" s="306" t="s">
        <v>191</v>
      </c>
    </row>
    <row r="64" spans="1:10" s="141" customFormat="1" ht="18.75" customHeight="1" x14ac:dyDescent="0.4">
      <c r="A64" s="139"/>
      <c r="B64" s="386"/>
      <c r="C64" s="386"/>
      <c r="D64" s="386"/>
      <c r="E64" s="386"/>
      <c r="F64" s="386"/>
      <c r="G64" s="386"/>
      <c r="H64" s="386"/>
    </row>
    <row r="65" spans="1:8" s="141" customFormat="1" ht="18.75" customHeight="1" x14ac:dyDescent="0.4">
      <c r="A65" s="139"/>
      <c r="B65" s="387"/>
      <c r="C65" s="387"/>
      <c r="D65" s="387"/>
      <c r="E65" s="387"/>
      <c r="F65" s="387"/>
      <c r="G65" s="387"/>
      <c r="H65" s="387"/>
    </row>
    <row r="66" spans="1:8" s="141" customFormat="1" ht="19.5" customHeight="1" x14ac:dyDescent="0.4">
      <c r="A66" s="139"/>
      <c r="B66" s="386"/>
      <c r="C66" s="386"/>
      <c r="D66" s="386"/>
      <c r="E66" s="386"/>
      <c r="F66" s="386"/>
      <c r="G66" s="386"/>
      <c r="H66" s="386"/>
    </row>
    <row r="67" spans="1:8" s="141" customFormat="1" ht="28.5" customHeight="1" x14ac:dyDescent="0.4">
      <c r="A67" s="139"/>
      <c r="B67" s="361"/>
      <c r="C67" s="361"/>
      <c r="D67" s="361"/>
      <c r="E67" s="361"/>
      <c r="F67" s="361"/>
      <c r="G67" s="361"/>
      <c r="H67" s="361"/>
    </row>
    <row r="68" spans="1:8" s="142" customFormat="1" x14ac:dyDescent="0.4">
      <c r="C68" s="143"/>
      <c r="D68" s="143"/>
      <c r="E68" s="143"/>
      <c r="F68" s="143"/>
      <c r="G68" s="143"/>
      <c r="H68" s="143"/>
    </row>
    <row r="70" spans="1:8" ht="13.5" customHeight="1" x14ac:dyDescent="0.4">
      <c r="C70" s="360"/>
      <c r="D70" s="360"/>
      <c r="E70" s="360"/>
      <c r="F70" s="360"/>
    </row>
    <row r="71" spans="1:8" ht="13.5" customHeight="1" x14ac:dyDescent="0.4">
      <c r="C71" s="360"/>
      <c r="D71" s="360"/>
      <c r="E71" s="360"/>
      <c r="F71" s="360"/>
    </row>
    <row r="72" spans="1:8" ht="13.5" customHeight="1" x14ac:dyDescent="0.4">
      <c r="C72" s="360"/>
      <c r="D72" s="360"/>
      <c r="E72" s="360"/>
      <c r="F72" s="360"/>
    </row>
    <row r="73" spans="1:8" ht="13.5" customHeight="1" x14ac:dyDescent="0.4">
      <c r="C73" s="360"/>
      <c r="D73" s="360"/>
      <c r="E73" s="360"/>
      <c r="F73" s="360"/>
    </row>
    <row r="74" spans="1:8" ht="13.5" customHeight="1" x14ac:dyDescent="0.4">
      <c r="C74" s="360"/>
      <c r="D74" s="360"/>
      <c r="E74" s="360"/>
      <c r="F74" s="360"/>
    </row>
    <row r="75" spans="1:8" ht="13.5" customHeight="1" x14ac:dyDescent="0.4">
      <c r="C75" s="360"/>
      <c r="D75" s="360"/>
      <c r="E75" s="360"/>
      <c r="F75" s="360"/>
    </row>
    <row r="76" spans="1:8" ht="13.5" customHeight="1" x14ac:dyDescent="0.4">
      <c r="C76" s="360"/>
      <c r="D76" s="360"/>
      <c r="E76" s="360"/>
      <c r="F76" s="360"/>
    </row>
    <row r="77" spans="1:8" ht="13.5" customHeight="1" x14ac:dyDescent="0.4">
      <c r="C77" s="360"/>
      <c r="D77" s="360"/>
      <c r="E77" s="360"/>
      <c r="F77" s="360"/>
    </row>
    <row r="78" spans="1:8" x14ac:dyDescent="0.4">
      <c r="C78" s="53"/>
      <c r="D78" s="53"/>
      <c r="E78" s="53"/>
      <c r="F78" s="53"/>
    </row>
    <row r="79" spans="1:8" x14ac:dyDescent="0.4">
      <c r="C79" s="53"/>
      <c r="D79" s="53"/>
      <c r="E79" s="53"/>
      <c r="F79" s="53"/>
    </row>
  </sheetData>
  <mergeCells count="75">
    <mergeCell ref="C16:F16"/>
    <mergeCell ref="C2:J2"/>
    <mergeCell ref="B4:F5"/>
    <mergeCell ref="G4:H4"/>
    <mergeCell ref="I4:J4"/>
    <mergeCell ref="B6:B33"/>
    <mergeCell ref="C6:F6"/>
    <mergeCell ref="C7:F7"/>
    <mergeCell ref="C8:F8"/>
    <mergeCell ref="C9:F9"/>
    <mergeCell ref="C10:F10"/>
    <mergeCell ref="C11:F11"/>
    <mergeCell ref="C12:F12"/>
    <mergeCell ref="C13:F13"/>
    <mergeCell ref="C14:F14"/>
    <mergeCell ref="C15:F15"/>
    <mergeCell ref="C28:F28"/>
    <mergeCell ref="C17:D18"/>
    <mergeCell ref="E17:F17"/>
    <mergeCell ref="E18:F18"/>
    <mergeCell ref="C19:D20"/>
    <mergeCell ref="E19:F19"/>
    <mergeCell ref="E20:F20"/>
    <mergeCell ref="C21:D26"/>
    <mergeCell ref="E21:E23"/>
    <mergeCell ref="E24:E25"/>
    <mergeCell ref="E26:F26"/>
    <mergeCell ref="C27:F27"/>
    <mergeCell ref="C29:F29"/>
    <mergeCell ref="C30:F30"/>
    <mergeCell ref="C31:F31"/>
    <mergeCell ref="C32:F32"/>
    <mergeCell ref="C33:F33"/>
    <mergeCell ref="C49:F49"/>
    <mergeCell ref="C38:F38"/>
    <mergeCell ref="C39:F39"/>
    <mergeCell ref="C40:F40"/>
    <mergeCell ref="C41:F41"/>
    <mergeCell ref="C42:F42"/>
    <mergeCell ref="C43:F43"/>
    <mergeCell ref="C44:F44"/>
    <mergeCell ref="C45:F45"/>
    <mergeCell ref="C46:F46"/>
    <mergeCell ref="C47:F47"/>
    <mergeCell ref="C48:F48"/>
    <mergeCell ref="B66:H66"/>
    <mergeCell ref="C50:F50"/>
    <mergeCell ref="B51:B58"/>
    <mergeCell ref="C51:F51"/>
    <mergeCell ref="C52:F52"/>
    <mergeCell ref="C53:F53"/>
    <mergeCell ref="C54:F54"/>
    <mergeCell ref="C55:F55"/>
    <mergeCell ref="C56:F56"/>
    <mergeCell ref="C57:F57"/>
    <mergeCell ref="C58:F58"/>
    <mergeCell ref="B34:B50"/>
    <mergeCell ref="C34:F34"/>
    <mergeCell ref="C35:F35"/>
    <mergeCell ref="C36:F36"/>
    <mergeCell ref="C37:F37"/>
    <mergeCell ref="B59:B63"/>
    <mergeCell ref="C59:E59"/>
    <mergeCell ref="C60:E63"/>
    <mergeCell ref="B64:H64"/>
    <mergeCell ref="B65:H65"/>
    <mergeCell ref="C75:F75"/>
    <mergeCell ref="C76:F76"/>
    <mergeCell ref="C77:F77"/>
    <mergeCell ref="B67:H67"/>
    <mergeCell ref="C70:F70"/>
    <mergeCell ref="C71:F71"/>
    <mergeCell ref="C72:F72"/>
    <mergeCell ref="C73:F73"/>
    <mergeCell ref="C74:F7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○○年度報告</vt:lpstr>
      <vt:lpstr>(別紙1) 事業活動に伴う原油換算エネルギー使用量算定表</vt:lpstr>
      <vt:lpstr>(別紙2) 温室効果ガス排出量算定表</vt:lpstr>
      <vt:lpstr>(参考)単位あたりの発熱量・排出係数</vt:lpstr>
      <vt:lpstr>'(別紙1) 事業活動に伴う原油換算エネルギー使用量算定表'!Print_Area</vt:lpstr>
      <vt:lpstr>'(別紙2) 温室効果ガス排出量算定表'!Print_Area</vt:lpstr>
      <vt:lpstr>○○年度報告!Print_Area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2025-02-18T08:25:19Z</cp:lastPrinted>
  <dcterms:created xsi:type="dcterms:W3CDTF">2024-10-17T09:47:21Z</dcterms:created>
  <dcterms:modified xsi:type="dcterms:W3CDTF">2025-02-18T08:25:36Z</dcterms:modified>
</cp:coreProperties>
</file>