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Z:\経済環境局\経済部産業政策課\10 活性化機構委託事業\8-2（R7～）脱炭素経営支援事業\01_脱炭素経営宣言・認定制度\00_0要綱等\260600_改正\"/>
    </mc:Choice>
  </mc:AlternateContent>
  <xr:revisionPtr revIDLastSave="0" documentId="13_ncr:1_{17CAE600-1791-4A9F-BEDD-9ABCCA9BCAC3}" xr6:coauthVersionLast="47" xr6:coauthVersionMax="47" xr10:uidLastSave="{00000000-0000-0000-0000-000000000000}"/>
  <bookViews>
    <workbookView xWindow="-120" yWindow="-120" windowWidth="20730" windowHeight="11040" tabRatio="817" activeTab="3" xr2:uid="{00000000-000D-0000-FFFF-FFFF00000000}"/>
  </bookViews>
  <sheets>
    <sheet name="○○年度計画" sheetId="1" r:id="rId1"/>
    <sheet name="○○年度計画 (記載例)" sheetId="5" r:id="rId2"/>
    <sheet name="(別紙1) 前年度エネルギー使用量算定表" sheetId="3" r:id="rId3"/>
    <sheet name="(別紙2) 前年度温室効果ガス排出量算定表" sheetId="2" r:id="rId4"/>
    <sheet name="(参考)単位あたりの発熱量・排出係数" sheetId="4" r:id="rId5"/>
  </sheets>
  <externalReferences>
    <externalReference r:id="rId6"/>
  </externalReferences>
  <definedNames>
    <definedName name="_xlnm.Print_Area" localSheetId="4">'(参考)単位あたりの発熱量・排出係数'!$A$1:$J$63</definedName>
    <definedName name="_xlnm.Print_Area" localSheetId="2">'(別紙1) 前年度エネルギー使用量算定表'!$A$1:$R$76</definedName>
    <definedName name="_xlnm.Print_Area" localSheetId="3">'(別紙2) 前年度温室効果ガス排出量算定表'!$A$1:$W$69</definedName>
    <definedName name="_xlnm.Print_Area" localSheetId="0">○○年度計画!$A$1:$AV$56</definedName>
    <definedName name="_xlnm.Print_Area" localSheetId="1">'○○年度計画 (記載例)'!$A$1:$AV$56</definedName>
    <definedName name="_xlnm.Print_Titles" localSheetId="4">'(参考)単位あたりの発熱量・排出係数'!$4:$5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52" i="2" l="1"/>
  <c r="N51" i="2"/>
  <c r="N49" i="2"/>
  <c r="S29" i="5"/>
  <c r="K28" i="5"/>
  <c r="C28" i="5"/>
  <c r="AN20" i="5"/>
  <c r="AB20" i="5"/>
  <c r="AN20" i="1"/>
  <c r="AB20" i="1"/>
  <c r="K28" i="1" l="1"/>
  <c r="C28" i="1"/>
  <c r="S29" i="1" l="1"/>
  <c r="G50" i="2" l="1"/>
  <c r="N50" i="2" s="1"/>
  <c r="N53" i="2" s="1"/>
  <c r="G47" i="2"/>
  <c r="M47" i="2" s="1"/>
  <c r="N47" i="2" s="1"/>
  <c r="G46" i="2"/>
  <c r="M46" i="2" s="1"/>
  <c r="N46" i="2" s="1"/>
  <c r="G45" i="2"/>
  <c r="M45" i="2" s="1"/>
  <c r="N45" i="2" s="1"/>
  <c r="G44" i="2"/>
  <c r="M44" i="2" s="1"/>
  <c r="N44" i="2" s="1"/>
  <c r="N48" i="2" s="1"/>
  <c r="L42" i="2"/>
  <c r="G42" i="2"/>
  <c r="I42" i="2" s="1"/>
  <c r="M42" i="2" s="1"/>
  <c r="N42" i="2" s="1"/>
  <c r="C42" i="2"/>
  <c r="L41" i="2"/>
  <c r="G41" i="2"/>
  <c r="I41" i="2" s="1"/>
  <c r="C41" i="2"/>
  <c r="L40" i="2"/>
  <c r="G40" i="2"/>
  <c r="I40" i="2" s="1"/>
  <c r="M40" i="2" s="1"/>
  <c r="N40" i="2" s="1"/>
  <c r="C40" i="2"/>
  <c r="L39" i="2"/>
  <c r="G39" i="2"/>
  <c r="I39" i="2" s="1"/>
  <c r="M39" i="2" s="1"/>
  <c r="N39" i="2" s="1"/>
  <c r="C39" i="2"/>
  <c r="L38" i="2"/>
  <c r="G38" i="2"/>
  <c r="I38" i="2" s="1"/>
  <c r="M38" i="2" s="1"/>
  <c r="N38" i="2" s="1"/>
  <c r="C38" i="2"/>
  <c r="L37" i="2"/>
  <c r="G37" i="2"/>
  <c r="I37" i="2" s="1"/>
  <c r="C37" i="2"/>
  <c r="L36" i="2"/>
  <c r="H36" i="2"/>
  <c r="K36" i="2" s="1"/>
  <c r="G36" i="2"/>
  <c r="I36" i="2" s="1"/>
  <c r="M36" i="2" s="1"/>
  <c r="N36" i="2" s="1"/>
  <c r="E36" i="2"/>
  <c r="L35" i="2"/>
  <c r="H35" i="2"/>
  <c r="K35" i="2" s="1"/>
  <c r="G35" i="2"/>
  <c r="I35" i="2" s="1"/>
  <c r="E35" i="2"/>
  <c r="P34" i="2"/>
  <c r="L34" i="2" s="1"/>
  <c r="G34" i="2"/>
  <c r="N34" i="2" s="1"/>
  <c r="L33" i="2"/>
  <c r="G33" i="2"/>
  <c r="I33" i="2" s="1"/>
  <c r="M33" i="2" s="1"/>
  <c r="N33" i="2" s="1"/>
  <c r="L32" i="2"/>
  <c r="G32" i="2"/>
  <c r="I32" i="2" s="1"/>
  <c r="M32" i="2" s="1"/>
  <c r="N32" i="2" s="1"/>
  <c r="L31" i="2"/>
  <c r="G31" i="2"/>
  <c r="I31" i="2" s="1"/>
  <c r="M31" i="2" s="1"/>
  <c r="N31" i="2" s="1"/>
  <c r="L30" i="2"/>
  <c r="G30" i="2"/>
  <c r="I30" i="2" s="1"/>
  <c r="M30" i="2" s="1"/>
  <c r="N30" i="2" s="1"/>
  <c r="L29" i="2"/>
  <c r="G29" i="2"/>
  <c r="I29" i="2" s="1"/>
  <c r="M29" i="2" s="1"/>
  <c r="N29" i="2" s="1"/>
  <c r="L28" i="2"/>
  <c r="G28" i="2"/>
  <c r="I28" i="2" s="1"/>
  <c r="L27" i="2"/>
  <c r="G27" i="2"/>
  <c r="I27" i="2" s="1"/>
  <c r="M27" i="2" s="1"/>
  <c r="N27" i="2" s="1"/>
  <c r="L26" i="2"/>
  <c r="G26" i="2"/>
  <c r="I26" i="2" s="1"/>
  <c r="M26" i="2" s="1"/>
  <c r="N26" i="2" s="1"/>
  <c r="L25" i="2"/>
  <c r="G25" i="2"/>
  <c r="I25" i="2" s="1"/>
  <c r="M25" i="2" s="1"/>
  <c r="N25" i="2" s="1"/>
  <c r="L24" i="2"/>
  <c r="G24" i="2"/>
  <c r="I24" i="2" s="1"/>
  <c r="M24" i="2" s="1"/>
  <c r="N24" i="2" s="1"/>
  <c r="L23" i="2"/>
  <c r="G23" i="2"/>
  <c r="I23" i="2" s="1"/>
  <c r="M23" i="2" s="1"/>
  <c r="N23" i="2" s="1"/>
  <c r="L22" i="2"/>
  <c r="G22" i="2"/>
  <c r="I22" i="2" s="1"/>
  <c r="L21" i="2"/>
  <c r="G21" i="2"/>
  <c r="I21" i="2" s="1"/>
  <c r="M21" i="2" s="1"/>
  <c r="N21" i="2" s="1"/>
  <c r="L20" i="2"/>
  <c r="G20" i="2"/>
  <c r="I20" i="2" s="1"/>
  <c r="M20" i="2" s="1"/>
  <c r="N20" i="2" s="1"/>
  <c r="L19" i="2"/>
  <c r="G19" i="2"/>
  <c r="I19" i="2" s="1"/>
  <c r="M19" i="2" s="1"/>
  <c r="N19" i="2" s="1"/>
  <c r="L18" i="2"/>
  <c r="G18" i="2"/>
  <c r="I18" i="2" s="1"/>
  <c r="M18" i="2" s="1"/>
  <c r="N18" i="2" s="1"/>
  <c r="L17" i="2"/>
  <c r="G17" i="2"/>
  <c r="I17" i="2" s="1"/>
  <c r="M17" i="2" s="1"/>
  <c r="N17" i="2" s="1"/>
  <c r="L16" i="2"/>
  <c r="G16" i="2"/>
  <c r="I16" i="2" s="1"/>
  <c r="L15" i="2"/>
  <c r="G15" i="2"/>
  <c r="I15" i="2" s="1"/>
  <c r="M15" i="2" s="1"/>
  <c r="N15" i="2" s="1"/>
  <c r="L14" i="2"/>
  <c r="G14" i="2"/>
  <c r="I14" i="2" s="1"/>
  <c r="M14" i="2" s="1"/>
  <c r="N14" i="2" s="1"/>
  <c r="L13" i="2"/>
  <c r="G13" i="2"/>
  <c r="I13" i="2" s="1"/>
  <c r="M13" i="2" s="1"/>
  <c r="N13" i="2" s="1"/>
  <c r="L12" i="2"/>
  <c r="G12" i="2"/>
  <c r="I12" i="2" s="1"/>
  <c r="M12" i="2" s="1"/>
  <c r="N12" i="2" s="1"/>
  <c r="L11" i="2"/>
  <c r="G11" i="2"/>
  <c r="I11" i="2" s="1"/>
  <c r="M11" i="2" s="1"/>
  <c r="N11" i="2" s="1"/>
  <c r="L10" i="2"/>
  <c r="G10" i="2"/>
  <c r="I10" i="2" s="1"/>
  <c r="L9" i="2"/>
  <c r="G9" i="2"/>
  <c r="I9" i="2" s="1"/>
  <c r="M9" i="2" s="1"/>
  <c r="N9" i="2" s="1"/>
  <c r="L8" i="2"/>
  <c r="G8" i="2"/>
  <c r="I8" i="2" s="1"/>
  <c r="M8" i="2" s="1"/>
  <c r="N8" i="2" s="1"/>
  <c r="L7" i="2"/>
  <c r="G7" i="2"/>
  <c r="I7" i="2" s="1"/>
  <c r="M7" i="2" s="1"/>
  <c r="N7" i="2" s="1"/>
  <c r="J4" i="2"/>
  <c r="I71" i="3"/>
  <c r="I70" i="3"/>
  <c r="I69" i="3"/>
  <c r="I68" i="3"/>
  <c r="I67" i="3"/>
  <c r="I66" i="3"/>
  <c r="I65" i="3"/>
  <c r="I63" i="3"/>
  <c r="I62" i="3"/>
  <c r="I61" i="3"/>
  <c r="I60" i="3"/>
  <c r="I59" i="3"/>
  <c r="I58" i="3"/>
  <c r="I57" i="3"/>
  <c r="I56" i="3"/>
  <c r="I54" i="3"/>
  <c r="I53" i="3"/>
  <c r="I52" i="3"/>
  <c r="I51" i="3"/>
  <c r="I50" i="3"/>
  <c r="I49" i="3"/>
  <c r="G49" i="3"/>
  <c r="I48" i="3"/>
  <c r="I47" i="3"/>
  <c r="I46" i="3"/>
  <c r="I45" i="3"/>
  <c r="I44" i="3"/>
  <c r="I43" i="3"/>
  <c r="I42" i="3"/>
  <c r="I41" i="3"/>
  <c r="G41" i="3"/>
  <c r="I40" i="3"/>
  <c r="G40" i="3"/>
  <c r="I39" i="3"/>
  <c r="I38" i="3"/>
  <c r="I37" i="3"/>
  <c r="I36" i="3"/>
  <c r="I35" i="3"/>
  <c r="I34" i="3"/>
  <c r="I33" i="3"/>
  <c r="I32" i="3"/>
  <c r="I31" i="3"/>
  <c r="I30" i="3"/>
  <c r="I29" i="3"/>
  <c r="I28" i="3"/>
  <c r="I27" i="3"/>
  <c r="I26" i="3"/>
  <c r="I25" i="3"/>
  <c r="I24" i="3"/>
  <c r="I23" i="3"/>
  <c r="I22" i="3"/>
  <c r="I21" i="3"/>
  <c r="I20" i="3"/>
  <c r="I19" i="3"/>
  <c r="I18" i="3"/>
  <c r="I17" i="3"/>
  <c r="I16" i="3"/>
  <c r="I15" i="3"/>
  <c r="I14" i="3"/>
  <c r="I13" i="3"/>
  <c r="I12" i="3"/>
  <c r="I11" i="3"/>
  <c r="I10" i="3"/>
  <c r="I9" i="3"/>
  <c r="I8" i="3"/>
  <c r="I7" i="3"/>
  <c r="I64" i="3" l="1"/>
  <c r="I72" i="3"/>
  <c r="I55" i="3"/>
  <c r="M10" i="2"/>
  <c r="N10" i="2" s="1"/>
  <c r="N43" i="2" s="1"/>
  <c r="N54" i="2" s="1"/>
  <c r="M16" i="2"/>
  <c r="N16" i="2" s="1"/>
  <c r="M22" i="2"/>
  <c r="N22" i="2" s="1"/>
  <c r="M28" i="2"/>
  <c r="N28" i="2" s="1"/>
  <c r="M37" i="2"/>
  <c r="N37" i="2" s="1"/>
  <c r="M41" i="2"/>
  <c r="N41" i="2" s="1"/>
  <c r="I34" i="2"/>
  <c r="M34" i="2" s="1"/>
  <c r="M35" i="2"/>
  <c r="N35" i="2" s="1"/>
  <c r="I73" i="3" l="1"/>
  <c r="I74" i="3" s="1"/>
  <c r="L61" i="2"/>
  <c r="L6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I4" authorId="0" shapeId="0" xr:uid="{00000000-0006-0000-0100-000001000000}">
      <text>
        <r>
          <rPr>
            <b/>
            <sz val="9"/>
            <color indexed="8"/>
            <rFont val="ＭＳ Ｐゴシック"/>
            <family val="3"/>
            <charset val="128"/>
          </rPr>
          <t>算定の対象とする年度を記入。</t>
        </r>
      </text>
    </comment>
    <comment ref="G6" authorId="0" shapeId="0" xr:uid="{00000000-0006-0000-0100-000002000000}">
      <text>
        <r>
          <rPr>
            <b/>
            <sz val="9"/>
            <color indexed="8"/>
            <rFont val="ＭＳ Ｐゴシック"/>
            <family val="3"/>
            <charset val="128"/>
          </rPr>
          <t>エネルギーの種類別の使用量を入力してください。</t>
        </r>
      </text>
    </comment>
    <comment ref="I6" authorId="0" shapeId="0" xr:uid="{00000000-0006-0000-0100-000003000000}">
      <text>
        <r>
          <rPr>
            <b/>
            <sz val="9"/>
            <color indexed="8"/>
            <rFont val="ＭＳ Ｐゴシック"/>
            <family val="3"/>
            <charset val="128"/>
          </rPr>
          <t xml:space="preserve">自動計算されます。
</t>
        </r>
      </text>
    </comment>
    <comment ref="J34" authorId="0" shapeId="0" xr:uid="{00000000-0006-0000-0100-000004000000}">
      <text>
        <r>
          <rPr>
            <b/>
            <sz val="9"/>
            <color indexed="12"/>
            <rFont val="ＭＳ Ｐゴシック"/>
            <family val="3"/>
            <charset val="128"/>
          </rPr>
          <t>お使いの都市ガスの発熱量について、
契約を調べるか、ガス供給事業者にお問い合わせいただき、
その数値(GJ/千m3)を、この欄に入力してください。</t>
        </r>
        <r>
          <rPr>
            <b/>
            <sz val="9"/>
            <color indexed="8"/>
            <rFont val="ＭＳ Ｐゴシック"/>
            <family val="3"/>
            <charset val="128"/>
          </rPr>
          <t xml:space="preserve">
</t>
        </r>
        <r>
          <rPr>
            <sz val="9"/>
            <color indexed="8"/>
            <rFont val="ＭＳ Ｐゴシック"/>
            <family val="3"/>
            <charset val="128"/>
          </rPr>
          <t>なお、資源エネルギー庁 省エネルギー・新エネルギー部 省エネルギー課が、
2025年1月14日付けで作成した
「</t>
        </r>
        <r>
          <rPr>
            <sz val="9"/>
            <color indexed="10"/>
            <rFont val="ＭＳ Ｐゴシック"/>
            <family val="3"/>
            <charset val="128"/>
          </rPr>
          <t>省エネルギー法 定期報告書・中長期計画書(特定事業者等)記入要領</t>
        </r>
        <r>
          <rPr>
            <sz val="9"/>
            <color indexed="8"/>
            <rFont val="ＭＳ Ｐゴシック"/>
            <family val="3"/>
            <charset val="128"/>
          </rPr>
          <t>」
 [</t>
        </r>
        <r>
          <rPr>
            <b/>
            <sz val="9"/>
            <color indexed="10"/>
            <rFont val="ＭＳ Ｐゴシック"/>
            <family val="3"/>
            <charset val="128"/>
          </rPr>
          <t>別添資料２　都市ガス供給事業者（旧一般ガス事業者）の供給熱量一覧</t>
        </r>
        <r>
          <rPr>
            <sz val="9"/>
            <color indexed="8"/>
            <rFont val="ＭＳ Ｐゴシック"/>
            <family val="3"/>
            <charset val="128"/>
          </rPr>
          <t xml:space="preserve">]
に掲載の域内のガス供給事業者名 と  標準熱量(MJ/㎥)（換算係数） は、以下のとおりです。
</t>
        </r>
        <r>
          <rPr>
            <b/>
            <sz val="9"/>
            <color indexed="8"/>
            <rFont val="ＭＳ ゴシック"/>
            <family val="3"/>
            <charset val="128"/>
          </rPr>
          <t>・</t>
        </r>
        <r>
          <rPr>
            <b/>
            <sz val="9"/>
            <color indexed="12"/>
            <rFont val="ＭＳ ゴシック"/>
            <family val="3"/>
            <charset val="128"/>
          </rPr>
          <t>大阪ガス株式会社</t>
        </r>
        <r>
          <rPr>
            <b/>
            <sz val="9"/>
            <color indexed="8"/>
            <rFont val="ＭＳ ゴシック"/>
            <family val="3"/>
            <charset val="128"/>
          </rPr>
          <t xml:space="preserve">  </t>
        </r>
        <r>
          <rPr>
            <b/>
            <sz val="9"/>
            <color indexed="12"/>
            <rFont val="ＭＳ ゴシック"/>
            <family val="3"/>
            <charset val="128"/>
          </rPr>
          <t>45</t>
        </r>
        <r>
          <rPr>
            <b/>
            <sz val="9"/>
            <color indexed="8"/>
            <rFont val="ＭＳ ゴシック"/>
            <family val="3"/>
            <charset val="128"/>
          </rPr>
          <t>（ガスグループ　13A）</t>
        </r>
      </text>
    </comment>
    <comment ref="J35" authorId="0" shapeId="0" xr:uid="{00000000-0006-0000-0100-000005000000}">
      <text>
        <r>
          <rPr>
            <b/>
            <sz val="9"/>
            <color indexed="8"/>
            <rFont val="ＭＳ Ｐゴシック"/>
            <family val="3"/>
            <charset val="128"/>
          </rPr>
          <t>都市ガスの他に、その他の燃料があれば、上記「都市ガス」と同様に、供給会社に問い合わせて、その値をこの欄に、種類の欄に名称を、単位の欄に発熱量の固有単位を、それぞれ入力してください(桁に注意して下さい）。</t>
        </r>
      </text>
    </comment>
    <comment ref="K35" authorId="0" shapeId="0" xr:uid="{00000000-0006-0000-0100-000006000000}">
      <text>
        <r>
          <rPr>
            <b/>
            <sz val="9"/>
            <color indexed="8"/>
            <rFont val="ＭＳ Ｐゴシック"/>
            <family val="3"/>
            <charset val="128"/>
          </rPr>
          <t>数値（C)の単位を入力してください。</t>
        </r>
      </text>
    </comment>
    <comment ref="J36" authorId="0" shapeId="0" xr:uid="{00000000-0006-0000-0100-000007000000}">
      <text>
        <r>
          <rPr>
            <b/>
            <sz val="9"/>
            <color indexed="8"/>
            <rFont val="ＭＳ Ｐゴシック"/>
            <family val="3"/>
            <charset val="128"/>
          </rPr>
          <t>都市ガスの他に、その他の燃料があれば、上記「都市ガス」と同様に、供給会社に問い合わせて、その値をこの欄に、種類の欄に名称を、単位の欄に発熱量の固有単位を、それぞれ入力してください(桁に注意して下さい）。</t>
        </r>
      </text>
    </comment>
    <comment ref="K36" authorId="0" shapeId="0" xr:uid="{00000000-0006-0000-0100-000008000000}">
      <text>
        <r>
          <rPr>
            <b/>
            <sz val="9"/>
            <color indexed="8"/>
            <rFont val="ＭＳ Ｐゴシック"/>
            <family val="3"/>
            <charset val="128"/>
          </rPr>
          <t>数値（C)の単位を入力してください。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秋田県</author>
  </authors>
  <commentList>
    <comment ref="Q4" authorId="0" shapeId="0" xr:uid="{00000000-0006-0000-0200-000001000000}">
      <text>
        <r>
          <rPr>
            <b/>
            <sz val="9"/>
            <color indexed="8"/>
            <rFont val="ＭＳ Ｐゴシック"/>
            <family val="3"/>
            <charset val="128"/>
          </rPr>
          <t>実測値に基づいた排出係数を用いる場合は、係数を変更してください。（この場合別途根拠資料を提出してください。）</t>
        </r>
      </text>
    </comment>
    <comment ref="N5" authorId="0" shapeId="0" xr:uid="{00000000-0006-0000-0200-000002000000}">
      <text>
        <r>
          <rPr>
            <b/>
            <sz val="9"/>
            <color indexed="8"/>
            <rFont val="ＭＳ Ｐゴシック"/>
            <family val="3"/>
            <charset val="128"/>
          </rPr>
          <t>計算式
　燃料：Ｅ×排出係数×（44÷12）
　熱　：Ｅ×排出係数
　電気：Ｅ×排出係数</t>
        </r>
      </text>
    </comment>
    <comment ref="G6" authorId="1" shapeId="0" xr:uid="{00000000-0006-0000-0200-000003000000}">
      <text>
        <r>
          <rPr>
            <b/>
            <sz val="9"/>
            <rFont val="ＭＳ Ｐゴシック"/>
            <family val="3"/>
            <charset val="128"/>
          </rPr>
          <t>使用したエネルギー使用量を入力してください。</t>
        </r>
      </text>
    </comment>
    <comment ref="L6" authorId="0" shapeId="0" xr:uid="{00000000-0006-0000-0200-000004000000}">
      <text>
        <r>
          <rPr>
            <b/>
            <sz val="9"/>
            <color indexed="8"/>
            <rFont val="ＭＳ Ｐゴシック"/>
            <family val="3"/>
            <charset val="128"/>
          </rPr>
          <t>計算式
燃料：数値C×単位発熱量</t>
        </r>
      </text>
    </comment>
    <comment ref="P34" authorId="1" shapeId="0" xr:uid="{00000000-0006-0000-0200-000005000000}">
      <text>
        <r>
          <rPr>
            <b/>
            <sz val="9"/>
            <rFont val="ＭＳ Ｐゴシック"/>
            <family val="3"/>
            <charset val="128"/>
          </rPr>
          <t>実際の発熱量を記入してください。</t>
        </r>
      </text>
    </comment>
    <comment ref="M52" authorId="0" shapeId="0" xr:uid="{00000000-0006-0000-0200-000006000000}">
      <text>
        <r>
          <rPr>
            <b/>
            <sz val="9"/>
            <color indexed="8"/>
            <rFont val="ＭＳ Ｐゴシック"/>
            <family val="3"/>
            <charset val="128"/>
          </rPr>
          <t>数値C×－１</t>
        </r>
      </text>
    </comment>
    <comment ref="L61" authorId="0" shapeId="0" xr:uid="{00000000-0006-0000-0200-000007000000}">
      <text>
        <r>
          <rPr>
            <b/>
            <sz val="9"/>
            <color indexed="8"/>
            <rFont val="ＭＳ Ｐゴシック"/>
            <family val="3"/>
            <charset val="128"/>
          </rPr>
          <t>上記の合計④の数値が、自動入力されます。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I59" authorId="0" shapeId="0" xr:uid="{00000000-0006-0000-0300-000001000000}">
      <text>
        <r>
          <rPr>
            <b/>
            <sz val="9"/>
            <color indexed="81"/>
            <rFont val="MS P ゴシック"/>
            <family val="3"/>
            <charset val="128"/>
          </rPr>
          <t xml:space="preserve">令和6年度
関西電力の場合は
0.318
(t-CO2/千kWh)
</t>
        </r>
        <r>
          <rPr>
            <sz val="9"/>
            <color indexed="81"/>
            <rFont val="MS P ゴシック"/>
            <family val="3"/>
            <charset val="128"/>
          </rPr>
          <t>※別紙2参照</t>
        </r>
      </text>
    </comment>
  </commentList>
</comments>
</file>

<file path=xl/sharedStrings.xml><?xml version="1.0" encoding="utf-8"?>
<sst xmlns="http://schemas.openxmlformats.org/spreadsheetml/2006/main" count="815" uniqueCount="231">
  <si>
    <t>年</t>
    <rPh sb="0" eb="1">
      <t>ネン</t>
    </rPh>
    <phoneticPr fontId="1"/>
  </si>
  <si>
    <t>月</t>
    <rPh sb="0" eb="1">
      <t>ゲツ</t>
    </rPh>
    <phoneticPr fontId="1"/>
  </si>
  <si>
    <t>日</t>
    <rPh sb="0" eb="1">
      <t>ニチ</t>
    </rPh>
    <phoneticPr fontId="1"/>
  </si>
  <si>
    <t>（</t>
    <phoneticPr fontId="1"/>
  </si>
  <si>
    <t>年度</t>
    <rPh sb="0" eb="2">
      <t>ネンド</t>
    </rPh>
    <phoneticPr fontId="1"/>
  </si>
  <si>
    <t>％</t>
    <phoneticPr fontId="1"/>
  </si>
  <si>
    <t>担当者所属部署名</t>
    <rPh sb="0" eb="3">
      <t>タントウシャ</t>
    </rPh>
    <rPh sb="3" eb="5">
      <t>ショゾク</t>
    </rPh>
    <rPh sb="5" eb="7">
      <t>ブショ</t>
    </rPh>
    <rPh sb="7" eb="8">
      <t>メイ</t>
    </rPh>
    <phoneticPr fontId="1"/>
  </si>
  <si>
    <t>担当者役職・氏名</t>
    <rPh sb="0" eb="3">
      <t>タントウシャ</t>
    </rPh>
    <rPh sb="3" eb="5">
      <t>ヤクショク</t>
    </rPh>
    <rPh sb="6" eb="8">
      <t>シメイ</t>
    </rPh>
    <phoneticPr fontId="1"/>
  </si>
  <si>
    <t>受付番号</t>
    <rPh sb="0" eb="2">
      <t>ウケツケ</t>
    </rPh>
    <rPh sb="2" eb="4">
      <t>バンゴウ</t>
    </rPh>
    <phoneticPr fontId="1"/>
  </si>
  <si>
    <t>様式第２号【 電子申請用 】</t>
    <rPh sb="0" eb="2">
      <t>ヨウシキ</t>
    </rPh>
    <rPh sb="2" eb="3">
      <t>ダイ</t>
    </rPh>
    <rPh sb="4" eb="5">
      <t>ゴウ</t>
    </rPh>
    <phoneticPr fontId="1"/>
  </si>
  <si>
    <t>担当者連絡先(電話)</t>
    <rPh sb="0" eb="3">
      <t>タントウシャ</t>
    </rPh>
    <rPh sb="3" eb="6">
      <t>レンラクサキ</t>
    </rPh>
    <rPh sb="7" eb="9">
      <t>デンワ</t>
    </rPh>
    <phoneticPr fontId="1"/>
  </si>
  <si>
    <t>t-CO2</t>
  </si>
  <si>
    <t>具体的な取組内容</t>
    <rPh sb="0" eb="2">
      <t>グタイ</t>
    </rPh>
    <rPh sb="2" eb="3">
      <t>テキ</t>
    </rPh>
    <rPh sb="4" eb="6">
      <t>トリクミ</t>
    </rPh>
    <rPh sb="6" eb="8">
      <t>ナイヨウ</t>
    </rPh>
    <phoneticPr fontId="1"/>
  </si>
  <si>
    <t>今年度目標</t>
    <rPh sb="0" eb="3">
      <t>コンネンド</t>
    </rPh>
    <rPh sb="3" eb="5">
      <t>モクヒョウ</t>
    </rPh>
    <phoneticPr fontId="1"/>
  </si>
  <si>
    <t>尼崎市脱炭素経営計画書</t>
    <rPh sb="0" eb="3">
      <t>アマガサキシ</t>
    </rPh>
    <rPh sb="3" eb="4">
      <t>ダツ</t>
    </rPh>
    <rPh sb="4" eb="6">
      <t>タンソ</t>
    </rPh>
    <rPh sb="6" eb="8">
      <t>ケイエイ</t>
    </rPh>
    <rPh sb="8" eb="11">
      <t>ケイカクショ</t>
    </rPh>
    <phoneticPr fontId="1"/>
  </si>
  <si>
    <t>対前年度比</t>
    <rPh sb="0" eb="1">
      <t>タイ</t>
    </rPh>
    <rPh sb="1" eb="5">
      <t>ゼンネンドヒ</t>
    </rPh>
    <phoneticPr fontId="1"/>
  </si>
  <si>
    <t>別紙１、２のとおり</t>
    <rPh sb="0" eb="2">
      <t>ベッシ</t>
    </rPh>
    <phoneticPr fontId="1"/>
  </si>
  <si>
    <t>（別紙１）</t>
  </si>
  <si>
    <r>
      <t>事</t>
    </r>
    <r>
      <rPr>
        <sz val="12"/>
        <color indexed="8"/>
        <rFont val="ＭＳ 明朝"/>
        <family val="1"/>
        <charset val="128"/>
      </rPr>
      <t>業活動に伴う原油換算エネルギー使用量算定表</t>
    </r>
  </si>
  <si>
    <t>エネルギーの種類</t>
  </si>
  <si>
    <t>（</t>
  </si>
  <si>
    <t>）年度</t>
  </si>
  <si>
    <t>黒液</t>
    <rPh sb="0" eb="1">
      <t>くろ</t>
    </rPh>
    <rPh sb="1" eb="2">
      <t>えき</t>
    </rPh>
    <phoneticPr fontId="9" type="Hiragana"/>
  </si>
  <si>
    <t>ｔ</t>
  </si>
  <si>
    <t>GＪ/ｔ</t>
  </si>
  <si>
    <t>エネルギー使用量</t>
  </si>
  <si>
    <t>単位発熱量</t>
  </si>
  <si>
    <t>木材</t>
    <rPh sb="0" eb="2">
      <t>もくざい</t>
    </rPh>
    <phoneticPr fontId="9" type="Hiragana"/>
  </si>
  <si>
    <t>単位</t>
  </si>
  <si>
    <t>数値
Ａ</t>
  </si>
  <si>
    <t>熱量(GＪ)
（Ｂ＝Ａ×Ｃ）</t>
    <phoneticPr fontId="10"/>
  </si>
  <si>
    <t>数値
Ｃ</t>
    <phoneticPr fontId="10"/>
  </si>
  <si>
    <t>木質廃材</t>
    <rPh sb="0" eb="2">
      <t>もくしつ</t>
    </rPh>
    <rPh sb="2" eb="4">
      <t>はいざい</t>
    </rPh>
    <phoneticPr fontId="9" type="Hiragana"/>
  </si>
  <si>
    <t>化石燃料</t>
    <rPh sb="0" eb="2">
      <t>カセキ</t>
    </rPh>
    <rPh sb="2" eb="4">
      <t>ネンリョウ</t>
    </rPh>
    <phoneticPr fontId="10"/>
  </si>
  <si>
    <t>原油（コンデンセートを除く）</t>
  </si>
  <si>
    <t>ｋＬ</t>
  </si>
  <si>
    <t>GＪ/ｋＬ</t>
  </si>
  <si>
    <t>バイオエタノール</t>
  </si>
  <si>
    <t>原油のうちコンデンセート（ＮＧＬ）</t>
  </si>
  <si>
    <t>バイオディーゼル</t>
  </si>
  <si>
    <t>揮発油（ガソリン）</t>
  </si>
  <si>
    <t>バイオガス</t>
  </si>
  <si>
    <t>千㎥</t>
  </si>
  <si>
    <t>GＪ/千㎥</t>
  </si>
  <si>
    <t>ナフサ</t>
  </si>
  <si>
    <t>その他バイオマス</t>
    <rPh sb="2" eb="3">
      <t>た</t>
    </rPh>
    <phoneticPr fontId="9" type="Hiragana"/>
  </si>
  <si>
    <t>ジェット燃料油</t>
    <rPh sb="4" eb="7">
      <t>ネンリョウユ</t>
    </rPh>
    <phoneticPr fontId="10"/>
  </si>
  <si>
    <t>RDF</t>
  </si>
  <si>
    <t>灯油</t>
  </si>
  <si>
    <t>RPF</t>
  </si>
  <si>
    <t>軽油</t>
  </si>
  <si>
    <t>廃タイヤ</t>
    <rPh sb="0" eb="1">
      <t>はい</t>
    </rPh>
    <phoneticPr fontId="9" type="Hiragana"/>
  </si>
  <si>
    <t>Ａ重油</t>
  </si>
  <si>
    <t>廃プラスチック(一般廃棄物)</t>
    <rPh sb="0" eb="1">
      <t>はい</t>
    </rPh>
    <rPh sb="8" eb="10">
      <t>いっぱん</t>
    </rPh>
    <rPh sb="10" eb="13">
      <t>はいきぶつ</t>
    </rPh>
    <phoneticPr fontId="9" type="Hiragana"/>
  </si>
  <si>
    <t>Ｂ・Ｃ重油</t>
  </si>
  <si>
    <t>廃プラスチック(産業廃棄物)</t>
    <rPh sb="0" eb="1">
      <t>はい</t>
    </rPh>
    <rPh sb="8" eb="10">
      <t>さんぎょう</t>
    </rPh>
    <rPh sb="10" eb="13">
      <t>はいきぶつ</t>
    </rPh>
    <phoneticPr fontId="9" type="Hiragana"/>
  </si>
  <si>
    <t>石油アスファルト</t>
  </si>
  <si>
    <t>廃油</t>
    <rPh sb="0" eb="2">
      <t>はいゆ</t>
    </rPh>
    <phoneticPr fontId="9" type="Hiragana"/>
  </si>
  <si>
    <t>石油コークス</t>
  </si>
  <si>
    <t>廃棄物ガス</t>
    <rPh sb="0" eb="3">
      <t>はいきぶつ</t>
    </rPh>
    <phoneticPr fontId="9" type="Hiragana"/>
  </si>
  <si>
    <t>石油ガス</t>
  </si>
  <si>
    <t>液化石油ガス(ＬＰＧ)</t>
  </si>
  <si>
    <t>混合廃材</t>
    <rPh sb="0" eb="2">
      <t>こんごう</t>
    </rPh>
    <rPh sb="2" eb="4">
      <t>はいざい</t>
    </rPh>
    <phoneticPr fontId="9" type="Hiragana"/>
  </si>
  <si>
    <t>石油系炭化水素ガス</t>
  </si>
  <si>
    <t>水素</t>
    <rPh sb="0" eb="2">
      <t>すいそ</t>
    </rPh>
    <phoneticPr fontId="9" type="Hiragana"/>
  </si>
  <si>
    <t>可燃性天然ガス</t>
  </si>
  <si>
    <t>液化天然ガス(ＬＮＧ)</t>
  </si>
  <si>
    <t>アンモニア</t>
  </si>
  <si>
    <t>その他可燃性天然ガス</t>
  </si>
  <si>
    <t>石炭</t>
    <rPh sb="0" eb="2">
      <t>セキタン</t>
    </rPh>
    <phoneticPr fontId="10"/>
  </si>
  <si>
    <t>原料炭</t>
    <rPh sb="0" eb="2">
      <t>ゲンリョウ</t>
    </rPh>
    <rPh sb="2" eb="3">
      <t>スミ</t>
    </rPh>
    <phoneticPr fontId="10"/>
  </si>
  <si>
    <t>輸入原料炭</t>
    <rPh sb="0" eb="2">
      <t>ユニュウ</t>
    </rPh>
    <rPh sb="2" eb="4">
      <t>ゲンリョウ</t>
    </rPh>
    <rPh sb="4" eb="5">
      <t>スミ</t>
    </rPh>
    <phoneticPr fontId="10"/>
  </si>
  <si>
    <t>コークス用原料炭</t>
    <rPh sb="4" eb="5">
      <t>ヨウ</t>
    </rPh>
    <rPh sb="5" eb="7">
      <t>ゲンリョウ</t>
    </rPh>
    <rPh sb="7" eb="8">
      <t>スミ</t>
    </rPh>
    <phoneticPr fontId="10"/>
  </si>
  <si>
    <t>吹込用原料炭</t>
    <rPh sb="0" eb="2">
      <t>フキコミ</t>
    </rPh>
    <rPh sb="2" eb="3">
      <t>ヨウ</t>
    </rPh>
    <rPh sb="3" eb="5">
      <t>ゲンリョウ</t>
    </rPh>
    <rPh sb="5" eb="6">
      <t>スミ</t>
    </rPh>
    <phoneticPr fontId="10"/>
  </si>
  <si>
    <t>一般炭</t>
    <rPh sb="0" eb="2">
      <t>イッパン</t>
    </rPh>
    <rPh sb="2" eb="3">
      <t>スミ</t>
    </rPh>
    <phoneticPr fontId="10"/>
  </si>
  <si>
    <t>輸入一般炭</t>
    <rPh sb="0" eb="2">
      <t>ユニュウ</t>
    </rPh>
    <rPh sb="2" eb="4">
      <t>イッパン</t>
    </rPh>
    <rPh sb="4" eb="5">
      <t>スミ</t>
    </rPh>
    <phoneticPr fontId="10"/>
  </si>
  <si>
    <t>国産一般炭</t>
    <rPh sb="0" eb="2">
      <t>コクサン</t>
    </rPh>
    <rPh sb="2" eb="4">
      <t>イッパン</t>
    </rPh>
    <rPh sb="4" eb="5">
      <t>スミ</t>
    </rPh>
    <phoneticPr fontId="10"/>
  </si>
  <si>
    <t>輸入無煙炭</t>
    <rPh sb="0" eb="2">
      <t>ユニュウ</t>
    </rPh>
    <rPh sb="2" eb="4">
      <t>ムエン</t>
    </rPh>
    <rPh sb="4" eb="5">
      <t>スミ</t>
    </rPh>
    <phoneticPr fontId="10"/>
  </si>
  <si>
    <t>石炭コークス</t>
  </si>
  <si>
    <t>コールタール</t>
  </si>
  <si>
    <t>コークス炉ガス</t>
  </si>
  <si>
    <t>高炉ガス</t>
  </si>
  <si>
    <t>発電用高炉ガス</t>
    <rPh sb="0" eb="2">
      <t>ハツデン</t>
    </rPh>
    <rPh sb="2" eb="3">
      <t>ヨウ</t>
    </rPh>
    <rPh sb="3" eb="5">
      <t>コウロ</t>
    </rPh>
    <phoneticPr fontId="10"/>
  </si>
  <si>
    <t>転炉ガス</t>
  </si>
  <si>
    <t>その他の
燃料等</t>
  </si>
  <si>
    <t>都市ガス</t>
  </si>
  <si>
    <t>(          )</t>
  </si>
  <si>
    <t>非化石燃料</t>
    <rPh sb="0" eb="3">
      <t>ヒカセキ</t>
    </rPh>
    <rPh sb="3" eb="5">
      <t>ネンリョウ</t>
    </rPh>
    <phoneticPr fontId="10"/>
  </si>
  <si>
    <t>黒液</t>
  </si>
  <si>
    <t>木材</t>
    <rPh sb="0" eb="2">
      <t>モクザイ</t>
    </rPh>
    <phoneticPr fontId="10"/>
  </si>
  <si>
    <t>木質廃材</t>
    <rPh sb="0" eb="2">
      <t>モクシツ</t>
    </rPh>
    <rPh sb="2" eb="4">
      <t>ハイザイ</t>
    </rPh>
    <phoneticPr fontId="10"/>
  </si>
  <si>
    <t>その他バイオマス</t>
    <rPh sb="2" eb="3">
      <t>タ</t>
    </rPh>
    <phoneticPr fontId="10"/>
  </si>
  <si>
    <t>廃タイヤ</t>
  </si>
  <si>
    <t>廃プラスチック(一般廃棄物)</t>
  </si>
  <si>
    <t>廃プラスチック(産業廃棄物)</t>
  </si>
  <si>
    <t>廃油</t>
  </si>
  <si>
    <t>廃棄物ガス</t>
    <rPh sb="0" eb="3">
      <t>ハイキブツ</t>
    </rPh>
    <phoneticPr fontId="10"/>
  </si>
  <si>
    <t>混合廃材</t>
    <rPh sb="0" eb="2">
      <t>コンゴウ</t>
    </rPh>
    <rPh sb="2" eb="4">
      <t>ハイザイ</t>
    </rPh>
    <phoneticPr fontId="10"/>
  </si>
  <si>
    <t>水素</t>
    <rPh sb="0" eb="2">
      <t>スイソ</t>
    </rPh>
    <phoneticPr fontId="10"/>
  </si>
  <si>
    <t>その他燃料(                      )</t>
    <rPh sb="2" eb="3">
      <t>タ</t>
    </rPh>
    <rPh sb="3" eb="5">
      <t>ネンリョウ</t>
    </rPh>
    <phoneticPr fontId="10"/>
  </si>
  <si>
    <t>小　計　①</t>
    <rPh sb="0" eb="1">
      <t>ショウ</t>
    </rPh>
    <rPh sb="2" eb="3">
      <t>ケイ</t>
    </rPh>
    <phoneticPr fontId="10"/>
  </si>
  <si>
    <t>熱</t>
    <rPh sb="0" eb="1">
      <t>ネツ</t>
    </rPh>
    <phoneticPr fontId="10"/>
  </si>
  <si>
    <t>産業用蒸気</t>
  </si>
  <si>
    <t>GＪ</t>
  </si>
  <si>
    <t>GＪ/GＪ</t>
  </si>
  <si>
    <t>産業用以外の蒸気</t>
  </si>
  <si>
    <t>温水</t>
  </si>
  <si>
    <t>冷水</t>
  </si>
  <si>
    <t>地熱</t>
    <rPh sb="0" eb="2">
      <t>チネツ</t>
    </rPh>
    <phoneticPr fontId="10"/>
  </si>
  <si>
    <t>温泉熱</t>
    <rPh sb="0" eb="3">
      <t>オンセンネツ</t>
    </rPh>
    <phoneticPr fontId="10"/>
  </si>
  <si>
    <t>太陽熱</t>
    <rPh sb="0" eb="3">
      <t>タイヨウネツ</t>
    </rPh>
    <phoneticPr fontId="10"/>
  </si>
  <si>
    <t>雪氷熱</t>
    <rPh sb="0" eb="2">
      <t>セッピョウ</t>
    </rPh>
    <rPh sb="2" eb="3">
      <t>ネツ</t>
    </rPh>
    <phoneticPr fontId="10"/>
  </si>
  <si>
    <t>小　計　②</t>
  </si>
  <si>
    <t>電気</t>
    <rPh sb="0" eb="2">
      <t>デンキ</t>
    </rPh>
    <phoneticPr fontId="10"/>
  </si>
  <si>
    <t>電気事業者①</t>
  </si>
  <si>
    <t>昼間・夜間買電</t>
    <rPh sb="0" eb="2">
      <t>ヒルマ</t>
    </rPh>
    <rPh sb="3" eb="5">
      <t>ヤカン</t>
    </rPh>
    <rPh sb="5" eb="7">
      <t>バイデン</t>
    </rPh>
    <phoneticPr fontId="10"/>
  </si>
  <si>
    <t>千ｋWh</t>
  </si>
  <si>
    <t>GJ/千ｋWh</t>
  </si>
  <si>
    <t>電気事業者②</t>
  </si>
  <si>
    <t>自己託送(非燃料由来を除く)</t>
    <rPh sb="0" eb="2">
      <t>ジコ</t>
    </rPh>
    <rPh sb="2" eb="4">
      <t>タクソウ</t>
    </rPh>
    <rPh sb="5" eb="6">
      <t>ヒ</t>
    </rPh>
    <rPh sb="6" eb="8">
      <t>ネンリョウ</t>
    </rPh>
    <rPh sb="8" eb="10">
      <t>ユライ</t>
    </rPh>
    <rPh sb="11" eb="12">
      <t>ノゾ</t>
    </rPh>
    <phoneticPr fontId="10"/>
  </si>
  <si>
    <t>上記以外の買電</t>
    <rPh sb="0" eb="2">
      <t>ジョウキ</t>
    </rPh>
    <rPh sb="2" eb="4">
      <t>イガイ</t>
    </rPh>
    <rPh sb="5" eb="7">
      <t>バイデン</t>
    </rPh>
    <phoneticPr fontId="10"/>
  </si>
  <si>
    <t>自家発電/消費
自己託送(非燃料由来)、オフサイト型PPA</t>
    <rPh sb="0" eb="2">
      <t>ジカ</t>
    </rPh>
    <rPh sb="2" eb="4">
      <t>ハツデン</t>
    </rPh>
    <rPh sb="5" eb="7">
      <t>ショウヒ</t>
    </rPh>
    <rPh sb="8" eb="10">
      <t>ジコ</t>
    </rPh>
    <rPh sb="10" eb="12">
      <t>タクソウ</t>
    </rPh>
    <rPh sb="13" eb="14">
      <t>ヒ</t>
    </rPh>
    <rPh sb="14" eb="16">
      <t>ネンリョウ</t>
    </rPh>
    <rPh sb="16" eb="18">
      <t>ユライ</t>
    </rPh>
    <rPh sb="25" eb="26">
      <t>ガタ</t>
    </rPh>
    <phoneticPr fontId="10"/>
  </si>
  <si>
    <t>太陽光</t>
    <rPh sb="0" eb="3">
      <t>タイヨウコウ</t>
    </rPh>
    <phoneticPr fontId="10"/>
  </si>
  <si>
    <t>水力</t>
    <rPh sb="0" eb="2">
      <t>スイリョク</t>
    </rPh>
    <phoneticPr fontId="10"/>
  </si>
  <si>
    <t>風力</t>
    <rPh sb="0" eb="2">
      <t>フウリョク</t>
    </rPh>
    <phoneticPr fontId="10"/>
  </si>
  <si>
    <t>その他</t>
    <rPh sb="2" eb="3">
      <t>タ</t>
    </rPh>
    <phoneticPr fontId="10"/>
  </si>
  <si>
    <t>小　計　③　　　　</t>
  </si>
  <si>
    <t>合   計(GJ)　④＝①＋②＋③</t>
  </si>
  <si>
    <t>原油換算エネルギー使用量（ｋL)　⑤＝④×0.0258</t>
  </si>
  <si>
    <t>kL/GJ</t>
    <phoneticPr fontId="10"/>
  </si>
  <si>
    <t>備考</t>
  </si>
  <si>
    <t>　都市ガスの単位発熱量「数値Ｃ」欄の数値は、ガス供給事業者ごとの実際の数値を用いること。</t>
  </si>
  <si>
    <t>（別紙２）</t>
  </si>
  <si>
    <t>温室効果ガス排出量算定表</t>
  </si>
  <si>
    <t>１　エネルギーの使用に伴って発生する二酸化炭素排出量</t>
  </si>
  <si>
    <t xml:space="preserve">排出係数
</t>
  </si>
  <si>
    <t>エネルギーの使用量</t>
  </si>
  <si>
    <r>
      <t>販</t>
    </r>
    <r>
      <rPr>
        <b/>
        <sz val="10"/>
        <color indexed="10"/>
        <rFont val="ＭＳ Ｐ明朝"/>
        <family val="1"/>
        <charset val="128"/>
      </rPr>
      <t>売</t>
    </r>
    <r>
      <rPr>
        <sz val="10"/>
        <rFont val="ＭＳ Ｐ明朝"/>
        <family val="1"/>
        <charset val="128"/>
      </rPr>
      <t>したエネルギーの量</t>
    </r>
  </si>
  <si>
    <t>Ｅ=Ｂ-Ｄ</t>
  </si>
  <si>
    <r>
      <t>二</t>
    </r>
    <r>
      <rPr>
        <sz val="7.5"/>
        <rFont val="ＭＳ Ｐ明朝"/>
        <family val="1"/>
        <charset val="128"/>
      </rPr>
      <t>酸化炭素排出量
（</t>
    </r>
    <r>
      <rPr>
        <sz val="8"/>
        <rFont val="ＭＳ Ｐ明朝"/>
        <family val="1"/>
        <charset val="128"/>
      </rPr>
      <t>t-CO</t>
    </r>
    <r>
      <rPr>
        <sz val="6"/>
        <rFont val="ＭＳ Ｐ明朝"/>
        <family val="1"/>
        <charset val="128"/>
      </rPr>
      <t>2</t>
    </r>
    <r>
      <rPr>
        <sz val="8"/>
        <rFont val="ＭＳ Ｐ明朝"/>
        <family val="1"/>
        <charset val="128"/>
      </rPr>
      <t>）</t>
    </r>
  </si>
  <si>
    <t>熱量(GＪ)
Ｂ</t>
    <phoneticPr fontId="10"/>
  </si>
  <si>
    <t>数値
Ｃ</t>
  </si>
  <si>
    <t>熱量(GＪ)
Ｄ</t>
    <phoneticPr fontId="10"/>
  </si>
  <si>
    <t>原油のうちコンデンセート（ＮＧＬ）</t>
    <phoneticPr fontId="10"/>
  </si>
  <si>
    <t>ジェット燃料</t>
    <rPh sb="4" eb="6">
      <t>ネンリョウ</t>
    </rPh>
    <phoneticPr fontId="10"/>
  </si>
  <si>
    <t>液化石油ガス（ＬＰＧ）</t>
    <phoneticPr fontId="10"/>
  </si>
  <si>
    <r>
      <t>千</t>
    </r>
    <r>
      <rPr>
        <sz val="8"/>
        <rFont val="ＭＳ Ｐ明朝"/>
        <family val="1"/>
        <charset val="128"/>
      </rPr>
      <t>m</t>
    </r>
    <r>
      <rPr>
        <vertAlign val="superscript"/>
        <sz val="8"/>
        <rFont val="ＭＳ Ｐ明朝"/>
        <family val="1"/>
        <charset val="128"/>
      </rPr>
      <t>3</t>
    </r>
  </si>
  <si>
    <t>液化天然ガス（ＬＮＧ）</t>
    <phoneticPr fontId="10"/>
  </si>
  <si>
    <t>石炭</t>
  </si>
  <si>
    <t>輸入無煙炭</t>
    <rPh sb="0" eb="2">
      <t>ユニュウ</t>
    </rPh>
    <rPh sb="2" eb="3">
      <t>ム</t>
    </rPh>
    <rPh sb="3" eb="4">
      <t>ケム</t>
    </rPh>
    <rPh sb="4" eb="5">
      <t>スミ</t>
    </rPh>
    <phoneticPr fontId="10"/>
  </si>
  <si>
    <t>その他の燃料</t>
    <phoneticPr fontId="10"/>
  </si>
  <si>
    <t>小　　計　①</t>
    <rPh sb="0" eb="1">
      <t>ショウ</t>
    </rPh>
    <rPh sb="3" eb="4">
      <t>ケイ</t>
    </rPh>
    <phoneticPr fontId="10"/>
  </si>
  <si>
    <t>熱</t>
  </si>
  <si>
    <t>小　　計　②</t>
  </si>
  <si>
    <t>電力会社名</t>
    <rPh sb="0" eb="2">
      <t>デンリョク</t>
    </rPh>
    <rPh sb="2" eb="4">
      <t>ガイシャ</t>
    </rPh>
    <rPh sb="4" eb="5">
      <t>メイ</t>
    </rPh>
    <phoneticPr fontId="10"/>
  </si>
  <si>
    <t>調整後排出係数</t>
    <rPh sb="0" eb="3">
      <t>チョウセイゴ</t>
    </rPh>
    <rPh sb="3" eb="5">
      <t>ハイシュツ</t>
    </rPh>
    <rPh sb="5" eb="7">
      <t>ケイスウ</t>
    </rPh>
    <phoneticPr fontId="10"/>
  </si>
  <si>
    <t>電気</t>
  </si>
  <si>
    <t>電気事業者②</t>
    <rPh sb="0" eb="2">
      <t>デンキ</t>
    </rPh>
    <rPh sb="2" eb="5">
      <t>ジギョウシャ</t>
    </rPh>
    <phoneticPr fontId="10"/>
  </si>
  <si>
    <t>その他</t>
  </si>
  <si>
    <t>上記以外の買電</t>
  </si>
  <si>
    <t>自家発電</t>
  </si>
  <si>
    <t>小　　計　③</t>
  </si>
  <si>
    <t>合   計　④＝①＋②＋③</t>
  </si>
  <si>
    <t>「Ｅ＝Ｂ－Ｄ」は、熱について、Ｅ＝Ａ－Ｃとする。</t>
    <phoneticPr fontId="10"/>
  </si>
  <si>
    <t>２　温室効果ガスの総排出量</t>
  </si>
  <si>
    <t>区　　分</t>
    <phoneticPr fontId="10"/>
  </si>
  <si>
    <t>温室効果ガスの排出量</t>
    <phoneticPr fontId="10"/>
  </si>
  <si>
    <t>二酸化炭素の排出量</t>
  </si>
  <si>
    <t>エネルギーの使用に伴って発生する二酸化炭素</t>
    <phoneticPr fontId="10"/>
  </si>
  <si>
    <r>
      <t>t</t>
    </r>
    <r>
      <rPr>
        <sz val="10"/>
        <rFont val="ＭＳ Ｐ明朝"/>
        <family val="1"/>
        <charset val="128"/>
      </rPr>
      <t>-CO</t>
    </r>
    <r>
      <rPr>
        <sz val="8"/>
        <rFont val="ＭＳ Ｐ明朝"/>
        <family val="1"/>
        <charset val="128"/>
      </rPr>
      <t>2</t>
    </r>
  </si>
  <si>
    <t>上記以外の二酸化炭素</t>
  </si>
  <si>
    <t>メタンの排出量</t>
  </si>
  <si>
    <t>一酸化二窒素の排出量</t>
  </si>
  <si>
    <t>ハイドロフルオロカーボンの排出量</t>
  </si>
  <si>
    <t>パーフルオロカーボンの排出量</t>
  </si>
  <si>
    <t>六ふっ化硫黄の排出量</t>
  </si>
  <si>
    <t>三ふっ化窒素の排出量</t>
    <rPh sb="0" eb="1">
      <t>サン</t>
    </rPh>
    <rPh sb="3" eb="4">
      <t>カ</t>
    </rPh>
    <rPh sb="4" eb="6">
      <t>チッソ</t>
    </rPh>
    <phoneticPr fontId="10"/>
  </si>
  <si>
    <t>合　　計</t>
  </si>
  <si>
    <t>単位あたりの発熱量・炭素排出係数</t>
    <rPh sb="0" eb="2">
      <t>タンイ</t>
    </rPh>
    <rPh sb="6" eb="9">
      <t>ハツネツリョウ</t>
    </rPh>
    <rPh sb="10" eb="12">
      <t>タンソ</t>
    </rPh>
    <rPh sb="12" eb="14">
      <t>ハイシュツ</t>
    </rPh>
    <rPh sb="14" eb="16">
      <t>ケイスウ</t>
    </rPh>
    <phoneticPr fontId="10"/>
  </si>
  <si>
    <t>エネルギー種類</t>
    <rPh sb="5" eb="7">
      <t>シュルイ</t>
    </rPh>
    <phoneticPr fontId="10"/>
  </si>
  <si>
    <t>炭素排出係数</t>
    <rPh sb="0" eb="2">
      <t>タンソ</t>
    </rPh>
    <rPh sb="2" eb="4">
      <t>ハイシュツ</t>
    </rPh>
    <rPh sb="4" eb="6">
      <t>ケイスウ</t>
    </rPh>
    <phoneticPr fontId="10"/>
  </si>
  <si>
    <t>t-C/GJ</t>
  </si>
  <si>
    <t>都市ガス</t>
    <rPh sb="0" eb="2">
      <t>トシ</t>
    </rPh>
    <phoneticPr fontId="10"/>
  </si>
  <si>
    <t>事業者により
異なる</t>
    <rPh sb="0" eb="3">
      <t>ジギョウシャ</t>
    </rPh>
    <rPh sb="7" eb="8">
      <t>コト</t>
    </rPh>
    <phoneticPr fontId="10"/>
  </si>
  <si>
    <t>-</t>
  </si>
  <si>
    <t>電気事業者(買電)</t>
    <rPh sb="6" eb="8">
      <t>バイデン</t>
    </rPh>
    <phoneticPr fontId="10"/>
  </si>
  <si>
    <t>昼間・夜間買取</t>
    <rPh sb="0" eb="2">
      <t>ヒルマ</t>
    </rPh>
    <rPh sb="3" eb="5">
      <t>ヤカン</t>
    </rPh>
    <rPh sb="5" eb="7">
      <t>カイトリ</t>
    </rPh>
    <phoneticPr fontId="10"/>
  </si>
  <si>
    <t>t-CO2/千kWh</t>
    <rPh sb="6" eb="7">
      <t>セン</t>
    </rPh>
    <phoneticPr fontId="10"/>
  </si>
  <si>
    <t>&lt;再エネ&gt;
自家発電/消費
自己託送
PPA</t>
    <rPh sb="1" eb="2">
      <t>サイ</t>
    </rPh>
    <rPh sb="6" eb="8">
      <t>ジカ</t>
    </rPh>
    <rPh sb="8" eb="10">
      <t>ハツデン</t>
    </rPh>
    <rPh sb="11" eb="13">
      <t>ショウヒ</t>
    </rPh>
    <rPh sb="14" eb="16">
      <t>ジコ</t>
    </rPh>
    <rPh sb="16" eb="18">
      <t>タクソウ</t>
    </rPh>
    <phoneticPr fontId="10"/>
  </si>
  <si>
    <t>温室効果ガス排出量 年度目標</t>
    <rPh sb="0" eb="2">
      <t>オンシツ</t>
    </rPh>
    <rPh sb="2" eb="4">
      <t>コウカ</t>
    </rPh>
    <rPh sb="6" eb="8">
      <t>ハイシュツ</t>
    </rPh>
    <rPh sb="8" eb="9">
      <t>リョウ</t>
    </rPh>
    <rPh sb="10" eb="12">
      <t>ネンド</t>
    </rPh>
    <rPh sb="12" eb="14">
      <t>モクヒョウ</t>
    </rPh>
    <phoneticPr fontId="1"/>
  </si>
  <si>
    <t>関西電力</t>
    <rPh sb="0" eb="2">
      <t>カンサイ</t>
    </rPh>
    <rPh sb="2" eb="4">
      <t>デンリョク</t>
    </rPh>
    <phoneticPr fontId="1"/>
  </si>
  <si>
    <t>※提出する計画の年度をご記入ください。</t>
    <rPh sb="1" eb="3">
      <t>テイシュツ</t>
    </rPh>
    <rPh sb="5" eb="7">
      <t>ケイカク</t>
    </rPh>
    <rPh sb="8" eb="10">
      <t>ネンド</t>
    </rPh>
    <rPh sb="12" eb="14">
      <t>キニュウ</t>
    </rPh>
    <phoneticPr fontId="1"/>
  </si>
  <si>
    <t>【例】　5.00</t>
    <rPh sb="1" eb="2">
      <t>レイ</t>
    </rPh>
    <phoneticPr fontId="1"/>
  </si>
  <si>
    <t>【例】　4.65</t>
    <rPh sb="1" eb="2">
      <t>レイ</t>
    </rPh>
    <phoneticPr fontId="1"/>
  </si>
  <si>
    <t>【例】93　</t>
    <phoneticPr fontId="1"/>
  </si>
  <si>
    <t>【例】2025</t>
    <rPh sb="1" eb="2">
      <t>レイ</t>
    </rPh>
    <phoneticPr fontId="1"/>
  </si>
  <si>
    <t>年度</t>
    <rPh sb="0" eb="2">
      <t>ネンド</t>
    </rPh>
    <phoneticPr fontId="1"/>
  </si>
  <si>
    <t>提出対象の計画年度（西暦）</t>
    <rPh sb="0" eb="2">
      <t>テイシュツ</t>
    </rPh>
    <rPh sb="2" eb="4">
      <t>タイショウ</t>
    </rPh>
    <rPh sb="5" eb="7">
      <t>ケイカク</t>
    </rPh>
    <rPh sb="7" eb="9">
      <t>ネンド</t>
    </rPh>
    <rPh sb="10" eb="12">
      <t>セイレキ</t>
    </rPh>
    <phoneticPr fontId="1"/>
  </si>
  <si>
    <t>前年度実績</t>
    <rPh sb="0" eb="1">
      <t>マエ</t>
    </rPh>
    <rPh sb="1" eb="3">
      <t>ネンド</t>
    </rPh>
    <rPh sb="3" eb="5">
      <t>ジッセキ</t>
    </rPh>
    <phoneticPr fontId="1"/>
  </si>
  <si>
    <t>計画年度等</t>
    <rPh sb="0" eb="2">
      <t>ケイカク</t>
    </rPh>
    <rPh sb="2" eb="4">
      <t>ネンド</t>
    </rPh>
    <rPh sb="4" eb="5">
      <t>ナド</t>
    </rPh>
    <phoneticPr fontId="1"/>
  </si>
  <si>
    <t>※別様式で作成している場合には、計算表を添付することを条件に、別紙による提出も可</t>
    <phoneticPr fontId="1"/>
  </si>
  <si>
    <t>取組計画</t>
    <rPh sb="0" eb="2">
      <t>トリクミ</t>
    </rPh>
    <rPh sb="2" eb="4">
      <t>ケイカク</t>
    </rPh>
    <phoneticPr fontId="1"/>
  </si>
  <si>
    <r>
      <t>取組項目
(</t>
    </r>
    <r>
      <rPr>
        <sz val="14"/>
        <color theme="1"/>
        <rFont val="ＭＳ 明朝"/>
        <family val="1"/>
        <charset val="128"/>
      </rPr>
      <t>No.を記載)</t>
    </r>
    <rPh sb="0" eb="2">
      <t>トリクミ</t>
    </rPh>
    <rPh sb="2" eb="4">
      <t>コウモク</t>
    </rPh>
    <rPh sb="10" eb="12">
      <t>キサイ</t>
    </rPh>
    <phoneticPr fontId="1"/>
  </si>
  <si>
    <r>
      <rPr>
        <b/>
        <sz val="12"/>
        <color theme="1"/>
        <rFont val="ＭＳ 明朝"/>
        <family val="1"/>
        <charset val="128"/>
      </rPr>
      <t>尼崎市内</t>
    </r>
    <r>
      <rPr>
        <sz val="12"/>
        <color theme="1"/>
        <rFont val="ＭＳ 明朝"/>
        <family val="1"/>
        <charset val="128"/>
      </rPr>
      <t>での取組の場合は</t>
    </r>
    <r>
      <rPr>
        <b/>
        <sz val="12"/>
        <color theme="1"/>
        <rFont val="ＭＳ 明朝"/>
        <family val="1"/>
        <charset val="128"/>
      </rPr>
      <t>「○」</t>
    </r>
    <r>
      <rPr>
        <sz val="12"/>
        <color theme="1"/>
        <rFont val="ＭＳ 明朝"/>
        <family val="1"/>
        <charset val="128"/>
      </rPr>
      <t>を選択</t>
    </r>
    <rPh sb="0" eb="3">
      <t>アマガサキシ</t>
    </rPh>
    <rPh sb="3" eb="4">
      <t>ナイ</t>
    </rPh>
    <rPh sb="6" eb="8">
      <t>トリクミ</t>
    </rPh>
    <rPh sb="9" eb="11">
      <t>バアイ</t>
    </rPh>
    <rPh sb="16" eb="18">
      <t>センタク</t>
    </rPh>
    <phoneticPr fontId="1"/>
  </si>
  <si>
    <t>基準年度※</t>
    <rPh sb="0" eb="4">
      <t>キジュンネンド</t>
    </rPh>
    <phoneticPr fontId="1"/>
  </si>
  <si>
    <t>【例】2024</t>
    <rPh sb="1" eb="2">
      <t>レイ</t>
    </rPh>
    <phoneticPr fontId="1"/>
  </si>
  <si>
    <t>※計画の中で削減目標を設定する際に基準とする年度</t>
    <rPh sb="1" eb="3">
      <t>ケイカク</t>
    </rPh>
    <rPh sb="4" eb="5">
      <t>ナカ</t>
    </rPh>
    <rPh sb="6" eb="8">
      <t>サクゲン</t>
    </rPh>
    <rPh sb="8" eb="10">
      <t>モクヒョウ</t>
    </rPh>
    <rPh sb="11" eb="13">
      <t>セッテイ</t>
    </rPh>
    <rPh sb="15" eb="16">
      <t>サイ</t>
    </rPh>
    <rPh sb="17" eb="19">
      <t>キジュン</t>
    </rPh>
    <rPh sb="22" eb="24">
      <t>ネンド</t>
    </rPh>
    <phoneticPr fontId="1"/>
  </si>
  <si>
    <t>計画終了年度</t>
    <rPh sb="0" eb="2">
      <t>ケイカク</t>
    </rPh>
    <rPh sb="2" eb="4">
      <t>シュウリョウ</t>
    </rPh>
    <rPh sb="4" eb="6">
      <t>ネンド</t>
    </rPh>
    <phoneticPr fontId="1"/>
  </si>
  <si>
    <t>【例】2030</t>
    <rPh sb="1" eb="2">
      <t>レイ</t>
    </rPh>
    <phoneticPr fontId="1"/>
  </si>
  <si>
    <t>※原則2030年に設定</t>
    <rPh sb="1" eb="3">
      <t>ゲンソク</t>
    </rPh>
    <rPh sb="7" eb="8">
      <t>ネン</t>
    </rPh>
    <rPh sb="9" eb="11">
      <t>セッテイ</t>
    </rPh>
    <phoneticPr fontId="1"/>
  </si>
  <si>
    <t>温室効果ガス削減目標</t>
    <rPh sb="0" eb="2">
      <t>オンシツ</t>
    </rPh>
    <rPh sb="2" eb="4">
      <t>コウカ</t>
    </rPh>
    <rPh sb="6" eb="8">
      <t>サクゲン</t>
    </rPh>
    <rPh sb="8" eb="10">
      <t>モクヒョウ</t>
    </rPh>
    <phoneticPr fontId="1"/>
  </si>
  <si>
    <t>年度）</t>
    <rPh sb="0" eb="2">
      <t>ネンド</t>
    </rPh>
    <phoneticPr fontId="1"/>
  </si>
  <si>
    <t>基準年度排出量</t>
    <rPh sb="0" eb="2">
      <t>キジュン</t>
    </rPh>
    <rPh sb="2" eb="4">
      <t>ネンド</t>
    </rPh>
    <rPh sb="4" eb="6">
      <t>ハイシュツ</t>
    </rPh>
    <rPh sb="6" eb="7">
      <t>リョウ</t>
    </rPh>
    <phoneticPr fontId="1"/>
  </si>
  <si>
    <t>計画終了年度排出量</t>
    <rPh sb="0" eb="2">
      <t>ケイカク</t>
    </rPh>
    <rPh sb="2" eb="4">
      <t>シュウリョウ</t>
    </rPh>
    <rPh sb="4" eb="6">
      <t>ネンド</t>
    </rPh>
    <rPh sb="6" eb="8">
      <t>ハイシュツ</t>
    </rPh>
    <rPh sb="8" eb="9">
      <t>リョウ</t>
    </rPh>
    <phoneticPr fontId="1"/>
  </si>
  <si>
    <t>脱炭素経営に係る基本方針（取組目標）</t>
    <rPh sb="0" eb="3">
      <t>ダツタンソ</t>
    </rPh>
    <rPh sb="3" eb="5">
      <t>ケイエイ</t>
    </rPh>
    <rPh sb="6" eb="7">
      <t>カカ</t>
    </rPh>
    <rPh sb="8" eb="10">
      <t>キホン</t>
    </rPh>
    <rPh sb="10" eb="12">
      <t>ホウシン</t>
    </rPh>
    <rPh sb="13" eb="15">
      <t>トリクミ</t>
    </rPh>
    <rPh sb="15" eb="17">
      <t>モクヒョウ</t>
    </rPh>
    <phoneticPr fontId="1"/>
  </si>
  <si>
    <t>※SBT認証などの国際基準等の認定を受けている場合には、その認定の際の報告実績</t>
    <rPh sb="4" eb="6">
      <t>ニンショウ</t>
    </rPh>
    <rPh sb="9" eb="11">
      <t>コクサイ</t>
    </rPh>
    <rPh sb="11" eb="13">
      <t>キジュン</t>
    </rPh>
    <rPh sb="13" eb="14">
      <t>ナド</t>
    </rPh>
    <rPh sb="15" eb="17">
      <t>ニンテイ</t>
    </rPh>
    <rPh sb="18" eb="19">
      <t>ウ</t>
    </rPh>
    <rPh sb="23" eb="25">
      <t>バアイ</t>
    </rPh>
    <rPh sb="30" eb="32">
      <t>ニンテイ</t>
    </rPh>
    <rPh sb="33" eb="34">
      <t>サイ</t>
    </rPh>
    <rPh sb="35" eb="39">
      <t>ホウコクジッセキ</t>
    </rPh>
    <phoneticPr fontId="1"/>
  </si>
  <si>
    <t>　もしくは過年度に認定を受けている場合には直近の報告実績に代えて提出することも可</t>
    <rPh sb="17" eb="19">
      <t>バアイ</t>
    </rPh>
    <phoneticPr fontId="1"/>
  </si>
  <si>
    <t>前年度排出量実績根拠</t>
    <rPh sb="0" eb="3">
      <t>ゼンネンド</t>
    </rPh>
    <rPh sb="3" eb="5">
      <t>ハイシュツ</t>
    </rPh>
    <rPh sb="5" eb="6">
      <t>リョウ</t>
    </rPh>
    <rPh sb="6" eb="8">
      <t>ジッセキ</t>
    </rPh>
    <rPh sb="8" eb="10">
      <t>コンキョ</t>
    </rPh>
    <phoneticPr fontId="1"/>
  </si>
  <si>
    <t>（エネルギー使用量及び温室効果ガス排出量）</t>
    <phoneticPr fontId="1"/>
  </si>
  <si>
    <t>ブロンズランク申請時に宣言書(様式第１号）で宣言した内容等を参考に、計画終了年度までの脱炭素にかかる
取組計画をご記入ください。</t>
    <rPh sb="7" eb="9">
      <t>シンセイ</t>
    </rPh>
    <rPh sb="9" eb="10">
      <t>ジ</t>
    </rPh>
    <rPh sb="11" eb="14">
      <t>センゲンショ</t>
    </rPh>
    <rPh sb="15" eb="17">
      <t>ヨウシキ</t>
    </rPh>
    <rPh sb="17" eb="18">
      <t>ダイ</t>
    </rPh>
    <rPh sb="19" eb="20">
      <t>ゴウ</t>
    </rPh>
    <rPh sb="22" eb="24">
      <t>センゲン</t>
    </rPh>
    <rPh sb="26" eb="28">
      <t>ナイヨウ</t>
    </rPh>
    <rPh sb="28" eb="29">
      <t>ナド</t>
    </rPh>
    <rPh sb="30" eb="32">
      <t>サンコウ</t>
    </rPh>
    <rPh sb="34" eb="36">
      <t>ケイカク</t>
    </rPh>
    <rPh sb="36" eb="38">
      <t>シュウリョウ</t>
    </rPh>
    <rPh sb="38" eb="40">
      <t>ネンド</t>
    </rPh>
    <rPh sb="43" eb="44">
      <t>ダツ</t>
    </rPh>
    <rPh sb="44" eb="46">
      <t>タンソ</t>
    </rPh>
    <rPh sb="51" eb="53">
      <t>トリクミ</t>
    </rPh>
    <rPh sb="53" eb="55">
      <t>ケイカク</t>
    </rPh>
    <rPh sb="57" eb="59">
      <t>キニュウ</t>
    </rPh>
    <phoneticPr fontId="1"/>
  </si>
  <si>
    <t>■（20●●年）</t>
    <rPh sb="6" eb="7">
      <t>ネン</t>
    </rPh>
    <phoneticPr fontId="1"/>
  </si>
  <si>
    <t>令和　</t>
    <phoneticPr fontId="1"/>
  </si>
  <si>
    <t>郵便番号</t>
    <rPh sb="0" eb="4">
      <t>ユウビンバンゴウ</t>
    </rPh>
    <phoneticPr fontId="1"/>
  </si>
  <si>
    <t>本店所在地</t>
    <rPh sb="0" eb="5">
      <t>ホンテンショザイチ</t>
    </rPh>
    <phoneticPr fontId="1"/>
  </si>
  <si>
    <t>商号又は名称</t>
    <rPh sb="0" eb="2">
      <t>ショウゴウ</t>
    </rPh>
    <rPh sb="2" eb="3">
      <t>マタ</t>
    </rPh>
    <rPh sb="4" eb="6">
      <t>メイショウ</t>
    </rPh>
    <phoneticPr fontId="1"/>
  </si>
  <si>
    <t>代表者肩書・氏名</t>
    <rPh sb="0" eb="3">
      <t>ダイヒョウシャ</t>
    </rPh>
    <rPh sb="3" eb="5">
      <t>カタガキ</t>
    </rPh>
    <rPh sb="6" eb="8">
      <t>シメイ</t>
    </rPh>
    <phoneticPr fontId="1"/>
  </si>
  <si>
    <t>尼崎市内の事業所住所</t>
    <rPh sb="0" eb="3">
      <t>ア</t>
    </rPh>
    <rPh sb="3" eb="4">
      <t>ナイ</t>
    </rPh>
    <rPh sb="5" eb="8">
      <t>ジギョウショ</t>
    </rPh>
    <rPh sb="8" eb="10">
      <t>ジュウショ</t>
    </rPh>
    <phoneticPr fontId="1"/>
  </si>
  <si>
    <t>市内事業所名</t>
    <rPh sb="0" eb="2">
      <t>シナイ</t>
    </rPh>
    <rPh sb="2" eb="5">
      <t>ジギョウショ</t>
    </rPh>
    <rPh sb="5" eb="6">
      <t>メイ</t>
    </rPh>
    <phoneticPr fontId="1"/>
  </si>
  <si>
    <t>担当者連絡先(mail)</t>
    <rPh sb="0" eb="3">
      <t>タントウシャ</t>
    </rPh>
    <rPh sb="3" eb="6">
      <t>レンラクサキ</t>
    </rPh>
    <phoneticPr fontId="1"/>
  </si>
  <si>
    <t>事業内容（大分類）</t>
    <rPh sb="0" eb="4">
      <t>ジギョウナイヨウ</t>
    </rPh>
    <rPh sb="5" eb="8">
      <t>ダイブンルイ</t>
    </rPh>
    <phoneticPr fontId="1"/>
  </si>
  <si>
    <t>脱炭素経営に取り組む期間（計画全体期間を定めます）</t>
    <rPh sb="0" eb="3">
      <t>ダツタンソ</t>
    </rPh>
    <rPh sb="3" eb="5">
      <t>ケイエイ</t>
    </rPh>
    <rPh sb="6" eb="7">
      <t>ト</t>
    </rPh>
    <rPh sb="8" eb="9">
      <t>ク</t>
    </rPh>
    <rPh sb="10" eb="12">
      <t>キカン</t>
    </rPh>
    <rPh sb="13" eb="15">
      <t>ケイカク</t>
    </rPh>
    <rPh sb="15" eb="17">
      <t>ゼンタイ</t>
    </rPh>
    <rPh sb="17" eb="19">
      <t>キカン</t>
    </rPh>
    <rPh sb="20" eb="21">
      <t>サダ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</si>
</sst>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76" formatCode="0_ "/>
    <numFmt numFmtId="177" formatCode="#,##0.00_ "/>
    <numFmt numFmtId="178" formatCode="#,##0;0"/>
    <numFmt numFmtId="179" formatCode="0.0_ "/>
    <numFmt numFmtId="180" formatCode="0.00_ "/>
    <numFmt numFmtId="181" formatCode="#,##0.0;[Red]\-#,##0.0"/>
    <numFmt numFmtId="182" formatCode="#,##0.0_ ;[Red]\-#,##0.0\ "/>
    <numFmt numFmtId="183" formatCode="#,##0.0000"/>
    <numFmt numFmtId="184" formatCode="#,##0.00;0.00"/>
    <numFmt numFmtId="185" formatCode="#,##0_ "/>
    <numFmt numFmtId="186" formatCode="0.0_);[Red]\(0.0\)"/>
    <numFmt numFmtId="187" formatCode="0.0000_ "/>
    <numFmt numFmtId="188" formatCode="0.0"/>
    <numFmt numFmtId="189" formatCode="0.00_);[Red]\(0.00\)"/>
    <numFmt numFmtId="190" formatCode="0;0"/>
    <numFmt numFmtId="191" formatCode="#,##0.0;0.0"/>
    <numFmt numFmtId="192" formatCode="0.000_ "/>
    <numFmt numFmtId="193" formatCode="0.000"/>
    <numFmt numFmtId="194" formatCode="#,##0.00_ ;[Red]\-#,##0.00\ "/>
  </numFmts>
  <fonts count="70">
    <font>
      <sz val="11"/>
      <color theme="1"/>
      <name val="游ゴシック"/>
      <family val="2"/>
      <scheme val="minor"/>
    </font>
    <font>
      <sz val="6"/>
      <name val="游ゴシック"/>
      <family val="3"/>
      <charset val="128"/>
      <scheme val="minor"/>
    </font>
    <font>
      <sz val="8"/>
      <name val="ＭＳ 明朝"/>
      <family val="1"/>
      <charset val="128"/>
    </font>
    <font>
      <sz val="9"/>
      <name val="ＭＳ 明朝"/>
      <family val="1"/>
      <charset val="128"/>
    </font>
    <font>
      <sz val="10"/>
      <name val="ＭＳ 明朝"/>
      <family val="1"/>
      <charset val="128"/>
    </font>
    <font>
      <sz val="11"/>
      <color theme="1"/>
      <name val="游ゴシック"/>
      <family val="2"/>
      <scheme val="minor"/>
    </font>
    <font>
      <sz val="12"/>
      <color indexed="8"/>
      <name val="ＭＳ 明朝"/>
      <family val="1"/>
      <charset val="128"/>
    </font>
    <font>
      <sz val="9"/>
      <color indexed="8"/>
      <name val="ＭＳ Ｐゴシック"/>
      <family val="3"/>
      <charset val="128"/>
    </font>
    <font>
      <sz val="9"/>
      <color indexed="8"/>
      <name val="ＭＳ 明朝"/>
      <family val="1"/>
      <charset val="128"/>
    </font>
    <font>
      <sz val="6"/>
      <name val="游ゴシック"/>
      <family val="3"/>
      <charset val="128"/>
    </font>
    <font>
      <sz val="6"/>
      <name val="ＭＳ Ｐゴシック"/>
      <family val="3"/>
      <charset val="128"/>
    </font>
    <font>
      <b/>
      <sz val="9"/>
      <color indexed="18"/>
      <name val="ＭＳ 明朝"/>
      <family val="1"/>
      <charset val="128"/>
    </font>
    <font>
      <sz val="9"/>
      <color indexed="10"/>
      <name val="ＭＳ 明朝"/>
      <family val="1"/>
      <charset val="128"/>
    </font>
    <font>
      <b/>
      <sz val="12"/>
      <color indexed="10"/>
      <name val="ＭＳ 明朝"/>
      <family val="1"/>
      <charset val="128"/>
    </font>
    <font>
      <sz val="12"/>
      <name val="ＭＳ Ｐゴシック"/>
      <family val="3"/>
      <charset val="128"/>
    </font>
    <font>
      <sz val="10"/>
      <name val="ＭＳ Ｐゴシック"/>
      <family val="3"/>
      <charset val="128"/>
    </font>
    <font>
      <sz val="11"/>
      <color indexed="8"/>
      <name val="ＭＳ 明朝"/>
      <family val="1"/>
      <charset val="128"/>
    </font>
    <font>
      <b/>
      <sz val="9"/>
      <color indexed="8"/>
      <name val="ＭＳ Ｐゴシック"/>
      <family val="3"/>
      <charset val="128"/>
    </font>
    <font>
      <b/>
      <sz val="9"/>
      <color indexed="12"/>
      <name val="ＭＳ Ｐゴシック"/>
      <family val="3"/>
      <charset val="128"/>
    </font>
    <font>
      <sz val="9"/>
      <color indexed="10"/>
      <name val="ＭＳ Ｐゴシック"/>
      <family val="3"/>
      <charset val="128"/>
    </font>
    <font>
      <b/>
      <sz val="9"/>
      <color indexed="10"/>
      <name val="ＭＳ Ｐゴシック"/>
      <family val="3"/>
      <charset val="128"/>
    </font>
    <font>
      <b/>
      <sz val="9"/>
      <color indexed="12"/>
      <name val="ＭＳ ゴシック"/>
      <family val="3"/>
      <charset val="128"/>
    </font>
    <font>
      <sz val="11"/>
      <color indexed="8"/>
      <name val="ＭＳ Ｐ明朝"/>
      <family val="1"/>
      <charset val="128"/>
    </font>
    <font>
      <sz val="10"/>
      <name val="ＭＳ Ｐ明朝"/>
      <family val="1"/>
      <charset val="128"/>
    </font>
    <font>
      <b/>
      <sz val="11"/>
      <color indexed="8"/>
      <name val="ＭＳ Ｐ明朝"/>
      <family val="1"/>
      <charset val="128"/>
    </font>
    <font>
      <b/>
      <sz val="9"/>
      <name val="ＭＳ Ｐ明朝"/>
      <family val="1"/>
      <charset val="128"/>
    </font>
    <font>
      <b/>
      <sz val="11"/>
      <name val="ＭＳ Ｐ明朝"/>
      <family val="1"/>
      <charset val="128"/>
    </font>
    <font>
      <b/>
      <sz val="10"/>
      <color indexed="10"/>
      <name val="ＭＳ Ｐ明朝"/>
      <family val="1"/>
      <charset val="128"/>
    </font>
    <font>
      <sz val="9"/>
      <name val="ＭＳ Ｐ明朝"/>
      <family val="1"/>
      <charset val="128"/>
    </font>
    <font>
      <sz val="7.5"/>
      <name val="ＭＳ Ｐ明朝"/>
      <family val="1"/>
      <charset val="128"/>
    </font>
    <font>
      <sz val="8"/>
      <name val="ＭＳ Ｐ明朝"/>
      <family val="1"/>
      <charset val="128"/>
    </font>
    <font>
      <sz val="6"/>
      <name val="ＭＳ Ｐ明朝"/>
      <family val="1"/>
      <charset val="128"/>
    </font>
    <font>
      <b/>
      <sz val="10"/>
      <name val="ＭＳ Ｐ明朝"/>
      <family val="1"/>
      <charset val="128"/>
    </font>
    <font>
      <sz val="10"/>
      <color indexed="8"/>
      <name val="ＭＳ Ｐ明朝"/>
      <family val="1"/>
      <charset val="128"/>
    </font>
    <font>
      <sz val="11"/>
      <name val="ＭＳ Ｐ明朝"/>
      <family val="1"/>
      <charset val="128"/>
    </font>
    <font>
      <vertAlign val="superscript"/>
      <sz val="8"/>
      <name val="ＭＳ Ｐ明朝"/>
      <family val="1"/>
      <charset val="128"/>
    </font>
    <font>
      <b/>
      <sz val="9"/>
      <color indexed="10"/>
      <name val="ＭＳ Ｐ明朝"/>
      <family val="1"/>
      <charset val="128"/>
    </font>
    <font>
      <b/>
      <sz val="11"/>
      <color indexed="10"/>
      <name val="ＭＳ Ｐ明朝"/>
      <family val="1"/>
      <charset val="128"/>
    </font>
    <font>
      <i/>
      <sz val="10"/>
      <name val="ＭＳ Ｐ明朝"/>
      <family val="1"/>
      <charset val="128"/>
    </font>
    <font>
      <sz val="10.5"/>
      <name val="ＭＳ 明朝"/>
      <family val="1"/>
      <charset val="128"/>
    </font>
    <font>
      <b/>
      <sz val="9"/>
      <name val="ＭＳ Ｐゴシック"/>
      <family val="3"/>
      <charset val="128"/>
    </font>
    <font>
      <u/>
      <sz val="11"/>
      <color theme="10"/>
      <name val="游ゴシック"/>
      <family val="2"/>
      <scheme val="minor"/>
    </font>
    <font>
      <sz val="8"/>
      <color rgb="FFFF0000"/>
      <name val="ＭＳ Ｐ明朝"/>
      <family val="1"/>
      <charset val="128"/>
    </font>
    <font>
      <b/>
      <sz val="10"/>
      <color rgb="FFFF0000"/>
      <name val="ＭＳ Ｐ明朝"/>
      <family val="1"/>
      <charset val="128"/>
    </font>
    <font>
      <sz val="10"/>
      <color rgb="FFFF0000"/>
      <name val="ＭＳ Ｐ明朝"/>
      <family val="1"/>
      <charset val="128"/>
    </font>
    <font>
      <sz val="8"/>
      <color rgb="FFFF0000"/>
      <name val="ＭＳ Ｐゴシック"/>
      <family val="3"/>
      <charset val="128"/>
    </font>
    <font>
      <sz val="9"/>
      <color indexed="81"/>
      <name val="MS P ゴシック"/>
      <family val="3"/>
      <charset val="128"/>
    </font>
    <font>
      <b/>
      <sz val="9"/>
      <color indexed="81"/>
      <name val="MS P ゴシック"/>
      <family val="3"/>
      <charset val="128"/>
    </font>
    <font>
      <b/>
      <sz val="9"/>
      <color indexed="8"/>
      <name val="ＭＳ ゴシック"/>
      <family val="3"/>
      <charset val="128"/>
    </font>
    <font>
      <b/>
      <sz val="18"/>
      <color theme="1"/>
      <name val="ＭＳ ゴシック"/>
      <family val="3"/>
      <charset val="128"/>
    </font>
    <font>
      <sz val="11"/>
      <color theme="1"/>
      <name val="ＭＳ ゴシック"/>
      <family val="3"/>
      <charset val="128"/>
    </font>
    <font>
      <sz val="8"/>
      <color theme="1"/>
      <name val="游ゴシック"/>
      <family val="3"/>
      <charset val="128"/>
      <scheme val="minor"/>
    </font>
    <font>
      <sz val="12"/>
      <color theme="1"/>
      <name val="ＭＳ 明朝"/>
      <family val="1"/>
      <charset val="128"/>
    </font>
    <font>
      <sz val="11"/>
      <color theme="1"/>
      <name val="ＭＳ 明朝"/>
      <family val="1"/>
      <charset val="128"/>
    </font>
    <font>
      <sz val="14"/>
      <color theme="1"/>
      <name val="ＭＳ 明朝"/>
      <family val="1"/>
      <charset val="128"/>
    </font>
    <font>
      <sz val="16"/>
      <color theme="1"/>
      <name val="ＭＳ 明朝"/>
      <family val="1"/>
      <charset val="128"/>
    </font>
    <font>
      <b/>
      <sz val="11"/>
      <color theme="1"/>
      <name val="ＭＳ 明朝"/>
      <family val="1"/>
      <charset val="128"/>
    </font>
    <font>
      <sz val="8"/>
      <color theme="1"/>
      <name val="ＭＳ 明朝"/>
      <family val="1"/>
      <charset val="128"/>
    </font>
    <font>
      <b/>
      <sz val="26"/>
      <color theme="1"/>
      <name val="ＭＳ ゴシック"/>
      <family val="3"/>
      <charset val="128"/>
    </font>
    <font>
      <b/>
      <sz val="16"/>
      <color theme="1"/>
      <name val="ＭＳ 明朝"/>
      <family val="1"/>
      <charset val="128"/>
    </font>
    <font>
      <b/>
      <sz val="11"/>
      <color theme="1"/>
      <name val="游ゴシック"/>
      <family val="2"/>
      <scheme val="minor"/>
    </font>
    <font>
      <b/>
      <sz val="11"/>
      <color theme="1"/>
      <name val="游ゴシック"/>
      <family val="3"/>
      <charset val="128"/>
      <scheme val="minor"/>
    </font>
    <font>
      <sz val="11"/>
      <color theme="1"/>
      <name val="游ゴシック"/>
      <family val="3"/>
      <charset val="128"/>
      <scheme val="minor"/>
    </font>
    <font>
      <sz val="14"/>
      <color theme="1"/>
      <name val="ＭＳ ゴシック"/>
      <family val="3"/>
      <charset val="128"/>
    </font>
    <font>
      <b/>
      <sz val="14"/>
      <color theme="1"/>
      <name val="游ゴシック"/>
      <family val="2"/>
      <scheme val="minor"/>
    </font>
    <font>
      <sz val="16"/>
      <color theme="1"/>
      <name val="ＭＳ Ｐ明朝"/>
      <family val="1"/>
      <charset val="128"/>
    </font>
    <font>
      <sz val="14"/>
      <color theme="1"/>
      <name val="游ゴシック"/>
      <family val="2"/>
      <scheme val="minor"/>
    </font>
    <font>
      <sz val="16"/>
      <color theme="1"/>
      <name val="游ゴシック"/>
      <family val="3"/>
      <charset val="128"/>
      <scheme val="minor"/>
    </font>
    <font>
      <b/>
      <sz val="12"/>
      <color theme="1"/>
      <name val="ＭＳ 明朝"/>
      <family val="1"/>
      <charset val="128"/>
    </font>
    <font>
      <b/>
      <sz val="14"/>
      <color theme="1"/>
      <name val="ＭＳ 明朝"/>
      <family val="1"/>
      <charset val="128"/>
    </font>
  </fonts>
  <fills count="11">
    <fill>
      <patternFill patternType="none"/>
    </fill>
    <fill>
      <patternFill patternType="gray125"/>
    </fill>
    <fill>
      <patternFill patternType="solid">
        <fgColor theme="9" tint="0.59999389629810485"/>
        <bgColor indexed="64"/>
      </patternFill>
    </fill>
    <fill>
      <patternFill patternType="solid">
        <fgColor indexed="43"/>
        <bgColor indexed="64"/>
      </patternFill>
    </fill>
    <fill>
      <patternFill patternType="solid">
        <fgColor indexed="27"/>
        <bgColor indexed="64"/>
      </patternFill>
    </fill>
    <fill>
      <patternFill patternType="solid">
        <fgColor indexed="42"/>
        <bgColor indexed="64"/>
      </patternFill>
    </fill>
    <fill>
      <patternFill patternType="solid">
        <fgColor indexed="22"/>
        <bgColor indexed="64"/>
      </patternFill>
    </fill>
    <fill>
      <patternFill patternType="solid">
        <fgColor theme="5" tint="0.59999389629810485"/>
        <bgColor indexed="64"/>
      </patternFill>
    </fill>
    <fill>
      <patternFill patternType="solid">
        <fgColor indexed="11"/>
        <bgColor indexed="64"/>
      </patternFill>
    </fill>
    <fill>
      <patternFill patternType="solid">
        <fgColor indexed="9"/>
        <bgColor indexed="64"/>
      </patternFill>
    </fill>
    <fill>
      <patternFill patternType="solid">
        <fgColor rgb="FFFFFFFF"/>
        <bgColor indexed="64"/>
      </patternFill>
    </fill>
  </fills>
  <borders count="163">
    <border>
      <left/>
      <right/>
      <top/>
      <bottom/>
      <diagonal/>
    </border>
    <border>
      <left/>
      <right/>
      <top style="hair">
        <color theme="0" tint="-0.14996795556505021"/>
      </top>
      <bottom style="hair">
        <color theme="0" tint="-0.14996795556505021"/>
      </bottom>
      <diagonal/>
    </border>
    <border>
      <left/>
      <right/>
      <top style="hair">
        <color theme="0" tint="-0.14996795556505021"/>
      </top>
      <bottom style="hair">
        <color theme="0" tint="-0.14993743705557422"/>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thin">
        <color indexed="8"/>
      </left>
      <right style="thin">
        <color indexed="8"/>
      </right>
      <top/>
      <bottom/>
      <diagonal/>
    </border>
    <border>
      <left style="medium">
        <color indexed="8"/>
      </left>
      <right/>
      <top/>
      <bottom style="medium">
        <color indexed="8"/>
      </bottom>
      <diagonal/>
    </border>
    <border>
      <left style="medium">
        <color indexed="8"/>
      </left>
      <right style="medium">
        <color indexed="8"/>
      </right>
      <top/>
      <bottom/>
      <diagonal/>
    </border>
    <border>
      <left/>
      <right style="medium">
        <color indexed="8"/>
      </right>
      <top/>
      <bottom/>
      <diagonal/>
    </border>
    <border>
      <left style="medium">
        <color indexed="8"/>
      </left>
      <right style="medium">
        <color indexed="64"/>
      </right>
      <top style="medium">
        <color indexed="8"/>
      </top>
      <bottom/>
      <diagonal/>
    </border>
    <border>
      <left/>
      <right style="medium">
        <color indexed="8"/>
      </right>
      <top style="medium">
        <color indexed="8"/>
      </top>
      <bottom/>
      <diagonal/>
    </border>
    <border>
      <left style="thin">
        <color indexed="8"/>
      </left>
      <right style="thin">
        <color indexed="8"/>
      </right>
      <top style="medium">
        <color indexed="8"/>
      </top>
      <bottom style="thin">
        <color indexed="8"/>
      </bottom>
      <diagonal/>
    </border>
    <border>
      <left style="medium">
        <color indexed="8"/>
      </left>
      <right/>
      <top/>
      <bottom style="thin">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64"/>
      </right>
      <top/>
      <bottom/>
      <diagonal/>
    </border>
    <border>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medium">
        <color indexed="8"/>
      </right>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diagonal/>
    </border>
    <border>
      <left style="thin">
        <color indexed="8"/>
      </left>
      <right style="thin">
        <color indexed="8"/>
      </right>
      <top style="thin">
        <color indexed="8"/>
      </top>
      <bottom/>
      <diagonal/>
    </border>
    <border>
      <left style="medium">
        <color indexed="8"/>
      </left>
      <right style="medium">
        <color indexed="8"/>
      </right>
      <top style="thin">
        <color indexed="8"/>
      </top>
      <bottom/>
      <diagonal/>
    </border>
    <border>
      <left style="thin">
        <color indexed="8"/>
      </left>
      <right style="medium">
        <color indexed="8"/>
      </right>
      <top style="thin">
        <color indexed="8"/>
      </top>
      <bottom style="thin">
        <color indexed="8"/>
      </bottom>
      <diagonal/>
    </border>
    <border>
      <left/>
      <right style="thin">
        <color indexed="8"/>
      </right>
      <top style="thin">
        <color indexed="8"/>
      </top>
      <bottom/>
      <diagonal/>
    </border>
    <border>
      <left style="medium">
        <color indexed="8"/>
      </left>
      <right style="thin">
        <color indexed="8"/>
      </right>
      <top style="thin">
        <color indexed="8"/>
      </top>
      <bottom/>
      <diagonal/>
    </border>
    <border>
      <left style="thin">
        <color indexed="8"/>
      </left>
      <right style="medium">
        <color indexed="8"/>
      </right>
      <top/>
      <bottom/>
      <diagonal/>
    </border>
    <border>
      <left style="thin">
        <color indexed="64"/>
      </left>
      <right style="medium">
        <color indexed="8"/>
      </right>
      <top style="thin">
        <color indexed="64"/>
      </top>
      <bottom style="thin">
        <color indexed="64"/>
      </bottom>
      <diagonal/>
    </border>
    <border>
      <left/>
      <right style="thin">
        <color indexed="8"/>
      </right>
      <top/>
      <bottom style="thin">
        <color indexed="8"/>
      </bottom>
      <diagonal/>
    </border>
    <border>
      <left/>
      <right style="medium">
        <color indexed="8"/>
      </right>
      <top/>
      <bottom style="thin">
        <color indexed="8"/>
      </bottom>
      <diagonal/>
    </border>
    <border>
      <left style="thin">
        <color indexed="8"/>
      </left>
      <right style="medium">
        <color indexed="8"/>
      </right>
      <top style="hair">
        <color indexed="8"/>
      </top>
      <bottom/>
      <diagonal/>
    </border>
    <border>
      <left style="medium">
        <color indexed="8"/>
      </left>
      <right/>
      <top style="thin">
        <color indexed="8"/>
      </top>
      <bottom/>
      <diagonal/>
    </border>
    <border>
      <left/>
      <right style="thin">
        <color indexed="8"/>
      </right>
      <top style="thin">
        <color indexed="8"/>
      </top>
      <bottom style="medium">
        <color indexed="64"/>
      </bottom>
      <diagonal/>
    </border>
    <border>
      <left style="medium">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right style="medium">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medium">
        <color indexed="8"/>
      </left>
      <right/>
      <top/>
      <bottom style="medium">
        <color indexed="64"/>
      </bottom>
      <diagonal/>
    </border>
    <border>
      <left style="medium">
        <color indexed="8"/>
      </left>
      <right style="medium">
        <color indexed="8"/>
      </right>
      <top/>
      <bottom style="medium">
        <color indexed="64"/>
      </bottom>
      <diagonal/>
    </border>
    <border>
      <left style="medium">
        <color indexed="8"/>
      </left>
      <right/>
      <top style="thin">
        <color indexed="8"/>
      </top>
      <bottom style="medium">
        <color indexed="64"/>
      </bottom>
      <diagonal/>
    </border>
    <border>
      <left style="medium">
        <color indexed="8"/>
      </left>
      <right style="medium">
        <color indexed="8"/>
      </right>
      <top style="thin">
        <color indexed="8"/>
      </top>
      <bottom style="medium">
        <color indexed="64"/>
      </bottom>
      <diagonal/>
    </border>
    <border>
      <left style="medium">
        <color indexed="64"/>
      </left>
      <right style="medium">
        <color indexed="64"/>
      </right>
      <top style="medium">
        <color indexed="64"/>
      </top>
      <bottom style="medium">
        <color indexed="8"/>
      </bottom>
      <diagonal/>
    </border>
    <border>
      <left style="thin">
        <color indexed="64"/>
      </left>
      <right style="thin">
        <color indexed="64"/>
      </right>
      <top/>
      <bottom style="thin">
        <color indexed="64"/>
      </bottom>
      <diagonal/>
    </border>
    <border>
      <left style="thin">
        <color indexed="64"/>
      </left>
      <right style="medium">
        <color indexed="8"/>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8"/>
      </top>
      <bottom/>
      <diagonal/>
    </border>
    <border>
      <left/>
      <right style="medium">
        <color indexed="8"/>
      </right>
      <top style="thin">
        <color indexed="64"/>
      </top>
      <bottom style="thin">
        <color indexed="64"/>
      </bottom>
      <diagonal/>
    </border>
    <border>
      <left/>
      <right style="medium">
        <color indexed="64"/>
      </right>
      <top style="thin">
        <color indexed="8"/>
      </top>
      <bottom/>
      <diagonal/>
    </border>
    <border>
      <left style="thin">
        <color indexed="64"/>
      </left>
      <right style="medium">
        <color indexed="8"/>
      </right>
      <top/>
      <bottom/>
      <diagonal/>
    </border>
    <border>
      <left/>
      <right style="thin">
        <color indexed="64"/>
      </right>
      <top style="thin">
        <color indexed="64"/>
      </top>
      <bottom style="double">
        <color indexed="8"/>
      </bottom>
      <diagonal/>
    </border>
    <border>
      <left style="thin">
        <color indexed="64"/>
      </left>
      <right style="thin">
        <color indexed="64"/>
      </right>
      <top style="thin">
        <color indexed="64"/>
      </top>
      <bottom style="double">
        <color indexed="8"/>
      </bottom>
      <diagonal/>
    </border>
    <border>
      <left style="thin">
        <color indexed="64"/>
      </left>
      <right style="medium">
        <color indexed="8"/>
      </right>
      <top style="thin">
        <color indexed="64"/>
      </top>
      <bottom style="double">
        <color indexed="8"/>
      </bottom>
      <diagonal/>
    </border>
    <border>
      <left/>
      <right style="medium">
        <color indexed="8"/>
      </right>
      <top style="thin">
        <color indexed="64"/>
      </top>
      <bottom style="double">
        <color indexed="8"/>
      </bottom>
      <diagonal/>
    </border>
    <border>
      <left style="medium">
        <color indexed="8"/>
      </left>
      <right style="medium">
        <color indexed="8"/>
      </right>
      <top style="thin">
        <color indexed="8"/>
      </top>
      <bottom style="double">
        <color indexed="8"/>
      </bottom>
      <diagonal/>
    </border>
    <border>
      <left/>
      <right style="medium">
        <color indexed="8"/>
      </right>
      <top style="thin">
        <color indexed="64"/>
      </top>
      <bottom/>
      <diagonal/>
    </border>
    <border>
      <left style="medium">
        <color indexed="64"/>
      </left>
      <right style="medium">
        <color indexed="64"/>
      </right>
      <top/>
      <bottom style="medium">
        <color indexed="64"/>
      </bottom>
      <diagonal/>
    </border>
    <border>
      <left/>
      <right/>
      <top style="double">
        <color indexed="8"/>
      </top>
      <bottom style="double">
        <color indexed="8"/>
      </bottom>
      <diagonal/>
    </border>
    <border>
      <left/>
      <right style="medium">
        <color indexed="8"/>
      </right>
      <top style="double">
        <color indexed="8"/>
      </top>
      <bottom style="double">
        <color indexed="8"/>
      </bottom>
      <diagonal/>
    </border>
    <border>
      <left style="medium">
        <color indexed="8"/>
      </left>
      <right style="medium">
        <color indexed="8"/>
      </right>
      <top style="double">
        <color indexed="8"/>
      </top>
      <bottom style="double">
        <color indexed="8"/>
      </bottom>
      <diagonal/>
    </border>
    <border diagonalUp="1">
      <left/>
      <right style="medium">
        <color indexed="8"/>
      </right>
      <top style="double">
        <color indexed="8"/>
      </top>
      <bottom style="double">
        <color indexed="8"/>
      </bottom>
      <diagonal style="thin">
        <color indexed="64"/>
      </diagonal>
    </border>
    <border>
      <left/>
      <right/>
      <top style="thin">
        <color indexed="8"/>
      </top>
      <bottom/>
      <diagonal/>
    </border>
    <border>
      <left style="medium">
        <color indexed="8"/>
      </left>
      <right style="medium">
        <color indexed="8"/>
      </right>
      <top/>
      <bottom style="medium">
        <color indexed="8"/>
      </bottom>
      <diagonal/>
    </border>
    <border>
      <left style="medium">
        <color indexed="8"/>
      </left>
      <right/>
      <top/>
      <bottom style="double">
        <color indexed="8"/>
      </bottom>
      <diagonal/>
    </border>
    <border>
      <left style="medium">
        <color indexed="8"/>
      </left>
      <right style="medium">
        <color indexed="8"/>
      </right>
      <top/>
      <bottom style="double">
        <color indexed="8"/>
      </bottom>
      <diagonal/>
    </border>
    <border>
      <left/>
      <right/>
      <top/>
      <bottom style="double">
        <color indexed="8"/>
      </bottom>
      <diagonal/>
    </border>
    <border diagonalUp="1">
      <left style="medium">
        <color indexed="8"/>
      </left>
      <right style="medium">
        <color indexed="8"/>
      </right>
      <top/>
      <bottom style="double">
        <color indexed="8"/>
      </bottom>
      <diagonal style="thin">
        <color indexed="8"/>
      </diagonal>
    </border>
    <border>
      <left/>
      <right/>
      <top/>
      <bottom style="thin">
        <color indexed="8"/>
      </bottom>
      <diagonal/>
    </border>
    <border>
      <left style="medium">
        <color indexed="8"/>
      </left>
      <right/>
      <top style="thin">
        <color indexed="8"/>
      </top>
      <bottom style="thin">
        <color indexed="8"/>
      </bottom>
      <diagonal/>
    </border>
    <border>
      <left/>
      <right style="medium">
        <color indexed="8"/>
      </right>
      <top style="thin">
        <color indexed="8"/>
      </top>
      <bottom style="medium">
        <color indexed="8"/>
      </bottom>
      <diagonal/>
    </border>
    <border>
      <left/>
      <right style="medium">
        <color indexed="8"/>
      </right>
      <top/>
      <bottom style="thin">
        <color indexed="64"/>
      </bottom>
      <diagonal/>
    </border>
    <border>
      <left/>
      <right style="medium">
        <color indexed="8"/>
      </right>
      <top style="thin">
        <color indexed="8"/>
      </top>
      <bottom/>
      <diagonal/>
    </border>
    <border>
      <left/>
      <right style="medium">
        <color indexed="8"/>
      </right>
      <top style="thin">
        <color indexed="8"/>
      </top>
      <bottom style="double">
        <color indexed="8"/>
      </bottom>
      <diagonal/>
    </border>
    <border>
      <left/>
      <right style="medium">
        <color indexed="8"/>
      </right>
      <top/>
      <bottom style="double">
        <color indexed="8"/>
      </bottom>
      <diagonal/>
    </border>
    <border>
      <left style="medium">
        <color indexed="8"/>
      </left>
      <right/>
      <top style="thin">
        <color indexed="8"/>
      </top>
      <bottom style="double">
        <color indexed="8"/>
      </bottom>
      <diagonal/>
    </border>
    <border>
      <left style="medium">
        <color indexed="8"/>
      </left>
      <right/>
      <top style="double">
        <color indexed="8"/>
      </top>
      <bottom style="medium">
        <color indexed="8"/>
      </bottom>
      <diagonal/>
    </border>
    <border diagonalUp="1">
      <left style="medium">
        <color indexed="8"/>
      </left>
      <right style="medium">
        <color indexed="8"/>
      </right>
      <top/>
      <bottom style="medium">
        <color indexed="8"/>
      </bottom>
      <diagonal style="thin">
        <color indexed="8"/>
      </diagonal>
    </border>
    <border diagonalUp="1">
      <left/>
      <right style="medium">
        <color indexed="8"/>
      </right>
      <top/>
      <bottom style="medium">
        <color indexed="8"/>
      </bottom>
      <diagonal style="thin">
        <color indexed="8"/>
      </diagonal>
    </border>
    <border>
      <left style="medium">
        <color indexed="8"/>
      </left>
      <right/>
      <top style="medium">
        <color indexed="8"/>
      </top>
      <bottom style="double">
        <color indexed="8"/>
      </bottom>
      <diagonal/>
    </border>
    <border>
      <left/>
      <right/>
      <top style="medium">
        <color indexed="8"/>
      </top>
      <bottom style="double">
        <color indexed="8"/>
      </bottom>
      <diagonal/>
    </border>
    <border>
      <left/>
      <right style="medium">
        <color indexed="8"/>
      </right>
      <top style="medium">
        <color indexed="8"/>
      </top>
      <bottom style="double">
        <color indexed="8"/>
      </bottom>
      <diagonal/>
    </border>
    <border diagonalUp="1">
      <left style="medium">
        <color indexed="8"/>
      </left>
      <right style="medium">
        <color indexed="8"/>
      </right>
      <top style="medium">
        <color indexed="8"/>
      </top>
      <bottom style="double">
        <color indexed="8"/>
      </bottom>
      <diagonal style="thin">
        <color indexed="8"/>
      </diagonal>
    </border>
    <border diagonalUp="1">
      <left/>
      <right style="medium">
        <color indexed="8"/>
      </right>
      <top style="medium">
        <color indexed="8"/>
      </top>
      <bottom style="double">
        <color indexed="8"/>
      </bottom>
      <diagonal style="thin">
        <color indexed="8"/>
      </diagonal>
    </border>
    <border>
      <left style="medium">
        <color indexed="8"/>
      </left>
      <right style="thick">
        <color indexed="8"/>
      </right>
      <top/>
      <bottom style="medium">
        <color indexed="8"/>
      </bottom>
      <diagonal/>
    </border>
    <border>
      <left/>
      <right style="thick">
        <color indexed="8"/>
      </right>
      <top style="thick">
        <color indexed="8"/>
      </top>
      <bottom style="thick">
        <color indexed="8"/>
      </bottom>
      <diagonal/>
    </border>
    <border>
      <left/>
      <right/>
      <top/>
      <bottom style="medium">
        <color indexed="8"/>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double">
        <color indexed="8"/>
      </bottom>
      <diagonal/>
    </border>
    <border>
      <left style="thin">
        <color indexed="8"/>
      </left>
      <right style="thin">
        <color indexed="8"/>
      </right>
      <top style="double">
        <color indexed="8"/>
      </top>
      <bottom/>
      <diagonal/>
    </border>
    <border>
      <left style="thin">
        <color indexed="8"/>
      </left>
      <right/>
      <top style="double">
        <color indexed="8"/>
      </top>
      <bottom/>
      <diagonal/>
    </border>
    <border>
      <left/>
      <right/>
      <top style="double">
        <color indexed="8"/>
      </top>
      <bottom/>
      <diagonal/>
    </border>
    <border>
      <left/>
      <right style="thin">
        <color indexed="8"/>
      </right>
      <top style="double">
        <color indexed="8"/>
      </top>
      <bottom/>
      <diagonal/>
    </border>
    <border>
      <left style="thin">
        <color indexed="8"/>
      </left>
      <right style="thin">
        <color indexed="8"/>
      </right>
      <top style="double">
        <color indexed="8"/>
      </top>
      <bottom style="thin">
        <color indexed="8"/>
      </bottom>
      <diagonal/>
    </border>
    <border>
      <left style="thin">
        <color indexed="8"/>
      </left>
      <right/>
      <top style="thin">
        <color indexed="8"/>
      </top>
      <bottom/>
      <diagonal/>
    </border>
    <border>
      <left style="thin">
        <color indexed="8"/>
      </left>
      <right/>
      <top/>
      <bottom style="thin">
        <color indexed="8"/>
      </bottom>
      <diagonal/>
    </border>
    <border>
      <left style="thin">
        <color indexed="8"/>
      </left>
      <right/>
      <top/>
      <bottom style="medium">
        <color indexed="8"/>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style="thin">
        <color indexed="8"/>
      </right>
      <top style="thin">
        <color indexed="8"/>
      </top>
      <bottom style="medium">
        <color indexed="8"/>
      </bottom>
      <diagonal/>
    </border>
    <border>
      <left style="medium">
        <color indexed="64"/>
      </left>
      <right style="medium">
        <color indexed="64"/>
      </right>
      <top style="medium">
        <color indexed="64"/>
      </top>
      <bottom style="medium">
        <color indexed="64"/>
      </bottom>
      <diagonal/>
    </border>
    <border diagonalUp="1">
      <left style="thin">
        <color indexed="8"/>
      </left>
      <right style="thin">
        <color indexed="8"/>
      </right>
      <top/>
      <bottom style="thin">
        <color indexed="8"/>
      </bottom>
      <diagonal style="thin">
        <color indexed="8"/>
      </diagonal>
    </border>
    <border diagonalUp="1">
      <left style="thin">
        <color indexed="8"/>
      </left>
      <right style="thin">
        <color indexed="8"/>
      </right>
      <top style="thin">
        <color indexed="8"/>
      </top>
      <bottom style="thin">
        <color indexed="8"/>
      </bottom>
      <diagonal style="thin">
        <color indexed="8"/>
      </diagonal>
    </border>
    <border diagonalUp="1">
      <left style="thin">
        <color indexed="8"/>
      </left>
      <right style="thin">
        <color indexed="8"/>
      </right>
      <top style="thin">
        <color indexed="8"/>
      </top>
      <bottom style="medium">
        <color indexed="8"/>
      </bottom>
      <diagonal style="thin">
        <color indexed="8"/>
      </diagonal>
    </border>
    <border diagonalUp="1">
      <left style="thin">
        <color indexed="8"/>
      </left>
      <right style="thin">
        <color indexed="8"/>
      </right>
      <top style="thin">
        <color indexed="8"/>
      </top>
      <bottom/>
      <diagonal style="thin">
        <color indexed="8"/>
      </diagonal>
    </border>
    <border>
      <left style="thin">
        <color indexed="64"/>
      </left>
      <right style="thin">
        <color indexed="64"/>
      </right>
      <top style="double">
        <color indexed="64"/>
      </top>
      <bottom style="double">
        <color indexed="64"/>
      </bottom>
      <diagonal/>
    </border>
    <border>
      <left style="medium">
        <color indexed="64"/>
      </left>
      <right style="medium">
        <color indexed="64"/>
      </right>
      <top style="medium">
        <color indexed="64"/>
      </top>
      <bottom/>
      <diagonal/>
    </border>
    <border>
      <left style="thin">
        <color indexed="8"/>
      </left>
      <right/>
      <top style="thin">
        <color indexed="8"/>
      </top>
      <bottom style="medium">
        <color indexed="8"/>
      </bottom>
      <diagonal/>
    </border>
    <border>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medium">
        <color indexed="8"/>
      </top>
      <bottom style="thin">
        <color indexed="8"/>
      </bottom>
      <diagonal/>
    </border>
    <border>
      <left style="medium">
        <color indexed="64"/>
      </left>
      <right style="medium">
        <color indexed="8"/>
      </right>
      <top style="medium">
        <color indexed="8"/>
      </top>
      <bottom style="medium">
        <color indexed="8"/>
      </bottom>
      <diagonal/>
    </border>
    <border>
      <left style="medium">
        <color indexed="64"/>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8"/>
      </right>
      <top style="medium">
        <color indexed="8"/>
      </top>
      <bottom/>
      <diagonal/>
    </border>
    <border>
      <left style="medium">
        <color indexed="64"/>
      </left>
      <right style="medium">
        <color indexed="8"/>
      </right>
      <top style="medium">
        <color indexed="64"/>
      </top>
      <bottom style="medium">
        <color indexed="8"/>
      </bottom>
      <diagonal/>
    </border>
    <border>
      <left/>
      <right style="medium">
        <color indexed="64"/>
      </right>
      <top style="medium">
        <color indexed="64"/>
      </top>
      <bottom style="medium">
        <color indexed="8"/>
      </bottom>
      <diagonal/>
    </border>
    <border>
      <left style="medium">
        <color indexed="64"/>
      </left>
      <right style="medium">
        <color indexed="64"/>
      </right>
      <top style="medium">
        <color indexed="8"/>
      </top>
      <bottom/>
      <diagonal/>
    </border>
    <border>
      <left style="medium">
        <color indexed="64"/>
      </left>
      <right style="medium">
        <color indexed="64"/>
      </right>
      <top/>
      <bottom style="double">
        <color indexed="8"/>
      </bottom>
      <diagonal/>
    </border>
    <border>
      <left style="medium">
        <color indexed="64"/>
      </left>
      <right/>
      <top style="thin">
        <color indexed="8"/>
      </top>
      <bottom style="double">
        <color indexed="8"/>
      </bottom>
      <diagonal/>
    </border>
    <border>
      <left/>
      <right/>
      <top style="thin">
        <color indexed="8"/>
      </top>
      <bottom style="double">
        <color indexed="8"/>
      </bottom>
      <diagonal/>
    </border>
    <border>
      <left style="medium">
        <color indexed="64"/>
      </left>
      <right style="medium">
        <color indexed="64"/>
      </right>
      <top/>
      <bottom style="medium">
        <color indexed="8"/>
      </bottom>
      <diagonal/>
    </border>
    <border>
      <left style="medium">
        <color indexed="64"/>
      </left>
      <right style="medium">
        <color indexed="8"/>
      </right>
      <top/>
      <bottom/>
      <diagonal/>
    </border>
    <border>
      <left style="medium">
        <color indexed="64"/>
      </left>
      <right style="medium">
        <color indexed="8"/>
      </right>
      <top style="thin">
        <color indexed="8"/>
      </top>
      <bottom/>
      <diagonal/>
    </border>
    <border>
      <left/>
      <right style="thin">
        <color indexed="64"/>
      </right>
      <top style="thin">
        <color indexed="64"/>
      </top>
      <bottom/>
      <diagonal/>
    </border>
    <border>
      <left style="thin">
        <color indexed="64"/>
      </left>
      <right style="medium">
        <color indexed="8"/>
      </right>
      <top style="thin">
        <color indexed="64"/>
      </top>
      <bottom/>
      <diagonal/>
    </border>
    <border>
      <left style="medium">
        <color indexed="64"/>
      </left>
      <right style="medium">
        <color indexed="64"/>
      </right>
      <top style="double">
        <color indexed="8"/>
      </top>
      <bottom/>
      <diagonal/>
    </border>
    <border>
      <left/>
      <right/>
      <top style="double">
        <color indexed="8"/>
      </top>
      <bottom style="thin">
        <color indexed="8"/>
      </bottom>
      <diagonal/>
    </border>
    <border>
      <left style="medium">
        <color indexed="8"/>
      </left>
      <right/>
      <top style="double">
        <color indexed="8"/>
      </top>
      <bottom style="thin">
        <color indexed="8"/>
      </bottom>
      <diagonal/>
    </border>
    <border>
      <left style="medium">
        <color indexed="8"/>
      </left>
      <right style="medium">
        <color indexed="8"/>
      </right>
      <top style="double">
        <color indexed="8"/>
      </top>
      <bottom style="thin">
        <color indexed="8"/>
      </bottom>
      <diagonal/>
    </border>
    <border>
      <left/>
      <right style="medium">
        <color indexed="8"/>
      </right>
      <top style="double">
        <color indexed="8"/>
      </top>
      <bottom style="thin">
        <color indexed="8"/>
      </bottom>
      <diagonal/>
    </border>
    <border>
      <left/>
      <right style="medium">
        <color indexed="8"/>
      </right>
      <top style="double">
        <color indexed="8"/>
      </top>
      <bottom/>
      <diagonal/>
    </border>
    <border>
      <left/>
      <right style="medium">
        <color indexed="8"/>
      </right>
      <top style="double">
        <color indexed="8"/>
      </top>
      <bottom style="thin">
        <color indexed="64"/>
      </bottom>
      <diagonal/>
    </border>
    <border>
      <left style="medium">
        <color indexed="8"/>
      </left>
      <right style="medium">
        <color indexed="64"/>
      </right>
      <top style="thin">
        <color indexed="8"/>
      </top>
      <bottom style="thin">
        <color indexed="8"/>
      </bottom>
      <diagonal/>
    </border>
    <border>
      <left style="medium">
        <color indexed="8"/>
      </left>
      <right style="medium">
        <color indexed="64"/>
      </right>
      <top style="thin">
        <color indexed="8"/>
      </top>
      <bottom style="double">
        <color indexed="8"/>
      </bottom>
      <diagonal/>
    </border>
    <border>
      <left style="medium">
        <color indexed="64"/>
      </left>
      <right style="medium">
        <color indexed="8"/>
      </right>
      <top style="double">
        <color indexed="8"/>
      </top>
      <bottom/>
      <diagonal/>
    </border>
    <border>
      <left style="medium">
        <color indexed="8"/>
      </left>
      <right/>
      <top/>
      <bottom/>
      <diagonal/>
    </border>
    <border>
      <left style="medium">
        <color indexed="64"/>
      </left>
      <right style="medium">
        <color indexed="8"/>
      </right>
      <top/>
      <bottom style="medium">
        <color indexed="64"/>
      </bottom>
      <diagonal/>
    </border>
    <border>
      <left/>
      <right style="medium">
        <color indexed="8"/>
      </right>
      <top style="thin">
        <color indexed="64"/>
      </top>
      <bottom style="medium">
        <color indexed="64"/>
      </bottom>
      <diagonal/>
    </border>
    <border>
      <left style="medium">
        <color indexed="8"/>
      </left>
      <right style="medium">
        <color indexed="64"/>
      </right>
      <top style="thin">
        <color indexed="8"/>
      </top>
      <bottom style="medium">
        <color indexed="64"/>
      </bottom>
      <diagonal/>
    </border>
    <border>
      <left style="thin">
        <color indexed="64"/>
      </left>
      <right style="medium">
        <color indexed="8"/>
      </right>
      <top style="thin">
        <color indexed="64"/>
      </top>
      <bottom style="medium">
        <color indexed="8"/>
      </bottom>
      <diagonal/>
    </border>
    <border>
      <left/>
      <right style="medium">
        <color indexed="8"/>
      </right>
      <top style="thin">
        <color indexed="64"/>
      </top>
      <bottom style="medium">
        <color indexed="8"/>
      </bottom>
      <diagonal/>
    </border>
    <border>
      <left/>
      <right/>
      <top/>
      <bottom style="hair">
        <color theme="0" tint="-0.14996795556505021"/>
      </bottom>
      <diagonal/>
    </border>
    <border diagonalUp="1">
      <left style="thin">
        <color indexed="8"/>
      </left>
      <right style="thin">
        <color indexed="8"/>
      </right>
      <top style="medium">
        <color indexed="8"/>
      </top>
      <bottom style="thin">
        <color indexed="8"/>
      </bottom>
      <diagonal style="thin">
        <color indexed="8"/>
      </diagonal>
    </border>
  </borders>
  <cellStyleXfs count="4">
    <xf numFmtId="0" fontId="0" fillId="0" borderId="0"/>
    <xf numFmtId="38" fontId="5" fillId="0" borderId="0" applyFont="0" applyFill="0" applyBorder="0" applyAlignment="0" applyProtection="0">
      <alignment vertical="center"/>
    </xf>
    <xf numFmtId="0" fontId="39" fillId="0" borderId="0">
      <alignment vertical="center"/>
    </xf>
    <xf numFmtId="0" fontId="41" fillId="0" borderId="0" applyNumberFormat="0" applyFill="0" applyBorder="0" applyAlignment="0" applyProtection="0"/>
  </cellStyleXfs>
  <cellXfs count="566">
    <xf numFmtId="0" fontId="0" fillId="0" borderId="0" xfId="0"/>
    <xf numFmtId="0" fontId="0" fillId="0" borderId="0" xfId="0" applyAlignment="1">
      <alignment vertical="center"/>
    </xf>
    <xf numFmtId="0" fontId="6" fillId="0" borderId="0" xfId="0" applyFont="1" applyAlignment="1">
      <alignment vertical="center"/>
    </xf>
    <xf numFmtId="0" fontId="7" fillId="0" borderId="17" xfId="0" applyFont="1" applyBorder="1" applyAlignment="1">
      <alignment horizontal="center" vertical="center"/>
    </xf>
    <xf numFmtId="0" fontId="7" fillId="0" borderId="18" xfId="0" applyFont="1" applyBorder="1" applyAlignment="1">
      <alignment horizontal="right" vertical="center"/>
    </xf>
    <xf numFmtId="0" fontId="8" fillId="3" borderId="18" xfId="0" applyFont="1" applyFill="1" applyBorder="1" applyAlignment="1" applyProtection="1">
      <alignment horizontal="center" vertical="center"/>
      <protection locked="0"/>
    </xf>
    <xf numFmtId="0" fontId="8" fillId="0" borderId="18" xfId="0" applyFont="1" applyBorder="1" applyAlignment="1">
      <alignment horizontal="left" vertical="center"/>
    </xf>
    <xf numFmtId="0" fontId="7" fillId="0" borderId="19" xfId="0" applyFont="1" applyBorder="1" applyAlignment="1">
      <alignment horizontal="center" vertical="center"/>
    </xf>
    <xf numFmtId="0" fontId="4" fillId="0" borderId="0" xfId="0" applyFont="1" applyFill="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7" xfId="0" applyFont="1" applyFill="1" applyBorder="1" applyAlignment="1">
      <alignment horizontal="center" vertical="center" wrapText="1"/>
    </xf>
    <xf numFmtId="177" fontId="3" fillId="3" borderId="28" xfId="0" applyNumberFormat="1" applyFont="1" applyFill="1" applyBorder="1" applyAlignment="1" applyProtection="1">
      <alignment horizontal="right" vertical="center" wrapText="1"/>
      <protection locked="0"/>
    </xf>
    <xf numFmtId="178" fontId="3" fillId="4" borderId="29" xfId="1" applyNumberFormat="1" applyFont="1" applyFill="1" applyBorder="1" applyAlignment="1" applyProtection="1">
      <alignment vertical="center" wrapText="1"/>
    </xf>
    <xf numFmtId="0" fontId="3" fillId="0" borderId="29" xfId="0" applyFont="1" applyFill="1" applyBorder="1" applyAlignment="1">
      <alignment horizontal="center" vertical="center" wrapText="1"/>
    </xf>
    <xf numFmtId="0" fontId="0" fillId="0" borderId="0" xfId="0" applyFill="1" applyAlignment="1">
      <alignment vertical="center"/>
    </xf>
    <xf numFmtId="0" fontId="3" fillId="0" borderId="33" xfId="0" applyFont="1" applyFill="1" applyBorder="1" applyAlignment="1">
      <alignment horizontal="center" vertical="center" wrapText="1"/>
    </xf>
    <xf numFmtId="178" fontId="3" fillId="4" borderId="34" xfId="1" applyNumberFormat="1" applyFont="1" applyFill="1" applyBorder="1" applyAlignment="1" applyProtection="1">
      <alignment vertical="center" wrapText="1"/>
    </xf>
    <xf numFmtId="0" fontId="3" fillId="0" borderId="32" xfId="0" applyFont="1" applyFill="1" applyBorder="1" applyAlignment="1">
      <alignment horizontal="center" vertical="center" wrapText="1"/>
    </xf>
    <xf numFmtId="179" fontId="3" fillId="0" borderId="32" xfId="0" applyNumberFormat="1" applyFont="1" applyFill="1" applyBorder="1" applyAlignment="1">
      <alignment horizontal="center" vertical="center" wrapText="1"/>
    </xf>
    <xf numFmtId="0" fontId="0" fillId="0" borderId="0" xfId="0" applyFill="1" applyAlignment="1">
      <alignment horizontal="center" vertical="center"/>
    </xf>
    <xf numFmtId="0" fontId="3" fillId="0" borderId="39"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45" xfId="0" applyFont="1" applyFill="1" applyBorder="1" applyAlignment="1">
      <alignment vertical="center" wrapText="1"/>
    </xf>
    <xf numFmtId="0" fontId="3" fillId="0" borderId="42" xfId="0" applyFont="1" applyFill="1" applyBorder="1" applyAlignment="1">
      <alignment horizontal="center" vertical="center" wrapText="1"/>
    </xf>
    <xf numFmtId="179" fontId="3" fillId="0" borderId="40" xfId="0" applyNumberFormat="1" applyFont="1" applyFill="1" applyBorder="1" applyAlignment="1">
      <alignment horizontal="center" vertical="center" wrapText="1"/>
    </xf>
    <xf numFmtId="0" fontId="3" fillId="0" borderId="36" xfId="0" applyFont="1" applyFill="1" applyBorder="1" applyAlignment="1">
      <alignment horizontal="center" vertical="center" wrapText="1"/>
    </xf>
    <xf numFmtId="0" fontId="3" fillId="0" borderId="46" xfId="0" applyFont="1" applyFill="1" applyBorder="1" applyAlignment="1">
      <alignment horizontal="center" vertical="center" wrapText="1"/>
    </xf>
    <xf numFmtId="180" fontId="3" fillId="3" borderId="32" xfId="0" applyNumberFormat="1" applyFont="1" applyFill="1" applyBorder="1" applyAlignment="1" applyProtection="1">
      <alignment horizontal="center" vertical="center" wrapText="1"/>
      <protection locked="0"/>
    </xf>
    <xf numFmtId="38" fontId="3" fillId="3" borderId="39" xfId="1" applyFont="1" applyFill="1" applyBorder="1" applyAlignment="1" applyProtection="1">
      <alignment vertical="center" wrapText="1"/>
      <protection locked="0"/>
    </xf>
    <xf numFmtId="180" fontId="3" fillId="3" borderId="49" xfId="0" applyNumberFormat="1" applyFont="1" applyFill="1" applyBorder="1" applyAlignment="1" applyProtection="1">
      <alignment horizontal="center" vertical="center" wrapText="1"/>
      <protection locked="0"/>
    </xf>
    <xf numFmtId="0" fontId="3" fillId="3" borderId="40" xfId="0" applyFont="1" applyFill="1" applyBorder="1" applyAlignment="1" applyProtection="1">
      <alignment horizontal="center" vertical="center" wrapText="1"/>
      <protection locked="0"/>
    </xf>
    <xf numFmtId="38" fontId="3" fillId="3" borderId="54" xfId="1" applyFont="1" applyFill="1" applyBorder="1" applyAlignment="1" applyProtection="1">
      <alignment vertical="center" wrapText="1"/>
      <protection locked="0"/>
    </xf>
    <xf numFmtId="177" fontId="3" fillId="3" borderId="55" xfId="0" applyNumberFormat="1" applyFont="1" applyFill="1" applyBorder="1" applyAlignment="1" applyProtection="1">
      <alignment horizontal="right" vertical="center" wrapText="1"/>
      <protection locked="0"/>
    </xf>
    <xf numFmtId="178" fontId="3" fillId="4" borderId="56" xfId="1" applyNumberFormat="1" applyFont="1" applyFill="1" applyBorder="1" applyAlignment="1" applyProtection="1">
      <alignment vertical="center" wrapText="1"/>
    </xf>
    <xf numFmtId="180" fontId="3" fillId="3" borderId="57" xfId="0" applyNumberFormat="1" applyFont="1" applyFill="1" applyBorder="1" applyAlignment="1" applyProtection="1">
      <alignment horizontal="center" vertical="center" wrapText="1"/>
      <protection locked="0"/>
    </xf>
    <xf numFmtId="0" fontId="3" fillId="3" borderId="58" xfId="0" applyFont="1" applyFill="1" applyBorder="1" applyAlignment="1" applyProtection="1">
      <alignment horizontal="center" vertical="center" wrapText="1"/>
      <protection locked="0"/>
    </xf>
    <xf numFmtId="181" fontId="3" fillId="0" borderId="8" xfId="1" applyNumberFormat="1" applyFont="1" applyFill="1" applyBorder="1" applyAlignment="1" applyProtection="1">
      <alignment horizontal="center" vertical="center" wrapText="1"/>
      <protection locked="0"/>
    </xf>
    <xf numFmtId="181" fontId="3" fillId="0" borderId="62" xfId="1" applyNumberFormat="1" applyFont="1" applyFill="1" applyBorder="1" applyAlignment="1" applyProtection="1">
      <alignment horizontal="center" vertical="center" wrapText="1"/>
      <protection locked="0"/>
    </xf>
    <xf numFmtId="0" fontId="0" fillId="0" borderId="0" xfId="0" applyFont="1" applyFill="1" applyAlignment="1">
      <alignment vertical="center"/>
    </xf>
    <xf numFmtId="178" fontId="3" fillId="4" borderId="32" xfId="1" applyNumberFormat="1" applyFont="1" applyFill="1" applyBorder="1" applyAlignment="1" applyProtection="1">
      <alignment vertical="center" wrapText="1"/>
    </xf>
    <xf numFmtId="181" fontId="3" fillId="0" borderId="63" xfId="1" applyNumberFormat="1" applyFont="1" applyFill="1" applyBorder="1" applyAlignment="1" applyProtection="1">
      <alignment horizontal="center" vertical="center" wrapText="1"/>
      <protection locked="0"/>
    </xf>
    <xf numFmtId="38" fontId="3" fillId="0" borderId="64" xfId="1" applyFont="1" applyFill="1" applyBorder="1" applyAlignment="1" applyProtection="1">
      <alignment horizontal="center" vertical="center" wrapText="1"/>
      <protection locked="0"/>
    </xf>
    <xf numFmtId="181" fontId="3" fillId="0" borderId="61" xfId="1" applyNumberFormat="1" applyFont="1" applyFill="1" applyBorder="1" applyAlignment="1" applyProtection="1">
      <alignment horizontal="center" vertical="center" wrapText="1"/>
      <protection locked="0"/>
    </xf>
    <xf numFmtId="181" fontId="3" fillId="0" borderId="65" xfId="1" applyNumberFormat="1" applyFont="1" applyFill="1" applyBorder="1" applyAlignment="1" applyProtection="1">
      <alignment horizontal="center" vertical="center" wrapText="1"/>
      <protection locked="0"/>
    </xf>
    <xf numFmtId="181" fontId="3" fillId="0" borderId="66" xfId="1" applyNumberFormat="1" applyFont="1" applyFill="1" applyBorder="1" applyAlignment="1" applyProtection="1">
      <alignment horizontal="center" vertical="center" wrapText="1"/>
      <protection locked="0"/>
    </xf>
    <xf numFmtId="181" fontId="3" fillId="0" borderId="64" xfId="1" applyNumberFormat="1" applyFont="1" applyFill="1" applyBorder="1" applyAlignment="1" applyProtection="1">
      <alignment horizontal="center" vertical="center" wrapText="1"/>
      <protection locked="0"/>
    </xf>
    <xf numFmtId="0" fontId="3" fillId="0" borderId="64"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0" borderId="31" xfId="0" applyFont="1" applyFill="1" applyBorder="1" applyAlignment="1">
      <alignment horizontal="center" vertical="center" wrapText="1"/>
    </xf>
    <xf numFmtId="38" fontId="3" fillId="3" borderId="70" xfId="1" applyFont="1" applyFill="1" applyBorder="1" applyAlignment="1" applyProtection="1">
      <alignment horizontal="center" vertical="center" wrapText="1"/>
      <protection locked="0"/>
    </xf>
    <xf numFmtId="178" fontId="3" fillId="4" borderId="71" xfId="1" applyNumberFormat="1" applyFont="1" applyFill="1" applyBorder="1" applyAlignment="1" applyProtection="1">
      <alignment vertical="center" wrapText="1"/>
    </xf>
    <xf numFmtId="181" fontId="3" fillId="3" borderId="72" xfId="1" applyNumberFormat="1" applyFont="1" applyFill="1" applyBorder="1" applyAlignment="1" applyProtection="1">
      <alignment horizontal="center" vertical="center" wrapText="1"/>
      <protection locked="0"/>
    </xf>
    <xf numFmtId="181" fontId="3" fillId="3" borderId="70" xfId="1" applyNumberFormat="1" applyFont="1" applyFill="1" applyBorder="1" applyAlignment="1" applyProtection="1">
      <alignment horizontal="center" vertical="center" wrapText="1"/>
      <protection locked="0"/>
    </xf>
    <xf numFmtId="178" fontId="3" fillId="4" borderId="76" xfId="1" applyNumberFormat="1" applyFont="1" applyFill="1" applyBorder="1" applyAlignment="1" applyProtection="1">
      <alignment vertical="center" wrapText="1"/>
    </xf>
    <xf numFmtId="181" fontId="3" fillId="0" borderId="77" xfId="1" applyNumberFormat="1" applyFont="1" applyFill="1" applyBorder="1" applyAlignment="1" applyProtection="1">
      <alignment horizontal="center" vertical="center" wrapText="1"/>
      <protection locked="0"/>
    </xf>
    <xf numFmtId="4" fontId="3" fillId="0" borderId="34" xfId="0" applyNumberFormat="1" applyFont="1" applyFill="1" applyBorder="1" applyAlignment="1">
      <alignment horizontal="center" vertical="center" wrapText="1"/>
    </xf>
    <xf numFmtId="0" fontId="0" fillId="0" borderId="0" xfId="0" applyFill="1" applyBorder="1" applyAlignment="1">
      <alignment vertical="center"/>
    </xf>
    <xf numFmtId="0" fontId="3" fillId="0" borderId="23" xfId="0" applyFont="1" applyFill="1" applyBorder="1" applyAlignment="1">
      <alignment horizontal="center" vertical="center" wrapText="1"/>
    </xf>
    <xf numFmtId="180" fontId="3" fillId="0" borderId="34" xfId="0" applyNumberFormat="1" applyFont="1" applyFill="1" applyBorder="1" applyAlignment="1">
      <alignment horizontal="center" vertical="center" wrapText="1"/>
    </xf>
    <xf numFmtId="0" fontId="3" fillId="0" borderId="70" xfId="0" applyFont="1" applyFill="1" applyBorder="1" applyAlignment="1">
      <alignment horizontal="center" vertical="center" wrapText="1"/>
    </xf>
    <xf numFmtId="177" fontId="3" fillId="3" borderId="80" xfId="0" applyNumberFormat="1" applyFont="1" applyFill="1" applyBorder="1" applyAlignment="1" applyProtection="1">
      <alignment horizontal="right" vertical="center" wrapText="1"/>
      <protection locked="0"/>
    </xf>
    <xf numFmtId="178" fontId="3" fillId="4" borderId="81" xfId="1" applyNumberFormat="1" applyFont="1" applyFill="1" applyBorder="1" applyAlignment="1" applyProtection="1">
      <alignment vertical="center" wrapText="1"/>
    </xf>
    <xf numFmtId="180" fontId="3" fillId="0" borderId="81" xfId="0" applyNumberFormat="1" applyFont="1" applyFill="1" applyBorder="1" applyAlignment="1">
      <alignment horizontal="center" vertical="center" wrapText="1"/>
    </xf>
    <xf numFmtId="0" fontId="3" fillId="0" borderId="71" xfId="0" applyFont="1" applyFill="1" applyBorder="1" applyAlignment="1">
      <alignment horizontal="center" vertical="center" wrapText="1"/>
    </xf>
    <xf numFmtId="178" fontId="11" fillId="4" borderId="81" xfId="0" applyNumberFormat="1" applyFont="1" applyFill="1" applyBorder="1" applyAlignment="1">
      <alignment horizontal="right" vertical="center" wrapText="1"/>
    </xf>
    <xf numFmtId="182" fontId="3" fillId="0" borderId="83" xfId="1" applyNumberFormat="1" applyFont="1" applyFill="1" applyBorder="1" applyAlignment="1" applyProtection="1">
      <alignment vertical="center" wrapText="1"/>
    </xf>
    <xf numFmtId="0" fontId="12" fillId="0" borderId="83" xfId="0" applyFont="1" applyFill="1" applyBorder="1" applyAlignment="1">
      <alignment horizontal="left" vertical="center" wrapText="1"/>
    </xf>
    <xf numFmtId="0" fontId="3" fillId="0" borderId="31" xfId="0" applyFont="1" applyFill="1" applyBorder="1" applyAlignment="1">
      <alignment horizontal="left" vertical="center" wrapText="1"/>
    </xf>
    <xf numFmtId="0" fontId="3" fillId="0" borderId="24" xfId="0" applyFont="1" applyFill="1" applyBorder="1" applyAlignment="1">
      <alignment horizontal="center" vertical="center" wrapText="1"/>
    </xf>
    <xf numFmtId="177" fontId="3" fillId="3" borderId="23" xfId="0" applyNumberFormat="1" applyFont="1" applyFill="1" applyBorder="1" applyAlignment="1" applyProtection="1">
      <alignment horizontal="right" vertical="center" wrapText="1"/>
      <protection locked="0"/>
    </xf>
    <xf numFmtId="178" fontId="3" fillId="4" borderId="47" xfId="1" applyNumberFormat="1" applyFont="1" applyFill="1" applyBorder="1" applyAlignment="1" applyProtection="1">
      <alignment vertical="center" wrapText="1"/>
    </xf>
    <xf numFmtId="4" fontId="3" fillId="0" borderId="84" xfId="0" applyNumberFormat="1" applyFont="1" applyFill="1" applyBorder="1" applyAlignment="1">
      <alignment horizontal="center" vertical="center" wrapText="1"/>
    </xf>
    <xf numFmtId="177" fontId="3" fillId="3" borderId="32" xfId="0" applyNumberFormat="1" applyFont="1" applyFill="1" applyBorder="1" applyAlignment="1" applyProtection="1">
      <alignment horizontal="right" vertical="center" wrapText="1"/>
      <protection locked="0"/>
    </xf>
    <xf numFmtId="4" fontId="3" fillId="0" borderId="35" xfId="0" applyNumberFormat="1" applyFont="1" applyFill="1" applyBorder="1" applyAlignment="1">
      <alignment horizontal="center" vertical="center" wrapText="1"/>
    </xf>
    <xf numFmtId="0" fontId="3" fillId="0" borderId="47" xfId="0" applyFont="1" applyFill="1" applyBorder="1" applyAlignment="1">
      <alignment horizontal="left" vertical="center" wrapText="1"/>
    </xf>
    <xf numFmtId="177" fontId="3" fillId="3" borderId="34" xfId="0" applyNumberFormat="1" applyFont="1" applyFill="1" applyBorder="1" applyAlignment="1" applyProtection="1">
      <alignment horizontal="right" vertical="center" wrapText="1"/>
      <protection locked="0"/>
    </xf>
    <xf numFmtId="0" fontId="3" fillId="0" borderId="87" xfId="0" applyFont="1" applyFill="1" applyBorder="1" applyAlignment="1">
      <alignment horizontal="left" vertical="center" wrapText="1"/>
    </xf>
    <xf numFmtId="4" fontId="3" fillId="0" borderId="85" xfId="0" applyNumberFormat="1" applyFont="1" applyFill="1" applyBorder="1" applyAlignment="1">
      <alignment horizontal="center" vertical="center" wrapText="1"/>
    </xf>
    <xf numFmtId="0" fontId="3" fillId="0" borderId="64" xfId="0" applyFont="1" applyFill="1" applyBorder="1" applyAlignment="1">
      <alignment horizontal="left" vertical="center" wrapText="1"/>
    </xf>
    <xf numFmtId="0" fontId="3" fillId="0" borderId="70" xfId="0" applyFont="1" applyFill="1" applyBorder="1" applyAlignment="1">
      <alignment horizontal="left" vertical="center" wrapText="1"/>
    </xf>
    <xf numFmtId="0" fontId="3" fillId="0" borderId="90" xfId="0" applyFont="1" applyFill="1" applyBorder="1" applyAlignment="1">
      <alignment horizontal="center" vertical="center" wrapText="1"/>
    </xf>
    <xf numFmtId="4" fontId="3" fillId="0" borderId="91" xfId="0" applyNumberFormat="1" applyFont="1" applyFill="1" applyBorder="1" applyAlignment="1">
      <alignment horizontal="center" vertical="center" wrapText="1"/>
    </xf>
    <xf numFmtId="178" fontId="11" fillId="4" borderId="23" xfId="1" applyNumberFormat="1" applyFont="1" applyFill="1" applyBorder="1" applyAlignment="1" applyProtection="1">
      <alignment horizontal="right" vertical="center" wrapText="1"/>
    </xf>
    <xf numFmtId="0" fontId="3" fillId="0" borderId="93" xfId="0" applyFont="1" applyFill="1" applyBorder="1" applyAlignment="1">
      <alignment horizontal="center" vertical="center" wrapText="1"/>
    </xf>
    <xf numFmtId="0" fontId="3" fillId="0" borderId="94" xfId="0" applyFont="1" applyFill="1" applyBorder="1" applyAlignment="1">
      <alignment horizontal="center" vertical="center" wrapText="1"/>
    </xf>
    <xf numFmtId="178" fontId="11" fillId="4" borderId="20" xfId="1" applyNumberFormat="1" applyFont="1" applyFill="1" applyBorder="1" applyAlignment="1" applyProtection="1">
      <alignment horizontal="right" vertical="center" wrapText="1"/>
    </xf>
    <xf numFmtId="0" fontId="3" fillId="0" borderId="98" xfId="0" applyFont="1" applyFill="1" applyBorder="1" applyAlignment="1">
      <alignment horizontal="center" vertical="center" wrapText="1"/>
    </xf>
    <xf numFmtId="0" fontId="3" fillId="0" borderId="99" xfId="0" applyFont="1" applyFill="1" applyBorder="1" applyAlignment="1">
      <alignment horizontal="center" vertical="center" wrapText="1"/>
    </xf>
    <xf numFmtId="178" fontId="13" fillId="4" borderId="101" xfId="1" applyNumberFormat="1" applyFont="1" applyFill="1" applyBorder="1" applyAlignment="1" applyProtection="1">
      <alignment vertical="center" wrapText="1"/>
    </xf>
    <xf numFmtId="183" fontId="3" fillId="0" borderId="102" xfId="0" applyNumberFormat="1" applyFont="1" applyFill="1" applyBorder="1" applyAlignment="1">
      <alignment horizontal="center" vertical="center" wrapText="1"/>
    </xf>
    <xf numFmtId="0" fontId="3" fillId="0" borderId="79" xfId="0" applyFont="1" applyFill="1" applyBorder="1" applyAlignment="1">
      <alignment horizontal="center" vertical="center" wrapText="1"/>
    </xf>
    <xf numFmtId="0" fontId="14" fillId="0" borderId="0" xfId="0" applyFont="1" applyAlignment="1">
      <alignment vertical="center"/>
    </xf>
    <xf numFmtId="0" fontId="15" fillId="0" borderId="0" xfId="0" applyFont="1" applyAlignment="1">
      <alignment vertical="center"/>
    </xf>
    <xf numFmtId="38" fontId="0" fillId="0" borderId="0" xfId="1" applyFont="1" applyFill="1" applyBorder="1" applyAlignment="1" applyProtection="1">
      <alignment vertical="center"/>
    </xf>
    <xf numFmtId="0" fontId="16" fillId="0" borderId="0" xfId="0" applyFont="1" applyAlignment="1">
      <alignment vertical="center"/>
    </xf>
    <xf numFmtId="0" fontId="4" fillId="0" borderId="0" xfId="0" applyFont="1" applyAlignment="1">
      <alignment vertical="top"/>
    </xf>
    <xf numFmtId="0" fontId="4" fillId="0" borderId="0" xfId="0" applyFont="1" applyBorder="1" applyAlignment="1">
      <alignment vertical="center"/>
    </xf>
    <xf numFmtId="0" fontId="15" fillId="0" borderId="0" xfId="0" applyFont="1" applyAlignment="1">
      <alignment vertical="top"/>
    </xf>
    <xf numFmtId="0" fontId="0" fillId="0" borderId="0" xfId="0" applyAlignment="1">
      <alignment vertical="top" wrapText="1"/>
    </xf>
    <xf numFmtId="0" fontId="0" fillId="0" borderId="0" xfId="0" applyAlignment="1">
      <alignment vertical="top"/>
    </xf>
    <xf numFmtId="0" fontId="22" fillId="0" borderId="0" xfId="0" applyFont="1" applyAlignment="1">
      <alignment vertical="center"/>
    </xf>
    <xf numFmtId="0" fontId="22" fillId="0" borderId="0" xfId="0" applyFont="1" applyFill="1" applyAlignment="1">
      <alignment vertical="center"/>
    </xf>
    <xf numFmtId="0" fontId="22" fillId="0" borderId="103" xfId="0" applyFont="1" applyBorder="1" applyAlignment="1">
      <alignment vertical="center"/>
    </xf>
    <xf numFmtId="0" fontId="22" fillId="0" borderId="35" xfId="0" applyFont="1" applyBorder="1" applyAlignment="1">
      <alignment vertical="center"/>
    </xf>
    <xf numFmtId="0" fontId="22" fillId="0" borderId="35" xfId="0" applyFont="1" applyBorder="1" applyAlignment="1">
      <alignment horizontal="right" vertical="center"/>
    </xf>
    <xf numFmtId="0" fontId="22" fillId="3" borderId="35" xfId="0" applyFont="1" applyFill="1" applyBorder="1" applyAlignment="1" applyProtection="1">
      <alignment horizontal="center" vertical="center"/>
    </xf>
    <xf numFmtId="0" fontId="22" fillId="0" borderId="36" xfId="0" applyFont="1" applyBorder="1" applyAlignment="1">
      <alignment vertical="center"/>
    </xf>
    <xf numFmtId="0" fontId="26" fillId="0" borderId="0" xfId="0" applyFont="1" applyFill="1" applyAlignment="1">
      <alignment vertical="center" wrapText="1"/>
    </xf>
    <xf numFmtId="0" fontId="26" fillId="0" borderId="0" xfId="0" applyFont="1" applyFill="1" applyAlignment="1">
      <alignment vertical="center"/>
    </xf>
    <xf numFmtId="0" fontId="26" fillId="0" borderId="0" xfId="0" applyFont="1" applyFill="1" applyBorder="1" applyAlignment="1">
      <alignment vertical="center"/>
    </xf>
    <xf numFmtId="179" fontId="22" fillId="0" borderId="0" xfId="0" applyNumberFormat="1" applyFont="1" applyAlignment="1">
      <alignment vertical="center"/>
    </xf>
    <xf numFmtId="0" fontId="28" fillId="0" borderId="33" xfId="0" applyFont="1" applyFill="1" applyBorder="1" applyAlignment="1">
      <alignment horizontal="center" vertical="center" wrapText="1"/>
    </xf>
    <xf numFmtId="184" fontId="23" fillId="3" borderId="33" xfId="0" applyNumberFormat="1" applyFont="1" applyFill="1" applyBorder="1" applyAlignment="1" applyProtection="1">
      <alignment vertical="center" wrapText="1"/>
    </xf>
    <xf numFmtId="184" fontId="23" fillId="3" borderId="33" xfId="0" applyNumberFormat="1" applyFont="1" applyFill="1" applyBorder="1" applyAlignment="1" applyProtection="1">
      <alignment vertical="center" wrapText="1"/>
      <protection locked="0"/>
    </xf>
    <xf numFmtId="186" fontId="33" fillId="0" borderId="33" xfId="0" applyNumberFormat="1" applyFont="1" applyBorder="1" applyAlignment="1">
      <alignment horizontal="center" vertical="center" wrapText="1"/>
    </xf>
    <xf numFmtId="187" fontId="23" fillId="0" borderId="33" xfId="0" applyNumberFormat="1" applyFont="1" applyFill="1" applyBorder="1" applyAlignment="1" applyProtection="1">
      <alignment vertical="center"/>
    </xf>
    <xf numFmtId="0" fontId="22" fillId="0" borderId="0" xfId="0" applyFont="1" applyFill="1" applyBorder="1" applyAlignment="1">
      <alignment vertical="center"/>
    </xf>
    <xf numFmtId="0" fontId="34" fillId="0" borderId="0" xfId="0" applyFont="1" applyFill="1" applyAlignment="1">
      <alignment vertical="top" wrapText="1"/>
    </xf>
    <xf numFmtId="0" fontId="30" fillId="0" borderId="33" xfId="0" applyFont="1" applyFill="1" applyBorder="1" applyAlignment="1">
      <alignment horizontal="center" vertical="center" wrapText="1"/>
    </xf>
    <xf numFmtId="0" fontId="23" fillId="0" borderId="33" xfId="0" applyFont="1" applyFill="1" applyBorder="1" applyAlignment="1">
      <alignment vertical="center" shrinkToFit="1"/>
    </xf>
    <xf numFmtId="188" fontId="33" fillId="0" borderId="33" xfId="0" applyNumberFormat="1" applyFont="1" applyBorder="1" applyAlignment="1">
      <alignment horizontal="center" vertical="center" wrapText="1"/>
    </xf>
    <xf numFmtId="189" fontId="33" fillId="0" borderId="33" xfId="0" applyNumberFormat="1" applyFont="1" applyBorder="1" applyAlignment="1">
      <alignment horizontal="center" vertical="center" wrapText="1"/>
    </xf>
    <xf numFmtId="180" fontId="33" fillId="3" borderId="33" xfId="0" applyNumberFormat="1" applyFont="1" applyFill="1" applyBorder="1" applyAlignment="1" applyProtection="1">
      <alignment vertical="center"/>
    </xf>
    <xf numFmtId="187" fontId="23" fillId="3" borderId="33" xfId="0" applyNumberFormat="1" applyFont="1" applyFill="1" applyBorder="1" applyAlignment="1" applyProtection="1">
      <alignment vertical="center"/>
    </xf>
    <xf numFmtId="190" fontId="30" fillId="3" borderId="33" xfId="0" applyNumberFormat="1" applyFont="1" applyFill="1" applyBorder="1" applyAlignment="1" applyProtection="1">
      <alignment horizontal="center" vertical="center" wrapText="1"/>
    </xf>
    <xf numFmtId="186" fontId="33" fillId="3" borderId="33" xfId="0" applyNumberFormat="1" applyFont="1" applyFill="1" applyBorder="1" applyAlignment="1" applyProtection="1">
      <alignment vertical="center"/>
      <protection locked="0"/>
    </xf>
    <xf numFmtId="187" fontId="23" fillId="3" borderId="33" xfId="0" applyNumberFormat="1" applyFont="1" applyFill="1" applyBorder="1" applyAlignment="1" applyProtection="1">
      <alignment vertical="center"/>
      <protection locked="0"/>
    </xf>
    <xf numFmtId="184" fontId="23" fillId="3" borderId="39" xfId="0" applyNumberFormat="1" applyFont="1" applyFill="1" applyBorder="1" applyAlignment="1" applyProtection="1">
      <alignment vertical="center" wrapText="1"/>
    </xf>
    <xf numFmtId="190" fontId="30" fillId="3" borderId="39" xfId="0" applyNumberFormat="1" applyFont="1" applyFill="1" applyBorder="1" applyAlignment="1" applyProtection="1">
      <alignment horizontal="center" vertical="center" wrapText="1"/>
    </xf>
    <xf numFmtId="184" fontId="23" fillId="3" borderId="39" xfId="0" applyNumberFormat="1" applyFont="1" applyFill="1" applyBorder="1" applyAlignment="1" applyProtection="1">
      <alignment vertical="center" wrapText="1"/>
      <protection locked="0"/>
    </xf>
    <xf numFmtId="186" fontId="33" fillId="3" borderId="105" xfId="0" applyNumberFormat="1" applyFont="1" applyFill="1" applyBorder="1" applyAlignment="1" applyProtection="1">
      <alignment vertical="center"/>
      <protection locked="0"/>
    </xf>
    <xf numFmtId="187" fontId="23" fillId="3" borderId="105" xfId="0" applyNumberFormat="1" applyFont="1" applyFill="1" applyBorder="1" applyAlignment="1" applyProtection="1">
      <alignment vertical="center"/>
      <protection locked="0"/>
    </xf>
    <xf numFmtId="177" fontId="23" fillId="3" borderId="110" xfId="0" applyNumberFormat="1" applyFont="1" applyFill="1" applyBorder="1" applyAlignment="1">
      <alignment horizontal="right" vertical="center" wrapText="1"/>
    </xf>
    <xf numFmtId="0" fontId="23" fillId="3" borderId="110" xfId="0" applyFont="1" applyFill="1" applyBorder="1" applyAlignment="1">
      <alignment horizontal="center" vertical="center" wrapText="1"/>
    </xf>
    <xf numFmtId="0" fontId="32" fillId="3" borderId="110" xfId="0" applyFont="1" applyFill="1" applyBorder="1" applyAlignment="1">
      <alignment horizontal="center" vertical="center" wrapText="1"/>
    </xf>
    <xf numFmtId="0" fontId="23" fillId="0" borderId="110" xfId="0" applyFont="1" applyFill="1" applyBorder="1" applyAlignment="1">
      <alignment horizontal="center" vertical="center" wrapText="1"/>
    </xf>
    <xf numFmtId="191" fontId="33" fillId="0" borderId="60" xfId="0" applyNumberFormat="1" applyFont="1" applyFill="1" applyBorder="1" applyAlignment="1">
      <alignment horizontal="center" vertical="center"/>
    </xf>
    <xf numFmtId="187" fontId="23" fillId="0" borderId="60" xfId="0" applyNumberFormat="1" applyFont="1" applyFill="1" applyBorder="1" applyAlignment="1">
      <alignment horizontal="center" vertical="center" wrapText="1"/>
    </xf>
    <xf numFmtId="177" fontId="23" fillId="3" borderId="104" xfId="0" applyNumberFormat="1" applyFont="1" applyFill="1" applyBorder="1" applyAlignment="1">
      <alignment horizontal="right" vertical="center" wrapText="1"/>
    </xf>
    <xf numFmtId="0" fontId="23" fillId="3" borderId="104" xfId="0" applyFont="1" applyFill="1" applyBorder="1" applyAlignment="1">
      <alignment horizontal="center" vertical="center" wrapText="1"/>
    </xf>
    <xf numFmtId="0" fontId="32" fillId="3" borderId="104" xfId="0" applyFont="1" applyFill="1" applyBorder="1" applyAlignment="1">
      <alignment horizontal="center" vertical="center" wrapText="1"/>
    </xf>
    <xf numFmtId="0" fontId="23" fillId="0" borderId="104" xfId="0" applyFont="1" applyFill="1" applyBorder="1" applyAlignment="1">
      <alignment horizontal="center" vertical="center" wrapText="1"/>
    </xf>
    <xf numFmtId="191" fontId="33" fillId="0" borderId="13" xfId="0" applyNumberFormat="1" applyFont="1" applyFill="1" applyBorder="1" applyAlignment="1">
      <alignment horizontal="center" vertical="center"/>
    </xf>
    <xf numFmtId="0" fontId="23" fillId="0" borderId="13" xfId="0" applyFont="1" applyFill="1" applyBorder="1" applyAlignment="1">
      <alignment horizontal="center" vertical="center" wrapText="1"/>
    </xf>
    <xf numFmtId="177" fontId="23" fillId="3" borderId="115" xfId="0" applyNumberFormat="1" applyFont="1" applyFill="1" applyBorder="1" applyAlignment="1">
      <alignment horizontal="right" vertical="center" wrapText="1"/>
    </xf>
    <xf numFmtId="0" fontId="23" fillId="3" borderId="115" xfId="0" applyFont="1" applyFill="1" applyBorder="1" applyAlignment="1">
      <alignment horizontal="center" vertical="center" wrapText="1"/>
    </xf>
    <xf numFmtId="0" fontId="32" fillId="3" borderId="115" xfId="0" applyFont="1" applyFill="1" applyBorder="1" applyAlignment="1">
      <alignment horizontal="center" vertical="center" wrapText="1"/>
    </xf>
    <xf numFmtId="0" fontId="23" fillId="0" borderId="115" xfId="0" applyFont="1" applyFill="1" applyBorder="1" applyAlignment="1">
      <alignment horizontal="center" vertical="center" wrapText="1"/>
    </xf>
    <xf numFmtId="191" fontId="33" fillId="0" borderId="68" xfId="0" applyNumberFormat="1" applyFont="1" applyFill="1" applyBorder="1" applyAlignment="1">
      <alignment horizontal="center" vertical="center"/>
    </xf>
    <xf numFmtId="0" fontId="23" fillId="0" borderId="68" xfId="0" applyFont="1" applyFill="1" applyBorder="1" applyAlignment="1">
      <alignment horizontal="center" vertical="center" wrapText="1"/>
    </xf>
    <xf numFmtId="191" fontId="33" fillId="0" borderId="84" xfId="0" applyNumberFormat="1" applyFont="1" applyFill="1" applyBorder="1" applyAlignment="1">
      <alignment horizontal="center" vertical="center"/>
    </xf>
    <xf numFmtId="0" fontId="23" fillId="0" borderId="84" xfId="0" applyFont="1" applyFill="1" applyBorder="1" applyAlignment="1">
      <alignment horizontal="center" vertical="center" wrapText="1"/>
    </xf>
    <xf numFmtId="184" fontId="23" fillId="3" borderId="104" xfId="0" applyNumberFormat="1" applyFont="1" applyFill="1" applyBorder="1" applyAlignment="1" applyProtection="1">
      <alignment horizontal="right" vertical="center" wrapText="1"/>
    </xf>
    <xf numFmtId="0" fontId="28" fillId="0" borderId="104" xfId="0" applyFont="1" applyFill="1" applyBorder="1" applyAlignment="1">
      <alignment horizontal="center" vertical="center" wrapText="1"/>
    </xf>
    <xf numFmtId="178" fontId="30" fillId="0" borderId="118" xfId="1" applyNumberFormat="1" applyFont="1" applyFill="1" applyBorder="1" applyAlignment="1" applyProtection="1">
      <alignment vertical="center" wrapText="1"/>
    </xf>
    <xf numFmtId="184" fontId="23" fillId="3" borderId="104" xfId="0" applyNumberFormat="1" applyFont="1" applyFill="1" applyBorder="1" applyAlignment="1" applyProtection="1">
      <alignment vertical="center" wrapText="1"/>
      <protection locked="0"/>
    </xf>
    <xf numFmtId="38" fontId="28" fillId="4" borderId="104" xfId="0" applyNumberFormat="1" applyFont="1" applyFill="1" applyBorder="1" applyAlignment="1">
      <alignment vertical="center"/>
    </xf>
    <xf numFmtId="178" fontId="30" fillId="6" borderId="118" xfId="0" applyNumberFormat="1" applyFont="1" applyFill="1" applyBorder="1" applyAlignment="1">
      <alignment horizontal="right" vertical="center" wrapText="1"/>
    </xf>
    <xf numFmtId="192" fontId="23" fillId="0" borderId="104" xfId="0" applyNumberFormat="1" applyFont="1" applyFill="1" applyBorder="1" applyAlignment="1" applyProtection="1">
      <alignment vertical="center"/>
      <protection locked="0"/>
    </xf>
    <xf numFmtId="184" fontId="23" fillId="3" borderId="33" xfId="0" applyNumberFormat="1" applyFont="1" applyFill="1" applyBorder="1" applyAlignment="1" applyProtection="1">
      <alignment horizontal="right" vertical="center" wrapText="1"/>
    </xf>
    <xf numFmtId="178" fontId="30" fillId="0" borderId="119" xfId="1" applyNumberFormat="1" applyFont="1" applyFill="1" applyBorder="1" applyAlignment="1" applyProtection="1">
      <alignment vertical="center" wrapText="1"/>
    </xf>
    <xf numFmtId="38" fontId="28" fillId="4" borderId="33" xfId="0" applyNumberFormat="1" applyFont="1" applyFill="1" applyBorder="1" applyAlignment="1">
      <alignment vertical="center"/>
    </xf>
    <xf numFmtId="178" fontId="30" fillId="6" borderId="119" xfId="0" applyNumberFormat="1" applyFont="1" applyFill="1" applyBorder="1" applyAlignment="1">
      <alignment horizontal="right" vertical="center" wrapText="1"/>
    </xf>
    <xf numFmtId="192" fontId="23" fillId="0" borderId="33" xfId="0" applyNumberFormat="1" applyFont="1" applyFill="1" applyBorder="1" applyAlignment="1" applyProtection="1">
      <alignment vertical="center"/>
      <protection locked="0"/>
    </xf>
    <xf numFmtId="184" fontId="23" fillId="3" borderId="116" xfId="0" applyNumberFormat="1" applyFont="1" applyFill="1" applyBorder="1" applyAlignment="1" applyProtection="1">
      <alignment horizontal="right" vertical="center" wrapText="1"/>
    </xf>
    <xf numFmtId="0" fontId="28" fillId="0" borderId="116" xfId="0" applyFont="1" applyFill="1" applyBorder="1" applyAlignment="1">
      <alignment horizontal="center" vertical="center" wrapText="1"/>
    </xf>
    <xf numFmtId="178" fontId="30" fillId="0" borderId="120" xfId="1" applyNumberFormat="1" applyFont="1" applyFill="1" applyBorder="1" applyAlignment="1" applyProtection="1">
      <alignment vertical="center" wrapText="1"/>
    </xf>
    <xf numFmtId="184" fontId="23" fillId="3" borderId="116" xfId="0" applyNumberFormat="1" applyFont="1" applyFill="1" applyBorder="1" applyAlignment="1" applyProtection="1">
      <alignment vertical="center" wrapText="1"/>
      <protection locked="0"/>
    </xf>
    <xf numFmtId="38" fontId="28" fillId="4" borderId="116" xfId="0" applyNumberFormat="1" applyFont="1" applyFill="1" applyBorder="1" applyAlignment="1">
      <alignment vertical="center"/>
    </xf>
    <xf numFmtId="178" fontId="30" fillId="6" borderId="121" xfId="0" applyNumberFormat="1" applyFont="1" applyFill="1" applyBorder="1" applyAlignment="1">
      <alignment horizontal="right" vertical="center" wrapText="1"/>
    </xf>
    <xf numFmtId="192" fontId="23" fillId="0" borderId="39" xfId="0" applyNumberFormat="1" applyFont="1" applyFill="1" applyBorder="1" applyAlignment="1" applyProtection="1">
      <alignment vertical="center"/>
      <protection locked="0"/>
    </xf>
    <xf numFmtId="184" fontId="23" fillId="3" borderId="104" xfId="1" applyNumberFormat="1" applyFont="1" applyFill="1" applyBorder="1" applyAlignment="1" applyProtection="1">
      <alignment horizontal="right" vertical="center" wrapText="1"/>
    </xf>
    <xf numFmtId="0" fontId="28" fillId="0" borderId="104" xfId="0" applyFont="1" applyFill="1" applyBorder="1" applyAlignment="1">
      <alignment horizontal="center" vertical="center" shrinkToFit="1"/>
    </xf>
    <xf numFmtId="178" fontId="30" fillId="0" borderId="118" xfId="0" applyNumberFormat="1" applyFont="1" applyFill="1" applyBorder="1" applyAlignment="1">
      <alignment horizontal="right" vertical="center" wrapText="1"/>
    </xf>
    <xf numFmtId="0" fontId="26" fillId="0" borderId="0" xfId="0" applyFont="1" applyFill="1" applyAlignment="1">
      <alignment vertical="top" wrapText="1"/>
    </xf>
    <xf numFmtId="0" fontId="37" fillId="0" borderId="0" xfId="0" applyFont="1" applyFill="1" applyAlignment="1">
      <alignment vertical="top" wrapText="1"/>
    </xf>
    <xf numFmtId="0" fontId="28" fillId="0" borderId="33" xfId="0" applyFont="1" applyFill="1" applyBorder="1" applyAlignment="1">
      <alignment horizontal="center" vertical="center" shrinkToFit="1"/>
    </xf>
    <xf numFmtId="178" fontId="30" fillId="0" borderId="119" xfId="0" applyNumberFormat="1" applyFont="1" applyFill="1" applyBorder="1" applyAlignment="1">
      <alignment horizontal="right" vertical="center" wrapText="1"/>
    </xf>
    <xf numFmtId="184" fontId="23" fillId="3" borderId="33" xfId="1" applyNumberFormat="1" applyFont="1" applyFill="1" applyBorder="1" applyAlignment="1" applyProtection="1">
      <alignment horizontal="right" vertical="center" wrapText="1"/>
    </xf>
    <xf numFmtId="0" fontId="28" fillId="0" borderId="116" xfId="0" applyFont="1" applyFill="1" applyBorder="1" applyAlignment="1">
      <alignment horizontal="center" vertical="center" shrinkToFit="1"/>
    </xf>
    <xf numFmtId="178" fontId="30" fillId="0" borderId="120" xfId="0" applyNumberFormat="1" applyFont="1" applyFill="1" applyBorder="1" applyAlignment="1">
      <alignment horizontal="right" vertical="center" wrapText="1"/>
    </xf>
    <xf numFmtId="0" fontId="38" fillId="3" borderId="116" xfId="0" applyFont="1" applyFill="1" applyBorder="1" applyAlignment="1" applyProtection="1">
      <alignment horizontal="center" vertical="center" wrapText="1"/>
      <protection locked="0"/>
    </xf>
    <xf numFmtId="0" fontId="32" fillId="0" borderId="78"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23" fillId="0" borderId="0" xfId="0" applyFont="1" applyFill="1" applyAlignment="1">
      <alignment vertical="center"/>
    </xf>
    <xf numFmtId="0" fontId="23" fillId="0" borderId="0" xfId="0" applyFont="1" applyFill="1" applyBorder="1" applyAlignment="1">
      <alignment vertical="center"/>
    </xf>
    <xf numFmtId="0" fontId="22" fillId="0" borderId="0" xfId="0" applyFont="1" applyAlignment="1">
      <alignment vertical="top"/>
    </xf>
    <xf numFmtId="0" fontId="30" fillId="0" borderId="0" xfId="0" applyFont="1" applyFill="1" applyAlignment="1" applyProtection="1">
      <alignment vertical="top" wrapText="1"/>
    </xf>
    <xf numFmtId="0" fontId="34" fillId="0" borderId="0" xfId="0" applyFont="1" applyFill="1" applyAlignment="1" applyProtection="1">
      <alignment vertical="top" wrapText="1"/>
    </xf>
    <xf numFmtId="0" fontId="22" fillId="0" borderId="0" xfId="0" applyFont="1" applyFill="1" applyAlignment="1">
      <alignment vertical="top"/>
    </xf>
    <xf numFmtId="0" fontId="23" fillId="0" borderId="0" xfId="0" applyFont="1" applyFill="1" applyBorder="1" applyAlignment="1">
      <alignment horizontal="center" vertical="center"/>
    </xf>
    <xf numFmtId="0" fontId="23" fillId="0" borderId="46" xfId="0" applyFont="1" applyFill="1" applyBorder="1" applyAlignment="1">
      <alignment horizontal="center" vertical="center"/>
    </xf>
    <xf numFmtId="38" fontId="23" fillId="0" borderId="0" xfId="0" applyNumberFormat="1" applyFont="1" applyFill="1" applyBorder="1" applyAlignment="1">
      <alignment vertical="center"/>
    </xf>
    <xf numFmtId="0" fontId="23" fillId="0" borderId="36" xfId="0" applyFont="1" applyFill="1" applyBorder="1" applyAlignment="1">
      <alignment horizontal="center" vertical="center"/>
    </xf>
    <xf numFmtId="0" fontId="23" fillId="0" borderId="42" xfId="0" applyFont="1" applyFill="1" applyBorder="1" applyAlignment="1">
      <alignment horizontal="center" vertical="center"/>
    </xf>
    <xf numFmtId="0" fontId="23" fillId="0" borderId="126" xfId="0" applyFont="1" applyFill="1" applyBorder="1" applyAlignment="1">
      <alignment horizontal="center" vertical="center"/>
    </xf>
    <xf numFmtId="0" fontId="30" fillId="0" borderId="0" xfId="0" applyFont="1" applyFill="1" applyBorder="1" applyAlignment="1">
      <alignment vertical="top"/>
    </xf>
    <xf numFmtId="0" fontId="30" fillId="0" borderId="0" xfId="0" applyFont="1" applyFill="1" applyAlignment="1">
      <alignment vertical="top"/>
    </xf>
    <xf numFmtId="0" fontId="3" fillId="0" borderId="14" xfId="0" applyFont="1" applyBorder="1" applyAlignment="1">
      <alignment horizontal="center" vertical="center" wrapText="1"/>
    </xf>
    <xf numFmtId="0" fontId="3" fillId="0" borderId="134" xfId="0" applyFont="1" applyBorder="1" applyAlignment="1">
      <alignment horizontal="center" vertical="center" wrapText="1"/>
    </xf>
    <xf numFmtId="0" fontId="3" fillId="0" borderId="135" xfId="0" applyFont="1" applyBorder="1" applyAlignment="1">
      <alignment horizontal="center" vertical="center" wrapText="1"/>
    </xf>
    <xf numFmtId="0" fontId="8" fillId="0" borderId="87" xfId="0" applyFont="1" applyFill="1" applyBorder="1" applyAlignment="1">
      <alignment horizontal="center" vertical="center"/>
    </xf>
    <xf numFmtId="0" fontId="8" fillId="0" borderId="64" xfId="0" applyFont="1" applyFill="1" applyBorder="1" applyAlignment="1">
      <alignment horizontal="center" vertical="center"/>
    </xf>
    <xf numFmtId="0" fontId="2" fillId="0" borderId="90" xfId="0" applyFont="1" applyFill="1" applyBorder="1" applyAlignment="1">
      <alignment horizontal="center" vertical="center" wrapText="1"/>
    </xf>
    <xf numFmtId="0" fontId="8" fillId="0" borderId="70" xfId="0" applyFont="1" applyFill="1" applyBorder="1" applyAlignment="1">
      <alignment horizontal="center" vertical="center"/>
    </xf>
    <xf numFmtId="0" fontId="8" fillId="0" borderId="90" xfId="0" applyFont="1" applyFill="1" applyBorder="1" applyAlignment="1">
      <alignment horizontal="center" vertical="center"/>
    </xf>
    <xf numFmtId="181" fontId="3" fillId="0" borderId="141" xfId="1" applyNumberFormat="1" applyFont="1" applyFill="1" applyBorder="1" applyAlignment="1" applyProtection="1">
      <alignment horizontal="center" vertical="center" wrapText="1"/>
      <protection locked="0"/>
    </xf>
    <xf numFmtId="0" fontId="0" fillId="0" borderId="87" xfId="0" applyFont="1" applyFill="1" applyBorder="1" applyAlignment="1">
      <alignment horizontal="center" vertical="center"/>
    </xf>
    <xf numFmtId="181" fontId="3" fillId="0" borderId="142" xfId="1" applyNumberFormat="1" applyFont="1" applyFill="1" applyBorder="1" applyAlignment="1" applyProtection="1">
      <alignment horizontal="center" vertical="center" wrapText="1"/>
      <protection locked="0"/>
    </xf>
    <xf numFmtId="0" fontId="0" fillId="0" borderId="64" xfId="0" applyFont="1" applyFill="1" applyBorder="1" applyAlignment="1">
      <alignment horizontal="center" vertical="center"/>
    </xf>
    <xf numFmtId="181" fontId="3" fillId="0" borderId="88" xfId="1" applyNumberFormat="1" applyFont="1" applyFill="1" applyBorder="1" applyAlignment="1" applyProtection="1">
      <alignment horizontal="center" vertical="center" wrapText="1"/>
      <protection locked="0"/>
    </xf>
    <xf numFmtId="181" fontId="3" fillId="0" borderId="72" xfId="1" applyNumberFormat="1" applyFont="1" applyFill="1" applyBorder="1" applyAlignment="1" applyProtection="1">
      <alignment horizontal="center" vertical="center" wrapText="1"/>
      <protection locked="0"/>
    </xf>
    <xf numFmtId="0" fontId="0" fillId="0" borderId="72" xfId="0" applyFont="1" applyFill="1" applyBorder="1" applyAlignment="1">
      <alignment horizontal="center" vertical="center"/>
    </xf>
    <xf numFmtId="4" fontId="3" fillId="0" borderId="148" xfId="0" applyNumberFormat="1" applyFont="1" applyFill="1" applyBorder="1" applyAlignment="1">
      <alignment horizontal="center" vertical="center" wrapText="1"/>
    </xf>
    <xf numFmtId="0" fontId="3" fillId="0" borderId="149" xfId="0" applyFont="1" applyFill="1" applyBorder="1" applyAlignment="1">
      <alignment horizontal="center" vertical="center" wrapText="1"/>
    </xf>
    <xf numFmtId="0" fontId="7" fillId="0" borderId="150" xfId="0" applyNumberFormat="1" applyFont="1" applyFill="1" applyBorder="1" applyAlignment="1">
      <alignment horizontal="center" vertical="center"/>
    </xf>
    <xf numFmtId="0" fontId="8" fillId="0" borderId="151" xfId="0" applyFont="1" applyFill="1" applyBorder="1" applyAlignment="1">
      <alignment horizontal="center" vertical="center"/>
    </xf>
    <xf numFmtId="0" fontId="3" fillId="0" borderId="152" xfId="0" applyFont="1" applyFill="1" applyBorder="1" applyAlignment="1">
      <alignment horizontal="center" vertical="center" wrapText="1"/>
    </xf>
    <xf numFmtId="0" fontId="7" fillId="0" borderId="88" xfId="0" applyFont="1" applyFill="1" applyBorder="1" applyAlignment="1">
      <alignment horizontal="center" vertical="center"/>
    </xf>
    <xf numFmtId="0" fontId="3" fillId="0" borderId="30" xfId="0" applyFont="1" applyFill="1" applyBorder="1" applyAlignment="1">
      <alignment horizontal="center" vertical="center" wrapText="1"/>
    </xf>
    <xf numFmtId="0" fontId="0" fillId="0" borderId="45" xfId="0" applyFont="1" applyFill="1" applyBorder="1" applyAlignment="1">
      <alignment horizontal="center" vertical="center"/>
    </xf>
    <xf numFmtId="0" fontId="3" fillId="0" borderId="153" xfId="0" applyFont="1" applyFill="1" applyBorder="1" applyAlignment="1">
      <alignment horizontal="center" vertical="center" wrapText="1"/>
    </xf>
    <xf numFmtId="0" fontId="0" fillId="0" borderId="69" xfId="0" applyFont="1" applyFill="1" applyBorder="1" applyAlignment="1">
      <alignment horizontal="center" vertical="center"/>
    </xf>
    <xf numFmtId="0" fontId="0" fillId="0" borderId="70" xfId="0" applyFont="1" applyFill="1" applyBorder="1" applyAlignment="1">
      <alignment horizontal="center" vertical="center"/>
    </xf>
    <xf numFmtId="0" fontId="3" fillId="0" borderId="23" xfId="0" applyFont="1" applyFill="1" applyBorder="1" applyAlignment="1">
      <alignment horizontal="left" vertical="center" wrapText="1"/>
    </xf>
    <xf numFmtId="4" fontId="3" fillId="0" borderId="155" xfId="0" applyNumberFormat="1" applyFont="1" applyFill="1" applyBorder="1" applyAlignment="1">
      <alignment horizontal="center" vertical="center" wrapText="1"/>
    </xf>
    <xf numFmtId="0" fontId="7" fillId="0" borderId="24" xfId="0" applyFont="1" applyFill="1" applyBorder="1" applyAlignment="1">
      <alignment horizontal="center" vertical="center"/>
    </xf>
    <xf numFmtId="0" fontId="3" fillId="0" borderId="157" xfId="0" applyFont="1" applyFill="1" applyBorder="1" applyAlignment="1">
      <alignment horizontal="left" vertical="center" wrapText="1"/>
    </xf>
    <xf numFmtId="4" fontId="3" fillId="0" borderId="57" xfId="0" applyNumberFormat="1" applyFont="1" applyFill="1" applyBorder="1" applyAlignment="1">
      <alignment horizontal="center" vertical="center" wrapText="1"/>
    </xf>
    <xf numFmtId="0" fontId="3" fillId="0" borderId="158" xfId="0" applyFont="1" applyFill="1" applyBorder="1" applyAlignment="1">
      <alignment horizontal="center" vertical="center" wrapText="1"/>
    </xf>
    <xf numFmtId="0" fontId="0" fillId="0" borderId="159" xfId="0" applyFont="1" applyFill="1" applyBorder="1" applyAlignment="1">
      <alignment horizontal="center" vertical="center"/>
    </xf>
    <xf numFmtId="0" fontId="0" fillId="0" borderId="160" xfId="0" applyFont="1" applyFill="1" applyBorder="1" applyAlignment="1">
      <alignment horizontal="center" vertical="center"/>
    </xf>
    <xf numFmtId="184" fontId="23" fillId="7" borderId="122" xfId="0" applyNumberFormat="1" applyFont="1" applyFill="1" applyBorder="1" applyAlignment="1">
      <alignment vertical="center" shrinkToFit="1"/>
    </xf>
    <xf numFmtId="0" fontId="23" fillId="7" borderId="122" xfId="0" applyFont="1" applyFill="1" applyBorder="1" applyAlignment="1">
      <alignment horizontal="center" vertical="center" shrinkToFit="1"/>
    </xf>
    <xf numFmtId="0" fontId="41" fillId="0" borderId="0" xfId="3" applyAlignment="1">
      <alignment vertical="center"/>
    </xf>
    <xf numFmtId="185" fontId="42" fillId="7" borderId="60" xfId="0" applyNumberFormat="1" applyFont="1" applyFill="1" applyBorder="1" applyAlignment="1">
      <alignment horizontal="right" vertical="center" wrapText="1"/>
    </xf>
    <xf numFmtId="193" fontId="43" fillId="7" borderId="46" xfId="0" applyNumberFormat="1" applyFont="1" applyFill="1" applyBorder="1" applyAlignment="1" applyProtection="1">
      <alignment horizontal="center" vertical="center"/>
      <protection locked="0"/>
    </xf>
    <xf numFmtId="185" fontId="42" fillId="7" borderId="13" xfId="0" applyNumberFormat="1" applyFont="1" applyFill="1" applyBorder="1" applyAlignment="1">
      <alignment horizontal="right" vertical="center" wrapText="1"/>
    </xf>
    <xf numFmtId="193" fontId="43" fillId="7" borderId="36" xfId="0" applyNumberFormat="1" applyFont="1" applyFill="1" applyBorder="1" applyAlignment="1" applyProtection="1">
      <alignment horizontal="center" vertical="center"/>
      <protection locked="0"/>
    </xf>
    <xf numFmtId="0" fontId="43" fillId="7" borderId="36" xfId="0" applyFont="1" applyFill="1" applyBorder="1" applyAlignment="1" applyProtection="1">
      <alignment horizontal="center" vertical="center"/>
      <protection locked="0"/>
    </xf>
    <xf numFmtId="0" fontId="44" fillId="7" borderId="36" xfId="0" applyFont="1" applyFill="1" applyBorder="1" applyAlignment="1" applyProtection="1">
      <alignment vertical="center"/>
      <protection locked="0"/>
    </xf>
    <xf numFmtId="0" fontId="45" fillId="0" borderId="24" xfId="0" applyFont="1" applyFill="1" applyBorder="1" applyAlignment="1">
      <alignment horizontal="center" vertical="center" wrapText="1"/>
    </xf>
    <xf numFmtId="0" fontId="49" fillId="0" borderId="0" xfId="0" applyFont="1"/>
    <xf numFmtId="0" fontId="50" fillId="0" borderId="0" xfId="0" applyFont="1"/>
    <xf numFmtId="0" fontId="51" fillId="0" borderId="0" xfId="0" applyFont="1" applyAlignment="1" applyProtection="1">
      <alignment vertical="center"/>
      <protection locked="0"/>
    </xf>
    <xf numFmtId="0" fontId="52" fillId="0" borderId="0" xfId="0" applyFont="1"/>
    <xf numFmtId="0" fontId="53" fillId="0" borderId="0" xfId="0" applyFont="1"/>
    <xf numFmtId="0" fontId="0" fillId="0" borderId="0" xfId="0" applyFont="1"/>
    <xf numFmtId="0" fontId="55" fillId="0" borderId="0" xfId="0" applyFont="1"/>
    <xf numFmtId="0" fontId="0" fillId="0" borderId="0" xfId="0" applyFont="1" applyProtection="1">
      <protection locked="0"/>
    </xf>
    <xf numFmtId="0" fontId="53" fillId="0" borderId="0" xfId="0" applyFont="1" applyProtection="1">
      <protection locked="0"/>
    </xf>
    <xf numFmtId="0" fontId="56" fillId="0" borderId="0" xfId="0" applyFont="1" applyAlignment="1">
      <alignment vertical="center"/>
    </xf>
    <xf numFmtId="0" fontId="53" fillId="0" borderId="0" xfId="0" applyFont="1" applyAlignment="1" applyProtection="1">
      <alignment vertical="center"/>
      <protection locked="0"/>
    </xf>
    <xf numFmtId="0" fontId="53" fillId="0" borderId="0" xfId="0" applyFont="1" applyAlignment="1" applyProtection="1">
      <alignment horizontal="center"/>
      <protection locked="0"/>
    </xf>
    <xf numFmtId="0" fontId="52" fillId="0" borderId="0" xfId="0" applyFont="1" applyAlignment="1">
      <alignment vertical="center" shrinkToFit="1"/>
    </xf>
    <xf numFmtId="0" fontId="53" fillId="0" borderId="0" xfId="0" applyFont="1" applyBorder="1" applyAlignment="1">
      <alignment horizontal="left" wrapText="1" shrinkToFit="1"/>
    </xf>
    <xf numFmtId="0" fontId="53" fillId="0" borderId="1" xfId="0" applyFont="1" applyBorder="1" applyAlignment="1">
      <alignment horizontal="center" wrapText="1" shrinkToFit="1"/>
    </xf>
    <xf numFmtId="0" fontId="57" fillId="0" borderId="0" xfId="0" applyFont="1" applyAlignment="1" applyProtection="1">
      <alignment vertical="center"/>
      <protection locked="0"/>
    </xf>
    <xf numFmtId="0" fontId="57" fillId="0" borderId="0" xfId="0" applyFont="1" applyProtection="1">
      <protection locked="0"/>
    </xf>
    <xf numFmtId="0" fontId="57" fillId="0" borderId="0" xfId="0" applyFont="1" applyAlignment="1" applyProtection="1">
      <alignment horizontal="right"/>
      <protection locked="0"/>
    </xf>
    <xf numFmtId="0" fontId="59" fillId="0" borderId="0" xfId="0" applyFont="1" applyAlignment="1" applyProtection="1">
      <alignment horizontal="center" vertical="center"/>
      <protection locked="0"/>
    </xf>
    <xf numFmtId="0" fontId="59" fillId="0" borderId="0" xfId="0" applyFont="1" applyBorder="1" applyAlignment="1" applyProtection="1">
      <alignment horizontal="left" vertical="center"/>
      <protection locked="0"/>
    </xf>
    <xf numFmtId="0" fontId="59" fillId="0" borderId="0" xfId="0" applyFont="1" applyBorder="1" applyAlignment="1" applyProtection="1">
      <alignment horizontal="center" vertical="center"/>
      <protection locked="0"/>
    </xf>
    <xf numFmtId="0" fontId="59" fillId="0" borderId="0" xfId="0" applyFont="1" applyBorder="1" applyAlignment="1" applyProtection="1">
      <alignment horizontal="distributed" vertical="center"/>
      <protection locked="0"/>
    </xf>
    <xf numFmtId="0" fontId="60" fillId="0" borderId="0" xfId="0" applyFont="1"/>
    <xf numFmtId="0" fontId="55" fillId="0" borderId="0" xfId="0" applyFont="1" applyBorder="1" applyAlignment="1" applyProtection="1">
      <alignment horizontal="left" vertical="center"/>
      <protection locked="0"/>
    </xf>
    <xf numFmtId="0" fontId="56" fillId="0" borderId="0" xfId="0" applyFont="1"/>
    <xf numFmtId="0" fontId="61" fillId="0" borderId="0" xfId="0" applyFont="1" applyProtection="1">
      <protection locked="0"/>
    </xf>
    <xf numFmtId="0" fontId="55" fillId="0" borderId="0" xfId="0" applyFont="1" applyAlignment="1" applyProtection="1">
      <alignment horizontal="center" vertical="center"/>
      <protection locked="0"/>
    </xf>
    <xf numFmtId="0" fontId="55" fillId="0" borderId="0" xfId="0" applyFont="1" applyBorder="1" applyAlignment="1" applyProtection="1">
      <alignment vertical="center"/>
      <protection locked="0"/>
    </xf>
    <xf numFmtId="0" fontId="52" fillId="0" borderId="0" xfId="0" applyFont="1" applyFill="1" applyBorder="1" applyAlignment="1" applyProtection="1">
      <alignment horizontal="left" vertical="center"/>
      <protection locked="0"/>
    </xf>
    <xf numFmtId="0" fontId="62" fillId="0" borderId="0" xfId="0" applyFont="1" applyProtection="1">
      <protection locked="0"/>
    </xf>
    <xf numFmtId="0" fontId="55" fillId="0" borderId="0" xfId="0" applyFont="1" applyFill="1" applyAlignment="1" applyProtection="1">
      <alignment horizontal="center" vertical="center"/>
      <protection locked="0"/>
    </xf>
    <xf numFmtId="0" fontId="59" fillId="0" borderId="0" xfId="0" applyFont="1" applyBorder="1" applyAlignment="1" applyProtection="1">
      <alignment vertical="center"/>
      <protection locked="0"/>
    </xf>
    <xf numFmtId="0" fontId="59" fillId="0" borderId="0" xfId="0" applyFont="1" applyBorder="1" applyProtection="1">
      <protection locked="0"/>
    </xf>
    <xf numFmtId="0" fontId="64" fillId="0" borderId="0" xfId="0" applyFont="1"/>
    <xf numFmtId="176" fontId="55" fillId="0" borderId="0" xfId="0" applyNumberFormat="1" applyFont="1" applyBorder="1" applyAlignment="1" applyProtection="1">
      <alignment wrapText="1"/>
      <protection locked="0"/>
    </xf>
    <xf numFmtId="0" fontId="55" fillId="0" borderId="6" xfId="0" applyFont="1" applyBorder="1" applyAlignment="1" applyProtection="1">
      <alignment vertical="center"/>
      <protection locked="0"/>
    </xf>
    <xf numFmtId="0" fontId="55" fillId="0" borderId="6" xfId="0" applyFont="1" applyBorder="1" applyAlignment="1" applyProtection="1">
      <protection locked="0"/>
    </xf>
    <xf numFmtId="0" fontId="0" fillId="0" borderId="0" xfId="0" applyFont="1" applyBorder="1"/>
    <xf numFmtId="176" fontId="55" fillId="0" borderId="3" xfId="0" applyNumberFormat="1" applyFont="1" applyBorder="1" applyAlignment="1" applyProtection="1">
      <alignment wrapText="1"/>
      <protection locked="0"/>
    </xf>
    <xf numFmtId="0" fontId="55" fillId="0" borderId="9" xfId="0" applyFont="1" applyBorder="1" applyAlignment="1" applyProtection="1">
      <alignment horizontal="right" vertical="center"/>
      <protection locked="0"/>
    </xf>
    <xf numFmtId="0" fontId="55" fillId="0" borderId="9" xfId="0" applyFont="1" applyBorder="1" applyAlignment="1" applyProtection="1">
      <alignment horizontal="right"/>
      <protection locked="0"/>
    </xf>
    <xf numFmtId="0" fontId="66" fillId="0" borderId="0" xfId="0" applyFont="1"/>
    <xf numFmtId="0" fontId="59" fillId="0" borderId="0" xfId="0" applyFont="1" applyBorder="1"/>
    <xf numFmtId="0" fontId="59" fillId="0" borderId="0" xfId="0" applyFont="1" applyBorder="1" applyAlignment="1">
      <alignment horizontal="center"/>
    </xf>
    <xf numFmtId="0" fontId="59" fillId="0" borderId="0" xfId="0" applyFont="1" applyBorder="1" applyAlignment="1">
      <alignment horizontal="left"/>
    </xf>
    <xf numFmtId="0" fontId="55" fillId="0" borderId="0" xfId="0" applyFont="1" applyBorder="1" applyAlignment="1" applyProtection="1">
      <alignment vertical="top"/>
      <protection locked="0"/>
    </xf>
    <xf numFmtId="0" fontId="55" fillId="0" borderId="0" xfId="0" applyFont="1" applyBorder="1" applyAlignment="1" applyProtection="1">
      <alignment vertical="top" wrapText="1"/>
      <protection locked="0"/>
    </xf>
    <xf numFmtId="0" fontId="67" fillId="0" borderId="0" xfId="0" applyFont="1"/>
    <xf numFmtId="0" fontId="55" fillId="0" borderId="0" xfId="0" applyFont="1" applyBorder="1" applyAlignment="1">
      <alignment vertical="center"/>
    </xf>
    <xf numFmtId="0" fontId="0" fillId="0" borderId="0" xfId="0" applyFont="1" applyAlignment="1">
      <alignment vertical="center"/>
    </xf>
    <xf numFmtId="0" fontId="59" fillId="0" borderId="0" xfId="0" applyFont="1" applyBorder="1" applyAlignment="1" applyProtection="1">
      <alignment vertical="top"/>
      <protection locked="0"/>
    </xf>
    <xf numFmtId="0" fontId="53" fillId="0" borderId="0" xfId="0" applyFont="1" applyFill="1" applyBorder="1" applyAlignment="1" applyProtection="1">
      <alignment horizontal="left" vertical="center"/>
      <protection locked="0"/>
    </xf>
    <xf numFmtId="0" fontId="54" fillId="0" borderId="0" xfId="0" applyFont="1" applyBorder="1" applyAlignment="1" applyProtection="1">
      <alignment vertical="center"/>
      <protection locked="0"/>
    </xf>
    <xf numFmtId="0" fontId="53" fillId="0" borderId="0" xfId="0" applyFont="1" applyBorder="1" applyAlignment="1" applyProtection="1">
      <alignment vertical="center"/>
      <protection locked="0"/>
    </xf>
    <xf numFmtId="176" fontId="63" fillId="0" borderId="5" xfId="0" applyNumberFormat="1" applyFont="1" applyFill="1" applyBorder="1" applyAlignment="1" applyProtection="1">
      <alignment vertical="top"/>
      <protection locked="0"/>
    </xf>
    <xf numFmtId="176" fontId="63" fillId="0" borderId="0" xfId="0" applyNumberFormat="1" applyFont="1" applyFill="1" applyBorder="1" applyAlignment="1" applyProtection="1">
      <alignment vertical="top"/>
      <protection locked="0"/>
    </xf>
    <xf numFmtId="0" fontId="55" fillId="0" borderId="0" xfId="0" applyFont="1" applyBorder="1" applyAlignment="1" applyProtection="1">
      <alignment horizontal="right" vertical="center"/>
      <protection locked="0"/>
    </xf>
    <xf numFmtId="176" fontId="63" fillId="0" borderId="0" xfId="0" applyNumberFormat="1" applyFont="1" applyFill="1" applyBorder="1" applyAlignment="1" applyProtection="1">
      <alignment horizontal="left" vertical="top"/>
      <protection locked="0"/>
    </xf>
    <xf numFmtId="0" fontId="54" fillId="0" borderId="0" xfId="0" applyFont="1" applyFill="1" applyBorder="1" applyAlignment="1" applyProtection="1">
      <alignment horizontal="left" vertical="top"/>
      <protection locked="0"/>
    </xf>
    <xf numFmtId="0" fontId="63" fillId="0" borderId="0" xfId="0" applyFont="1" applyFill="1" applyBorder="1" applyAlignment="1" applyProtection="1">
      <alignment vertical="top"/>
      <protection locked="0"/>
    </xf>
    <xf numFmtId="0" fontId="54" fillId="0" borderId="0" xfId="0" applyFont="1" applyFill="1" applyBorder="1" applyAlignment="1" applyProtection="1">
      <alignment vertical="top"/>
      <protection locked="0"/>
    </xf>
    <xf numFmtId="0" fontId="66" fillId="0" borderId="0" xfId="0" applyFont="1" applyAlignment="1">
      <alignment vertical="top"/>
    </xf>
    <xf numFmtId="0" fontId="0" fillId="0" borderId="0" xfId="0" applyFont="1" applyAlignment="1">
      <alignment vertical="top"/>
    </xf>
    <xf numFmtId="0" fontId="52" fillId="0" borderId="0" xfId="0" applyFont="1" applyFill="1" applyBorder="1" applyAlignment="1" applyProtection="1">
      <alignment horizontal="left" vertical="top"/>
      <protection locked="0"/>
    </xf>
    <xf numFmtId="0" fontId="53" fillId="0" borderId="0" xfId="0" applyFont="1" applyBorder="1" applyAlignment="1" applyProtection="1">
      <protection locked="0"/>
    </xf>
    <xf numFmtId="0" fontId="69" fillId="0" borderId="0" xfId="0" applyFont="1" applyBorder="1" applyAlignment="1">
      <alignment horizontal="left"/>
    </xf>
    <xf numFmtId="0" fontId="55" fillId="0" borderId="0" xfId="0" applyFont="1" applyBorder="1" applyAlignment="1" applyProtection="1">
      <alignment vertical="center" wrapText="1"/>
      <protection locked="0"/>
    </xf>
    <xf numFmtId="0" fontId="53" fillId="0" borderId="161" xfId="0" applyFont="1" applyBorder="1" applyAlignment="1" applyProtection="1">
      <protection locked="0"/>
    </xf>
    <xf numFmtId="38" fontId="28" fillId="0" borderId="162" xfId="0" applyNumberFormat="1" applyFont="1" applyFill="1" applyBorder="1" applyAlignment="1">
      <alignment horizontal="right" vertical="center" wrapText="1"/>
    </xf>
    <xf numFmtId="38" fontId="28" fillId="0" borderId="119" xfId="0" applyNumberFormat="1" applyFont="1" applyFill="1" applyBorder="1" applyAlignment="1">
      <alignment horizontal="right" vertical="center" wrapText="1"/>
    </xf>
    <xf numFmtId="38" fontId="28" fillId="0" borderId="120" xfId="0" applyNumberFormat="1" applyFont="1" applyFill="1" applyBorder="1" applyAlignment="1">
      <alignment horizontal="right" vertical="center" wrapText="1"/>
    </xf>
    <xf numFmtId="177" fontId="28" fillId="5" borderId="33" xfId="1" applyNumberFormat="1" applyFont="1" applyFill="1" applyBorder="1" applyAlignment="1" applyProtection="1">
      <alignment vertical="center"/>
    </xf>
    <xf numFmtId="177" fontId="36" fillId="5" borderId="117" xfId="1" applyNumberFormat="1" applyFont="1" applyFill="1" applyBorder="1" applyAlignment="1" applyProtection="1">
      <alignment vertical="center"/>
    </xf>
    <xf numFmtId="177" fontId="28" fillId="5" borderId="104" xfId="0" applyNumberFormat="1" applyFont="1" applyFill="1" applyBorder="1" applyAlignment="1">
      <alignment vertical="center"/>
    </xf>
    <xf numFmtId="177" fontId="36" fillId="5" borderId="117" xfId="0" applyNumberFormat="1" applyFont="1" applyFill="1" applyBorder="1" applyAlignment="1">
      <alignment vertical="center"/>
    </xf>
    <xf numFmtId="177" fontId="36" fillId="5" borderId="123" xfId="0" applyNumberFormat="1" applyFont="1" applyFill="1" applyBorder="1" applyAlignment="1">
      <alignment horizontal="right" vertical="center" wrapText="1"/>
    </xf>
    <xf numFmtId="177" fontId="27" fillId="5" borderId="16" xfId="0" applyNumberFormat="1" applyFont="1" applyFill="1" applyBorder="1" applyAlignment="1">
      <alignment horizontal="right" vertical="center"/>
    </xf>
    <xf numFmtId="194" fontId="28" fillId="4" borderId="33" xfId="1" applyNumberFormat="1" applyFont="1" applyFill="1" applyBorder="1" applyAlignment="1" applyProtection="1">
      <alignment vertical="center" wrapText="1"/>
    </xf>
    <xf numFmtId="194" fontId="28" fillId="4" borderId="33" xfId="0" applyNumberFormat="1" applyFont="1" applyFill="1" applyBorder="1" applyAlignment="1">
      <alignment vertical="center"/>
    </xf>
    <xf numFmtId="194" fontId="28" fillId="4" borderId="105" xfId="1" applyNumberFormat="1" applyFont="1" applyFill="1" applyBorder="1" applyAlignment="1" applyProtection="1">
      <alignment vertical="center" wrapText="1"/>
    </xf>
    <xf numFmtId="194" fontId="28" fillId="4" borderId="105" xfId="0" applyNumberFormat="1" applyFont="1" applyFill="1" applyBorder="1" applyAlignment="1">
      <alignment vertical="center"/>
    </xf>
    <xf numFmtId="194" fontId="28" fillId="4" borderId="21" xfId="1" applyNumberFormat="1" applyFont="1" applyFill="1" applyBorder="1" applyAlignment="1" applyProtection="1">
      <alignment vertical="center" wrapText="1"/>
    </xf>
    <xf numFmtId="194" fontId="28" fillId="4" borderId="104" xfId="0" applyNumberFormat="1" applyFont="1" applyFill="1" applyBorder="1" applyAlignment="1">
      <alignment vertical="center"/>
    </xf>
    <xf numFmtId="194" fontId="28" fillId="4" borderId="39" xfId="1" applyNumberFormat="1" applyFont="1" applyFill="1" applyBorder="1" applyAlignment="1" applyProtection="1">
      <alignment vertical="center" wrapText="1"/>
    </xf>
    <xf numFmtId="194" fontId="28" fillId="4" borderId="116" xfId="1" applyNumberFormat="1" applyFont="1" applyFill="1" applyBorder="1" applyAlignment="1" applyProtection="1">
      <alignment vertical="center" wrapText="1"/>
    </xf>
    <xf numFmtId="194" fontId="28" fillId="4" borderId="116" xfId="0" applyNumberFormat="1" applyFont="1" applyFill="1" applyBorder="1" applyAlignment="1">
      <alignment vertical="center"/>
    </xf>
    <xf numFmtId="177" fontId="28" fillId="4" borderId="33" xfId="1" applyNumberFormat="1" applyFont="1" applyFill="1" applyBorder="1" applyAlignment="1" applyProtection="1">
      <alignment vertical="center" wrapText="1"/>
    </xf>
    <xf numFmtId="177" fontId="28" fillId="4" borderId="105" xfId="1" applyNumberFormat="1" applyFont="1" applyFill="1" applyBorder="1" applyAlignment="1" applyProtection="1">
      <alignment vertical="center" wrapText="1"/>
    </xf>
    <xf numFmtId="177" fontId="28" fillId="4" borderId="104" xfId="1" applyNumberFormat="1" applyFont="1" applyFill="1" applyBorder="1" applyAlignment="1" applyProtection="1">
      <alignment vertical="center" wrapText="1"/>
    </xf>
    <xf numFmtId="177" fontId="28" fillId="4" borderId="116" xfId="1" applyNumberFormat="1" applyFont="1" applyFill="1" applyBorder="1" applyAlignment="1" applyProtection="1">
      <alignment vertical="center" wrapText="1"/>
    </xf>
    <xf numFmtId="0" fontId="53" fillId="0" borderId="2" xfId="0" applyFont="1" applyBorder="1" applyAlignment="1">
      <alignment horizontal="left" wrapText="1" shrinkToFit="1"/>
    </xf>
    <xf numFmtId="176" fontId="55" fillId="10" borderId="5" xfId="0" applyNumberFormat="1" applyFont="1" applyFill="1" applyBorder="1" applyAlignment="1" applyProtection="1">
      <alignment horizontal="center" vertical="top"/>
      <protection locked="0"/>
    </xf>
    <xf numFmtId="0" fontId="55" fillId="0" borderId="0" xfId="0" applyFont="1" applyBorder="1" applyAlignment="1" applyProtection="1">
      <alignment horizontal="left" vertical="center" wrapText="1"/>
      <protection locked="0"/>
    </xf>
    <xf numFmtId="0" fontId="58" fillId="0" borderId="0" xfId="0" applyFont="1" applyAlignment="1" applyProtection="1">
      <alignment horizontal="center" vertical="center"/>
      <protection locked="0"/>
    </xf>
    <xf numFmtId="176" fontId="63" fillId="0" borderId="5" xfId="0" applyNumberFormat="1" applyFont="1" applyFill="1" applyBorder="1" applyAlignment="1" applyProtection="1">
      <alignment horizontal="left" vertical="top"/>
      <protection locked="0"/>
    </xf>
    <xf numFmtId="0" fontId="53" fillId="0" borderId="0" xfId="0" applyFont="1" applyBorder="1" applyAlignment="1" applyProtection="1">
      <alignment vertical="top"/>
      <protection locked="0"/>
    </xf>
    <xf numFmtId="0" fontId="68" fillId="0" borderId="0" xfId="0" applyFont="1" applyBorder="1" applyAlignment="1" applyProtection="1">
      <alignment horizontal="center" vertical="center"/>
      <protection locked="0"/>
    </xf>
    <xf numFmtId="0" fontId="54" fillId="0" borderId="0" xfId="0" applyFont="1" applyBorder="1" applyAlignment="1" applyProtection="1">
      <alignment horizontal="center" vertical="center"/>
      <protection locked="0"/>
    </xf>
    <xf numFmtId="0" fontId="53" fillId="0" borderId="0" xfId="0" applyFont="1" applyAlignment="1">
      <alignment shrinkToFit="1"/>
    </xf>
    <xf numFmtId="0" fontId="53" fillId="0" borderId="2" xfId="0" applyFont="1" applyBorder="1" applyAlignment="1">
      <alignment horizontal="left" wrapText="1" shrinkToFit="1"/>
    </xf>
    <xf numFmtId="0" fontId="53" fillId="0" borderId="0" xfId="0" applyFont="1" applyAlignment="1">
      <alignment horizontal="left" shrinkToFit="1"/>
    </xf>
    <xf numFmtId="0" fontId="55" fillId="0" borderId="12" xfId="0" applyFont="1" applyFill="1" applyBorder="1" applyAlignment="1" applyProtection="1">
      <alignment horizontal="center" vertical="center" wrapText="1"/>
      <protection locked="0"/>
    </xf>
    <xf numFmtId="0" fontId="55" fillId="0" borderId="10" xfId="0" applyFont="1" applyFill="1" applyBorder="1" applyAlignment="1" applyProtection="1">
      <alignment horizontal="center" vertical="center" wrapText="1"/>
      <protection locked="0"/>
    </xf>
    <xf numFmtId="0" fontId="55" fillId="0" borderId="11" xfId="0" applyFont="1" applyFill="1" applyBorder="1" applyAlignment="1" applyProtection="1">
      <alignment horizontal="center" vertical="center" wrapText="1"/>
      <protection locked="0"/>
    </xf>
    <xf numFmtId="0" fontId="53" fillId="0" borderId="0" xfId="0" applyFont="1" applyAlignment="1">
      <alignment horizontal="left" vertical="center" shrinkToFit="1"/>
    </xf>
    <xf numFmtId="0" fontId="53" fillId="0" borderId="1" xfId="0" applyFont="1" applyBorder="1" applyAlignment="1">
      <alignment horizontal="center" shrinkToFit="1"/>
    </xf>
    <xf numFmtId="176" fontId="55" fillId="2" borderId="4" xfId="0" applyNumberFormat="1" applyFont="1" applyFill="1" applyBorder="1" applyAlignment="1" applyProtection="1">
      <alignment horizontal="center" vertical="center" wrapText="1"/>
      <protection locked="0"/>
    </xf>
    <xf numFmtId="176" fontId="55" fillId="2" borderId="5" xfId="0" applyNumberFormat="1" applyFont="1" applyFill="1" applyBorder="1" applyAlignment="1" applyProtection="1">
      <alignment horizontal="center" vertical="center" wrapText="1"/>
      <protection locked="0"/>
    </xf>
    <xf numFmtId="176" fontId="55" fillId="2" borderId="8" xfId="0" applyNumberFormat="1" applyFont="1" applyFill="1" applyBorder="1" applyAlignment="1" applyProtection="1">
      <alignment horizontal="center" vertical="center" wrapText="1"/>
      <protection locked="0"/>
    </xf>
    <xf numFmtId="176" fontId="55" fillId="2" borderId="3" xfId="0" applyNumberFormat="1" applyFont="1" applyFill="1" applyBorder="1" applyAlignment="1" applyProtection="1">
      <alignment horizontal="center" vertical="center" wrapText="1"/>
      <protection locked="0"/>
    </xf>
    <xf numFmtId="176" fontId="55" fillId="0" borderId="4" xfId="0" applyNumberFormat="1" applyFont="1" applyFill="1" applyBorder="1" applyAlignment="1" applyProtection="1">
      <alignment horizontal="center" vertical="center"/>
      <protection locked="0"/>
    </xf>
    <xf numFmtId="176" fontId="55" fillId="0" borderId="5" xfId="0" applyNumberFormat="1" applyFont="1" applyFill="1" applyBorder="1" applyAlignment="1" applyProtection="1">
      <alignment horizontal="center" vertical="center"/>
      <protection locked="0"/>
    </xf>
    <xf numFmtId="176" fontId="55" fillId="0" borderId="8" xfId="0" applyNumberFormat="1" applyFont="1" applyFill="1" applyBorder="1" applyAlignment="1" applyProtection="1">
      <alignment horizontal="center" vertical="center"/>
      <protection locked="0"/>
    </xf>
    <xf numFmtId="176" fontId="55" fillId="0" borderId="3" xfId="0" applyNumberFormat="1" applyFont="1" applyFill="1" applyBorder="1" applyAlignment="1" applyProtection="1">
      <alignment horizontal="center" vertical="center"/>
      <protection locked="0"/>
    </xf>
    <xf numFmtId="176" fontId="55" fillId="10" borderId="12" xfId="0" applyNumberFormat="1" applyFont="1" applyFill="1" applyBorder="1" applyAlignment="1" applyProtection="1">
      <alignment horizontal="center" vertical="center"/>
      <protection locked="0"/>
    </xf>
    <xf numFmtId="176" fontId="55" fillId="10" borderId="10" xfId="0" applyNumberFormat="1" applyFont="1" applyFill="1" applyBorder="1" applyAlignment="1" applyProtection="1">
      <alignment horizontal="center" vertical="center"/>
      <protection locked="0"/>
    </xf>
    <xf numFmtId="176" fontId="55" fillId="10" borderId="11" xfId="0" applyNumberFormat="1" applyFont="1" applyFill="1" applyBorder="1" applyAlignment="1" applyProtection="1">
      <alignment horizontal="center" vertical="center"/>
      <protection locked="0"/>
    </xf>
    <xf numFmtId="0" fontId="55" fillId="0" borderId="12" xfId="0" applyFont="1" applyBorder="1" applyAlignment="1" applyProtection="1">
      <alignment horizontal="center" vertical="center"/>
      <protection locked="0"/>
    </xf>
    <xf numFmtId="0" fontId="55" fillId="0" borderId="10" xfId="0" applyFont="1" applyBorder="1" applyAlignment="1" applyProtection="1">
      <alignment horizontal="center" vertical="center"/>
      <protection locked="0"/>
    </xf>
    <xf numFmtId="0" fontId="55" fillId="0" borderId="11" xfId="0" applyFont="1" applyBorder="1" applyAlignment="1" applyProtection="1">
      <alignment horizontal="center" vertical="center"/>
      <protection locked="0"/>
    </xf>
    <xf numFmtId="0" fontId="55" fillId="0" borderId="12" xfId="0" applyFont="1" applyBorder="1" applyAlignment="1" applyProtection="1">
      <alignment horizontal="center" vertical="center" wrapText="1"/>
      <protection locked="0"/>
    </xf>
    <xf numFmtId="0" fontId="55" fillId="0" borderId="10" xfId="0" applyFont="1" applyBorder="1" applyAlignment="1" applyProtection="1">
      <alignment horizontal="center" vertical="center" wrapText="1"/>
      <protection locked="0"/>
    </xf>
    <xf numFmtId="176" fontId="55" fillId="10" borderId="4" xfId="0" applyNumberFormat="1" applyFont="1" applyFill="1" applyBorder="1" applyAlignment="1" applyProtection="1">
      <alignment horizontal="center" vertical="top"/>
      <protection locked="0"/>
    </xf>
    <xf numFmtId="176" fontId="55" fillId="10" borderId="5" xfId="0" applyNumberFormat="1" applyFont="1" applyFill="1" applyBorder="1" applyAlignment="1" applyProtection="1">
      <alignment horizontal="center" vertical="top"/>
      <protection locked="0"/>
    </xf>
    <xf numFmtId="176" fontId="55" fillId="10" borderId="143" xfId="0" applyNumberFormat="1" applyFont="1" applyFill="1" applyBorder="1" applyAlignment="1" applyProtection="1">
      <alignment horizontal="center" vertical="top"/>
      <protection locked="0"/>
    </xf>
    <xf numFmtId="176" fontId="55" fillId="10" borderId="7" xfId="0" applyNumberFormat="1" applyFont="1" applyFill="1" applyBorder="1" applyAlignment="1" applyProtection="1">
      <alignment horizontal="center" vertical="top"/>
      <protection locked="0"/>
    </xf>
    <xf numFmtId="176" fontId="55" fillId="10" borderId="0" xfId="0" applyNumberFormat="1" applyFont="1" applyFill="1" applyBorder="1" applyAlignment="1" applyProtection="1">
      <alignment horizontal="center" vertical="top"/>
      <protection locked="0"/>
    </xf>
    <xf numFmtId="176" fontId="55" fillId="10" borderId="6" xfId="0" applyNumberFormat="1" applyFont="1" applyFill="1" applyBorder="1" applyAlignment="1" applyProtection="1">
      <alignment horizontal="center" vertical="top"/>
      <protection locked="0"/>
    </xf>
    <xf numFmtId="176" fontId="55" fillId="10" borderId="8" xfId="0" applyNumberFormat="1" applyFont="1" applyFill="1" applyBorder="1" applyAlignment="1" applyProtection="1">
      <alignment horizontal="center" vertical="top"/>
      <protection locked="0"/>
    </xf>
    <xf numFmtId="176" fontId="55" fillId="10" borderId="3" xfId="0" applyNumberFormat="1" applyFont="1" applyFill="1" applyBorder="1" applyAlignment="1" applyProtection="1">
      <alignment horizontal="center" vertical="top"/>
      <protection locked="0"/>
    </xf>
    <xf numFmtId="176" fontId="55" fillId="10" borderId="9" xfId="0" applyNumberFormat="1" applyFont="1" applyFill="1" applyBorder="1" applyAlignment="1" applyProtection="1">
      <alignment horizontal="center" vertical="top"/>
      <protection locked="0"/>
    </xf>
    <xf numFmtId="0" fontId="55" fillId="0" borderId="0" xfId="0" applyFont="1" applyBorder="1" applyAlignment="1" applyProtection="1">
      <alignment horizontal="left" vertical="center" wrapText="1"/>
      <protection locked="0"/>
    </xf>
    <xf numFmtId="0" fontId="55" fillId="0" borderId="12" xfId="0" applyFont="1" applyFill="1" applyBorder="1" applyAlignment="1" applyProtection="1">
      <alignment horizontal="center" vertical="center"/>
      <protection locked="0"/>
    </xf>
    <xf numFmtId="0" fontId="55" fillId="0" borderId="10" xfId="0" applyFont="1" applyFill="1" applyBorder="1" applyAlignment="1" applyProtection="1">
      <alignment horizontal="center" vertical="center"/>
      <protection locked="0"/>
    </xf>
    <xf numFmtId="0" fontId="55" fillId="0" borderId="11" xfId="0" applyFont="1" applyFill="1" applyBorder="1" applyAlignment="1" applyProtection="1">
      <alignment horizontal="center" vertical="center"/>
      <protection locked="0"/>
    </xf>
    <xf numFmtId="0" fontId="54" fillId="0" borderId="0" xfId="0" applyFont="1" applyAlignment="1">
      <alignment horizontal="center"/>
    </xf>
    <xf numFmtId="0" fontId="58" fillId="0" borderId="0" xfId="0" applyFont="1" applyAlignment="1" applyProtection="1">
      <alignment horizontal="center" vertical="center"/>
      <protection locked="0"/>
    </xf>
    <xf numFmtId="0" fontId="55" fillId="0" borderId="12" xfId="0" applyFont="1" applyFill="1" applyBorder="1" applyAlignment="1">
      <alignment horizontal="center" vertical="center" wrapText="1"/>
    </xf>
    <xf numFmtId="0" fontId="55" fillId="0" borderId="10" xfId="0" applyFont="1" applyFill="1" applyBorder="1" applyAlignment="1">
      <alignment horizontal="center" vertical="center"/>
    </xf>
    <xf numFmtId="0" fontId="52" fillId="0" borderId="12" xfId="0" applyFont="1" applyFill="1" applyBorder="1" applyAlignment="1" applyProtection="1">
      <alignment horizontal="left" vertical="center" wrapText="1"/>
      <protection locked="0"/>
    </xf>
    <xf numFmtId="0" fontId="52" fillId="0" borderId="10" xfId="0" applyFont="1" applyFill="1" applyBorder="1" applyAlignment="1" applyProtection="1">
      <alignment horizontal="left" vertical="center" wrapText="1"/>
      <protection locked="0"/>
    </xf>
    <xf numFmtId="0" fontId="52" fillId="0" borderId="11" xfId="0" applyFont="1" applyFill="1" applyBorder="1" applyAlignment="1" applyProtection="1">
      <alignment horizontal="left" vertical="center" wrapText="1"/>
      <protection locked="0"/>
    </xf>
    <xf numFmtId="176" fontId="63" fillId="0" borderId="5" xfId="0" applyNumberFormat="1" applyFont="1" applyFill="1" applyBorder="1" applyAlignment="1" applyProtection="1">
      <alignment horizontal="left" vertical="top" wrapText="1"/>
      <protection locked="0"/>
    </xf>
    <xf numFmtId="176" fontId="63" fillId="0" borderId="5" xfId="0" applyNumberFormat="1" applyFont="1" applyFill="1" applyBorder="1" applyAlignment="1" applyProtection="1">
      <alignment horizontal="left" vertical="top"/>
      <protection locked="0"/>
    </xf>
    <xf numFmtId="0" fontId="55" fillId="0" borderId="11" xfId="0" applyFont="1" applyBorder="1" applyAlignment="1" applyProtection="1">
      <alignment horizontal="center" vertical="center" wrapText="1"/>
      <protection locked="0"/>
    </xf>
    <xf numFmtId="0" fontId="63" fillId="0" borderId="5" xfId="0" applyFont="1" applyBorder="1" applyAlignment="1">
      <alignment horizontal="left" vertical="top"/>
    </xf>
    <xf numFmtId="0" fontId="65" fillId="0" borderId="4" xfId="0" applyFont="1" applyBorder="1" applyAlignment="1">
      <alignment horizontal="center" vertical="center"/>
    </xf>
    <xf numFmtId="0" fontId="65" fillId="0" borderId="5" xfId="0" applyFont="1" applyBorder="1" applyAlignment="1">
      <alignment horizontal="center" vertical="center"/>
    </xf>
    <xf numFmtId="0" fontId="65" fillId="0" borderId="143" xfId="0" applyFont="1" applyBorder="1" applyAlignment="1">
      <alignment horizontal="center" vertical="center"/>
    </xf>
    <xf numFmtId="0" fontId="65" fillId="0" borderId="8" xfId="0" applyFont="1" applyBorder="1" applyAlignment="1">
      <alignment horizontal="center" vertical="center"/>
    </xf>
    <xf numFmtId="0" fontId="65" fillId="0" borderId="3" xfId="0" applyFont="1" applyBorder="1" applyAlignment="1">
      <alignment horizontal="center" vertical="center"/>
    </xf>
    <xf numFmtId="0" fontId="65" fillId="0" borderId="9" xfId="0" applyFont="1" applyBorder="1" applyAlignment="1">
      <alignment horizontal="center" vertical="center"/>
    </xf>
    <xf numFmtId="0" fontId="52" fillId="0" borderId="0" xfId="0" applyFont="1" applyBorder="1" applyAlignment="1">
      <alignment vertical="center" shrinkToFit="1"/>
    </xf>
    <xf numFmtId="0" fontId="3" fillId="0" borderId="31"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6" fillId="0" borderId="0" xfId="0" applyFont="1" applyBorder="1" applyAlignment="1">
      <alignment horizontal="center" vertical="center"/>
    </xf>
    <xf numFmtId="0" fontId="3" fillId="0" borderId="16"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5" xfId="0" applyFont="1" applyFill="1" applyBorder="1" applyAlignment="1">
      <alignment horizontal="center" vertical="center" textRotation="255" wrapText="1"/>
    </xf>
    <xf numFmtId="0" fontId="3" fillId="0" borderId="30" xfId="0" applyFont="1" applyFill="1" applyBorder="1" applyAlignment="1">
      <alignment horizontal="center" vertical="center" textRotation="255" wrapText="1"/>
    </xf>
    <xf numFmtId="0" fontId="3" fillId="0" borderId="26"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3" fillId="0" borderId="35" xfId="0" applyFont="1" applyFill="1" applyBorder="1" applyAlignment="1">
      <alignment horizontal="left" vertical="center" wrapText="1"/>
    </xf>
    <xf numFmtId="0" fontId="3" fillId="0" borderId="36" xfId="0" applyFont="1" applyFill="1" applyBorder="1" applyAlignment="1">
      <alignment horizontal="left" vertical="center" wrapText="1"/>
    </xf>
    <xf numFmtId="0" fontId="3" fillId="0" borderId="37" xfId="0" applyFont="1" applyFill="1" applyBorder="1" applyAlignment="1">
      <alignment horizontal="left" vertical="center" wrapText="1"/>
    </xf>
    <xf numFmtId="0" fontId="3" fillId="0" borderId="38" xfId="0" applyFont="1" applyFill="1" applyBorder="1" applyAlignment="1">
      <alignment horizontal="left" vertical="center" wrapText="1"/>
    </xf>
    <xf numFmtId="0" fontId="3" fillId="0" borderId="41" xfId="0" applyFont="1" applyFill="1" applyBorder="1" applyAlignment="1">
      <alignment horizontal="left" vertical="center" wrapText="1"/>
    </xf>
    <xf numFmtId="0" fontId="3" fillId="0" borderId="42" xfId="0" applyFont="1" applyFill="1" applyBorder="1" applyAlignment="1">
      <alignment horizontal="left" vertical="center" wrapText="1"/>
    </xf>
    <xf numFmtId="0" fontId="3" fillId="0" borderId="43" xfId="0" applyFont="1" applyFill="1" applyBorder="1" applyAlignment="1">
      <alignment horizontal="left" vertical="center" wrapText="1"/>
    </xf>
    <xf numFmtId="0" fontId="3" fillId="0" borderId="44"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13" xfId="0" applyFont="1" applyFill="1" applyBorder="1" applyAlignment="1">
      <alignment horizontal="center" vertical="center" wrapText="1"/>
    </xf>
    <xf numFmtId="0" fontId="3" fillId="0" borderId="45" xfId="0" applyFont="1" applyFill="1" applyBorder="1" applyAlignment="1">
      <alignment horizontal="left" vertical="center" wrapText="1"/>
    </xf>
    <xf numFmtId="0" fontId="3" fillId="0" borderId="47" xfId="0" applyFont="1" applyFill="1" applyBorder="1" applyAlignment="1">
      <alignment horizontal="left" vertical="center" wrapText="1"/>
    </xf>
    <xf numFmtId="0" fontId="3" fillId="0" borderId="34" xfId="0" applyFont="1" applyFill="1" applyBorder="1" applyAlignment="1">
      <alignment horizontal="left" vertical="center" wrapText="1"/>
    </xf>
    <xf numFmtId="0" fontId="3" fillId="0" borderId="50" xfId="0" applyFont="1" applyFill="1" applyBorder="1" applyAlignment="1">
      <alignment horizontal="left" vertical="center" wrapText="1"/>
    </xf>
    <xf numFmtId="0" fontId="3" fillId="0" borderId="51" xfId="0" applyFont="1" applyFill="1" applyBorder="1" applyAlignment="1">
      <alignment horizontal="left" vertical="center" wrapText="1"/>
    </xf>
    <xf numFmtId="0" fontId="3" fillId="3" borderId="48" xfId="0" applyFont="1" applyFill="1" applyBorder="1" applyAlignment="1" applyProtection="1">
      <alignment horizontal="left" vertical="center" wrapText="1"/>
      <protection locked="0"/>
    </xf>
    <xf numFmtId="0" fontId="3" fillId="3" borderId="52" xfId="0" applyFont="1" applyFill="1" applyBorder="1" applyAlignment="1" applyProtection="1">
      <alignment horizontal="left" vertical="center" wrapText="1"/>
      <protection locked="0"/>
    </xf>
    <xf numFmtId="0" fontId="3" fillId="3" borderId="53" xfId="0" applyFont="1" applyFill="1" applyBorder="1" applyAlignment="1" applyProtection="1">
      <alignment horizontal="left" vertical="center" wrapText="1"/>
      <protection locked="0"/>
    </xf>
    <xf numFmtId="0" fontId="3" fillId="0" borderId="59" xfId="0" applyFont="1" applyFill="1" applyBorder="1" applyAlignment="1">
      <alignment horizontal="center" vertical="center" textRotation="255" wrapText="1"/>
    </xf>
    <xf numFmtId="0" fontId="3" fillId="0" borderId="62" xfId="0" applyFont="1" applyFill="1" applyBorder="1" applyAlignment="1">
      <alignment horizontal="center" vertical="center" textRotation="255" wrapText="1"/>
    </xf>
    <xf numFmtId="0" fontId="3" fillId="0" borderId="73" xfId="0" applyFont="1" applyFill="1" applyBorder="1" applyAlignment="1">
      <alignment horizontal="center" vertical="center" textRotation="255" wrapText="1"/>
    </xf>
    <xf numFmtId="0" fontId="3" fillId="0" borderId="9" xfId="0" applyFont="1" applyFill="1" applyBorder="1" applyAlignment="1">
      <alignment vertical="center" wrapText="1"/>
    </xf>
    <xf numFmtId="0" fontId="3" fillId="0" borderId="60" xfId="0" applyFont="1" applyFill="1" applyBorder="1" applyAlignment="1">
      <alignment vertical="center" wrapText="1"/>
    </xf>
    <xf numFmtId="0" fontId="3" fillId="0" borderId="61" xfId="0" applyFont="1" applyFill="1" applyBorder="1" applyAlignment="1">
      <alignment vertical="center" wrapText="1"/>
    </xf>
    <xf numFmtId="0" fontId="3" fillId="0" borderId="11" xfId="0" applyFont="1" applyFill="1" applyBorder="1" applyAlignment="1">
      <alignment vertical="center" wrapText="1"/>
    </xf>
    <xf numFmtId="0" fontId="3" fillId="0" borderId="13" xfId="0" applyFont="1" applyFill="1" applyBorder="1" applyAlignment="1">
      <alignment vertical="center" wrapText="1"/>
    </xf>
    <xf numFmtId="0" fontId="3" fillId="0" borderId="45" xfId="0" applyFont="1" applyFill="1" applyBorder="1" applyAlignment="1">
      <alignment vertical="center" wrapText="1"/>
    </xf>
    <xf numFmtId="0" fontId="8" fillId="0" borderId="11" xfId="0" applyFont="1" applyBorder="1" applyAlignment="1">
      <alignment vertical="center"/>
    </xf>
    <xf numFmtId="0" fontId="8" fillId="0" borderId="13" xfId="0" applyFont="1" applyBorder="1" applyAlignment="1">
      <alignment vertical="center"/>
    </xf>
    <xf numFmtId="0" fontId="8" fillId="0" borderId="45" xfId="0" applyFont="1" applyBorder="1" applyAlignment="1">
      <alignment vertical="center"/>
    </xf>
    <xf numFmtId="0" fontId="3" fillId="0" borderId="10" xfId="0" applyFont="1" applyFill="1" applyBorder="1" applyAlignment="1">
      <alignment horizontal="left" vertical="center" wrapText="1"/>
    </xf>
    <xf numFmtId="0" fontId="3" fillId="0" borderId="64" xfId="0" applyFont="1" applyFill="1" applyBorder="1" applyAlignment="1">
      <alignment horizontal="left" vertical="center" wrapText="1"/>
    </xf>
    <xf numFmtId="0" fontId="3" fillId="3" borderId="67" xfId="0" applyFont="1" applyFill="1" applyBorder="1" applyAlignment="1">
      <alignment horizontal="left" vertical="center" wrapText="1"/>
    </xf>
    <xf numFmtId="0" fontId="3" fillId="3" borderId="68" xfId="0" applyFont="1" applyFill="1" applyBorder="1" applyAlignment="1">
      <alignment horizontal="left" vertical="center" wrapText="1"/>
    </xf>
    <xf numFmtId="0" fontId="3" fillId="3" borderId="69" xfId="0" applyFont="1" applyFill="1" applyBorder="1" applyAlignment="1">
      <alignment horizontal="left" vertical="center" wrapText="1"/>
    </xf>
    <xf numFmtId="0" fontId="3" fillId="0" borderId="74" xfId="0" applyFont="1" applyFill="1" applyBorder="1" applyAlignment="1">
      <alignment horizontal="center" vertical="center" wrapText="1"/>
    </xf>
    <xf numFmtId="0" fontId="3" fillId="0" borderId="75" xfId="0" applyFont="1" applyFill="1" applyBorder="1" applyAlignment="1">
      <alignment horizontal="center" vertical="center" wrapText="1"/>
    </xf>
    <xf numFmtId="0" fontId="3" fillId="0" borderId="23" xfId="0" applyFont="1" applyFill="1" applyBorder="1" applyAlignment="1">
      <alignment horizontal="center" vertical="center" textRotation="255" wrapText="1"/>
    </xf>
    <xf numFmtId="0" fontId="3" fillId="0" borderId="79" xfId="0" applyFont="1" applyFill="1" applyBorder="1" applyAlignment="1">
      <alignment horizontal="center" vertical="center" textRotation="255" wrapText="1"/>
    </xf>
    <xf numFmtId="0" fontId="3" fillId="0" borderId="28"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78" xfId="0" applyFont="1" applyFill="1" applyBorder="1" applyAlignment="1">
      <alignment horizontal="left" vertical="center" wrapText="1"/>
    </xf>
    <xf numFmtId="0" fontId="4" fillId="0" borderId="0" xfId="0" applyFont="1" applyBorder="1" applyAlignment="1">
      <alignment vertical="top" wrapText="1"/>
    </xf>
    <xf numFmtId="0" fontId="3" fillId="0" borderId="67" xfId="0" applyFont="1" applyFill="1" applyBorder="1" applyAlignment="1">
      <alignment horizontal="left" vertical="center" wrapText="1"/>
    </xf>
    <xf numFmtId="0" fontId="3" fillId="0" borderId="68" xfId="0" applyFont="1" applyFill="1" applyBorder="1" applyAlignment="1">
      <alignment horizontal="left" vertical="center" wrapText="1"/>
    </xf>
    <xf numFmtId="0" fontId="3" fillId="0" borderId="69" xfId="0" applyFont="1" applyFill="1" applyBorder="1" applyAlignment="1">
      <alignment horizontal="left" vertical="center" wrapText="1"/>
    </xf>
    <xf numFmtId="0" fontId="3" fillId="0" borderId="82" xfId="0" applyFont="1" applyFill="1" applyBorder="1" applyAlignment="1">
      <alignment horizontal="center" vertical="center" wrapText="1"/>
    </xf>
    <xf numFmtId="0" fontId="3" fillId="0" borderId="80" xfId="0" applyFont="1" applyFill="1" applyBorder="1" applyAlignment="1">
      <alignment horizontal="center" vertical="center" wrapText="1"/>
    </xf>
    <xf numFmtId="0" fontId="3" fillId="0" borderId="22" xfId="0" applyFont="1" applyFill="1" applyBorder="1" applyAlignment="1">
      <alignment horizontal="center" vertical="center" textRotation="255" wrapText="1"/>
    </xf>
    <xf numFmtId="0" fontId="3" fillId="0" borderId="85" xfId="0" applyFont="1" applyFill="1" applyBorder="1" applyAlignment="1">
      <alignment horizontal="left" vertical="center" wrapText="1"/>
    </xf>
    <xf numFmtId="0" fontId="3" fillId="0" borderId="86" xfId="0" applyFont="1" applyFill="1" applyBorder="1" applyAlignment="1">
      <alignment horizontal="left" vertical="center" wrapText="1"/>
    </xf>
    <xf numFmtId="0" fontId="3" fillId="0" borderId="88" xfId="0" applyFont="1" applyFill="1" applyBorder="1" applyAlignment="1">
      <alignment horizontal="left" vertical="center" wrapText="1"/>
    </xf>
    <xf numFmtId="0" fontId="3" fillId="0" borderId="89" xfId="0" applyFont="1" applyFill="1" applyBorder="1" applyAlignment="1">
      <alignment horizontal="left" vertical="center" wrapText="1"/>
    </xf>
    <xf numFmtId="0" fontId="3" fillId="0" borderId="92"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95" xfId="0" applyFont="1" applyFill="1" applyBorder="1" applyAlignment="1">
      <alignment horizontal="center" vertical="center" wrapText="1"/>
    </xf>
    <xf numFmtId="0" fontId="3" fillId="0" borderId="96" xfId="0" applyFont="1" applyFill="1" applyBorder="1" applyAlignment="1">
      <alignment horizontal="center" vertical="center" wrapText="1"/>
    </xf>
    <xf numFmtId="0" fontId="3" fillId="0" borderId="97" xfId="0" applyFont="1" applyFill="1" applyBorder="1" applyAlignment="1">
      <alignment horizontal="center" vertical="center" wrapText="1"/>
    </xf>
    <xf numFmtId="0" fontId="3" fillId="0" borderId="79" xfId="0" applyFont="1" applyBorder="1" applyAlignment="1">
      <alignment horizontal="center" vertical="center" wrapText="1"/>
    </xf>
    <xf numFmtId="0" fontId="3" fillId="0" borderId="100" xfId="0"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Border="1" applyAlignment="1">
      <alignment vertical="center"/>
    </xf>
    <xf numFmtId="0" fontId="3" fillId="0" borderId="0" xfId="0" applyFont="1" applyFill="1" applyBorder="1" applyAlignment="1">
      <alignment horizontal="left" vertical="top" wrapText="1"/>
    </xf>
    <xf numFmtId="0" fontId="23" fillId="0" borderId="33" xfId="0" applyFont="1" applyFill="1" applyBorder="1" applyAlignment="1">
      <alignment horizontal="center" vertical="center" wrapText="1"/>
    </xf>
    <xf numFmtId="0" fontId="24" fillId="0" borderId="33" xfId="0" applyFont="1" applyFill="1" applyBorder="1" applyAlignment="1">
      <alignment horizontal="center" vertical="center" wrapText="1"/>
    </xf>
    <xf numFmtId="0" fontId="25" fillId="0" borderId="33" xfId="0" applyFont="1" applyFill="1" applyBorder="1" applyAlignment="1">
      <alignment horizontal="center" vertical="center" wrapText="1"/>
    </xf>
    <xf numFmtId="0" fontId="27" fillId="0" borderId="33" xfId="0" applyFont="1" applyFill="1" applyBorder="1" applyAlignment="1">
      <alignment horizontal="center" vertical="center" wrapText="1"/>
    </xf>
    <xf numFmtId="0" fontId="28" fillId="0" borderId="33" xfId="0" applyFont="1" applyFill="1" applyBorder="1" applyAlignment="1">
      <alignment horizontal="center" vertical="center" wrapText="1"/>
    </xf>
    <xf numFmtId="0" fontId="29" fillId="0" borderId="33" xfId="0" applyFont="1" applyFill="1" applyBorder="1" applyAlignment="1">
      <alignment horizontal="center" vertical="center" wrapText="1"/>
    </xf>
    <xf numFmtId="0" fontId="23" fillId="0" borderId="33" xfId="0" applyFont="1" applyFill="1" applyBorder="1" applyAlignment="1">
      <alignment horizontal="left" vertical="center" shrinkToFit="1"/>
    </xf>
    <xf numFmtId="0" fontId="23" fillId="0" borderId="39" xfId="0" applyFont="1" applyFill="1" applyBorder="1" applyAlignment="1">
      <alignment horizontal="center" vertical="center" shrinkToFit="1"/>
    </xf>
    <xf numFmtId="0" fontId="23" fillId="0" borderId="21" xfId="0" applyFont="1" applyFill="1" applyBorder="1" applyAlignment="1">
      <alignment horizontal="center" vertical="center" shrinkToFit="1"/>
    </xf>
    <xf numFmtId="0" fontId="23" fillId="0" borderId="104" xfId="0" applyFont="1" applyFill="1" applyBorder="1" applyAlignment="1">
      <alignment horizontal="center" vertical="center" shrinkToFit="1"/>
    </xf>
    <xf numFmtId="0" fontId="23" fillId="0" borderId="103" xfId="0" applyFont="1" applyFill="1" applyBorder="1" applyAlignment="1">
      <alignment horizontal="left" vertical="center" shrinkToFit="1"/>
    </xf>
    <xf numFmtId="0" fontId="23" fillId="0" borderId="36" xfId="0" applyFont="1" applyFill="1" applyBorder="1" applyAlignment="1">
      <alignment horizontal="left" vertical="center" shrinkToFit="1"/>
    </xf>
    <xf numFmtId="0" fontId="23" fillId="0" borderId="35" xfId="0" applyFont="1" applyFill="1" applyBorder="1" applyAlignment="1">
      <alignment horizontal="left" vertical="center" shrinkToFit="1"/>
    </xf>
    <xf numFmtId="0" fontId="23" fillId="0" borderId="113" xfId="0" applyFont="1" applyFill="1" applyBorder="1" applyAlignment="1">
      <alignment horizontal="left" vertical="center" wrapText="1"/>
    </xf>
    <xf numFmtId="0" fontId="23" fillId="0" borderId="102" xfId="0" applyFont="1" applyFill="1" applyBorder="1" applyAlignment="1">
      <alignment horizontal="left" vertical="center" wrapText="1"/>
    </xf>
    <xf numFmtId="0" fontId="23" fillId="0" borderId="114" xfId="0" applyFont="1" applyFill="1" applyBorder="1" applyAlignment="1">
      <alignment horizontal="left" vertical="center" wrapText="1"/>
    </xf>
    <xf numFmtId="0" fontId="32" fillId="0" borderId="113" xfId="0" applyFont="1" applyFill="1" applyBorder="1" applyAlignment="1">
      <alignment horizontal="center" vertical="center" wrapText="1"/>
    </xf>
    <xf numFmtId="0" fontId="32" fillId="0" borderId="102" xfId="0" applyFont="1" applyFill="1" applyBorder="1" applyAlignment="1">
      <alignment horizontal="center" vertical="center" wrapText="1"/>
    </xf>
    <xf numFmtId="0" fontId="23" fillId="0" borderId="105" xfId="0" applyFont="1" applyFill="1" applyBorder="1" applyAlignment="1">
      <alignment horizontal="left" vertical="center" shrinkToFit="1"/>
    </xf>
    <xf numFmtId="0" fontId="23" fillId="0" borderId="39" xfId="0" applyFont="1" applyFill="1" applyBorder="1" applyAlignment="1">
      <alignment horizontal="left" vertical="center" shrinkToFit="1"/>
    </xf>
    <xf numFmtId="0" fontId="23" fillId="3" borderId="33" xfId="0" applyFont="1" applyFill="1" applyBorder="1" applyAlignment="1" applyProtection="1">
      <alignment horizontal="left" vertical="center" shrinkToFit="1"/>
    </xf>
    <xf numFmtId="0" fontId="23" fillId="3" borderId="39" xfId="0" applyFont="1" applyFill="1" applyBorder="1" applyAlignment="1" applyProtection="1">
      <alignment horizontal="left" vertical="center" shrinkToFit="1"/>
    </xf>
    <xf numFmtId="0" fontId="32" fillId="0" borderId="33" xfId="0" applyFont="1" applyFill="1" applyBorder="1" applyAlignment="1">
      <alignment horizontal="center" vertical="center" textRotation="255" wrapText="1"/>
    </xf>
    <xf numFmtId="0" fontId="32" fillId="0" borderId="39" xfId="0" applyFont="1" applyFill="1" applyBorder="1" applyAlignment="1">
      <alignment horizontal="center" vertical="center" textRotation="255" wrapText="1"/>
    </xf>
    <xf numFmtId="0" fontId="32" fillId="0" borderId="104" xfId="0" applyFont="1" applyFill="1" applyBorder="1" applyAlignment="1">
      <alignment horizontal="center" vertical="center" textRotation="255" wrapText="1"/>
    </xf>
    <xf numFmtId="0" fontId="32" fillId="0" borderId="116" xfId="0" applyFont="1" applyFill="1" applyBorder="1" applyAlignment="1">
      <alignment horizontal="center" vertical="center" textRotation="255" wrapText="1"/>
    </xf>
    <xf numFmtId="0" fontId="23" fillId="0" borderId="104" xfId="0" applyFont="1" applyFill="1" applyBorder="1" applyAlignment="1">
      <alignment horizontal="left" vertical="center" wrapText="1"/>
    </xf>
    <xf numFmtId="0" fontId="23" fillId="0" borderId="33" xfId="0" applyFont="1" applyFill="1" applyBorder="1" applyAlignment="1">
      <alignment horizontal="left" vertical="center" wrapText="1"/>
    </xf>
    <xf numFmtId="0" fontId="23" fillId="0" borderId="116" xfId="0" applyFont="1" applyFill="1" applyBorder="1" applyAlignment="1">
      <alignment horizontal="left" vertical="center" wrapText="1"/>
    </xf>
    <xf numFmtId="0" fontId="32" fillId="0" borderId="115" xfId="0" applyFont="1" applyFill="1" applyBorder="1" applyAlignment="1">
      <alignment horizontal="center" vertical="center" wrapText="1"/>
    </xf>
    <xf numFmtId="0" fontId="32" fillId="0" borderId="106" xfId="0" applyFont="1" applyFill="1" applyBorder="1" applyAlignment="1">
      <alignment horizontal="center" vertical="center" textRotation="255" wrapText="1"/>
    </xf>
    <xf numFmtId="0" fontId="32" fillId="0" borderId="21" xfId="0" applyFont="1" applyFill="1" applyBorder="1" applyAlignment="1">
      <alignment horizontal="center" vertical="center" textRotation="255" wrapText="1"/>
    </xf>
    <xf numFmtId="0" fontId="32" fillId="0" borderId="115" xfId="0" applyFont="1" applyFill="1" applyBorder="1" applyAlignment="1">
      <alignment horizontal="center" vertical="center" textRotation="255" wrapText="1"/>
    </xf>
    <xf numFmtId="0" fontId="23" fillId="0" borderId="107" xfId="0" applyFont="1" applyFill="1" applyBorder="1" applyAlignment="1">
      <alignment horizontal="left" vertical="center" wrapText="1"/>
    </xf>
    <xf numFmtId="0" fontId="23" fillId="0" borderId="108" xfId="0" applyFont="1" applyFill="1" applyBorder="1" applyAlignment="1">
      <alignment horizontal="left" vertical="center" wrapText="1"/>
    </xf>
    <xf numFmtId="0" fontId="23" fillId="0" borderId="109" xfId="0" applyFont="1" applyFill="1" applyBorder="1" applyAlignment="1">
      <alignment horizontal="left" vertical="center" wrapText="1"/>
    </xf>
    <xf numFmtId="0" fontId="23" fillId="0" borderId="111" xfId="0" applyFont="1" applyFill="1" applyBorder="1" applyAlignment="1">
      <alignment horizontal="left" vertical="center" wrapText="1"/>
    </xf>
    <xf numFmtId="0" fontId="23" fillId="0" borderId="78" xfId="0" applyFont="1" applyFill="1" applyBorder="1" applyAlignment="1">
      <alignment horizontal="left" vertical="center" wrapText="1"/>
    </xf>
    <xf numFmtId="0" fontId="23" fillId="0" borderId="42" xfId="0" applyFont="1" applyFill="1" applyBorder="1" applyAlignment="1">
      <alignment horizontal="left" vertical="center" wrapText="1"/>
    </xf>
    <xf numFmtId="0" fontId="23" fillId="0" borderId="103" xfId="0" applyFont="1" applyFill="1" applyBorder="1" applyAlignment="1">
      <alignment horizontal="left" vertical="center" wrapText="1"/>
    </xf>
    <xf numFmtId="0" fontId="23" fillId="0" borderId="35" xfId="0" applyFont="1" applyFill="1" applyBorder="1" applyAlignment="1">
      <alignment horizontal="left" vertical="center" wrapText="1"/>
    </xf>
    <xf numFmtId="0" fontId="23" fillId="0" borderId="36" xfId="0" applyFont="1" applyFill="1" applyBorder="1" applyAlignment="1">
      <alignment horizontal="left" vertical="center" wrapText="1"/>
    </xf>
    <xf numFmtId="0" fontId="23" fillId="0" borderId="112" xfId="0" applyFont="1" applyFill="1" applyBorder="1" applyAlignment="1">
      <alignment horizontal="left" vertical="center" wrapText="1"/>
    </xf>
    <xf numFmtId="0" fontId="23" fillId="0" borderId="84" xfId="0" applyFont="1" applyFill="1" applyBorder="1" applyAlignment="1">
      <alignment horizontal="left" vertical="center" wrapText="1"/>
    </xf>
    <xf numFmtId="0" fontId="23" fillId="0" borderId="46" xfId="0" applyFont="1" applyFill="1" applyBorder="1" applyAlignment="1">
      <alignment horizontal="left" vertical="center" wrapText="1"/>
    </xf>
    <xf numFmtId="0" fontId="23" fillId="0" borderId="104" xfId="0" applyFont="1" applyFill="1" applyBorder="1" applyAlignment="1">
      <alignment vertical="center" shrinkToFit="1"/>
    </xf>
    <xf numFmtId="0" fontId="23" fillId="0" borderId="104" xfId="0" applyFont="1" applyFill="1" applyBorder="1" applyAlignment="1">
      <alignment horizontal="left" vertical="center" shrinkToFit="1"/>
    </xf>
    <xf numFmtId="0" fontId="23" fillId="0" borderId="111" xfId="0" applyFont="1" applyFill="1" applyBorder="1" applyAlignment="1">
      <alignment horizontal="center" vertical="center" shrinkToFit="1"/>
    </xf>
    <xf numFmtId="0" fontId="23" fillId="0" borderId="42" xfId="0" applyFont="1" applyFill="1" applyBorder="1" applyAlignment="1">
      <alignment horizontal="center" vertical="center" shrinkToFit="1"/>
    </xf>
    <xf numFmtId="0" fontId="23" fillId="0" borderId="116" xfId="0" applyFont="1" applyFill="1" applyBorder="1" applyAlignment="1">
      <alignment horizontal="left" vertical="center" shrinkToFit="1"/>
    </xf>
    <xf numFmtId="0" fontId="23" fillId="0" borderId="103" xfId="0" applyFont="1" applyFill="1" applyBorder="1" applyAlignment="1">
      <alignment horizontal="center" vertical="center"/>
    </xf>
    <xf numFmtId="0" fontId="23" fillId="0" borderId="33" xfId="0" applyFont="1" applyFill="1" applyBorder="1" applyAlignment="1">
      <alignment horizontal="center" vertical="center"/>
    </xf>
    <xf numFmtId="0" fontId="23" fillId="0" borderId="21" xfId="0" applyFont="1" applyFill="1" applyBorder="1" applyAlignment="1">
      <alignment vertical="center"/>
    </xf>
    <xf numFmtId="0" fontId="23" fillId="0" borderId="112" xfId="0" applyFont="1" applyFill="1" applyBorder="1" applyAlignment="1">
      <alignment horizontal="left" vertical="center"/>
    </xf>
    <xf numFmtId="40" fontId="23" fillId="4" borderId="112" xfId="0" applyNumberFormat="1" applyFont="1" applyFill="1" applyBorder="1" applyAlignment="1">
      <alignment horizontal="right" vertical="center"/>
    </xf>
    <xf numFmtId="0" fontId="23" fillId="0" borderId="111" xfId="0" applyFont="1" applyFill="1" applyBorder="1" applyAlignment="1">
      <alignment horizontal="left" vertical="center"/>
    </xf>
    <xf numFmtId="40" fontId="23" fillId="3" borderId="103" xfId="0" applyNumberFormat="1" applyFont="1" applyFill="1" applyBorder="1" applyAlignment="1" applyProtection="1">
      <alignment horizontal="right" vertical="center"/>
      <protection locked="0"/>
    </xf>
    <xf numFmtId="0" fontId="23" fillId="0" borderId="103" xfId="0" applyFont="1" applyFill="1" applyBorder="1" applyAlignment="1">
      <alignment horizontal="left" vertical="center"/>
    </xf>
    <xf numFmtId="40" fontId="23" fillId="3" borderId="111" xfId="0" applyNumberFormat="1" applyFont="1" applyFill="1" applyBorder="1" applyAlignment="1" applyProtection="1">
      <alignment horizontal="right" vertical="center"/>
      <protection locked="0"/>
    </xf>
    <xf numFmtId="40" fontId="23" fillId="3" borderId="78" xfId="0" applyNumberFormat="1" applyFont="1" applyFill="1" applyBorder="1" applyAlignment="1" applyProtection="1">
      <alignment horizontal="right" vertical="center"/>
      <protection locked="0"/>
    </xf>
    <xf numFmtId="40" fontId="23" fillId="3" borderId="124" xfId="0" applyNumberFormat="1" applyFont="1" applyFill="1" applyBorder="1" applyAlignment="1" applyProtection="1">
      <alignment horizontal="right" vertical="center"/>
      <protection locked="0"/>
    </xf>
    <xf numFmtId="40" fontId="23" fillId="3" borderId="125" xfId="0" applyNumberFormat="1" applyFont="1" applyFill="1" applyBorder="1" applyAlignment="1" applyProtection="1">
      <alignment horizontal="right" vertical="center"/>
      <protection locked="0"/>
    </xf>
    <xf numFmtId="0" fontId="3" fillId="9" borderId="0" xfId="2" applyFont="1" applyFill="1" applyBorder="1" applyAlignment="1">
      <alignment horizontal="left" vertical="top" wrapText="1"/>
    </xf>
    <xf numFmtId="0" fontId="23" fillId="0" borderId="127" xfId="0" applyFont="1" applyFill="1" applyBorder="1" applyAlignment="1">
      <alignment horizontal="center" vertical="center"/>
    </xf>
    <xf numFmtId="40" fontId="37" fillId="8" borderId="127" xfId="0" applyNumberFormat="1" applyFont="1" applyFill="1" applyBorder="1" applyAlignment="1" applyProtection="1">
      <alignment horizontal="right" vertical="center"/>
    </xf>
    <xf numFmtId="0" fontId="3" fillId="9" borderId="0" xfId="2" applyFont="1" applyFill="1" applyBorder="1" applyAlignment="1">
      <alignment horizontal="left" vertical="top"/>
    </xf>
    <xf numFmtId="0" fontId="3" fillId="0" borderId="128"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33" xfId="0" applyFont="1" applyBorder="1" applyAlignment="1">
      <alignment horizontal="center" vertical="center" wrapText="1"/>
    </xf>
    <xf numFmtId="0" fontId="3" fillId="0" borderId="129" xfId="0" applyFont="1" applyBorder="1" applyAlignment="1">
      <alignment horizontal="center" vertical="center" wrapText="1"/>
    </xf>
    <xf numFmtId="0" fontId="3" fillId="0" borderId="130" xfId="0" applyFont="1" applyBorder="1" applyAlignment="1">
      <alignment horizontal="center" vertical="center" wrapText="1"/>
    </xf>
    <xf numFmtId="0" fontId="8" fillId="0" borderId="131" xfId="0" applyFont="1" applyBorder="1" applyAlignment="1">
      <alignment horizontal="center" vertical="center"/>
    </xf>
    <xf numFmtId="0" fontId="8" fillId="0" borderId="132" xfId="0" applyFont="1" applyBorder="1" applyAlignment="1">
      <alignment horizontal="center" vertical="center"/>
    </xf>
    <xf numFmtId="0" fontId="3" fillId="0" borderId="136" xfId="0" applyFont="1" applyFill="1" applyBorder="1" applyAlignment="1">
      <alignment horizontal="center" vertical="center" textRotation="255" wrapText="1"/>
    </xf>
    <xf numFmtId="0" fontId="3" fillId="0" borderId="137" xfId="0" applyFont="1" applyFill="1" applyBorder="1" applyAlignment="1">
      <alignment horizontal="center" vertical="center" textRotation="255" wrapText="1"/>
    </xf>
    <xf numFmtId="0" fontId="3" fillId="0" borderId="40" xfId="0" applyFont="1" applyFill="1" applyBorder="1" applyAlignment="1">
      <alignment horizontal="left" vertical="center" wrapText="1"/>
    </xf>
    <xf numFmtId="0" fontId="3" fillId="0" borderId="138" xfId="0" applyFont="1" applyFill="1" applyBorder="1" applyAlignment="1">
      <alignment horizontal="left" vertical="center" wrapText="1"/>
    </xf>
    <xf numFmtId="0" fontId="3" fillId="0" borderId="139" xfId="0" applyFont="1" applyFill="1" applyBorder="1" applyAlignment="1">
      <alignment horizontal="left" vertical="center" wrapText="1"/>
    </xf>
    <xf numFmtId="0" fontId="7" fillId="0" borderId="11" xfId="0" applyFont="1" applyBorder="1" applyAlignment="1">
      <alignment vertical="center"/>
    </xf>
    <xf numFmtId="0" fontId="7" fillId="0" borderId="13" xfId="0" applyFont="1" applyBorder="1" applyAlignment="1">
      <alignment vertical="center"/>
    </xf>
    <xf numFmtId="0" fontId="7" fillId="0" borderId="45" xfId="0" applyFont="1" applyBorder="1" applyAlignment="1">
      <alignment vertical="center"/>
    </xf>
    <xf numFmtId="0" fontId="3" fillId="0" borderId="143"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144" xfId="0" applyFont="1" applyFill="1" applyBorder="1" applyAlignment="1">
      <alignment horizontal="left" vertical="center" wrapText="1"/>
    </xf>
    <xf numFmtId="0" fontId="3" fillId="0" borderId="145" xfId="0" applyFont="1" applyFill="1" applyBorder="1" applyAlignment="1">
      <alignment horizontal="center" vertical="center" textRotation="255" wrapText="1"/>
    </xf>
    <xf numFmtId="0" fontId="3" fillId="0" borderId="146" xfId="0" applyFont="1" applyFill="1" applyBorder="1" applyAlignment="1">
      <alignment horizontal="left" vertical="center" wrapText="1"/>
    </xf>
    <xf numFmtId="0" fontId="3" fillId="0" borderId="147" xfId="0" applyFont="1" applyFill="1" applyBorder="1" applyAlignment="1">
      <alignment horizontal="left" vertical="center" wrapText="1"/>
    </xf>
    <xf numFmtId="0" fontId="3" fillId="0" borderId="148" xfId="0" applyFont="1" applyFill="1" applyBorder="1" applyAlignment="1">
      <alignment horizontal="left" vertical="center" wrapText="1"/>
    </xf>
    <xf numFmtId="0" fontId="3" fillId="0" borderId="140" xfId="0" applyFont="1" applyFill="1" applyBorder="1" applyAlignment="1">
      <alignment horizontal="center" vertical="center" textRotation="255" wrapText="1"/>
    </xf>
    <xf numFmtId="0" fontId="3" fillId="0" borderId="154" xfId="0" applyFont="1" applyFill="1" applyBorder="1" applyAlignment="1">
      <alignment horizontal="center" vertical="center" textRotation="255" wrapText="1"/>
    </xf>
    <xf numFmtId="0" fontId="3" fillId="0" borderId="141" xfId="0" applyFont="1" applyFill="1" applyBorder="1" applyAlignment="1">
      <alignment horizontal="center" vertical="center" textRotation="255" wrapText="1"/>
    </xf>
    <xf numFmtId="0" fontId="3" fillId="0" borderId="156" xfId="0" applyFont="1" applyFill="1" applyBorder="1" applyAlignment="1">
      <alignment horizontal="center" vertical="center" textRotation="255" wrapText="1"/>
    </xf>
    <xf numFmtId="0" fontId="3" fillId="0" borderId="149" xfId="0" applyFont="1" applyFill="1" applyBorder="1" applyAlignment="1">
      <alignment horizontal="left" vertical="center" wrapText="1"/>
    </xf>
    <xf numFmtId="0" fontId="3" fillId="0" borderId="53" xfId="0" applyFont="1" applyFill="1" applyBorder="1" applyAlignment="1">
      <alignment horizontal="left" vertical="center" wrapText="1"/>
    </xf>
  </cellXfs>
  <cellStyles count="4">
    <cellStyle name="ハイパーリンク" xfId="3" builtinId="8"/>
    <cellStyle name="桁区切り" xfId="1" builtinId="6"/>
    <cellStyle name="標準" xfId="0" builtinId="0"/>
    <cellStyle name="標準 2" xfId="2" xr:uid="{00000000-0005-0000-0000-000003000000}"/>
  </cellStyles>
  <dxfs count="30">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s>
  <tableStyles count="0" defaultTableStyle="TableStyleMedium2" defaultPivotStyle="PivotStyleLight16"/>
  <colors>
    <mruColors>
      <color rgb="FFFFFFFF"/>
      <color rgb="FFFFCC66"/>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48</xdr:col>
      <xdr:colOff>78892</xdr:colOff>
      <xdr:row>46</xdr:row>
      <xdr:rowOff>138062</xdr:rowOff>
    </xdr:from>
    <xdr:to>
      <xdr:col>87</xdr:col>
      <xdr:colOff>69271</xdr:colOff>
      <xdr:row>52</xdr:row>
      <xdr:rowOff>396152</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13128142" y="22926625"/>
          <a:ext cx="9301067" cy="528252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rgbClr val="FF0000"/>
              </a:solidFill>
            </a:rPr>
            <a:t>【</a:t>
          </a:r>
          <a:r>
            <a:rPr kumimoji="1" lang="ja-JP" altLang="en-US" sz="1400">
              <a:solidFill>
                <a:srgbClr val="FF0000"/>
              </a:solidFill>
            </a:rPr>
            <a:t>参考</a:t>
          </a:r>
          <a:r>
            <a:rPr kumimoji="1" lang="en-US" altLang="ja-JP" sz="1400">
              <a:solidFill>
                <a:srgbClr val="FF0000"/>
              </a:solidFill>
            </a:rPr>
            <a:t>】</a:t>
          </a:r>
          <a:r>
            <a:rPr kumimoji="1" lang="ja-JP" altLang="en-US" sz="1400">
              <a:solidFill>
                <a:srgbClr val="FF0000"/>
              </a:solidFill>
            </a:rPr>
            <a:t>ブロンズ認定の際の宣言項目</a:t>
          </a:r>
          <a:endParaRPr kumimoji="1" lang="en-US" altLang="ja-JP" sz="1400">
            <a:solidFill>
              <a:srgbClr val="FF0000"/>
            </a:solidFill>
          </a:endParaRPr>
        </a:p>
        <a:p>
          <a:r>
            <a:rPr kumimoji="1" lang="ja-JP" altLang="en-US" sz="1400"/>
            <a:t>①</a:t>
          </a:r>
          <a:r>
            <a:rPr kumimoji="1" lang="ja-JP" altLang="ja-JP" sz="1400">
              <a:solidFill>
                <a:schemeClr val="dk1"/>
              </a:solidFill>
              <a:effectLst/>
              <a:latin typeface="+mn-lt"/>
              <a:ea typeface="+mn-ea"/>
              <a:cs typeface="+mn-cs"/>
            </a:rPr>
            <a:t>市や関係団体が実施する脱炭素関連施策に参加・協力します</a:t>
          </a:r>
          <a:endParaRPr lang="ja-JP" altLang="ja-JP" sz="1400">
            <a:effectLst/>
          </a:endParaRPr>
        </a:p>
        <a:p>
          <a:r>
            <a:rPr kumimoji="1" lang="ja-JP" altLang="en-US" sz="1400"/>
            <a:t>②自社の脱炭素に向けた推進体制の整備（担当部署の設置や社内勉強会の開催等）に取り組みます</a:t>
          </a:r>
          <a:endParaRPr kumimoji="1" lang="en-US" altLang="ja-JP" sz="1400"/>
        </a:p>
        <a:p>
          <a:r>
            <a:rPr kumimoji="1" lang="ja-JP" altLang="en-US" sz="1400"/>
            <a:t>③省エネ診断を受診し、自社のエネルギー使用状況の把握を行います</a:t>
          </a:r>
          <a:endParaRPr kumimoji="1" lang="en-US" altLang="ja-JP" sz="1400"/>
        </a:p>
        <a:p>
          <a:r>
            <a:rPr kumimoji="1" lang="ja-JP" altLang="en-US" sz="1400"/>
            <a:t>④</a:t>
          </a:r>
          <a:r>
            <a:rPr kumimoji="1" lang="en-US" altLang="ja-JP" sz="1400"/>
            <a:t>ISO 14001</a:t>
          </a:r>
          <a:r>
            <a:rPr kumimoji="1" lang="ja-JP" altLang="en-US" sz="1400"/>
            <a:t>、エコアクション</a:t>
          </a:r>
          <a:r>
            <a:rPr kumimoji="1" lang="en-US" altLang="ja-JP" sz="1400"/>
            <a:t>21 </a:t>
          </a:r>
          <a:r>
            <a:rPr kumimoji="1" lang="ja-JP" altLang="en-US" sz="1400"/>
            <a:t>等、環境マネジメントシステムの認証取得（構築）に取り組みます</a:t>
          </a:r>
          <a:endParaRPr kumimoji="1" lang="en-US" altLang="ja-JP" sz="1400"/>
        </a:p>
        <a:p>
          <a:r>
            <a:rPr kumimoji="1" lang="ja-JP" altLang="en-US" sz="1400"/>
            <a:t>⑤自社の</a:t>
          </a:r>
          <a:r>
            <a:rPr kumimoji="1" lang="en-US" altLang="ja-JP" sz="1400"/>
            <a:t>CO2</a:t>
          </a:r>
          <a:r>
            <a:rPr kumimoji="1" lang="ja-JP" altLang="en-US" sz="1400"/>
            <a:t>排出量の把握・管理サービスの利用を通じて削減を目指します</a:t>
          </a:r>
          <a:endParaRPr kumimoji="1" lang="en-US" altLang="ja-JP" sz="1400"/>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t>⑥</a:t>
          </a:r>
          <a:r>
            <a:rPr kumimoji="1" lang="ja-JP" altLang="ja-JP" sz="1400">
              <a:solidFill>
                <a:schemeClr val="dk1"/>
              </a:solidFill>
              <a:effectLst/>
              <a:latin typeface="+mn-lt"/>
              <a:ea typeface="+mn-ea"/>
              <a:cs typeface="+mn-cs"/>
            </a:rPr>
            <a:t>こまめな照明の消灯、適切な空調温度設定など、身近な省エネに取り組みます</a:t>
          </a:r>
          <a:endParaRPr lang="ja-JP" altLang="ja-JP" sz="1400">
            <a:effectLst/>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t>⑦</a:t>
          </a:r>
          <a:r>
            <a:rPr kumimoji="1" lang="ja-JP" altLang="ja-JP" sz="1400">
              <a:solidFill>
                <a:schemeClr val="dk1"/>
              </a:solidFill>
              <a:effectLst/>
              <a:latin typeface="+mn-lt"/>
              <a:ea typeface="+mn-ea"/>
              <a:cs typeface="+mn-cs"/>
            </a:rPr>
            <a:t>環境負荷の少ない資材・物品・原料の調達に取り組みます</a:t>
          </a:r>
          <a:endParaRPr lang="ja-JP" altLang="ja-JP" sz="1400">
            <a:effectLst/>
          </a:endParaRPr>
        </a:p>
        <a:p>
          <a:r>
            <a:rPr kumimoji="1" lang="ja-JP" altLang="en-US" sz="1400"/>
            <a:t>⑧</a:t>
          </a:r>
          <a:r>
            <a:rPr kumimoji="1" lang="ja-JP" altLang="ja-JP" sz="1400">
              <a:solidFill>
                <a:schemeClr val="dk1"/>
              </a:solidFill>
              <a:effectLst/>
              <a:latin typeface="+mn-lt"/>
              <a:ea typeface="+mn-ea"/>
              <a:cs typeface="+mn-cs"/>
            </a:rPr>
            <a:t>３</a:t>
          </a:r>
          <a:r>
            <a:rPr kumimoji="1" lang="en-US" altLang="ja-JP" sz="1400">
              <a:solidFill>
                <a:schemeClr val="dk1"/>
              </a:solidFill>
              <a:effectLst/>
              <a:latin typeface="+mn-lt"/>
              <a:ea typeface="+mn-ea"/>
              <a:cs typeface="+mn-cs"/>
            </a:rPr>
            <a:t>R</a:t>
          </a:r>
          <a:r>
            <a:rPr kumimoji="1" lang="ja-JP" altLang="ja-JP" sz="1400">
              <a:solidFill>
                <a:schemeClr val="dk1"/>
              </a:solidFill>
              <a:effectLst/>
              <a:latin typeface="+mn-lt"/>
              <a:ea typeface="+mn-ea"/>
              <a:cs typeface="+mn-cs"/>
            </a:rPr>
            <a:t>（リデュース</a:t>
          </a:r>
          <a:r>
            <a:rPr kumimoji="1" lang="en-US" altLang="ja-JP"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ごみの減量</a:t>
          </a:r>
          <a:r>
            <a:rPr kumimoji="1" lang="en-US" altLang="ja-JP"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、リユース</a:t>
          </a:r>
          <a:r>
            <a:rPr kumimoji="1" lang="en-US" altLang="ja-JP"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再利用</a:t>
          </a:r>
          <a:r>
            <a:rPr kumimoji="1" lang="en-US" altLang="ja-JP"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、リサイクル</a:t>
          </a:r>
          <a:r>
            <a:rPr kumimoji="1" lang="en-US" altLang="ja-JP"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再資源化</a:t>
          </a:r>
          <a:r>
            <a:rPr kumimoji="1" lang="en-US" altLang="ja-JP"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）の実践に取り組みます</a:t>
          </a:r>
          <a:endParaRPr kumimoji="1" lang="en-US" altLang="ja-JP" sz="1400"/>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t>⑨従業員の</a:t>
          </a:r>
          <a:r>
            <a:rPr kumimoji="1" lang="ja-JP" altLang="ja-JP" sz="1400">
              <a:solidFill>
                <a:schemeClr val="dk1"/>
              </a:solidFill>
              <a:effectLst/>
              <a:latin typeface="+mn-lt"/>
              <a:ea typeface="+mn-ea"/>
              <a:cs typeface="+mn-cs"/>
            </a:rPr>
            <a:t>通勤時や業務時</a:t>
          </a:r>
          <a:r>
            <a:rPr kumimoji="1" lang="ja-JP" altLang="en-US" sz="1400">
              <a:solidFill>
                <a:schemeClr val="dk1"/>
              </a:solidFill>
              <a:effectLst/>
              <a:latin typeface="+mn-lt"/>
              <a:ea typeface="+mn-ea"/>
              <a:cs typeface="+mn-cs"/>
            </a:rPr>
            <a:t>等での</a:t>
          </a:r>
          <a:r>
            <a:rPr kumimoji="1" lang="ja-JP" altLang="ja-JP" sz="1400">
              <a:solidFill>
                <a:schemeClr val="dk1"/>
              </a:solidFill>
              <a:effectLst/>
              <a:latin typeface="+mn-lt"/>
              <a:ea typeface="+mn-ea"/>
              <a:cs typeface="+mn-cs"/>
            </a:rPr>
            <a:t>公共交通機関の利用</a:t>
          </a:r>
          <a:r>
            <a:rPr kumimoji="1" lang="ja-JP" altLang="en-US" sz="1400">
              <a:solidFill>
                <a:schemeClr val="dk1"/>
              </a:solidFill>
              <a:effectLst/>
              <a:latin typeface="+mn-lt"/>
              <a:ea typeface="+mn-ea"/>
              <a:cs typeface="+mn-cs"/>
            </a:rPr>
            <a:t>促進</a:t>
          </a:r>
          <a:r>
            <a:rPr kumimoji="1" lang="ja-JP" altLang="ja-JP" sz="1400">
              <a:solidFill>
                <a:schemeClr val="dk1"/>
              </a:solidFill>
              <a:effectLst/>
              <a:latin typeface="+mn-lt"/>
              <a:ea typeface="+mn-ea"/>
              <a:cs typeface="+mn-cs"/>
            </a:rPr>
            <a:t>に取り組みます</a:t>
          </a:r>
          <a:endParaRPr lang="ja-JP" altLang="ja-JP" sz="1400">
            <a:effectLst/>
          </a:endParaRPr>
        </a:p>
        <a:p>
          <a:r>
            <a:rPr kumimoji="1" lang="ja-JP" altLang="en-US" sz="1400"/>
            <a:t>⑩省エネ・再エネ設備（</a:t>
          </a:r>
          <a:r>
            <a:rPr kumimoji="1" lang="en-US" altLang="ja-JP" sz="1400"/>
            <a:t>LED</a:t>
          </a:r>
          <a:r>
            <a:rPr kumimoji="1" lang="ja-JP" altLang="en-US" sz="1400"/>
            <a:t>照明、高効率空調、再エネ発電 等）への切替・導入に取り組みます</a:t>
          </a:r>
          <a:endParaRPr kumimoji="1" lang="en-US" altLang="ja-JP" sz="1400"/>
        </a:p>
        <a:p>
          <a:r>
            <a:rPr kumimoji="1" lang="ja-JP" altLang="en-US" sz="1400"/>
            <a:t>⑪</a:t>
          </a:r>
          <a:r>
            <a:rPr kumimoji="1" lang="ja-JP" altLang="ja-JP" sz="1400">
              <a:solidFill>
                <a:schemeClr val="dk1"/>
              </a:solidFill>
              <a:effectLst/>
              <a:latin typeface="+mn-lt"/>
              <a:ea typeface="+mn-ea"/>
              <a:cs typeface="+mn-cs"/>
            </a:rPr>
            <a:t>社用車の電動化（電気自動車、燃料電池車、ﾌﾟﾗｸﾞｲﾝﾊｲﾌﾞﾘｯﾄﾞ車、ﾊｲﾌﾞﾘｯﾄﾞ車）に取り組みます</a:t>
          </a:r>
          <a:endParaRPr kumimoji="1" lang="en-US" altLang="ja-JP" sz="14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⑫</a:t>
          </a:r>
          <a:r>
            <a:rPr kumimoji="1" lang="ja-JP" altLang="ja-JP" sz="1400">
              <a:solidFill>
                <a:schemeClr val="dk1"/>
              </a:solidFill>
              <a:effectLst/>
              <a:latin typeface="+mn-lt"/>
              <a:ea typeface="+mn-ea"/>
              <a:cs typeface="+mn-cs"/>
            </a:rPr>
            <a:t>再エネ由来の電力・クリーン電力（水素エネルギー等）の調達又は活用に取り組みます</a:t>
          </a:r>
          <a:endParaRPr lang="ja-JP" altLang="ja-JP" sz="1400">
            <a:effectLst/>
          </a:endParaRPr>
        </a:p>
        <a:p>
          <a:r>
            <a:rPr kumimoji="1" lang="ja-JP" altLang="en-US" sz="1400"/>
            <a:t>⑬</a:t>
          </a:r>
          <a:r>
            <a:rPr kumimoji="1" lang="ja-JP" altLang="ja-JP" sz="1400">
              <a:solidFill>
                <a:schemeClr val="dk1"/>
              </a:solidFill>
              <a:effectLst/>
              <a:latin typeface="+mn-lt"/>
              <a:ea typeface="+mn-ea"/>
              <a:cs typeface="+mn-cs"/>
            </a:rPr>
            <a:t>太陽光発電設備の導入、蓄電池の設置に取り組みます</a:t>
          </a:r>
          <a:endParaRPr kumimoji="1" lang="en-US" altLang="ja-JP" sz="14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solidFill>
                <a:srgbClr val="FF0000"/>
              </a:solidFill>
              <a:effectLst/>
              <a:latin typeface="+mn-lt"/>
              <a:ea typeface="+mn-ea"/>
              <a:cs typeface="+mn-cs"/>
            </a:rPr>
            <a:t>⑭自社建屋の</a:t>
          </a:r>
          <a:r>
            <a:rPr kumimoji="1" lang="en-US" altLang="ja-JP" sz="1400">
              <a:solidFill>
                <a:srgbClr val="FF0000"/>
              </a:solidFill>
              <a:effectLst/>
              <a:latin typeface="+mn-lt"/>
              <a:ea typeface="+mn-ea"/>
              <a:cs typeface="+mn-cs"/>
            </a:rPr>
            <a:t>ZEB</a:t>
          </a:r>
          <a:r>
            <a:rPr kumimoji="1" lang="ja-JP" altLang="en-US" sz="1400">
              <a:solidFill>
                <a:srgbClr val="FF0000"/>
              </a:solidFill>
              <a:effectLst/>
              <a:latin typeface="+mn-lt"/>
              <a:ea typeface="+mn-ea"/>
              <a:cs typeface="+mn-cs"/>
            </a:rPr>
            <a:t>認証取得に取り組みます。（</a:t>
          </a:r>
          <a:r>
            <a:rPr kumimoji="1" lang="en-US" altLang="ja-JP" sz="1400">
              <a:solidFill>
                <a:srgbClr val="FF0000"/>
              </a:solidFill>
              <a:effectLst/>
              <a:latin typeface="+mn-lt"/>
              <a:ea typeface="+mn-ea"/>
              <a:cs typeface="+mn-cs"/>
            </a:rPr>
            <a:t>Naerly ZEB,ZEB Ready,ZEB Oriented</a:t>
          </a:r>
          <a:r>
            <a:rPr kumimoji="1" lang="ja-JP" altLang="en-US" sz="1400">
              <a:solidFill>
                <a:srgbClr val="FF0000"/>
              </a:solidFill>
              <a:effectLst/>
              <a:latin typeface="+mn-lt"/>
              <a:ea typeface="+mn-ea"/>
              <a:cs typeface="+mn-cs"/>
            </a:rPr>
            <a:t>を含む）</a:t>
          </a:r>
          <a:endParaRPr kumimoji="1" lang="en-US" altLang="ja-JP" sz="1400">
            <a:solidFill>
              <a:srgbClr val="FF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t>⑮その他</a:t>
          </a:r>
          <a:endParaRPr kumimoji="1" lang="en-US" altLang="ja-JP" sz="1400"/>
        </a:p>
      </xdr:txBody>
    </xdr:sp>
    <xdr:clientData/>
  </xdr:twoCellAnchor>
  <xdr:twoCellAnchor>
    <xdr:from>
      <xdr:col>50</xdr:col>
      <xdr:colOff>54427</xdr:colOff>
      <xdr:row>0</xdr:row>
      <xdr:rowOff>198432</xdr:rowOff>
    </xdr:from>
    <xdr:to>
      <xdr:col>70</xdr:col>
      <xdr:colOff>51955</xdr:colOff>
      <xdr:row>4</xdr:row>
      <xdr:rowOff>0</xdr:rowOff>
    </xdr:to>
    <xdr:sp macro="" textlink="">
      <xdr:nvSpPr>
        <xdr:cNvPr id="26" name="正方形/長方形 25">
          <a:extLst>
            <a:ext uri="{FF2B5EF4-FFF2-40B4-BE49-F238E27FC236}">
              <a16:creationId xmlns:a16="http://schemas.microsoft.com/office/drawing/2014/main" id="{C91CDAA2-1A98-40BF-BB86-26E30D913C4B}"/>
            </a:ext>
          </a:extLst>
        </xdr:cNvPr>
        <xdr:cNvSpPr/>
      </xdr:nvSpPr>
      <xdr:spPr>
        <a:xfrm>
          <a:off x="13441382" y="198432"/>
          <a:ext cx="4534891" cy="1190734"/>
        </a:xfrm>
        <a:prstGeom prst="rect">
          <a:avLst/>
        </a:prstGeom>
        <a:solidFill>
          <a:schemeClr val="accent4">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rgbClr val="FF0000"/>
              </a:solidFill>
              <a:latin typeface="HG丸ｺﾞｼｯｸM-PRO" panose="020F0600000000000000" pitchFamily="50" charset="-128"/>
              <a:ea typeface="HG丸ｺﾞｼｯｸM-PRO" panose="020F0600000000000000" pitchFamily="50" charset="-128"/>
            </a:rPr>
            <a:t>網掛け部分に</a:t>
          </a:r>
          <a:endParaRPr kumimoji="1" lang="en-US" altLang="ja-JP" sz="1600">
            <a:solidFill>
              <a:srgbClr val="FF0000"/>
            </a:solidFill>
            <a:latin typeface="HG丸ｺﾞｼｯｸM-PRO" panose="020F0600000000000000" pitchFamily="50" charset="-128"/>
            <a:ea typeface="HG丸ｺﾞｼｯｸM-PRO" panose="020F0600000000000000" pitchFamily="50" charset="-128"/>
          </a:endParaRPr>
        </a:p>
        <a:p>
          <a:pPr algn="ctr"/>
          <a:r>
            <a:rPr kumimoji="1" lang="ja-JP" altLang="en-US" sz="1600">
              <a:solidFill>
                <a:srgbClr val="FF0000"/>
              </a:solidFill>
              <a:latin typeface="HG丸ｺﾞｼｯｸM-PRO" panose="020F0600000000000000" pitchFamily="50" charset="-128"/>
              <a:ea typeface="HG丸ｺﾞｼｯｸM-PRO" panose="020F0600000000000000" pitchFamily="50" charset="-128"/>
            </a:rPr>
            <a:t>ご記入をお願いします。</a:t>
          </a:r>
        </a:p>
      </xdr:txBody>
    </xdr:sp>
    <xdr:clientData/>
  </xdr:twoCellAnchor>
  <xdr:twoCellAnchor>
    <xdr:from>
      <xdr:col>41</xdr:col>
      <xdr:colOff>23812</xdr:colOff>
      <xdr:row>0</xdr:row>
      <xdr:rowOff>2</xdr:rowOff>
    </xdr:from>
    <xdr:to>
      <xdr:col>47</xdr:col>
      <xdr:colOff>214311</xdr:colOff>
      <xdr:row>1</xdr:row>
      <xdr:rowOff>31140</xdr:rowOff>
    </xdr:to>
    <xdr:sp macro="" textlink="">
      <xdr:nvSpPr>
        <xdr:cNvPr id="27" name="正方形/長方形 26">
          <a:extLst>
            <a:ext uri="{FF2B5EF4-FFF2-40B4-BE49-F238E27FC236}">
              <a16:creationId xmlns:a16="http://schemas.microsoft.com/office/drawing/2014/main" id="{B40A03C1-0702-4184-B6D3-6B00863E0AF5}"/>
            </a:ext>
          </a:extLst>
        </xdr:cNvPr>
        <xdr:cNvSpPr/>
      </xdr:nvSpPr>
      <xdr:spPr>
        <a:xfrm>
          <a:off x="11263312" y="2"/>
          <a:ext cx="1762124" cy="388326"/>
        </a:xfrm>
        <a:prstGeom prst="rect">
          <a:avLst/>
        </a:prstGeom>
        <a:noFill/>
        <a:ln w="317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48</xdr:col>
      <xdr:colOff>78892</xdr:colOff>
      <xdr:row>46</xdr:row>
      <xdr:rowOff>138062</xdr:rowOff>
    </xdr:from>
    <xdr:to>
      <xdr:col>87</xdr:col>
      <xdr:colOff>69271</xdr:colOff>
      <xdr:row>52</xdr:row>
      <xdr:rowOff>396152</xdr:rowOff>
    </xdr:to>
    <xdr:sp macro="" textlink="">
      <xdr:nvSpPr>
        <xdr:cNvPr id="2" name="テキスト ボックス 1">
          <a:extLst>
            <a:ext uri="{FF2B5EF4-FFF2-40B4-BE49-F238E27FC236}">
              <a16:creationId xmlns:a16="http://schemas.microsoft.com/office/drawing/2014/main" id="{86D0ED1B-3310-4FF2-BFD1-5BB454B3CDE7}"/>
            </a:ext>
          </a:extLst>
        </xdr:cNvPr>
        <xdr:cNvSpPr txBox="1"/>
      </xdr:nvSpPr>
      <xdr:spPr>
        <a:xfrm>
          <a:off x="12928117" y="13387337"/>
          <a:ext cx="8934354" cy="471579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rgbClr val="FF0000"/>
              </a:solidFill>
            </a:rPr>
            <a:t>【</a:t>
          </a:r>
          <a:r>
            <a:rPr kumimoji="1" lang="ja-JP" altLang="en-US" sz="1400">
              <a:solidFill>
                <a:srgbClr val="FF0000"/>
              </a:solidFill>
            </a:rPr>
            <a:t>参考</a:t>
          </a:r>
          <a:r>
            <a:rPr kumimoji="1" lang="en-US" altLang="ja-JP" sz="1400">
              <a:solidFill>
                <a:srgbClr val="FF0000"/>
              </a:solidFill>
            </a:rPr>
            <a:t>】</a:t>
          </a:r>
          <a:r>
            <a:rPr kumimoji="1" lang="ja-JP" altLang="en-US" sz="1400">
              <a:solidFill>
                <a:srgbClr val="FF0000"/>
              </a:solidFill>
            </a:rPr>
            <a:t>ブロンズ認定の際の宣言項目</a:t>
          </a:r>
          <a:endParaRPr kumimoji="1" lang="en-US" altLang="ja-JP" sz="1400">
            <a:solidFill>
              <a:srgbClr val="FF0000"/>
            </a:solidFill>
          </a:endParaRPr>
        </a:p>
        <a:p>
          <a:r>
            <a:rPr kumimoji="1" lang="ja-JP" altLang="en-US" sz="1400"/>
            <a:t>①</a:t>
          </a:r>
          <a:r>
            <a:rPr kumimoji="1" lang="ja-JP" altLang="ja-JP" sz="1400">
              <a:solidFill>
                <a:schemeClr val="dk1"/>
              </a:solidFill>
              <a:effectLst/>
              <a:latin typeface="+mn-lt"/>
              <a:ea typeface="+mn-ea"/>
              <a:cs typeface="+mn-cs"/>
            </a:rPr>
            <a:t>市や関係団体が実施する脱炭素関連施策に参加・協力します</a:t>
          </a:r>
          <a:endParaRPr lang="ja-JP" altLang="ja-JP" sz="1400">
            <a:effectLst/>
          </a:endParaRPr>
        </a:p>
        <a:p>
          <a:r>
            <a:rPr kumimoji="1" lang="ja-JP" altLang="en-US" sz="1400"/>
            <a:t>②自社の脱炭素に向けた推進体制の整備（担当部署の設置や社内勉強会の開催等）に取り組みます</a:t>
          </a:r>
          <a:endParaRPr kumimoji="1" lang="en-US" altLang="ja-JP" sz="1400"/>
        </a:p>
        <a:p>
          <a:r>
            <a:rPr kumimoji="1" lang="ja-JP" altLang="en-US" sz="1400"/>
            <a:t>③省エネ診断を受診し、自社のエネルギー使用状況の把握を行います</a:t>
          </a:r>
          <a:endParaRPr kumimoji="1" lang="en-US" altLang="ja-JP" sz="1400"/>
        </a:p>
        <a:p>
          <a:r>
            <a:rPr kumimoji="1" lang="ja-JP" altLang="en-US" sz="1400"/>
            <a:t>④</a:t>
          </a:r>
          <a:r>
            <a:rPr kumimoji="1" lang="en-US" altLang="ja-JP" sz="1400"/>
            <a:t>ISO 14001</a:t>
          </a:r>
          <a:r>
            <a:rPr kumimoji="1" lang="ja-JP" altLang="en-US" sz="1400"/>
            <a:t>、エコアクション</a:t>
          </a:r>
          <a:r>
            <a:rPr kumimoji="1" lang="en-US" altLang="ja-JP" sz="1400"/>
            <a:t>21 </a:t>
          </a:r>
          <a:r>
            <a:rPr kumimoji="1" lang="ja-JP" altLang="en-US" sz="1400"/>
            <a:t>等、環境マネジメントシステムの認証取得（構築）に取り組みます</a:t>
          </a:r>
          <a:endParaRPr kumimoji="1" lang="en-US" altLang="ja-JP" sz="1400"/>
        </a:p>
        <a:p>
          <a:r>
            <a:rPr kumimoji="1" lang="ja-JP" altLang="en-US" sz="1400"/>
            <a:t>⑤自社の</a:t>
          </a:r>
          <a:r>
            <a:rPr kumimoji="1" lang="en-US" altLang="ja-JP" sz="1400"/>
            <a:t>CO2</a:t>
          </a:r>
          <a:r>
            <a:rPr kumimoji="1" lang="ja-JP" altLang="en-US" sz="1400"/>
            <a:t>排出量の把握・管理サービスの利用を通じて削減を目指します</a:t>
          </a:r>
          <a:endParaRPr kumimoji="1" lang="en-US" altLang="ja-JP" sz="1400"/>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t>⑥</a:t>
          </a:r>
          <a:r>
            <a:rPr kumimoji="1" lang="ja-JP" altLang="ja-JP" sz="1400">
              <a:solidFill>
                <a:schemeClr val="dk1"/>
              </a:solidFill>
              <a:effectLst/>
              <a:latin typeface="+mn-lt"/>
              <a:ea typeface="+mn-ea"/>
              <a:cs typeface="+mn-cs"/>
            </a:rPr>
            <a:t>こまめな照明の消灯、適切な空調温度設定など、身近な省エネに取り組みます</a:t>
          </a:r>
          <a:endParaRPr lang="ja-JP" altLang="ja-JP" sz="1400">
            <a:effectLst/>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t>⑦</a:t>
          </a:r>
          <a:r>
            <a:rPr kumimoji="1" lang="ja-JP" altLang="ja-JP" sz="1400">
              <a:solidFill>
                <a:schemeClr val="dk1"/>
              </a:solidFill>
              <a:effectLst/>
              <a:latin typeface="+mn-lt"/>
              <a:ea typeface="+mn-ea"/>
              <a:cs typeface="+mn-cs"/>
            </a:rPr>
            <a:t>環境負荷の少ない資材・物品・原料の調達に取り組みます</a:t>
          </a:r>
          <a:endParaRPr lang="ja-JP" altLang="ja-JP" sz="1400">
            <a:effectLst/>
          </a:endParaRPr>
        </a:p>
        <a:p>
          <a:r>
            <a:rPr kumimoji="1" lang="ja-JP" altLang="en-US" sz="1400"/>
            <a:t>⑧</a:t>
          </a:r>
          <a:r>
            <a:rPr kumimoji="1" lang="ja-JP" altLang="ja-JP" sz="1400">
              <a:solidFill>
                <a:schemeClr val="dk1"/>
              </a:solidFill>
              <a:effectLst/>
              <a:latin typeface="+mn-lt"/>
              <a:ea typeface="+mn-ea"/>
              <a:cs typeface="+mn-cs"/>
            </a:rPr>
            <a:t>３</a:t>
          </a:r>
          <a:r>
            <a:rPr kumimoji="1" lang="en-US" altLang="ja-JP" sz="1400">
              <a:solidFill>
                <a:schemeClr val="dk1"/>
              </a:solidFill>
              <a:effectLst/>
              <a:latin typeface="+mn-lt"/>
              <a:ea typeface="+mn-ea"/>
              <a:cs typeface="+mn-cs"/>
            </a:rPr>
            <a:t>R</a:t>
          </a:r>
          <a:r>
            <a:rPr kumimoji="1" lang="ja-JP" altLang="ja-JP" sz="1400">
              <a:solidFill>
                <a:schemeClr val="dk1"/>
              </a:solidFill>
              <a:effectLst/>
              <a:latin typeface="+mn-lt"/>
              <a:ea typeface="+mn-ea"/>
              <a:cs typeface="+mn-cs"/>
            </a:rPr>
            <a:t>（リデュース</a:t>
          </a:r>
          <a:r>
            <a:rPr kumimoji="1" lang="en-US" altLang="ja-JP"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ごみの減量</a:t>
          </a:r>
          <a:r>
            <a:rPr kumimoji="1" lang="en-US" altLang="ja-JP"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、リユース</a:t>
          </a:r>
          <a:r>
            <a:rPr kumimoji="1" lang="en-US" altLang="ja-JP"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再利用</a:t>
          </a:r>
          <a:r>
            <a:rPr kumimoji="1" lang="en-US" altLang="ja-JP"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、リサイクル</a:t>
          </a:r>
          <a:r>
            <a:rPr kumimoji="1" lang="en-US" altLang="ja-JP"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再資源化</a:t>
          </a:r>
          <a:r>
            <a:rPr kumimoji="1" lang="en-US" altLang="ja-JP"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）の実践に取り組みます</a:t>
          </a:r>
          <a:endParaRPr kumimoji="1" lang="en-US" altLang="ja-JP" sz="1400"/>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t>⑨従業員の</a:t>
          </a:r>
          <a:r>
            <a:rPr kumimoji="1" lang="ja-JP" altLang="ja-JP" sz="1400">
              <a:solidFill>
                <a:schemeClr val="dk1"/>
              </a:solidFill>
              <a:effectLst/>
              <a:latin typeface="+mn-lt"/>
              <a:ea typeface="+mn-ea"/>
              <a:cs typeface="+mn-cs"/>
            </a:rPr>
            <a:t>通勤時や業務時</a:t>
          </a:r>
          <a:r>
            <a:rPr kumimoji="1" lang="ja-JP" altLang="en-US" sz="1400">
              <a:solidFill>
                <a:schemeClr val="dk1"/>
              </a:solidFill>
              <a:effectLst/>
              <a:latin typeface="+mn-lt"/>
              <a:ea typeface="+mn-ea"/>
              <a:cs typeface="+mn-cs"/>
            </a:rPr>
            <a:t>等での</a:t>
          </a:r>
          <a:r>
            <a:rPr kumimoji="1" lang="ja-JP" altLang="ja-JP" sz="1400">
              <a:solidFill>
                <a:schemeClr val="dk1"/>
              </a:solidFill>
              <a:effectLst/>
              <a:latin typeface="+mn-lt"/>
              <a:ea typeface="+mn-ea"/>
              <a:cs typeface="+mn-cs"/>
            </a:rPr>
            <a:t>公共交通機関の利用</a:t>
          </a:r>
          <a:r>
            <a:rPr kumimoji="1" lang="ja-JP" altLang="en-US" sz="1400">
              <a:solidFill>
                <a:schemeClr val="dk1"/>
              </a:solidFill>
              <a:effectLst/>
              <a:latin typeface="+mn-lt"/>
              <a:ea typeface="+mn-ea"/>
              <a:cs typeface="+mn-cs"/>
            </a:rPr>
            <a:t>促進</a:t>
          </a:r>
          <a:r>
            <a:rPr kumimoji="1" lang="ja-JP" altLang="ja-JP" sz="1400">
              <a:solidFill>
                <a:schemeClr val="dk1"/>
              </a:solidFill>
              <a:effectLst/>
              <a:latin typeface="+mn-lt"/>
              <a:ea typeface="+mn-ea"/>
              <a:cs typeface="+mn-cs"/>
            </a:rPr>
            <a:t>に取り組みます</a:t>
          </a:r>
          <a:endParaRPr lang="ja-JP" altLang="ja-JP" sz="1400">
            <a:effectLst/>
          </a:endParaRPr>
        </a:p>
        <a:p>
          <a:r>
            <a:rPr kumimoji="1" lang="ja-JP" altLang="en-US" sz="1400"/>
            <a:t>⑩省エネ・再エネ設備（</a:t>
          </a:r>
          <a:r>
            <a:rPr kumimoji="1" lang="en-US" altLang="ja-JP" sz="1400"/>
            <a:t>LED</a:t>
          </a:r>
          <a:r>
            <a:rPr kumimoji="1" lang="ja-JP" altLang="en-US" sz="1400"/>
            <a:t>照明、高効率空調、再エネ発電 等）への切替・導入に取り組みます</a:t>
          </a:r>
          <a:endParaRPr kumimoji="1" lang="en-US" altLang="ja-JP" sz="1400"/>
        </a:p>
        <a:p>
          <a:r>
            <a:rPr kumimoji="1" lang="ja-JP" altLang="en-US" sz="1400"/>
            <a:t>⑪</a:t>
          </a:r>
          <a:r>
            <a:rPr kumimoji="1" lang="ja-JP" altLang="ja-JP" sz="1400">
              <a:solidFill>
                <a:schemeClr val="dk1"/>
              </a:solidFill>
              <a:effectLst/>
              <a:latin typeface="+mn-lt"/>
              <a:ea typeface="+mn-ea"/>
              <a:cs typeface="+mn-cs"/>
            </a:rPr>
            <a:t>社用車の電動化（電気自動車、燃料電池車、ﾌﾟﾗｸﾞｲﾝﾊｲﾌﾞﾘｯﾄﾞ車、ﾊｲﾌﾞﾘｯﾄﾞ車）に取り組みます</a:t>
          </a:r>
          <a:endParaRPr kumimoji="1" lang="en-US" altLang="ja-JP" sz="14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⑫</a:t>
          </a:r>
          <a:r>
            <a:rPr kumimoji="1" lang="ja-JP" altLang="ja-JP" sz="1400">
              <a:solidFill>
                <a:schemeClr val="dk1"/>
              </a:solidFill>
              <a:effectLst/>
              <a:latin typeface="+mn-lt"/>
              <a:ea typeface="+mn-ea"/>
              <a:cs typeface="+mn-cs"/>
            </a:rPr>
            <a:t>再エネ由来の電力・クリーン電力（水素エネルギー等）の調達又は活用に取り組みます</a:t>
          </a:r>
          <a:endParaRPr lang="ja-JP" altLang="ja-JP" sz="1400">
            <a:effectLst/>
          </a:endParaRPr>
        </a:p>
        <a:p>
          <a:r>
            <a:rPr kumimoji="1" lang="ja-JP" altLang="en-US" sz="1400"/>
            <a:t>⑬</a:t>
          </a:r>
          <a:r>
            <a:rPr kumimoji="1" lang="ja-JP" altLang="ja-JP" sz="1400">
              <a:solidFill>
                <a:schemeClr val="dk1"/>
              </a:solidFill>
              <a:effectLst/>
              <a:latin typeface="+mn-lt"/>
              <a:ea typeface="+mn-ea"/>
              <a:cs typeface="+mn-cs"/>
            </a:rPr>
            <a:t>太陽光発電設備の導入、蓄電池の設置に取り組みます</a:t>
          </a:r>
          <a:endParaRPr kumimoji="1" lang="en-US" altLang="ja-JP" sz="14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solidFill>
                <a:srgbClr val="FF0000"/>
              </a:solidFill>
              <a:effectLst/>
              <a:latin typeface="+mn-lt"/>
              <a:ea typeface="+mn-ea"/>
              <a:cs typeface="+mn-cs"/>
            </a:rPr>
            <a:t>⑭自社建屋の</a:t>
          </a:r>
          <a:r>
            <a:rPr kumimoji="1" lang="en-US" altLang="ja-JP" sz="1400">
              <a:solidFill>
                <a:srgbClr val="FF0000"/>
              </a:solidFill>
              <a:effectLst/>
              <a:latin typeface="+mn-lt"/>
              <a:ea typeface="+mn-ea"/>
              <a:cs typeface="+mn-cs"/>
            </a:rPr>
            <a:t>ZEB</a:t>
          </a:r>
          <a:r>
            <a:rPr kumimoji="1" lang="ja-JP" altLang="en-US" sz="1400">
              <a:solidFill>
                <a:srgbClr val="FF0000"/>
              </a:solidFill>
              <a:effectLst/>
              <a:latin typeface="+mn-lt"/>
              <a:ea typeface="+mn-ea"/>
              <a:cs typeface="+mn-cs"/>
            </a:rPr>
            <a:t>認証取得に取り組みます。（</a:t>
          </a:r>
          <a:r>
            <a:rPr kumimoji="1" lang="en-US" altLang="ja-JP" sz="1400">
              <a:solidFill>
                <a:srgbClr val="FF0000"/>
              </a:solidFill>
              <a:effectLst/>
              <a:latin typeface="+mn-lt"/>
              <a:ea typeface="+mn-ea"/>
              <a:cs typeface="+mn-cs"/>
            </a:rPr>
            <a:t>Naerly ZEB,ZEB Ready,ZEB Oriented</a:t>
          </a:r>
          <a:r>
            <a:rPr kumimoji="1" lang="ja-JP" altLang="en-US" sz="1400">
              <a:solidFill>
                <a:srgbClr val="FF0000"/>
              </a:solidFill>
              <a:effectLst/>
              <a:latin typeface="+mn-lt"/>
              <a:ea typeface="+mn-ea"/>
              <a:cs typeface="+mn-cs"/>
            </a:rPr>
            <a:t>を含む）</a:t>
          </a:r>
          <a:endParaRPr kumimoji="1" lang="en-US" altLang="ja-JP" sz="1400">
            <a:solidFill>
              <a:srgbClr val="FF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t>⑮その他</a:t>
          </a:r>
          <a:endParaRPr kumimoji="1" lang="en-US" altLang="ja-JP" sz="1400"/>
        </a:p>
      </xdr:txBody>
    </xdr:sp>
    <xdr:clientData/>
  </xdr:twoCellAnchor>
  <xdr:twoCellAnchor>
    <xdr:from>
      <xdr:col>50</xdr:col>
      <xdr:colOff>54427</xdr:colOff>
      <xdr:row>0</xdr:row>
      <xdr:rowOff>198432</xdr:rowOff>
    </xdr:from>
    <xdr:to>
      <xdr:col>70</xdr:col>
      <xdr:colOff>51955</xdr:colOff>
      <xdr:row>4</xdr:row>
      <xdr:rowOff>0</xdr:rowOff>
    </xdr:to>
    <xdr:sp macro="" textlink="">
      <xdr:nvSpPr>
        <xdr:cNvPr id="3" name="正方形/長方形 2">
          <a:extLst>
            <a:ext uri="{FF2B5EF4-FFF2-40B4-BE49-F238E27FC236}">
              <a16:creationId xmlns:a16="http://schemas.microsoft.com/office/drawing/2014/main" id="{7B8595B5-A98D-4DF5-8E8A-AB92E5F4C476}"/>
            </a:ext>
          </a:extLst>
        </xdr:cNvPr>
        <xdr:cNvSpPr/>
      </xdr:nvSpPr>
      <xdr:spPr>
        <a:xfrm>
          <a:off x="13360852" y="198432"/>
          <a:ext cx="4598103" cy="896943"/>
        </a:xfrm>
        <a:prstGeom prst="rect">
          <a:avLst/>
        </a:prstGeom>
        <a:solidFill>
          <a:schemeClr val="accent4">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rgbClr val="FF0000"/>
              </a:solidFill>
              <a:latin typeface="HG丸ｺﾞｼｯｸM-PRO" panose="020F0600000000000000" pitchFamily="50" charset="-128"/>
              <a:ea typeface="HG丸ｺﾞｼｯｸM-PRO" panose="020F0600000000000000" pitchFamily="50" charset="-128"/>
            </a:rPr>
            <a:t>網掛け部分に</a:t>
          </a:r>
          <a:endParaRPr kumimoji="1" lang="en-US" altLang="ja-JP" sz="1600">
            <a:solidFill>
              <a:srgbClr val="FF0000"/>
            </a:solidFill>
            <a:latin typeface="HG丸ｺﾞｼｯｸM-PRO" panose="020F0600000000000000" pitchFamily="50" charset="-128"/>
            <a:ea typeface="HG丸ｺﾞｼｯｸM-PRO" panose="020F0600000000000000" pitchFamily="50" charset="-128"/>
          </a:endParaRPr>
        </a:p>
        <a:p>
          <a:pPr algn="ctr"/>
          <a:r>
            <a:rPr kumimoji="1" lang="ja-JP" altLang="en-US" sz="1600">
              <a:solidFill>
                <a:srgbClr val="FF0000"/>
              </a:solidFill>
              <a:latin typeface="HG丸ｺﾞｼｯｸM-PRO" panose="020F0600000000000000" pitchFamily="50" charset="-128"/>
              <a:ea typeface="HG丸ｺﾞｼｯｸM-PRO" panose="020F0600000000000000" pitchFamily="50" charset="-128"/>
            </a:rPr>
            <a:t>ご記入をお願いします。</a:t>
          </a:r>
        </a:p>
      </xdr:txBody>
    </xdr:sp>
    <xdr:clientData/>
  </xdr:twoCellAnchor>
  <xdr:twoCellAnchor>
    <xdr:from>
      <xdr:col>41</xdr:col>
      <xdr:colOff>23812</xdr:colOff>
      <xdr:row>0</xdr:row>
      <xdr:rowOff>2</xdr:rowOff>
    </xdr:from>
    <xdr:to>
      <xdr:col>47</xdr:col>
      <xdr:colOff>214311</xdr:colOff>
      <xdr:row>1</xdr:row>
      <xdr:rowOff>31140</xdr:rowOff>
    </xdr:to>
    <xdr:sp macro="" textlink="">
      <xdr:nvSpPr>
        <xdr:cNvPr id="4" name="正方形/長方形 3">
          <a:extLst>
            <a:ext uri="{FF2B5EF4-FFF2-40B4-BE49-F238E27FC236}">
              <a16:creationId xmlns:a16="http://schemas.microsoft.com/office/drawing/2014/main" id="{EB520A0D-E810-4666-B70D-25E57539C434}"/>
            </a:ext>
          </a:extLst>
        </xdr:cNvPr>
        <xdr:cNvSpPr/>
      </xdr:nvSpPr>
      <xdr:spPr>
        <a:xfrm>
          <a:off x="11101387" y="2"/>
          <a:ext cx="1733549" cy="383563"/>
        </a:xfrm>
        <a:prstGeom prst="rect">
          <a:avLst/>
        </a:prstGeom>
        <a:noFill/>
        <a:ln w="317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133276</xdr:colOff>
      <xdr:row>1</xdr:row>
      <xdr:rowOff>132829</xdr:rowOff>
    </xdr:from>
    <xdr:to>
      <xdr:col>17</xdr:col>
      <xdr:colOff>95101</xdr:colOff>
      <xdr:row>12</xdr:row>
      <xdr:rowOff>161645</xdr:rowOff>
    </xdr:to>
    <xdr:sp macro="" textlink="" fLocksText="0">
      <xdr:nvSpPr>
        <xdr:cNvPr id="2" name="テキスト ボックス 2">
          <a:extLst>
            <a:ext uri="{FF2B5EF4-FFF2-40B4-BE49-F238E27FC236}">
              <a16:creationId xmlns:a16="http://schemas.microsoft.com/office/drawing/2014/main" id="{00000000-0008-0000-0100-000002000000}"/>
            </a:ext>
          </a:extLst>
        </xdr:cNvPr>
        <xdr:cNvSpPr txBox="1"/>
      </xdr:nvSpPr>
      <xdr:spPr bwMode="auto">
        <a:xfrm>
          <a:off x="8172376" y="370954"/>
          <a:ext cx="3390825" cy="2743441"/>
        </a:xfrm>
        <a:prstGeom prst="rect">
          <a:avLst/>
        </a:prstGeom>
        <a:solidFill>
          <a:srgbClr val="FFFFFF"/>
        </a:solidFill>
        <a:ln w="25560">
          <a:solidFill>
            <a:srgbClr val="17375E"/>
          </a:solidFill>
          <a:miter lim="800000"/>
        </a:ln>
        <a:effectLst/>
      </xdr:spPr>
      <xdr:txBody>
        <a:bodyPr vertOverflow="clip" wrap="square" lIns="20160" tIns="20160" rIns="20160" bIns="20160" anchor="ctr"/>
        <a:lstStyle/>
        <a:p>
          <a:pPr algn="l" rtl="0">
            <a:lnSpc>
              <a:spcPts val="1300"/>
            </a:lnSpc>
          </a:pPr>
          <a:endParaRPr lang="en-US" altLang="ja-JP" sz="1100" b="0" i="0" u="none" baseline="0">
            <a:solidFill>
              <a:srgbClr val="000000"/>
            </a:solidFill>
            <a:latin typeface="ＭＳ ゴシック" panose="020B0609070205080204" pitchFamily="49" charset="-128"/>
            <a:ea typeface="ＭＳ ゴシック" panose="020B0609070205080204" pitchFamily="49" charset="-128"/>
          </a:endParaRPr>
        </a:p>
        <a:p>
          <a:pPr algn="l" rtl="0">
            <a:lnSpc>
              <a:spcPts val="1300"/>
            </a:lnSpc>
            <a:defRPr sz="1000"/>
          </a:pPr>
          <a:r>
            <a:rPr lang="ja-JP" altLang="en-US" sz="1100" b="0" i="0" u="none" baseline="0">
              <a:solidFill>
                <a:srgbClr val="000000"/>
              </a:solidFill>
              <a:latin typeface="ＭＳ ゴシック" panose="020B0609070205080204" pitchFamily="49" charset="-128"/>
              <a:ea typeface="ＭＳ ゴシック" panose="020B0609070205080204" pitchFamily="49" charset="-128"/>
            </a:rPr>
            <a:t>●この算定表は、計画書及び報告書に別紙として添付する「事業活動に伴うエネルギー使用量」の様式となります。</a:t>
          </a:r>
        </a:p>
        <a:p>
          <a:pPr algn="l" rtl="0">
            <a:lnSpc>
              <a:spcPts val="1200"/>
            </a:lnSpc>
          </a:pPr>
          <a:endParaRPr lang="ja-JP" altLang="en-US" sz="1100" b="0" i="0" u="none" baseline="0">
            <a:solidFill>
              <a:srgbClr val="000000"/>
            </a:solidFill>
            <a:latin typeface="ＭＳ ゴシック" panose="020B0609070205080204" pitchFamily="49" charset="-128"/>
            <a:ea typeface="ＭＳ ゴシック" panose="020B0609070205080204" pitchFamily="49" charset="-128"/>
          </a:endParaRPr>
        </a:p>
        <a:p>
          <a:pPr algn="l" rtl="0">
            <a:lnSpc>
              <a:spcPts val="1300"/>
            </a:lnSpc>
            <a:defRPr sz="1000"/>
          </a:pPr>
          <a:r>
            <a:rPr lang="ja-JP" altLang="en-US" sz="1100" b="0" i="0" u="none" baseline="0">
              <a:solidFill>
                <a:srgbClr val="000000"/>
              </a:solidFill>
              <a:latin typeface="ＭＳ ゴシック" panose="020B0609070205080204" pitchFamily="49" charset="-128"/>
              <a:ea typeface="ＭＳ ゴシック" panose="020B0609070205080204" pitchFamily="49" charset="-128"/>
            </a:rPr>
            <a:t>●また、この様式にエネルギー使用量を入力することにより、原油換算エネルギー使用量を算定することができます。</a:t>
          </a:r>
          <a:endParaRPr lang="en-US" altLang="ja-JP" sz="1100" b="0" i="0" u="none" baseline="0">
            <a:solidFill>
              <a:srgbClr val="000000"/>
            </a:solidFill>
            <a:latin typeface="ＭＳ ゴシック" panose="020B0609070205080204" pitchFamily="49" charset="-128"/>
            <a:ea typeface="ＭＳ ゴシック" panose="020B0609070205080204" pitchFamily="49" charset="-128"/>
          </a:endParaRPr>
        </a:p>
        <a:p>
          <a:pPr algn="l" rtl="0">
            <a:lnSpc>
              <a:spcPts val="1300"/>
            </a:lnSpc>
          </a:pPr>
          <a:endParaRPr lang="en-US" altLang="ja-JP" sz="1100" b="0" i="0" u="none" baseline="0">
            <a:solidFill>
              <a:srgbClr val="000000"/>
            </a:solidFill>
            <a:latin typeface="ＭＳ ゴシック" panose="020B0609070205080204" pitchFamily="49" charset="-128"/>
            <a:ea typeface="ＭＳ ゴシック" panose="020B0609070205080204" pitchFamily="49" charset="-128"/>
          </a:endParaRPr>
        </a:p>
        <a:p>
          <a:pPr algn="l" rtl="0">
            <a:lnSpc>
              <a:spcPts val="1300"/>
            </a:lnSpc>
            <a:defRPr sz="1000"/>
          </a:pPr>
          <a:r>
            <a:rPr lang="ja-JP" altLang="en-US" sz="1100" b="0" i="0" u="none" baseline="0">
              <a:solidFill>
                <a:srgbClr val="000000"/>
              </a:solidFill>
              <a:latin typeface="ＭＳ ゴシック" panose="020B0609070205080204" pitchFamily="49" charset="-128"/>
              <a:ea typeface="ＭＳ ゴシック" panose="020B0609070205080204" pitchFamily="49" charset="-128"/>
            </a:rPr>
            <a:t>●淡黄色の欄に、尼崎市内に設置している事業所のエネルギーの種類ごとの使用量の合計を入力すると、表の水色の欄（熱量等）、原油換算エネルギー使用量が自動計算されます。</a:t>
          </a:r>
          <a:endParaRPr lang="en-US" altLang="ja-JP" sz="1100" b="0" i="0" u="none" baseline="0">
            <a:solidFill>
              <a:srgbClr val="000000"/>
            </a:solidFill>
            <a:latin typeface="ＭＳ ゴシック" panose="020B0609070205080204" pitchFamily="49" charset="-128"/>
            <a:ea typeface="ＭＳ ゴシック" panose="020B0609070205080204" pitchFamily="49" charset="-128"/>
          </a:endParaRPr>
        </a:p>
        <a:p>
          <a:pPr algn="l" rtl="0">
            <a:lnSpc>
              <a:spcPts val="1300"/>
            </a:lnSpc>
          </a:pPr>
          <a:endParaRPr lang="en-US" altLang="ja-JP" sz="1100" b="0" i="0" u="none" baseline="0">
            <a:solidFill>
              <a:srgbClr val="000000"/>
            </a:solidFill>
            <a:latin typeface="ＭＳ Ｐゴシック"/>
            <a:ea typeface="ＭＳ Ｐゴシック"/>
          </a:endParaRPr>
        </a:p>
      </xdr:txBody>
    </xdr:sp>
    <xdr:clientData/>
  </xdr:twoCellAnchor>
  <xdr:twoCellAnchor>
    <xdr:from>
      <xdr:col>12</xdr:col>
      <xdr:colOff>123676</xdr:colOff>
      <xdr:row>55</xdr:row>
      <xdr:rowOff>85725</xdr:rowOff>
    </xdr:from>
    <xdr:to>
      <xdr:col>17</xdr:col>
      <xdr:colOff>66749</xdr:colOff>
      <xdr:row>62</xdr:row>
      <xdr:rowOff>141949</xdr:rowOff>
    </xdr:to>
    <xdr:sp macro="" textlink="" fLocksText="0">
      <xdr:nvSpPr>
        <xdr:cNvPr id="3" name="テキスト ボックス 2">
          <a:extLst>
            <a:ext uri="{FF2B5EF4-FFF2-40B4-BE49-F238E27FC236}">
              <a16:creationId xmlns:a16="http://schemas.microsoft.com/office/drawing/2014/main" id="{00000000-0008-0000-0100-000003000000}"/>
            </a:ext>
          </a:extLst>
        </xdr:cNvPr>
        <xdr:cNvSpPr txBox="1"/>
      </xdr:nvSpPr>
      <xdr:spPr bwMode="auto">
        <a:xfrm>
          <a:off x="8162776" y="13325475"/>
          <a:ext cx="3372073" cy="1732624"/>
        </a:xfrm>
        <a:prstGeom prst="rect">
          <a:avLst/>
        </a:prstGeom>
        <a:solidFill>
          <a:srgbClr val="FFFFFF"/>
        </a:solidFill>
        <a:ln w="25560">
          <a:solidFill>
            <a:srgbClr val="17375E"/>
          </a:solidFill>
          <a:miter lim="800000"/>
        </a:ln>
        <a:effectLst/>
      </xdr:spPr>
      <xdr:txBody>
        <a:bodyPr vertOverflow="clip" wrap="square" lIns="20160" tIns="20160" rIns="20160" bIns="20160" anchor="ctr"/>
        <a:lstStyle/>
        <a:p>
          <a:pPr algn="l" rtl="0">
            <a:defRPr sz="1000"/>
          </a:pPr>
          <a:r>
            <a:rPr lang="ja-JP" altLang="en-US" sz="1100" b="0" i="0" u="none" strike="noStrike" baseline="0">
              <a:solidFill>
                <a:srgbClr val="000000"/>
              </a:solidFill>
              <a:latin typeface="ＭＳ ゴシック"/>
              <a:ea typeface="ＭＳ ゴシック"/>
            </a:rPr>
            <a:t>●産業用以外の蒸気、温水、冷水については換算係数の数値として熱供給事業者が独自の数値を提供する場合は、その値を用いることができます。その場合には計算表に記入されている値を修正して計算してください。</a:t>
          </a:r>
        </a:p>
        <a:p>
          <a:pPr algn="l" rtl="0">
            <a:lnSpc>
              <a:spcPts val="1200"/>
            </a:lnSpc>
            <a:defRPr sz="1000"/>
          </a:pPr>
          <a:r>
            <a:rPr lang="ja-JP" altLang="en-US" sz="1100" b="0" i="0" u="none" strike="noStrike" baseline="0">
              <a:solidFill>
                <a:srgbClr val="000000"/>
              </a:solidFill>
              <a:latin typeface="ＭＳ ゴシック"/>
              <a:ea typeface="ＭＳ ゴシック"/>
            </a:rPr>
            <a:t>　なお、非化石熱を使用されている場合は、省エネ法の基準に倣い、その使用量を入力ください。</a:t>
          </a:r>
        </a:p>
      </xdr:txBody>
    </xdr:sp>
    <xdr:clientData/>
  </xdr:twoCellAnchor>
  <xdr:twoCellAnchor>
    <xdr:from>
      <xdr:col>12</xdr:col>
      <xdr:colOff>114077</xdr:colOff>
      <xdr:row>15</xdr:row>
      <xdr:rowOff>123825</xdr:rowOff>
    </xdr:from>
    <xdr:to>
      <xdr:col>17</xdr:col>
      <xdr:colOff>85948</xdr:colOff>
      <xdr:row>27</xdr:row>
      <xdr:rowOff>76200</xdr:rowOff>
    </xdr:to>
    <xdr:sp macro="" textlink="" fLocksText="0">
      <xdr:nvSpPr>
        <xdr:cNvPr id="4" name="テキスト ボックス 2">
          <a:extLst>
            <a:ext uri="{FF2B5EF4-FFF2-40B4-BE49-F238E27FC236}">
              <a16:creationId xmlns:a16="http://schemas.microsoft.com/office/drawing/2014/main" id="{00000000-0008-0000-0100-000004000000}"/>
            </a:ext>
          </a:extLst>
        </xdr:cNvPr>
        <xdr:cNvSpPr txBox="1"/>
      </xdr:nvSpPr>
      <xdr:spPr bwMode="auto">
        <a:xfrm>
          <a:off x="8153177" y="3790950"/>
          <a:ext cx="3400871" cy="2809875"/>
        </a:xfrm>
        <a:prstGeom prst="rect">
          <a:avLst/>
        </a:prstGeom>
        <a:solidFill>
          <a:srgbClr val="FFFFFF"/>
        </a:solidFill>
        <a:ln w="25560">
          <a:solidFill>
            <a:srgbClr val="17375E"/>
          </a:solidFill>
          <a:miter lim="800000"/>
        </a:ln>
        <a:effectLst/>
      </xdr:spPr>
      <xdr:txBody>
        <a:bodyPr vertOverflow="clip" wrap="square" lIns="20160" tIns="20160" rIns="20160" bIns="20160" anchor="ctr"/>
        <a:lstStyle/>
        <a:p>
          <a:pPr algn="l" rtl="0">
            <a:defRPr sz="1000"/>
          </a:pPr>
          <a:r>
            <a:rPr lang="ja-JP" altLang="en-US" sz="1100" b="0" i="0" u="none" strike="noStrike" baseline="0">
              <a:solidFill>
                <a:srgbClr val="000000"/>
              </a:solidFill>
              <a:latin typeface="ＭＳ ゴシック"/>
              <a:ea typeface="ＭＳ ゴシック"/>
            </a:rPr>
            <a:t>●燃料にLPGを使用しており、使用量が㎥（立法メートル）単位で示されている場合には、供給業者にｔ（トン）に換算する係数を確認して、換算して記入してください。</a:t>
          </a:r>
        </a:p>
        <a:p>
          <a:pPr algn="l" rtl="0">
            <a:lnSpc>
              <a:spcPts val="1300"/>
            </a:lnSpc>
            <a:defRPr sz="1000"/>
          </a:pPr>
          <a:endParaRPr lang="ja-JP" altLang="en-US" sz="1100" b="0" i="0" u="none" strike="noStrike" baseline="0">
            <a:solidFill>
              <a:srgbClr val="000000"/>
            </a:solidFill>
            <a:latin typeface="ＭＳ ゴシック"/>
            <a:ea typeface="ＭＳ ゴシック"/>
          </a:endParaRPr>
        </a:p>
        <a:p>
          <a:pPr algn="l" rtl="0">
            <a:lnSpc>
              <a:spcPts val="1300"/>
            </a:lnSpc>
            <a:defRPr sz="1000"/>
          </a:pPr>
          <a:r>
            <a:rPr lang="ja-JP" altLang="en-US" sz="1100" b="0" i="0" u="none" strike="noStrike" baseline="0">
              <a:solidFill>
                <a:srgbClr val="000000"/>
              </a:solidFill>
              <a:latin typeface="ＭＳ ゴシック"/>
              <a:ea typeface="ＭＳ ゴシック"/>
            </a:rPr>
            <a:t>　なお、確認が困難な場合は、以下の係数を使用してください。</a:t>
          </a:r>
        </a:p>
        <a:p>
          <a:pPr algn="l" rtl="0">
            <a:defRPr sz="1000"/>
          </a:pPr>
          <a:r>
            <a:rPr lang="ja-JP" altLang="en-US" sz="1100" b="0" i="0" u="none" strike="noStrike" baseline="0">
              <a:solidFill>
                <a:srgbClr val="000000"/>
              </a:solidFill>
              <a:latin typeface="ＭＳ ゴシック"/>
              <a:ea typeface="ＭＳ ゴシック"/>
            </a:rPr>
            <a:t>　プロパン：1／502（t／㎥）</a:t>
          </a:r>
        </a:p>
        <a:p>
          <a:pPr algn="l" rtl="0">
            <a:lnSpc>
              <a:spcPts val="1300"/>
            </a:lnSpc>
            <a:defRPr sz="1000"/>
          </a:pPr>
          <a:r>
            <a:rPr lang="ja-JP" altLang="en-US" sz="1100" b="0" i="0" u="none" strike="noStrike" baseline="0">
              <a:solidFill>
                <a:srgbClr val="000000"/>
              </a:solidFill>
              <a:latin typeface="ＭＳ ゴシック"/>
              <a:ea typeface="ＭＳ ゴシック"/>
            </a:rPr>
            <a:t>　ブ タ ン：1／355（t／㎥）</a:t>
          </a:r>
        </a:p>
        <a:p>
          <a:pPr algn="l" rtl="0">
            <a:lnSpc>
              <a:spcPts val="1300"/>
            </a:lnSpc>
            <a:defRPr sz="1000"/>
          </a:pPr>
          <a:r>
            <a:rPr lang="ja-JP" altLang="en-US" sz="1100" b="0" i="0" u="none" strike="noStrike" baseline="0">
              <a:solidFill>
                <a:srgbClr val="000000"/>
              </a:solidFill>
              <a:latin typeface="ＭＳ ゴシック"/>
              <a:ea typeface="ＭＳ ゴシック"/>
            </a:rPr>
            <a:t>　プロパン・ブタンの混合：1／458（t／㎥）</a:t>
          </a:r>
        </a:p>
        <a:p>
          <a:pPr algn="l" rtl="0">
            <a:lnSpc>
              <a:spcPts val="1300"/>
            </a:lnSpc>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12</xdr:col>
      <xdr:colOff>123676</xdr:colOff>
      <xdr:row>32</xdr:row>
      <xdr:rowOff>28576</xdr:rowOff>
    </xdr:from>
    <xdr:to>
      <xdr:col>17</xdr:col>
      <xdr:colOff>66749</xdr:colOff>
      <xdr:row>36</xdr:row>
      <xdr:rowOff>152044</xdr:rowOff>
    </xdr:to>
    <xdr:sp macro="" textlink="" fLocksText="0">
      <xdr:nvSpPr>
        <xdr:cNvPr id="5" name="テキスト ボックス 2">
          <a:extLst>
            <a:ext uri="{FF2B5EF4-FFF2-40B4-BE49-F238E27FC236}">
              <a16:creationId xmlns:a16="http://schemas.microsoft.com/office/drawing/2014/main" id="{00000000-0008-0000-0100-000005000000}"/>
            </a:ext>
          </a:extLst>
        </xdr:cNvPr>
        <xdr:cNvSpPr txBox="1"/>
      </xdr:nvSpPr>
      <xdr:spPr bwMode="auto">
        <a:xfrm>
          <a:off x="8162776" y="7743826"/>
          <a:ext cx="3372073" cy="1085493"/>
        </a:xfrm>
        <a:prstGeom prst="rect">
          <a:avLst/>
        </a:prstGeom>
        <a:solidFill>
          <a:srgbClr val="FFFFFF"/>
        </a:solidFill>
        <a:ln w="25560">
          <a:solidFill>
            <a:srgbClr val="17375E"/>
          </a:solidFill>
          <a:miter lim="800000"/>
        </a:ln>
        <a:effectLst/>
      </xdr:spPr>
      <xdr:txBody>
        <a:bodyPr vertOverflow="clip" wrap="square" lIns="20160" tIns="20160" rIns="20160" bIns="20160" anchor="t"/>
        <a:lstStyle/>
        <a:p>
          <a:pPr rtl="0"/>
          <a:r>
            <a:rPr lang="ja-JP" altLang="en-US" sz="1100" b="0" i="0" u="none" baseline="0">
              <a:solidFill>
                <a:srgbClr val="000000"/>
              </a:solidFill>
              <a:latin typeface="ＭＳ ゴシック" panose="020B0609070205080204" pitchFamily="49" charset="-128"/>
              <a:ea typeface="ＭＳ ゴシック" panose="020B0609070205080204" pitchFamily="49" charset="-128"/>
            </a:rPr>
            <a:t>●都市ガスはガス会社により発熱量が異なりますので、契約を調べるか、ガス会社に確認して</a:t>
          </a:r>
          <a:r>
            <a:rPr lang="ja-JP" altLang="ja-JP" sz="1100" b="0" i="0" baseline="0">
              <a:effectLst/>
              <a:latin typeface="+mn-lt"/>
              <a:ea typeface="+mn-ea"/>
              <a:cs typeface="+mn-cs"/>
            </a:rPr>
            <a:t>ください。</a:t>
          </a:r>
          <a:endParaRPr lang="ja-JP" altLang="ja-JP">
            <a:effectLst/>
          </a:endParaRPr>
        </a:p>
        <a:p>
          <a:r>
            <a:rPr lang="ja-JP" altLang="ja-JP" sz="1100" b="0" i="0" baseline="0">
              <a:solidFill>
                <a:srgbClr val="FF0000"/>
              </a:solidFill>
              <a:effectLst/>
              <a:latin typeface="ＭＳ ゴシック" panose="020B0609070205080204" pitchFamily="49" charset="-128"/>
              <a:ea typeface="ＭＳ ゴシック" panose="020B0609070205080204" pitchFamily="49" charset="-128"/>
              <a:cs typeface="+mn-cs"/>
            </a:rPr>
            <a:t>　</a:t>
          </a:r>
          <a:r>
            <a:rPr lang="ja-JP" altLang="en-US" sz="1100" b="0" i="0" baseline="0">
              <a:solidFill>
                <a:srgbClr val="FF0000"/>
              </a:solidFill>
              <a:effectLst/>
              <a:latin typeface="ＭＳ ゴシック" panose="020B0609070205080204" pitchFamily="49" charset="-128"/>
              <a:ea typeface="ＭＳ ゴシック" panose="020B0609070205080204" pitchFamily="49" charset="-128"/>
              <a:cs typeface="+mn-cs"/>
            </a:rPr>
            <a:t>こ</a:t>
          </a:r>
          <a:r>
            <a:rPr lang="ja-JP" altLang="ja-JP" sz="1100" b="0" i="0" baseline="0">
              <a:solidFill>
                <a:srgbClr val="FF0000"/>
              </a:solidFill>
              <a:effectLst/>
              <a:latin typeface="ＭＳ ゴシック" panose="020B0609070205080204" pitchFamily="49" charset="-128"/>
              <a:ea typeface="ＭＳ ゴシック" panose="020B0609070205080204" pitchFamily="49" charset="-128"/>
              <a:cs typeface="+mn-cs"/>
            </a:rPr>
            <a:t>の欄は、毎年</a:t>
          </a:r>
          <a:r>
            <a:rPr lang="ja-JP" altLang="ja-JP" sz="1100" b="1" i="0" u="sng" baseline="0">
              <a:solidFill>
                <a:srgbClr val="FF0000"/>
              </a:solidFill>
              <a:effectLst/>
              <a:latin typeface="ＭＳ ゴシック" panose="020B0609070205080204" pitchFamily="49" charset="-128"/>
              <a:ea typeface="ＭＳ ゴシック" panose="020B0609070205080204" pitchFamily="49" charset="-128"/>
              <a:cs typeface="+mn-cs"/>
            </a:rPr>
            <a:t>間違いの多い箇所</a:t>
          </a:r>
          <a:r>
            <a:rPr lang="ja-JP" altLang="ja-JP" sz="1100" b="0" i="0" baseline="0">
              <a:solidFill>
                <a:srgbClr val="FF0000"/>
              </a:solidFill>
              <a:effectLst/>
              <a:latin typeface="ＭＳ ゴシック" panose="020B0609070205080204" pitchFamily="49" charset="-128"/>
              <a:ea typeface="ＭＳ ゴシック" panose="020B0609070205080204" pitchFamily="49" charset="-128"/>
              <a:cs typeface="+mn-cs"/>
            </a:rPr>
            <a:t>ですので、注意を願います。</a:t>
          </a:r>
          <a:endParaRPr lang="ja-JP" altLang="ja-JP">
            <a:solidFill>
              <a:srgbClr val="FF0000"/>
            </a:solidFill>
            <a:effectLst/>
            <a:latin typeface="ＭＳ ゴシック" panose="020B0609070205080204" pitchFamily="49" charset="-128"/>
            <a:ea typeface="ＭＳ ゴシック" panose="020B0609070205080204" pitchFamily="49" charset="-128"/>
          </a:endParaRPr>
        </a:p>
      </xdr:txBody>
    </xdr:sp>
    <xdr:clientData/>
  </xdr:twoCellAnchor>
  <xdr:twoCellAnchor>
    <xdr:from>
      <xdr:col>11</xdr:col>
      <xdr:colOff>47625</xdr:colOff>
      <xdr:row>17</xdr:row>
      <xdr:rowOff>76200</xdr:rowOff>
    </xdr:from>
    <xdr:to>
      <xdr:col>12</xdr:col>
      <xdr:colOff>19050</xdr:colOff>
      <xdr:row>20</xdr:row>
      <xdr:rowOff>19050</xdr:rowOff>
    </xdr:to>
    <xdr:sp macro="" textlink="">
      <xdr:nvSpPr>
        <xdr:cNvPr id="6" name="右中かっこ 1">
          <a:extLst>
            <a:ext uri="{FF2B5EF4-FFF2-40B4-BE49-F238E27FC236}">
              <a16:creationId xmlns:a16="http://schemas.microsoft.com/office/drawing/2014/main" id="{00000000-0008-0000-0100-000006000000}"/>
            </a:ext>
          </a:extLst>
        </xdr:cNvPr>
        <xdr:cNvSpPr>
          <a:spLocks/>
        </xdr:cNvSpPr>
      </xdr:nvSpPr>
      <xdr:spPr bwMode="auto">
        <a:xfrm>
          <a:off x="7934325" y="4219575"/>
          <a:ext cx="123825" cy="657225"/>
        </a:xfrm>
        <a:prstGeom prst="rightBrace">
          <a:avLst>
            <a:gd name="adj1" fmla="val 15385"/>
            <a:gd name="adj2" fmla="val 50000"/>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66675</xdr:colOff>
      <xdr:row>32</xdr:row>
      <xdr:rowOff>171450</xdr:rowOff>
    </xdr:from>
    <xdr:to>
      <xdr:col>12</xdr:col>
      <xdr:colOff>47625</xdr:colOff>
      <xdr:row>36</xdr:row>
      <xdr:rowOff>0</xdr:rowOff>
    </xdr:to>
    <xdr:sp macro="" textlink="">
      <xdr:nvSpPr>
        <xdr:cNvPr id="7" name="右中かっこ 7">
          <a:extLst>
            <a:ext uri="{FF2B5EF4-FFF2-40B4-BE49-F238E27FC236}">
              <a16:creationId xmlns:a16="http://schemas.microsoft.com/office/drawing/2014/main" id="{00000000-0008-0000-0100-000007000000}"/>
            </a:ext>
          </a:extLst>
        </xdr:cNvPr>
        <xdr:cNvSpPr>
          <a:spLocks/>
        </xdr:cNvSpPr>
      </xdr:nvSpPr>
      <xdr:spPr bwMode="auto">
        <a:xfrm>
          <a:off x="7953375" y="7886700"/>
          <a:ext cx="133350" cy="790575"/>
        </a:xfrm>
        <a:prstGeom prst="rightBrace">
          <a:avLst>
            <a:gd name="adj1" fmla="val 16071"/>
            <a:gd name="adj2" fmla="val 50000"/>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238199</xdr:colOff>
      <xdr:row>72</xdr:row>
      <xdr:rowOff>28538</xdr:rowOff>
    </xdr:from>
    <xdr:to>
      <xdr:col>17</xdr:col>
      <xdr:colOff>181273</xdr:colOff>
      <xdr:row>74</xdr:row>
      <xdr:rowOff>57566</xdr:rowOff>
    </xdr:to>
    <xdr:sp macro="" textlink="" fLocksText="0">
      <xdr:nvSpPr>
        <xdr:cNvPr id="8" name="テキスト ボックス 2">
          <a:extLst>
            <a:ext uri="{FF2B5EF4-FFF2-40B4-BE49-F238E27FC236}">
              <a16:creationId xmlns:a16="http://schemas.microsoft.com/office/drawing/2014/main" id="{00000000-0008-0000-0100-000008000000}"/>
            </a:ext>
          </a:extLst>
        </xdr:cNvPr>
        <xdr:cNvSpPr txBox="1"/>
      </xdr:nvSpPr>
      <xdr:spPr bwMode="auto">
        <a:xfrm>
          <a:off x="8277299" y="17411663"/>
          <a:ext cx="3372074" cy="648153"/>
        </a:xfrm>
        <a:prstGeom prst="rect">
          <a:avLst/>
        </a:prstGeom>
        <a:solidFill>
          <a:srgbClr val="FFFFFF"/>
        </a:solidFill>
        <a:ln w="25560">
          <a:solidFill>
            <a:srgbClr val="17375E"/>
          </a:solidFill>
          <a:miter lim="800000"/>
        </a:ln>
        <a:effectLst/>
      </xdr:spPr>
      <xdr:txBody>
        <a:bodyPr vertOverflow="clip" wrap="square" lIns="20160" tIns="20160" rIns="20160" bIns="20160" anchor="ctr"/>
        <a:lstStyle/>
        <a:p>
          <a:pPr algn="l" rtl="0">
            <a:lnSpc>
              <a:spcPts val="1300"/>
            </a:lnSpc>
            <a:defRPr sz="1000"/>
          </a:pPr>
          <a:r>
            <a:rPr lang="ja-JP" altLang="en-US" sz="1100" b="0" i="0" u="none" baseline="0">
              <a:solidFill>
                <a:srgbClr val="000000"/>
              </a:solidFill>
              <a:latin typeface="ＭＳ ゴシック" panose="020B0609070205080204" pitchFamily="49" charset="-128"/>
              <a:ea typeface="ＭＳ ゴシック" panose="020B0609070205080204" pitchFamily="49" charset="-128"/>
            </a:rPr>
            <a:t>●原油換算エネルギー使用量が、</a:t>
          </a:r>
          <a:r>
            <a:rPr lang="en-US" altLang="ja-JP" sz="1100" b="1" i="0" u="none" baseline="0">
              <a:solidFill>
                <a:srgbClr val="FF0000"/>
              </a:solidFill>
              <a:latin typeface="ＭＳ ゴシック" panose="020B0609070205080204" pitchFamily="49" charset="-128"/>
              <a:ea typeface="ＭＳ ゴシック" panose="020B0609070205080204" pitchFamily="49" charset="-128"/>
            </a:rPr>
            <a:t>1,500</a:t>
          </a:r>
          <a:r>
            <a:rPr lang="ja-JP" altLang="en-US" sz="1100" b="1" i="0" u="none" baseline="0">
              <a:solidFill>
                <a:srgbClr val="FF0000"/>
              </a:solidFill>
              <a:latin typeface="ＭＳ ゴシック" panose="020B0609070205080204" pitchFamily="49" charset="-128"/>
              <a:ea typeface="ＭＳ ゴシック" panose="020B0609070205080204" pitchFamily="49" charset="-128"/>
            </a:rPr>
            <a:t>ｋ</a:t>
          </a:r>
          <a:r>
            <a:rPr lang="en-US" altLang="ja-JP" sz="1100" b="1" i="0" u="none" baseline="0">
              <a:solidFill>
                <a:srgbClr val="FF0000"/>
              </a:solidFill>
              <a:latin typeface="ＭＳ ゴシック" panose="020B0609070205080204" pitchFamily="49" charset="-128"/>
              <a:ea typeface="ＭＳ ゴシック" panose="020B0609070205080204" pitchFamily="49" charset="-128"/>
            </a:rPr>
            <a:t>L</a:t>
          </a:r>
          <a:r>
            <a:rPr lang="ja-JP" altLang="en-US" sz="1100" b="1" i="0" u="none" baseline="0">
              <a:solidFill>
                <a:srgbClr val="FF0000"/>
              </a:solidFill>
              <a:latin typeface="ＭＳ ゴシック" panose="020B0609070205080204" pitchFamily="49" charset="-128"/>
              <a:ea typeface="ＭＳ ゴシック" panose="020B0609070205080204" pitchFamily="49" charset="-128"/>
            </a:rPr>
            <a:t>以上</a:t>
          </a:r>
          <a:r>
            <a:rPr lang="ja-JP" altLang="en-US" sz="1100" b="0" i="0" u="none" baseline="0">
              <a:solidFill>
                <a:srgbClr val="000000"/>
              </a:solidFill>
              <a:latin typeface="ＭＳ ゴシック" panose="020B0609070205080204" pitchFamily="49" charset="-128"/>
              <a:ea typeface="ＭＳ ゴシック" panose="020B0609070205080204" pitchFamily="49" charset="-128"/>
            </a:rPr>
            <a:t>の場合は、条例に規定する「特定事業者」に該当します。</a:t>
          </a:r>
        </a:p>
      </xdr:txBody>
    </xdr:sp>
    <xdr:clientData/>
  </xdr:twoCellAnchor>
  <xdr:twoCellAnchor>
    <xdr:from>
      <xdr:col>11</xdr:col>
      <xdr:colOff>95250</xdr:colOff>
      <xdr:row>73</xdr:row>
      <xdr:rowOff>66675</xdr:rowOff>
    </xdr:from>
    <xdr:to>
      <xdr:col>12</xdr:col>
      <xdr:colOff>190500</xdr:colOff>
      <xdr:row>73</xdr:row>
      <xdr:rowOff>333375</xdr:rowOff>
    </xdr:to>
    <xdr:sp macro="" textlink="">
      <xdr:nvSpPr>
        <xdr:cNvPr id="9" name="右矢印 4">
          <a:extLst>
            <a:ext uri="{FF2B5EF4-FFF2-40B4-BE49-F238E27FC236}">
              <a16:creationId xmlns:a16="http://schemas.microsoft.com/office/drawing/2014/main" id="{00000000-0008-0000-0100-000009000000}"/>
            </a:ext>
          </a:extLst>
        </xdr:cNvPr>
        <xdr:cNvSpPr>
          <a:spLocks noChangeArrowheads="1"/>
        </xdr:cNvSpPr>
      </xdr:nvSpPr>
      <xdr:spPr bwMode="auto">
        <a:xfrm>
          <a:off x="7981950" y="17697450"/>
          <a:ext cx="247650" cy="266700"/>
        </a:xfrm>
        <a:prstGeom prst="rightArrow">
          <a:avLst>
            <a:gd name="adj1" fmla="val 50000"/>
            <a:gd name="adj2" fmla="val 50000"/>
          </a:avLst>
        </a:prstGeom>
        <a:solidFill>
          <a:srgbClr val="FFFF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38100</xdr:colOff>
      <xdr:row>55</xdr:row>
      <xdr:rowOff>38100</xdr:rowOff>
    </xdr:from>
    <xdr:to>
      <xdr:col>12</xdr:col>
      <xdr:colOff>104775</xdr:colOff>
      <xdr:row>62</xdr:row>
      <xdr:rowOff>171450</xdr:rowOff>
    </xdr:to>
    <xdr:sp macro="" textlink="">
      <xdr:nvSpPr>
        <xdr:cNvPr id="10" name="右中かっこ 2">
          <a:extLst>
            <a:ext uri="{FF2B5EF4-FFF2-40B4-BE49-F238E27FC236}">
              <a16:creationId xmlns:a16="http://schemas.microsoft.com/office/drawing/2014/main" id="{00000000-0008-0000-0100-00000A000000}"/>
            </a:ext>
          </a:extLst>
        </xdr:cNvPr>
        <xdr:cNvSpPr>
          <a:spLocks/>
        </xdr:cNvSpPr>
      </xdr:nvSpPr>
      <xdr:spPr bwMode="auto">
        <a:xfrm>
          <a:off x="7924800" y="13277850"/>
          <a:ext cx="219075" cy="1809750"/>
        </a:xfrm>
        <a:prstGeom prst="rightBrace">
          <a:avLst>
            <a:gd name="adj1" fmla="val 8877"/>
            <a:gd name="adj2" fmla="val 50000"/>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257175</xdr:colOff>
      <xdr:row>3</xdr:row>
      <xdr:rowOff>152401</xdr:rowOff>
    </xdr:from>
    <xdr:to>
      <xdr:col>22</xdr:col>
      <xdr:colOff>514594</xdr:colOff>
      <xdr:row>29</xdr:row>
      <xdr:rowOff>47626</xdr:rowOff>
    </xdr:to>
    <xdr:sp macro="" textlink="" fLocksText="0">
      <xdr:nvSpPr>
        <xdr:cNvPr id="2" name="テキスト ボックス 2">
          <a:extLst>
            <a:ext uri="{FF2B5EF4-FFF2-40B4-BE49-F238E27FC236}">
              <a16:creationId xmlns:a16="http://schemas.microsoft.com/office/drawing/2014/main" id="{00000000-0008-0000-0200-000002000000}"/>
            </a:ext>
          </a:extLst>
        </xdr:cNvPr>
        <xdr:cNvSpPr txBox="1"/>
      </xdr:nvSpPr>
      <xdr:spPr bwMode="auto">
        <a:xfrm>
          <a:off x="9982200" y="866776"/>
          <a:ext cx="3686419" cy="5457825"/>
        </a:xfrm>
        <a:prstGeom prst="rect">
          <a:avLst/>
        </a:prstGeom>
        <a:solidFill>
          <a:srgbClr val="FFFFFF"/>
        </a:solidFill>
        <a:ln w="25560">
          <a:solidFill>
            <a:srgbClr val="17375E"/>
          </a:solidFill>
          <a:miter lim="800000"/>
        </a:ln>
        <a:effectLst/>
      </xdr:spPr>
      <xdr:txBody>
        <a:bodyPr vertOverflow="clip" wrap="square" lIns="20160" tIns="20160" rIns="20160" bIns="20160" anchor="ctr"/>
        <a:lstStyle/>
        <a:p>
          <a:pPr algn="l" rtl="0">
            <a:defRPr sz="1000"/>
          </a:pPr>
          <a:r>
            <a:rPr lang="ja-JP" altLang="en-US" sz="1100" b="0" i="0" u="none" strike="noStrike" baseline="0">
              <a:solidFill>
                <a:srgbClr val="000000"/>
              </a:solidFill>
              <a:latin typeface="ＭＳ ゴシック"/>
              <a:ea typeface="ＭＳ ゴシック"/>
            </a:rPr>
            <a:t>●この算定表は、計画書及び報告書に別紙として添付する温室効果ガス排出量の内訳書の様式となります。</a:t>
          </a:r>
        </a:p>
        <a:p>
          <a:pPr algn="l" rtl="0">
            <a:defRPr sz="1000"/>
          </a:pPr>
          <a:endParaRPr lang="ja-JP" altLang="en-US" sz="1100" b="0" i="0" u="none" strike="noStrike" baseline="0">
            <a:solidFill>
              <a:srgbClr val="000000"/>
            </a:solidFill>
            <a:latin typeface="ＭＳ ゴシック"/>
            <a:ea typeface="ＭＳ ゴシック"/>
          </a:endParaRPr>
        </a:p>
        <a:p>
          <a:pPr algn="l" rtl="0">
            <a:defRPr sz="1000"/>
          </a:pPr>
          <a:endParaRPr lang="ja-JP" altLang="en-US" sz="1100" b="0" i="0" u="none" strike="noStrike" baseline="0">
            <a:solidFill>
              <a:srgbClr val="000000"/>
            </a:solidFill>
            <a:latin typeface="ＭＳ ゴシック"/>
            <a:ea typeface="ＭＳ ゴシック"/>
          </a:endParaRPr>
        </a:p>
        <a:p>
          <a:pPr algn="l" rtl="0">
            <a:defRPr sz="1000"/>
          </a:pPr>
          <a:r>
            <a:rPr lang="ja-JP" altLang="en-US" sz="1100" b="0" i="0" u="none" strike="noStrike" baseline="0">
              <a:solidFill>
                <a:srgbClr val="000000"/>
              </a:solidFill>
              <a:latin typeface="ＭＳ ゴシック"/>
              <a:ea typeface="ＭＳ ゴシック"/>
            </a:rPr>
            <a:t>●また、この様式にエネルギー使用量を入力することで、エネルギー起源二酸化炭素を算定することができます。</a:t>
          </a:r>
        </a:p>
        <a:p>
          <a:pPr algn="l" rtl="0">
            <a:defRPr sz="1000"/>
          </a:pPr>
          <a:r>
            <a:rPr lang="ja-JP" altLang="en-US" sz="1050" b="0" i="0" u="none" strike="noStrike" baseline="0">
              <a:solidFill>
                <a:srgbClr val="000000"/>
              </a:solidFill>
              <a:latin typeface="ＭＳ ゴシック"/>
              <a:ea typeface="ＭＳ ゴシック"/>
            </a:rPr>
            <a:t>（エネルギー起源以外の温室効果ガス排出量について、個別に算定する必要があります。）</a:t>
          </a:r>
        </a:p>
        <a:p>
          <a:pPr algn="l" rtl="0">
            <a:defRPr sz="1000"/>
          </a:pPr>
          <a:endParaRPr lang="ja-JP" altLang="en-US" sz="1050" b="0" i="0" u="none" strike="noStrike" baseline="0">
            <a:solidFill>
              <a:srgbClr val="000000"/>
            </a:solidFill>
            <a:latin typeface="ＭＳ ゴシック"/>
            <a:ea typeface="ＭＳ ゴシック"/>
          </a:endParaRPr>
        </a:p>
        <a:p>
          <a:pPr algn="l" rtl="0">
            <a:defRPr sz="1000"/>
          </a:pPr>
          <a:endParaRPr lang="ja-JP" altLang="en-US" sz="1100" b="0" i="0" u="none" strike="noStrike" baseline="0">
            <a:solidFill>
              <a:srgbClr val="000000"/>
            </a:solidFill>
            <a:latin typeface="ＭＳ ゴシック"/>
            <a:ea typeface="ＭＳ ゴシック"/>
          </a:endParaRPr>
        </a:p>
        <a:p>
          <a:pPr algn="l" rtl="0">
            <a:defRPr sz="1000"/>
          </a:pPr>
          <a:r>
            <a:rPr lang="ja-JP" altLang="en-US" sz="1100" b="0" i="0" u="none" strike="noStrike" baseline="0">
              <a:solidFill>
                <a:srgbClr val="000000"/>
              </a:solidFill>
              <a:latin typeface="ＭＳ ゴシック"/>
              <a:ea typeface="ＭＳ ゴシック"/>
            </a:rPr>
            <a:t>●エネルギー起源二酸化炭素排出量を算定する際は、淡黄色の欄に、尼崎市内に設置している事業所の種類ごとのエネルギー使用量を入力してください。</a:t>
          </a:r>
        </a:p>
        <a:p>
          <a:pPr algn="l" rtl="0">
            <a:defRPr sz="1000"/>
          </a:pPr>
          <a:endParaRPr lang="ja-JP" altLang="en-US" sz="1100" b="0" i="0" u="none" strike="noStrike" baseline="0">
            <a:solidFill>
              <a:srgbClr val="000000"/>
            </a:solidFill>
            <a:latin typeface="ＭＳ ゴシック"/>
            <a:ea typeface="ＭＳ ゴシック"/>
          </a:endParaRPr>
        </a:p>
        <a:p>
          <a:pPr algn="l" rtl="0">
            <a:defRPr sz="1000"/>
          </a:pPr>
          <a:endParaRPr lang="ja-JP" altLang="en-US" sz="1100" b="0" i="0" u="none" strike="noStrike" baseline="0">
            <a:solidFill>
              <a:srgbClr val="000000"/>
            </a:solidFill>
            <a:latin typeface="ＭＳ ゴシック"/>
            <a:ea typeface="ＭＳ ゴシック"/>
          </a:endParaRPr>
        </a:p>
        <a:p>
          <a:pPr algn="l" rtl="0">
            <a:defRPr sz="1000"/>
          </a:pPr>
          <a:r>
            <a:rPr lang="ja-JP" altLang="en-US" sz="1100" b="0" i="0" u="none" strike="noStrike" baseline="0">
              <a:solidFill>
                <a:srgbClr val="000000"/>
              </a:solidFill>
              <a:latin typeface="ＭＳ ゴシック"/>
              <a:ea typeface="ＭＳ ゴシック"/>
            </a:rPr>
            <a:t>●また、販売したエネルギーがある場合や、その他の燃料を使用している場合も、淡黄色の欄に数値等を入力してください。</a:t>
          </a:r>
        </a:p>
        <a:p>
          <a:pPr algn="l" rtl="0">
            <a:defRPr sz="1000"/>
          </a:pPr>
          <a:endParaRPr lang="ja-JP" altLang="en-US" sz="1100" b="0" i="0" u="none" strike="noStrike" baseline="0">
            <a:solidFill>
              <a:srgbClr val="000000"/>
            </a:solidFill>
            <a:latin typeface="ＭＳ ゴシック"/>
            <a:ea typeface="ＭＳ ゴシック"/>
          </a:endParaRPr>
        </a:p>
        <a:p>
          <a:pPr algn="l" rtl="0">
            <a:defRPr sz="1000"/>
          </a:pPr>
          <a:endParaRPr lang="ja-JP" altLang="en-US" sz="1100" b="0" i="0" u="none" strike="noStrike" baseline="0">
            <a:solidFill>
              <a:srgbClr val="000000"/>
            </a:solidFill>
            <a:latin typeface="ＭＳ ゴシック"/>
            <a:ea typeface="ＭＳ ゴシック"/>
          </a:endParaRPr>
        </a:p>
        <a:p>
          <a:pPr algn="l" rtl="0">
            <a:defRPr sz="1000"/>
          </a:pPr>
          <a:r>
            <a:rPr lang="ja-JP" altLang="en-US" sz="1100" b="0" i="0" u="none" strike="noStrike" baseline="0">
              <a:solidFill>
                <a:srgbClr val="000000"/>
              </a:solidFill>
              <a:latin typeface="ＭＳ ゴシック"/>
              <a:ea typeface="ＭＳ ゴシック"/>
            </a:rPr>
            <a:t>●単位発熱量や排出係数に、実測値を用いる場合は、適宜、数値を変更してください。なお、この場合は、計画書（報告書）の特記事項にこの旨を記載するとともに、根拠資料を添付してください。</a:t>
          </a:r>
        </a:p>
      </xdr:txBody>
    </xdr:sp>
    <xdr:clientData/>
  </xdr:twoCellAnchor>
  <xdr:twoCellAnchor>
    <xdr:from>
      <xdr:col>17</xdr:col>
      <xdr:colOff>339949</xdr:colOff>
      <xdr:row>43</xdr:row>
      <xdr:rowOff>152399</xdr:rowOff>
    </xdr:from>
    <xdr:to>
      <xdr:col>22</xdr:col>
      <xdr:colOff>606811</xdr:colOff>
      <xdr:row>61</xdr:row>
      <xdr:rowOff>9525</xdr:rowOff>
    </xdr:to>
    <xdr:sp macro="" textlink="" fLocksText="0">
      <xdr:nvSpPr>
        <xdr:cNvPr id="3" name="テキスト ボックス 4">
          <a:extLst>
            <a:ext uri="{FF2B5EF4-FFF2-40B4-BE49-F238E27FC236}">
              <a16:creationId xmlns:a16="http://schemas.microsoft.com/office/drawing/2014/main" id="{00000000-0008-0000-0200-000003000000}"/>
            </a:ext>
          </a:extLst>
        </xdr:cNvPr>
        <xdr:cNvSpPr txBox="1"/>
      </xdr:nvSpPr>
      <xdr:spPr bwMode="auto">
        <a:xfrm>
          <a:off x="10064974" y="9363074"/>
          <a:ext cx="3695862" cy="3562351"/>
        </a:xfrm>
        <a:prstGeom prst="rect">
          <a:avLst/>
        </a:prstGeom>
        <a:solidFill>
          <a:srgbClr val="FFFFFF"/>
        </a:solidFill>
        <a:ln w="15875">
          <a:solidFill>
            <a:schemeClr val="tx2">
              <a:lumMod val="75000"/>
            </a:schemeClr>
          </a:solidFill>
          <a:miter lim="800000"/>
        </a:ln>
        <a:effectLst/>
      </xdr:spPr>
      <xdr:txBody>
        <a:bodyPr vertOverflow="clip" wrap="square" lIns="20160" tIns="20160" rIns="20160" bIns="20160" anchor="ctr"/>
        <a:lstStyle/>
        <a:p>
          <a:pPr rtl="0"/>
          <a:r>
            <a:rPr lang="ja-JP" altLang="ja-JP" sz="1100" b="1" i="0" baseline="0">
              <a:effectLst/>
              <a:latin typeface="+mn-lt"/>
              <a:ea typeface="+mn-ea"/>
              <a:cs typeface="+mn-cs"/>
            </a:rPr>
            <a:t>●</a:t>
          </a:r>
          <a:r>
            <a:rPr lang="ja-JP" altLang="ja-JP" sz="1100" b="1" i="0" u="sng" baseline="0">
              <a:effectLst/>
              <a:latin typeface="+mn-lt"/>
              <a:ea typeface="+mn-ea"/>
              <a:cs typeface="+mn-cs"/>
            </a:rPr>
            <a:t>電気に係る温室効果ガスの算定にあたっては、朱色のセルに、毎年度、国が公表する基礎排出係数を</a:t>
          </a:r>
          <a:r>
            <a:rPr lang="ja-JP" altLang="en-US" sz="1100" b="1" i="0" u="sng" baseline="0">
              <a:effectLst/>
              <a:latin typeface="+mn-lt"/>
              <a:ea typeface="+mn-ea"/>
              <a:cs typeface="+mn-cs"/>
            </a:rPr>
            <a:t>お調べの上、</a:t>
          </a:r>
          <a:r>
            <a:rPr lang="ja-JP" altLang="ja-JP" sz="1100" b="1" i="0" u="sng" baseline="0">
              <a:effectLst/>
              <a:latin typeface="+mn-lt"/>
              <a:ea typeface="+mn-ea"/>
              <a:cs typeface="+mn-cs"/>
            </a:rPr>
            <a:t>入力してください。</a:t>
          </a:r>
          <a:r>
            <a:rPr lang="ja-JP" altLang="ja-JP" sz="1100" b="0" i="0" baseline="0">
              <a:effectLst/>
              <a:latin typeface="+mn-lt"/>
              <a:ea typeface="+mn-ea"/>
              <a:cs typeface="+mn-cs"/>
            </a:rPr>
            <a:t>（排出係数は</a:t>
          </a:r>
          <a:r>
            <a:rPr lang="ja-JP" altLang="ja-JP" sz="1100" b="1" i="0" baseline="0">
              <a:effectLst/>
              <a:latin typeface="+mn-lt"/>
              <a:ea typeface="+mn-ea"/>
              <a:cs typeface="+mn-cs"/>
            </a:rPr>
            <a:t>毎年度変更</a:t>
          </a:r>
          <a:r>
            <a:rPr lang="ja-JP" altLang="ja-JP" sz="1100" b="0" i="0" baseline="0">
              <a:effectLst/>
              <a:latin typeface="+mn-lt"/>
              <a:ea typeface="+mn-ea"/>
              <a:cs typeface="+mn-cs"/>
            </a:rPr>
            <a:t>されます）</a:t>
          </a:r>
          <a:endParaRPr lang="ja-JP" altLang="ja-JP">
            <a:effectLst/>
          </a:endParaRPr>
        </a:p>
        <a:p>
          <a:pPr rtl="0"/>
          <a:r>
            <a:rPr lang="ja-JP" altLang="ja-JP" sz="1100" b="1" i="0" baseline="0">
              <a:effectLst/>
              <a:latin typeface="+mn-lt"/>
              <a:ea typeface="+mn-ea"/>
              <a:cs typeface="+mn-cs"/>
            </a:rPr>
            <a:t>＜参考＞</a:t>
          </a:r>
          <a:r>
            <a:rPr lang="ja-JP" altLang="en-US" sz="1100" b="1" i="0" baseline="0">
              <a:solidFill>
                <a:srgbClr val="FF0000"/>
              </a:solidFill>
              <a:effectLst/>
              <a:latin typeface="+mn-lt"/>
              <a:ea typeface="+mn-ea"/>
              <a:cs typeface="+mn-cs"/>
            </a:rPr>
            <a:t>前</a:t>
          </a:r>
          <a:r>
            <a:rPr lang="ja-JP" altLang="ja-JP" sz="1100" b="1" i="0" baseline="0">
              <a:solidFill>
                <a:srgbClr val="FF0000"/>
              </a:solidFill>
              <a:effectLst/>
              <a:latin typeface="+mn-lt"/>
              <a:ea typeface="+mn-ea"/>
              <a:cs typeface="+mn-cs"/>
            </a:rPr>
            <a:t>年度</a:t>
          </a:r>
          <a:r>
            <a:rPr lang="ja-JP" altLang="ja-JP" sz="1100" b="0" i="0" baseline="0">
              <a:effectLst/>
              <a:latin typeface="+mn-lt"/>
              <a:ea typeface="+mn-ea"/>
              <a:cs typeface="+mn-cs"/>
            </a:rPr>
            <a:t>の排出量を計算するための基礎排出係数</a:t>
          </a:r>
          <a:r>
            <a:rPr lang="ja-JP" altLang="en-US" sz="1100" b="0" i="0" baseline="0">
              <a:effectLst/>
              <a:latin typeface="+mn-lt"/>
              <a:ea typeface="+mn-ea"/>
              <a:cs typeface="+mn-cs"/>
            </a:rPr>
            <a:t>についても</a:t>
          </a:r>
          <a:r>
            <a:rPr lang="ja-JP" altLang="ja-JP" sz="1100" b="0" i="0" baseline="0">
              <a:effectLst/>
              <a:latin typeface="+mn-lt"/>
              <a:ea typeface="+mn-ea"/>
              <a:cs typeface="+mn-cs"/>
            </a:rPr>
            <a:t>、</a:t>
          </a:r>
          <a:r>
            <a:rPr lang="ja-JP" altLang="en-US" sz="1100" b="0" i="0" baseline="0">
              <a:effectLst/>
              <a:latin typeface="+mn-lt"/>
              <a:ea typeface="+mn-ea"/>
              <a:cs typeface="+mn-cs"/>
            </a:rPr>
            <a:t>お使いの各電気事業者のホームページなどでご確認ください。</a:t>
          </a:r>
          <a:endParaRPr lang="en-US" altLang="ja-JP" sz="1100" b="0" i="0" baseline="0">
            <a:effectLst/>
            <a:latin typeface="+mn-lt"/>
            <a:ea typeface="+mn-ea"/>
            <a:cs typeface="+mn-cs"/>
          </a:endParaRPr>
        </a:p>
        <a:p>
          <a:pPr rtl="0"/>
          <a:r>
            <a:rPr lang="ja-JP" altLang="en-US" sz="1100" b="0" i="0" baseline="0">
              <a:solidFill>
                <a:srgbClr val="FF0000"/>
              </a:solidFill>
              <a:effectLst/>
              <a:latin typeface="+mn-lt"/>
              <a:ea typeface="+mn-ea"/>
              <a:cs typeface="+mn-cs"/>
            </a:rPr>
            <a:t>　</a:t>
          </a:r>
          <a:r>
            <a:rPr lang="ja-JP" altLang="en-US" sz="1100" b="0" i="0" baseline="0">
              <a:solidFill>
                <a:schemeClr val="tx1"/>
              </a:solidFill>
              <a:effectLst/>
              <a:latin typeface="+mn-lt"/>
              <a:ea typeface="+mn-ea"/>
              <a:cs typeface="+mn-cs"/>
            </a:rPr>
            <a:t>例）関西電力　</a:t>
          </a:r>
          <a:r>
            <a:rPr lang="en-US" altLang="ja-JP" sz="1100" b="1" i="0" baseline="0">
              <a:solidFill>
                <a:srgbClr val="FF0000"/>
              </a:solidFill>
              <a:effectLst/>
              <a:latin typeface="+mn-lt"/>
              <a:ea typeface="+mn-ea"/>
              <a:cs typeface="+mn-cs"/>
            </a:rPr>
            <a:t>0.415</a:t>
          </a:r>
          <a:r>
            <a:rPr lang="ja-JP" altLang="ja-JP" sz="1100" b="1" i="0" baseline="0">
              <a:effectLst/>
              <a:latin typeface="+mn-lt"/>
              <a:ea typeface="+mn-ea"/>
              <a:cs typeface="+mn-cs"/>
            </a:rPr>
            <a:t>(t-CO2/千kWh)</a:t>
          </a:r>
          <a:r>
            <a:rPr lang="ja-JP" altLang="en-US" sz="1100" b="1" i="0" baseline="0">
              <a:effectLst/>
              <a:latin typeface="+mn-lt"/>
              <a:ea typeface="+mn-ea"/>
              <a:cs typeface="+mn-cs"/>
            </a:rPr>
            <a:t>　</a:t>
          </a:r>
          <a:r>
            <a:rPr lang="ja-JP" altLang="en-US" sz="1100" b="0" i="0" baseline="0">
              <a:effectLst/>
              <a:latin typeface="+mn-lt"/>
              <a:ea typeface="+mn-ea"/>
              <a:cs typeface="+mn-cs"/>
            </a:rPr>
            <a:t>など</a:t>
          </a:r>
          <a:endParaRPr lang="en-US" altLang="ja-JP" sz="1100" b="0" i="0" baseline="0">
            <a:effectLst/>
            <a:latin typeface="+mn-lt"/>
            <a:ea typeface="+mn-ea"/>
            <a:cs typeface="+mn-cs"/>
          </a:endParaRPr>
        </a:p>
        <a:p>
          <a:pPr rtl="0"/>
          <a:endParaRPr lang="ja-JP" altLang="ja-JP">
            <a:effectLst/>
          </a:endParaRPr>
        </a:p>
        <a:p>
          <a:pPr rtl="0"/>
          <a:r>
            <a:rPr lang="ja-JP" altLang="ja-JP" sz="1100" b="1" i="0" baseline="0">
              <a:effectLst/>
              <a:latin typeface="+mn-lt"/>
              <a:ea typeface="+mn-ea"/>
              <a:cs typeface="+mn-cs"/>
            </a:rPr>
            <a:t>●特定規模電気事業者の場合は、国が公表する各事業者毎の基礎排出係数</a:t>
          </a:r>
          <a:r>
            <a:rPr lang="ja-JP" altLang="en-US" sz="1100" b="1" i="0" baseline="0">
              <a:effectLst/>
              <a:latin typeface="+mn-lt"/>
              <a:ea typeface="+mn-ea"/>
              <a:cs typeface="+mn-cs"/>
            </a:rPr>
            <a:t>をお調べの上、</a:t>
          </a:r>
          <a:r>
            <a:rPr lang="ja-JP" altLang="ja-JP" sz="1100" b="1" i="0" baseline="0">
              <a:effectLst/>
              <a:latin typeface="+mn-lt"/>
              <a:ea typeface="+mn-ea"/>
              <a:cs typeface="+mn-cs"/>
            </a:rPr>
            <a:t>入力してください。</a:t>
          </a:r>
          <a:endParaRPr lang="en-US" altLang="ja-JP" sz="1100" b="1" i="0" baseline="0">
            <a:effectLst/>
            <a:latin typeface="+mn-lt"/>
            <a:ea typeface="+mn-ea"/>
            <a:cs typeface="+mn-cs"/>
          </a:endParaRPr>
        </a:p>
        <a:p>
          <a:pPr rtl="0"/>
          <a:r>
            <a:rPr lang="ja-JP" altLang="en-US" sz="1100" b="0" i="0" baseline="0">
              <a:effectLst/>
              <a:latin typeface="+mn-lt"/>
              <a:ea typeface="+mn-ea"/>
              <a:cs typeface="+mn-cs"/>
            </a:rPr>
            <a:t>　</a:t>
          </a:r>
          <a:endParaRPr lang="en-US" altLang="ja-JP" sz="1100" b="0" i="0" baseline="0">
            <a:effectLst/>
            <a:latin typeface="+mn-lt"/>
            <a:ea typeface="+mn-ea"/>
            <a:cs typeface="+mn-cs"/>
          </a:endParaRPr>
        </a:p>
        <a:p>
          <a:pPr rtl="0"/>
          <a:r>
            <a:rPr lang="ja-JP" altLang="ja-JP" sz="1100" b="0" i="0" baseline="0">
              <a:effectLst/>
              <a:latin typeface="+mn-lt"/>
              <a:ea typeface="+mn-ea"/>
              <a:cs typeface="+mn-cs"/>
            </a:rPr>
            <a:t>●</a:t>
          </a:r>
          <a:r>
            <a:rPr lang="ja-JP" altLang="ja-JP" sz="1100" b="1" i="0" baseline="0">
              <a:effectLst/>
              <a:latin typeface="+mn-lt"/>
              <a:ea typeface="+mn-ea"/>
              <a:cs typeface="+mn-cs"/>
            </a:rPr>
            <a:t>これ以外の場合は、実測に基づく係数を入力してください。なお、実測値がわからない場合は、代替値を用います。</a:t>
          </a:r>
          <a:endParaRPr lang="ja-JP" altLang="ja-JP" b="1">
            <a:effectLst/>
          </a:endParaRPr>
        </a:p>
      </xdr:txBody>
    </xdr:sp>
    <xdr:clientData/>
  </xdr:twoCellAnchor>
  <xdr:twoCellAnchor>
    <xdr:from>
      <xdr:col>17</xdr:col>
      <xdr:colOff>38100</xdr:colOff>
      <xdr:row>48</xdr:row>
      <xdr:rowOff>9525</xdr:rowOff>
    </xdr:from>
    <xdr:to>
      <xdr:col>17</xdr:col>
      <xdr:colOff>276225</xdr:colOff>
      <xdr:row>51</xdr:row>
      <xdr:rowOff>200025</xdr:rowOff>
    </xdr:to>
    <xdr:sp macro="" textlink="">
      <xdr:nvSpPr>
        <xdr:cNvPr id="4" name="右中かっこ 5">
          <a:extLst>
            <a:ext uri="{FF2B5EF4-FFF2-40B4-BE49-F238E27FC236}">
              <a16:creationId xmlns:a16="http://schemas.microsoft.com/office/drawing/2014/main" id="{00000000-0008-0000-0200-000004000000}"/>
            </a:ext>
          </a:extLst>
        </xdr:cNvPr>
        <xdr:cNvSpPr>
          <a:spLocks/>
        </xdr:cNvSpPr>
      </xdr:nvSpPr>
      <xdr:spPr bwMode="auto">
        <a:xfrm>
          <a:off x="9763125" y="10267950"/>
          <a:ext cx="238125" cy="819150"/>
        </a:xfrm>
        <a:prstGeom prst="rightBrace">
          <a:avLst>
            <a:gd name="adj1" fmla="val 8059"/>
            <a:gd name="adj2" fmla="val 50000"/>
          </a:avLst>
        </a:prstGeom>
        <a:noFill/>
        <a:ln w="9360">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276076</xdr:colOff>
      <xdr:row>61</xdr:row>
      <xdr:rowOff>171859</xdr:rowOff>
    </xdr:from>
    <xdr:to>
      <xdr:col>22</xdr:col>
      <xdr:colOff>562314</xdr:colOff>
      <xdr:row>66</xdr:row>
      <xdr:rowOff>38152</xdr:rowOff>
    </xdr:to>
    <xdr:sp macro="" textlink="" fLocksText="0">
      <xdr:nvSpPr>
        <xdr:cNvPr id="5" name="テキスト ボックス 7">
          <a:extLst>
            <a:ext uri="{FF2B5EF4-FFF2-40B4-BE49-F238E27FC236}">
              <a16:creationId xmlns:a16="http://schemas.microsoft.com/office/drawing/2014/main" id="{00000000-0008-0000-0200-000005000000}"/>
            </a:ext>
          </a:extLst>
        </xdr:cNvPr>
        <xdr:cNvSpPr txBox="1"/>
      </xdr:nvSpPr>
      <xdr:spPr bwMode="auto">
        <a:xfrm>
          <a:off x="10001101" y="13087759"/>
          <a:ext cx="3715238" cy="1152168"/>
        </a:xfrm>
        <a:prstGeom prst="rect">
          <a:avLst/>
        </a:prstGeom>
        <a:solidFill>
          <a:srgbClr val="FFFFFF"/>
        </a:solidFill>
        <a:ln w="19080">
          <a:solidFill>
            <a:srgbClr val="1F497D"/>
          </a:solidFill>
          <a:miter lim="800000"/>
        </a:ln>
        <a:effectLst/>
      </xdr:spPr>
      <xdr:txBody>
        <a:bodyPr vertOverflow="clip" wrap="square" lIns="20160" tIns="20160" rIns="20160" bIns="20160" anchor="ctr"/>
        <a:lstStyle/>
        <a:p>
          <a:pPr algn="l" rtl="0">
            <a:lnSpc>
              <a:spcPts val="1100"/>
            </a:lnSpc>
            <a:defRPr sz="1000"/>
          </a:pPr>
          <a:r>
            <a:rPr lang="ja-JP" altLang="en-US" sz="1100" b="0" i="0" u="none" baseline="0">
              <a:solidFill>
                <a:srgbClr val="000000"/>
              </a:solidFill>
              <a:latin typeface="+mn-ea"/>
              <a:ea typeface="+mn-ea"/>
            </a:rPr>
            <a:t>●</a:t>
          </a:r>
          <a:r>
            <a:rPr lang="ja-JP" altLang="en-US" sz="1100" b="1" i="0" u="none" baseline="0">
              <a:solidFill>
                <a:srgbClr val="000000"/>
              </a:solidFill>
              <a:latin typeface="+mn-ea"/>
              <a:ea typeface="+mn-ea"/>
            </a:rPr>
            <a:t>水色のセルは、自動的に入力、計算されます。</a:t>
          </a:r>
        </a:p>
        <a:p>
          <a:pPr algn="l" rtl="0">
            <a:lnSpc>
              <a:spcPts val="1600"/>
            </a:lnSpc>
          </a:pPr>
          <a:endParaRPr lang="ja-JP" altLang="en-US" sz="1100" b="1" i="0" u="none" baseline="0">
            <a:solidFill>
              <a:srgbClr val="000000"/>
            </a:solidFill>
            <a:latin typeface="+mn-ea"/>
            <a:ea typeface="+mn-ea"/>
          </a:endParaRPr>
        </a:p>
        <a:p>
          <a:pPr algn="l" rtl="0">
            <a:lnSpc>
              <a:spcPts val="1300"/>
            </a:lnSpc>
            <a:defRPr sz="1000"/>
          </a:pPr>
          <a:r>
            <a:rPr lang="ja-JP" altLang="en-US" sz="1100" b="1" i="0" u="none" baseline="0">
              <a:solidFill>
                <a:srgbClr val="000000"/>
              </a:solidFill>
              <a:latin typeface="+mn-ea"/>
              <a:ea typeface="+mn-ea"/>
            </a:rPr>
            <a:t>●エネルギー起源以外の温室効果ガスについては、「温室効果ガス排出量算定・報告マニュアル」により算定した数値を淡黄色のセルに入力してください。</a:t>
          </a:r>
        </a:p>
      </xdr:txBody>
    </xdr:sp>
    <xdr:clientData/>
  </xdr:twoCellAnchor>
  <xdr:twoCellAnchor>
    <xdr:from>
      <xdr:col>17</xdr:col>
      <xdr:colOff>372043</xdr:colOff>
      <xdr:row>67</xdr:row>
      <xdr:rowOff>6061</xdr:rowOff>
    </xdr:from>
    <xdr:to>
      <xdr:col>22</xdr:col>
      <xdr:colOff>648755</xdr:colOff>
      <xdr:row>68</xdr:row>
      <xdr:rowOff>233914</xdr:rowOff>
    </xdr:to>
    <xdr:sp macro="" textlink="" fLocksText="0">
      <xdr:nvSpPr>
        <xdr:cNvPr id="6" name="テキスト ボックス 9">
          <a:extLst>
            <a:ext uri="{FF2B5EF4-FFF2-40B4-BE49-F238E27FC236}">
              <a16:creationId xmlns:a16="http://schemas.microsoft.com/office/drawing/2014/main" id="{00000000-0008-0000-0200-000006000000}"/>
            </a:ext>
          </a:extLst>
        </xdr:cNvPr>
        <xdr:cNvSpPr txBox="1"/>
      </xdr:nvSpPr>
      <xdr:spPr bwMode="auto">
        <a:xfrm>
          <a:off x="10156816" y="14397470"/>
          <a:ext cx="3740348" cy="487626"/>
        </a:xfrm>
        <a:prstGeom prst="rect">
          <a:avLst/>
        </a:prstGeom>
        <a:solidFill>
          <a:srgbClr val="FFFFFF"/>
        </a:solidFill>
        <a:ln w="19080">
          <a:solidFill>
            <a:srgbClr val="1F497D"/>
          </a:solidFill>
          <a:miter lim="800000"/>
        </a:ln>
        <a:effectLst/>
      </xdr:spPr>
      <xdr:txBody>
        <a:bodyPr vertOverflow="clip" wrap="square" lIns="20160" tIns="20160" rIns="20160" bIns="20160" anchor="ctr"/>
        <a:lstStyle/>
        <a:p>
          <a:pPr algn="l" rtl="0">
            <a:lnSpc>
              <a:spcPts val="1300"/>
            </a:lnSpc>
          </a:pPr>
          <a:r>
            <a:rPr lang="ja-JP" altLang="en-US" sz="1100" b="0" i="0" u="none" baseline="0">
              <a:solidFill>
                <a:srgbClr val="000000"/>
              </a:solidFill>
              <a:latin typeface="ＭＳ ゴシック" panose="020B0609070205080204" pitchFamily="49" charset="-128"/>
              <a:ea typeface="ＭＳ ゴシック" panose="020B0609070205080204" pitchFamily="49" charset="-128"/>
            </a:rPr>
            <a:t>●緑色のセルの数値が、事業者の温室効果ガス排出量となります。</a:t>
          </a:r>
        </a:p>
      </xdr:txBody>
    </xdr:sp>
    <xdr:clientData/>
  </xdr:twoCellAnchor>
  <xdr:twoCellAnchor>
    <xdr:from>
      <xdr:col>17</xdr:col>
      <xdr:colOff>47625</xdr:colOff>
      <xdr:row>33</xdr:row>
      <xdr:rowOff>9525</xdr:rowOff>
    </xdr:from>
    <xdr:to>
      <xdr:col>17</xdr:col>
      <xdr:colOff>238125</xdr:colOff>
      <xdr:row>35</xdr:row>
      <xdr:rowOff>200025</xdr:rowOff>
    </xdr:to>
    <xdr:sp macro="" textlink="">
      <xdr:nvSpPr>
        <xdr:cNvPr id="7" name="右中かっこ 10">
          <a:extLst>
            <a:ext uri="{FF2B5EF4-FFF2-40B4-BE49-F238E27FC236}">
              <a16:creationId xmlns:a16="http://schemas.microsoft.com/office/drawing/2014/main" id="{00000000-0008-0000-0200-000007000000}"/>
            </a:ext>
          </a:extLst>
        </xdr:cNvPr>
        <xdr:cNvSpPr>
          <a:spLocks/>
        </xdr:cNvSpPr>
      </xdr:nvSpPr>
      <xdr:spPr bwMode="auto">
        <a:xfrm>
          <a:off x="9772650" y="7124700"/>
          <a:ext cx="190500" cy="609600"/>
        </a:xfrm>
        <a:prstGeom prst="rightBrace">
          <a:avLst>
            <a:gd name="adj1" fmla="val 6193"/>
            <a:gd name="adj2" fmla="val 50000"/>
          </a:avLst>
        </a:prstGeom>
        <a:noFill/>
        <a:ln w="9360">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257324</xdr:colOff>
      <xdr:row>32</xdr:row>
      <xdr:rowOff>9376</xdr:rowOff>
    </xdr:from>
    <xdr:to>
      <xdr:col>22</xdr:col>
      <xdr:colOff>523942</xdr:colOff>
      <xdr:row>36</xdr:row>
      <xdr:rowOff>200029</xdr:rowOff>
    </xdr:to>
    <xdr:sp macro="" textlink="" fLocksText="0">
      <xdr:nvSpPr>
        <xdr:cNvPr id="8" name="テキスト ボックス 11">
          <a:extLst>
            <a:ext uri="{FF2B5EF4-FFF2-40B4-BE49-F238E27FC236}">
              <a16:creationId xmlns:a16="http://schemas.microsoft.com/office/drawing/2014/main" id="{00000000-0008-0000-0200-000008000000}"/>
            </a:ext>
          </a:extLst>
        </xdr:cNvPr>
        <xdr:cNvSpPr txBox="1"/>
      </xdr:nvSpPr>
      <xdr:spPr bwMode="auto">
        <a:xfrm>
          <a:off x="9982349" y="6915001"/>
          <a:ext cx="3695618" cy="1028853"/>
        </a:xfrm>
        <a:prstGeom prst="rect">
          <a:avLst/>
        </a:prstGeom>
        <a:solidFill>
          <a:srgbClr val="FFFFFF"/>
        </a:solidFill>
        <a:ln w="15875">
          <a:solidFill>
            <a:srgbClr val="17375E"/>
          </a:solidFill>
          <a:miter lim="800000"/>
        </a:ln>
        <a:effectLst/>
      </xdr:spPr>
      <xdr:txBody>
        <a:bodyPr vertOverflow="clip" wrap="square" lIns="20160" tIns="20160" rIns="20160" bIns="20160" anchor="ctr"/>
        <a:lstStyle/>
        <a:p>
          <a:pPr algn="l" rtl="0">
            <a:defRPr sz="1000"/>
          </a:pPr>
          <a:r>
            <a:rPr lang="ja-JP" altLang="en-US" sz="1100" b="0" i="0" u="none" strike="noStrike" baseline="0">
              <a:solidFill>
                <a:srgbClr val="000000"/>
              </a:solidFill>
              <a:latin typeface="ＭＳ ゴシック"/>
              <a:ea typeface="ＭＳ ゴシック"/>
            </a:rPr>
            <a:t>●都市ガスの単位発熱量は、ガス供給者ごとの実際の数値を入力してください。</a:t>
          </a:r>
        </a:p>
        <a:p>
          <a:pPr algn="l" rtl="0">
            <a:lnSpc>
              <a:spcPts val="1300"/>
            </a:lnSpc>
            <a:defRPr sz="1000"/>
          </a:pPr>
          <a:endParaRPr lang="ja-JP" altLang="en-US" sz="1100" b="0" i="0" u="none" strike="noStrike" baseline="0">
            <a:solidFill>
              <a:srgbClr val="000000"/>
            </a:solidFill>
            <a:latin typeface="ＭＳ ゴシック"/>
            <a:ea typeface="ＭＳ ゴシック"/>
          </a:endParaRPr>
        </a:p>
        <a:p>
          <a:pPr algn="l" rtl="0">
            <a:lnSpc>
              <a:spcPts val="1300"/>
            </a:lnSpc>
            <a:defRPr sz="1000"/>
          </a:pPr>
          <a:r>
            <a:rPr lang="ja-JP" altLang="en-US" sz="1100" b="0" i="0" u="none" strike="noStrike" baseline="0">
              <a:solidFill>
                <a:srgbClr val="000000"/>
              </a:solidFill>
              <a:latin typeface="ＭＳ ゴシック"/>
              <a:ea typeface="ＭＳ ゴシック"/>
            </a:rPr>
            <a:t>●ガス事業者別排出係数をご確認いただき、排出係数をご入力ください。</a:t>
          </a:r>
        </a:p>
      </xdr:txBody>
    </xdr:sp>
    <xdr:clientData/>
  </xdr:twoCellAnchor>
  <xdr:twoCellAnchor>
    <xdr:from>
      <xdr:col>17</xdr:col>
      <xdr:colOff>47625</xdr:colOff>
      <xdr:row>59</xdr:row>
      <xdr:rowOff>304800</xdr:rowOff>
    </xdr:from>
    <xdr:to>
      <xdr:col>17</xdr:col>
      <xdr:colOff>285750</xdr:colOff>
      <xdr:row>67</xdr:row>
      <xdr:rowOff>228600</xdr:rowOff>
    </xdr:to>
    <xdr:sp macro="" textlink="">
      <xdr:nvSpPr>
        <xdr:cNvPr id="9" name="右中かっこ 5">
          <a:extLst>
            <a:ext uri="{FF2B5EF4-FFF2-40B4-BE49-F238E27FC236}">
              <a16:creationId xmlns:a16="http://schemas.microsoft.com/office/drawing/2014/main" id="{00000000-0008-0000-0200-000009000000}"/>
            </a:ext>
          </a:extLst>
        </xdr:cNvPr>
        <xdr:cNvSpPr>
          <a:spLocks/>
        </xdr:cNvSpPr>
      </xdr:nvSpPr>
      <xdr:spPr bwMode="auto">
        <a:xfrm>
          <a:off x="9772650" y="12649200"/>
          <a:ext cx="238125" cy="2038350"/>
        </a:xfrm>
        <a:prstGeom prst="rightBrace">
          <a:avLst>
            <a:gd name="adj1" fmla="val 8322"/>
            <a:gd name="adj2" fmla="val 50000"/>
          </a:avLst>
        </a:prstGeom>
        <a:noFill/>
        <a:ln w="9360">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47625</xdr:colOff>
      <xdr:row>68</xdr:row>
      <xdr:rowOff>19050</xdr:rowOff>
    </xdr:from>
    <xdr:to>
      <xdr:col>17</xdr:col>
      <xdr:colOff>285750</xdr:colOff>
      <xdr:row>68</xdr:row>
      <xdr:rowOff>276225</xdr:rowOff>
    </xdr:to>
    <xdr:sp macro="" textlink="">
      <xdr:nvSpPr>
        <xdr:cNvPr id="10" name="右中かっこ 5">
          <a:extLst>
            <a:ext uri="{FF2B5EF4-FFF2-40B4-BE49-F238E27FC236}">
              <a16:creationId xmlns:a16="http://schemas.microsoft.com/office/drawing/2014/main" id="{00000000-0008-0000-0200-00000A000000}"/>
            </a:ext>
          </a:extLst>
        </xdr:cNvPr>
        <xdr:cNvSpPr>
          <a:spLocks/>
        </xdr:cNvSpPr>
      </xdr:nvSpPr>
      <xdr:spPr bwMode="auto">
        <a:xfrm>
          <a:off x="9772650" y="14735175"/>
          <a:ext cx="238125" cy="257175"/>
        </a:xfrm>
        <a:prstGeom prst="rightBrace">
          <a:avLst>
            <a:gd name="adj1" fmla="val 5490"/>
            <a:gd name="adj2" fmla="val 50000"/>
          </a:avLst>
        </a:prstGeom>
        <a:noFill/>
        <a:ln w="9360">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2076;&#28168;&#29872;&#22659;&#23616;/&#29872;&#22659;&#37096;&#29872;&#22659;&#21109;&#36896;&#35506;/&#9679;R6&#29872;&#22659;&#12514;&#12487;&#12523;&#37117;&#24066;&#25512;&#36914;&#25285;&#24403;/2100%20&#29987;&#26989;&#25919;&#31574;&#35506;&#12392;&#12398;&#36899;&#25658;&#20107;&#26989;&#31561;/&#33073;&#28845;&#32032;PT/8.30&#31532;5&#22238;&#20250;&#35696;/0909&#12304;&#21442;&#32771;&#12305;&#20107;&#26989;&#27963;&#21205;&#12395;&#20276;&#12358;&#21407;&#27833;&#25563;&#31639;&#12456;&#12493;&#12523;&#12462;&#12540;&#20351;&#29992;&#37327;&#31639;&#23450;&#34920;&#12539;&#28201;&#23460;&#21177;&#26524;&#12460;&#12473;&#25490;&#20986;&#37327;&#31639;&#23450;&#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紙1) 事業活動に伴う原油換算エネルギー使用量算定表"/>
      <sheetName val="(別紙2) 温室効果ガス排出量算定表"/>
      <sheetName val="(参考)単位あたりの発熱量・排出係数"/>
    </sheetNames>
    <sheetDataSet>
      <sheetData sheetId="0">
        <row r="35">
          <cell r="E35" t="str">
            <v>(          )</v>
          </cell>
        </row>
        <row r="36">
          <cell r="E36" t="str">
            <v>(          )</v>
          </cell>
        </row>
        <row r="44">
          <cell r="C44" t="str">
            <v>RDF</v>
          </cell>
        </row>
        <row r="45">
          <cell r="C45" t="str">
            <v>RPF</v>
          </cell>
        </row>
        <row r="46">
          <cell r="C46" t="str">
            <v>廃タイヤ</v>
          </cell>
        </row>
        <row r="47">
          <cell r="C47" t="str">
            <v>廃プラスチック(一般廃棄物)</v>
          </cell>
        </row>
        <row r="48">
          <cell r="C48" t="str">
            <v>廃プラスチック(産業廃棄物)</v>
          </cell>
        </row>
        <row r="49">
          <cell r="C49" t="str">
            <v>廃油</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sheetPr>
  <dimension ref="A1:CB91"/>
  <sheetViews>
    <sheetView showGridLines="0" view="pageBreakPreview" topLeftCell="A47" zoomScale="55" zoomScaleNormal="80" zoomScaleSheetLayoutView="55" workbookViewId="0">
      <selection sqref="A1:XFD1048576"/>
    </sheetView>
  </sheetViews>
  <sheetFormatPr defaultRowHeight="18.75"/>
  <cols>
    <col min="1" max="7" width="3.375" style="251" customWidth="1"/>
    <col min="8" max="8" width="4.75" style="251" customWidth="1"/>
    <col min="9" max="9" width="3.25" style="251" customWidth="1"/>
    <col min="10" max="10" width="4.625" style="251" customWidth="1"/>
    <col min="11" max="16" width="3.375" style="251" customWidth="1"/>
    <col min="17" max="18" width="4.625" style="251" customWidth="1"/>
    <col min="19" max="27" width="3.375" style="251" customWidth="1"/>
    <col min="28" max="28" width="4.5" style="251" customWidth="1"/>
    <col min="29" max="32" width="3.375" style="251" customWidth="1"/>
    <col min="33" max="33" width="4.25" style="251" customWidth="1"/>
    <col min="34" max="47" width="3.375" style="251" customWidth="1"/>
    <col min="48" max="50" width="3" style="251" customWidth="1"/>
    <col min="51" max="51" width="3.375" style="251" customWidth="1"/>
    <col min="52" max="88" width="3" style="251" customWidth="1"/>
    <col min="89" max="16384" width="9" style="251"/>
  </cols>
  <sheetData>
    <row r="1" spans="1:56" s="247" customFormat="1" ht="27.75" customHeight="1">
      <c r="A1" s="246" t="s">
        <v>9</v>
      </c>
      <c r="AP1" s="248" t="s">
        <v>8</v>
      </c>
    </row>
    <row r="2" spans="1:56" ht="18" customHeight="1">
      <c r="A2" s="249"/>
      <c r="B2" s="250"/>
      <c r="C2" s="250"/>
      <c r="D2" s="250"/>
      <c r="E2" s="250"/>
      <c r="F2" s="250"/>
      <c r="G2" s="250"/>
      <c r="H2" s="250"/>
      <c r="I2" s="250"/>
      <c r="J2" s="250"/>
      <c r="K2" s="250"/>
      <c r="L2" s="250"/>
      <c r="M2" s="250"/>
      <c r="N2" s="250"/>
      <c r="O2" s="250"/>
      <c r="P2" s="250"/>
      <c r="Q2" s="250"/>
      <c r="R2" s="250"/>
      <c r="S2" s="250"/>
      <c r="T2" s="250"/>
      <c r="U2" s="250"/>
      <c r="V2" s="250"/>
      <c r="W2" s="381"/>
      <c r="X2" s="381"/>
      <c r="Y2" s="250"/>
      <c r="Z2" s="250"/>
      <c r="AA2" s="250"/>
      <c r="AB2" s="250"/>
      <c r="AC2" s="250"/>
      <c r="AD2" s="250"/>
      <c r="AE2" s="250"/>
      <c r="AF2" s="250"/>
      <c r="AG2" s="250"/>
      <c r="AH2" s="250"/>
      <c r="AI2" s="250"/>
      <c r="AJ2" s="250"/>
      <c r="AK2" s="250"/>
      <c r="AL2" s="250"/>
      <c r="AM2" s="250"/>
      <c r="AN2" s="250"/>
      <c r="AO2" s="250"/>
      <c r="AP2" s="250"/>
      <c r="AQ2" s="250"/>
      <c r="AR2" s="250"/>
      <c r="AS2" s="250"/>
      <c r="AT2" s="250"/>
      <c r="AU2" s="250"/>
    </row>
    <row r="3" spans="1:56" ht="21.75">
      <c r="A3" s="252"/>
      <c r="B3" s="252"/>
      <c r="C3" s="252"/>
      <c r="D3" s="252"/>
      <c r="E3" s="252"/>
      <c r="F3" s="252"/>
      <c r="G3" s="252"/>
      <c r="H3" s="252"/>
      <c r="I3" s="252"/>
      <c r="J3" s="252"/>
      <c r="K3" s="252"/>
      <c r="L3" s="252"/>
      <c r="M3" s="252"/>
      <c r="N3" s="252"/>
      <c r="O3" s="252"/>
      <c r="P3" s="252"/>
      <c r="Q3" s="252"/>
      <c r="R3" s="252"/>
      <c r="S3" s="252"/>
      <c r="T3" s="252"/>
      <c r="U3" s="252"/>
      <c r="V3" s="252"/>
      <c r="W3" s="252"/>
      <c r="X3" s="252"/>
      <c r="Y3" s="252"/>
      <c r="Z3" s="252"/>
      <c r="AA3" s="252"/>
      <c r="AB3" s="252"/>
      <c r="AC3" s="252"/>
      <c r="AD3" s="252"/>
      <c r="AE3" s="252"/>
      <c r="AF3" s="252"/>
      <c r="AG3" s="252"/>
      <c r="AH3" s="252"/>
      <c r="AI3" s="252"/>
      <c r="AJ3" s="252"/>
      <c r="AK3" s="252"/>
      <c r="AL3" s="252"/>
      <c r="AM3" s="252"/>
      <c r="AN3" s="252"/>
      <c r="AO3" s="252"/>
      <c r="AP3" s="252"/>
      <c r="AQ3" s="252"/>
      <c r="AR3" s="252"/>
      <c r="AS3" s="252"/>
      <c r="AT3" s="252"/>
      <c r="AU3" s="250"/>
    </row>
    <row r="4" spans="1:56" s="253" customFormat="1">
      <c r="B4" s="254"/>
      <c r="C4" s="254"/>
      <c r="D4" s="254"/>
      <c r="E4" s="254"/>
      <c r="F4" s="254"/>
      <c r="G4" s="254"/>
      <c r="H4" s="255"/>
      <c r="I4" s="255"/>
      <c r="J4" s="254"/>
      <c r="K4" s="254"/>
      <c r="L4" s="254"/>
      <c r="M4" s="254"/>
      <c r="N4" s="254"/>
      <c r="O4" s="254"/>
      <c r="P4" s="254"/>
      <c r="Q4" s="254"/>
      <c r="R4" s="254"/>
      <c r="S4" s="254"/>
      <c r="T4" s="254"/>
      <c r="U4" s="254"/>
      <c r="V4" s="254"/>
      <c r="W4" s="254"/>
      <c r="X4" s="254"/>
      <c r="Y4" s="254"/>
      <c r="Z4" s="256"/>
      <c r="AA4" s="256"/>
      <c r="AB4" s="256"/>
      <c r="AC4" s="256"/>
      <c r="AD4" s="254"/>
      <c r="AE4" s="254"/>
      <c r="AF4" s="254"/>
      <c r="AG4" s="254"/>
      <c r="AI4" s="254"/>
      <c r="AK4" s="254" t="s">
        <v>221</v>
      </c>
      <c r="AM4" s="313" t="s">
        <v>220</v>
      </c>
      <c r="AN4" s="313"/>
      <c r="AO4" s="313"/>
      <c r="AP4" s="313"/>
      <c r="AQ4" s="257" t="s">
        <v>0</v>
      </c>
      <c r="AR4" s="257"/>
      <c r="AS4" s="257" t="s">
        <v>1</v>
      </c>
      <c r="AT4" s="257"/>
      <c r="AU4" s="257" t="s">
        <v>2</v>
      </c>
      <c r="AV4" s="254"/>
      <c r="AW4" s="254"/>
      <c r="AX4" s="254"/>
      <c r="AY4" s="254"/>
      <c r="AZ4" s="254"/>
    </row>
    <row r="5" spans="1:56" s="253" customFormat="1" ht="26.1" customHeight="1">
      <c r="B5" s="256"/>
      <c r="C5" s="256"/>
      <c r="D5" s="256"/>
      <c r="E5" s="344" t="s">
        <v>222</v>
      </c>
      <c r="F5" s="344"/>
      <c r="G5" s="344"/>
      <c r="H5" s="344"/>
      <c r="I5" s="344"/>
      <c r="J5" s="344"/>
      <c r="K5" s="345"/>
      <c r="L5" s="345"/>
      <c r="M5" s="345"/>
      <c r="N5" s="345"/>
      <c r="O5" s="345"/>
      <c r="P5" s="345"/>
      <c r="Q5" s="345"/>
      <c r="R5" s="345"/>
      <c r="S5" s="345"/>
      <c r="T5" s="345"/>
      <c r="U5" s="345"/>
      <c r="V5" s="345"/>
      <c r="W5" s="345"/>
      <c r="X5" s="345"/>
      <c r="Y5" s="254"/>
      <c r="Z5" s="258"/>
      <c r="AA5" s="258"/>
      <c r="AB5" s="346" t="s">
        <v>6</v>
      </c>
      <c r="AC5" s="346"/>
      <c r="AD5" s="346"/>
      <c r="AE5" s="346"/>
      <c r="AF5" s="346"/>
      <c r="AG5" s="346"/>
      <c r="AH5" s="259"/>
      <c r="AI5" s="259"/>
      <c r="AJ5" s="259"/>
      <c r="AK5" s="259"/>
      <c r="AL5" s="259"/>
      <c r="AM5" s="259"/>
      <c r="AN5" s="259"/>
      <c r="AO5" s="259"/>
      <c r="AP5" s="259"/>
      <c r="AQ5" s="259"/>
      <c r="AR5" s="259"/>
      <c r="AS5" s="259"/>
      <c r="AT5" s="259"/>
      <c r="AU5" s="259"/>
      <c r="AV5" s="254"/>
      <c r="AW5" s="254"/>
      <c r="AX5" s="254"/>
      <c r="AY5" s="254"/>
      <c r="AZ5" s="254"/>
    </row>
    <row r="6" spans="1:56" s="253" customFormat="1" ht="26.1" customHeight="1">
      <c r="B6" s="256"/>
      <c r="C6" s="256"/>
      <c r="D6" s="256"/>
      <c r="E6" s="346" t="s">
        <v>223</v>
      </c>
      <c r="F6" s="346"/>
      <c r="G6" s="346"/>
      <c r="H6" s="346"/>
      <c r="I6" s="346"/>
      <c r="J6" s="346"/>
      <c r="K6" s="336"/>
      <c r="L6" s="336"/>
      <c r="M6" s="336"/>
      <c r="N6" s="336"/>
      <c r="O6" s="336"/>
      <c r="P6" s="336"/>
      <c r="Q6" s="336"/>
      <c r="R6" s="336"/>
      <c r="S6" s="336"/>
      <c r="T6" s="336"/>
      <c r="U6" s="336"/>
      <c r="V6" s="336"/>
      <c r="W6" s="336"/>
      <c r="X6" s="336"/>
      <c r="Y6" s="254"/>
      <c r="Z6" s="258"/>
      <c r="AA6" s="258"/>
      <c r="AB6" s="346" t="s">
        <v>7</v>
      </c>
      <c r="AC6" s="346"/>
      <c r="AD6" s="346"/>
      <c r="AE6" s="346"/>
      <c r="AF6" s="346"/>
      <c r="AG6" s="346"/>
      <c r="AH6" s="260"/>
      <c r="AI6" s="260"/>
      <c r="AJ6" s="260"/>
      <c r="AK6" s="260"/>
      <c r="AL6" s="260"/>
      <c r="AM6" s="260"/>
      <c r="AN6" s="260"/>
      <c r="AO6" s="260"/>
      <c r="AP6" s="260"/>
      <c r="AQ6" s="260"/>
      <c r="AR6" s="260"/>
      <c r="AS6" s="260"/>
      <c r="AT6" s="260"/>
      <c r="AU6" s="260"/>
      <c r="AV6" s="254"/>
      <c r="AW6" s="254"/>
      <c r="AX6" s="254"/>
      <c r="AY6" s="254"/>
      <c r="AZ6" s="254"/>
    </row>
    <row r="7" spans="1:56" s="253" customFormat="1" ht="26.1" customHeight="1">
      <c r="B7" s="256"/>
      <c r="C7" s="256"/>
      <c r="D7" s="256"/>
      <c r="E7" s="344" t="s">
        <v>224</v>
      </c>
      <c r="F7" s="344"/>
      <c r="G7" s="344"/>
      <c r="H7" s="344"/>
      <c r="I7" s="344"/>
      <c r="J7" s="344"/>
      <c r="K7" s="345"/>
      <c r="L7" s="345"/>
      <c r="M7" s="345"/>
      <c r="N7" s="345"/>
      <c r="O7" s="345"/>
      <c r="P7" s="345"/>
      <c r="Q7" s="345"/>
      <c r="R7" s="345"/>
      <c r="S7" s="345"/>
      <c r="T7" s="345"/>
      <c r="U7" s="345"/>
      <c r="V7" s="345"/>
      <c r="W7" s="345"/>
      <c r="X7" s="345"/>
      <c r="Y7" s="254"/>
      <c r="Z7" s="258"/>
      <c r="AA7" s="258"/>
      <c r="AB7" s="350" t="s">
        <v>10</v>
      </c>
      <c r="AC7" s="350"/>
      <c r="AD7" s="350"/>
      <c r="AE7" s="350"/>
      <c r="AF7" s="350"/>
      <c r="AG7" s="350"/>
      <c r="AH7" s="351"/>
      <c r="AI7" s="351"/>
      <c r="AJ7" s="351"/>
      <c r="AK7" s="351"/>
      <c r="AL7" s="351"/>
      <c r="AM7" s="351"/>
      <c r="AN7" s="351"/>
      <c r="AO7" s="351"/>
      <c r="AP7" s="351"/>
      <c r="AQ7" s="351"/>
      <c r="AR7" s="351"/>
      <c r="AS7" s="351"/>
      <c r="AT7" s="351"/>
      <c r="AU7" s="351"/>
      <c r="AV7" s="254"/>
      <c r="AW7" s="254"/>
      <c r="AX7" s="254"/>
      <c r="AY7" s="254"/>
      <c r="AZ7" s="254"/>
    </row>
    <row r="8" spans="1:56" s="253" customFormat="1" ht="26.1" customHeight="1">
      <c r="B8" s="256"/>
      <c r="C8" s="256"/>
      <c r="D8" s="256"/>
      <c r="E8" s="344" t="s">
        <v>225</v>
      </c>
      <c r="F8" s="344"/>
      <c r="G8" s="344"/>
      <c r="H8" s="344"/>
      <c r="I8" s="344"/>
      <c r="J8" s="344"/>
      <c r="K8" s="345"/>
      <c r="L8" s="345"/>
      <c r="M8" s="345"/>
      <c r="N8" s="345"/>
      <c r="O8" s="345"/>
      <c r="P8" s="345"/>
      <c r="Q8" s="345"/>
      <c r="R8" s="345"/>
      <c r="S8" s="345"/>
      <c r="T8" s="345"/>
      <c r="U8" s="345"/>
      <c r="V8" s="345"/>
      <c r="W8" s="345"/>
      <c r="X8" s="345"/>
      <c r="Y8" s="254"/>
      <c r="Z8" s="258"/>
      <c r="AA8" s="258"/>
      <c r="AB8" s="350" t="s">
        <v>228</v>
      </c>
      <c r="AC8" s="350"/>
      <c r="AD8" s="350"/>
      <c r="AE8" s="350"/>
      <c r="AF8" s="350"/>
      <c r="AG8" s="350"/>
      <c r="AH8" s="351"/>
      <c r="AI8" s="351"/>
      <c r="AJ8" s="351"/>
      <c r="AK8" s="351"/>
      <c r="AL8" s="351"/>
      <c r="AM8" s="351"/>
      <c r="AN8" s="351"/>
      <c r="AO8" s="351"/>
      <c r="AP8" s="351"/>
      <c r="AQ8" s="351"/>
      <c r="AR8" s="351"/>
      <c r="AS8" s="351"/>
      <c r="AT8" s="351"/>
      <c r="AU8" s="351"/>
      <c r="AV8" s="254"/>
      <c r="AW8" s="254"/>
      <c r="AX8" s="254"/>
      <c r="AY8" s="254"/>
      <c r="AZ8" s="254"/>
    </row>
    <row r="9" spans="1:56" s="253" customFormat="1" ht="26.1" customHeight="1">
      <c r="B9" s="256"/>
      <c r="C9" s="256"/>
      <c r="D9" s="256"/>
      <c r="E9" s="344" t="s">
        <v>226</v>
      </c>
      <c r="F9" s="344"/>
      <c r="G9" s="344"/>
      <c r="H9" s="344"/>
      <c r="I9" s="344"/>
      <c r="J9" s="344"/>
      <c r="K9" s="345"/>
      <c r="L9" s="345"/>
      <c r="M9" s="345"/>
      <c r="N9" s="345"/>
      <c r="O9" s="345"/>
      <c r="P9" s="345"/>
      <c r="Q9" s="345"/>
      <c r="R9" s="345"/>
      <c r="S9" s="345"/>
      <c r="T9" s="345"/>
      <c r="U9" s="345"/>
      <c r="V9" s="345"/>
      <c r="W9" s="345"/>
      <c r="X9" s="345"/>
      <c r="Y9" s="254"/>
      <c r="Z9" s="258"/>
      <c r="AA9" s="258"/>
      <c r="AB9" s="350" t="s">
        <v>229</v>
      </c>
      <c r="AC9" s="350"/>
      <c r="AD9" s="350"/>
      <c r="AE9" s="350"/>
      <c r="AF9" s="350"/>
      <c r="AG9" s="350"/>
      <c r="AH9" s="351"/>
      <c r="AI9" s="351"/>
      <c r="AJ9" s="351"/>
      <c r="AK9" s="351"/>
      <c r="AL9" s="351"/>
      <c r="AM9" s="351"/>
      <c r="AN9" s="351"/>
      <c r="AO9" s="351"/>
      <c r="AP9" s="351"/>
      <c r="AQ9" s="351"/>
      <c r="AR9" s="351"/>
      <c r="AS9" s="351"/>
      <c r="AT9" s="351"/>
      <c r="AU9" s="351"/>
      <c r="AV9" s="254"/>
      <c r="AW9" s="254"/>
      <c r="AX9" s="254"/>
      <c r="AY9" s="254"/>
      <c r="AZ9" s="254"/>
    </row>
    <row r="10" spans="1:56" s="253" customFormat="1" ht="26.1" customHeight="1">
      <c r="B10" s="256"/>
      <c r="C10" s="256"/>
      <c r="D10" s="256"/>
      <c r="E10" s="344" t="s">
        <v>227</v>
      </c>
      <c r="F10" s="344"/>
      <c r="G10" s="344"/>
      <c r="H10" s="344"/>
      <c r="I10" s="344"/>
      <c r="J10" s="344"/>
      <c r="K10" s="345"/>
      <c r="L10" s="345"/>
      <c r="M10" s="345"/>
      <c r="N10" s="345"/>
      <c r="O10" s="345"/>
      <c r="P10" s="345"/>
      <c r="Q10" s="345"/>
      <c r="R10" s="345"/>
      <c r="S10" s="345"/>
      <c r="T10" s="345"/>
      <c r="U10" s="345"/>
      <c r="V10" s="345"/>
      <c r="W10" s="345"/>
      <c r="X10" s="345"/>
      <c r="Y10" s="254"/>
      <c r="Z10" s="258"/>
      <c r="AA10" s="258"/>
      <c r="AB10" s="350"/>
      <c r="AC10" s="350"/>
      <c r="AD10" s="350"/>
      <c r="AE10" s="350"/>
      <c r="AF10" s="350"/>
      <c r="AG10" s="350"/>
      <c r="AH10" s="254"/>
      <c r="AI10" s="254"/>
      <c r="AJ10" s="254"/>
      <c r="AK10" s="254"/>
      <c r="AL10" s="254"/>
    </row>
    <row r="11" spans="1:56">
      <c r="A11" s="261"/>
      <c r="B11" s="261"/>
      <c r="C11" s="261"/>
      <c r="D11" s="261"/>
      <c r="E11" s="261"/>
      <c r="F11" s="261"/>
      <c r="G11" s="261"/>
      <c r="H11" s="261"/>
      <c r="I11" s="261"/>
      <c r="J11" s="261"/>
      <c r="K11" s="261"/>
      <c r="L11" s="261"/>
      <c r="M11" s="261"/>
      <c r="N11" s="261"/>
      <c r="O11" s="261"/>
      <c r="P11" s="261"/>
      <c r="Q11" s="262"/>
      <c r="R11" s="262"/>
      <c r="S11" s="262"/>
      <c r="T11" s="262"/>
      <c r="U11" s="262"/>
      <c r="V11" s="262"/>
      <c r="W11" s="262"/>
      <c r="X11" s="262"/>
      <c r="Y11" s="262"/>
      <c r="Z11" s="262"/>
      <c r="AA11" s="262"/>
      <c r="AB11" s="262"/>
      <c r="AC11" s="262"/>
      <c r="AD11" s="262"/>
      <c r="AE11" s="262"/>
      <c r="AF11" s="262"/>
      <c r="AG11" s="262"/>
      <c r="AH11" s="262"/>
      <c r="AI11" s="262"/>
      <c r="AJ11" s="262"/>
      <c r="AK11" s="262"/>
      <c r="AL11" s="262"/>
      <c r="AM11" s="262"/>
      <c r="AN11" s="262"/>
      <c r="AO11" s="262"/>
      <c r="AP11" s="262"/>
      <c r="AQ11" s="262"/>
      <c r="AR11" s="262"/>
      <c r="AS11" s="262"/>
      <c r="AT11" s="263"/>
      <c r="AU11" s="250"/>
    </row>
    <row r="12" spans="1:56" ht="42.75" customHeight="1">
      <c r="A12" s="382" t="s">
        <v>14</v>
      </c>
      <c r="B12" s="382"/>
      <c r="C12" s="382"/>
      <c r="D12" s="382"/>
      <c r="E12" s="382"/>
      <c r="F12" s="382"/>
      <c r="G12" s="382"/>
      <c r="H12" s="382"/>
      <c r="I12" s="382"/>
      <c r="J12" s="382"/>
      <c r="K12" s="382"/>
      <c r="L12" s="382"/>
      <c r="M12" s="382"/>
      <c r="N12" s="382"/>
      <c r="O12" s="382"/>
      <c r="P12" s="382"/>
      <c r="Q12" s="382"/>
      <c r="R12" s="382"/>
      <c r="S12" s="382"/>
      <c r="T12" s="382"/>
      <c r="U12" s="382"/>
      <c r="V12" s="382"/>
      <c r="W12" s="382"/>
      <c r="X12" s="382"/>
      <c r="Y12" s="382"/>
      <c r="Z12" s="382"/>
      <c r="AA12" s="382"/>
      <c r="AB12" s="382"/>
      <c r="AC12" s="382"/>
      <c r="AD12" s="382"/>
      <c r="AE12" s="382"/>
      <c r="AF12" s="382"/>
      <c r="AG12" s="382"/>
      <c r="AH12" s="382"/>
      <c r="AI12" s="382"/>
      <c r="AJ12" s="382"/>
      <c r="AK12" s="382"/>
      <c r="AL12" s="382"/>
      <c r="AM12" s="382"/>
      <c r="AN12" s="382"/>
      <c r="AO12" s="382"/>
      <c r="AP12" s="382"/>
      <c r="AQ12" s="382"/>
      <c r="AR12" s="382"/>
      <c r="AS12" s="382"/>
      <c r="AT12" s="382"/>
      <c r="AU12" s="382"/>
    </row>
    <row r="13" spans="1:56" s="268" customFormat="1" ht="27.75" customHeight="1">
      <c r="A13" s="264"/>
      <c r="B13" s="264">
        <v>1</v>
      </c>
      <c r="C13" s="265" t="s">
        <v>199</v>
      </c>
      <c r="D13" s="266"/>
      <c r="E13" s="266"/>
      <c r="F13" s="266"/>
      <c r="G13" s="266"/>
      <c r="H13" s="266"/>
      <c r="I13" s="267"/>
      <c r="K13" s="267"/>
      <c r="L13" s="267"/>
      <c r="M13" s="267"/>
      <c r="N13" s="269"/>
      <c r="O13" s="265"/>
      <c r="P13" s="265"/>
      <c r="Q13" s="265"/>
      <c r="R13" s="265"/>
      <c r="S13" s="265"/>
      <c r="T13" s="265"/>
      <c r="U13" s="265"/>
      <c r="V13" s="265"/>
      <c r="W13" s="265"/>
      <c r="X13" s="265"/>
      <c r="Y13" s="265"/>
      <c r="Z13" s="265"/>
      <c r="AA13" s="265"/>
      <c r="AB13" s="265"/>
      <c r="AC13" s="265"/>
      <c r="AD13" s="265"/>
      <c r="AE13" s="265"/>
      <c r="AF13" s="339"/>
      <c r="AG13" s="339"/>
      <c r="AH13" s="339"/>
      <c r="AI13" s="339"/>
      <c r="AJ13" s="339"/>
      <c r="AK13" s="339"/>
      <c r="AL13" s="265"/>
      <c r="AM13" s="265"/>
      <c r="AN13" s="339"/>
      <c r="AO13" s="339"/>
      <c r="AP13" s="339"/>
      <c r="AQ13" s="339"/>
      <c r="AR13" s="339"/>
      <c r="AS13" s="339"/>
      <c r="AT13" s="339"/>
      <c r="AU13" s="270"/>
      <c r="BD13" s="271"/>
    </row>
    <row r="14" spans="1:56" s="268" customFormat="1" ht="27.75" customHeight="1">
      <c r="A14" s="264"/>
      <c r="B14" s="264"/>
      <c r="C14" s="265" t="s">
        <v>197</v>
      </c>
      <c r="D14" s="266"/>
      <c r="E14" s="266"/>
      <c r="F14" s="266"/>
      <c r="G14" s="266"/>
      <c r="H14" s="266"/>
      <c r="I14" s="267"/>
      <c r="K14" s="267"/>
      <c r="L14" s="267"/>
      <c r="M14" s="267"/>
      <c r="N14" s="269"/>
      <c r="O14" s="265"/>
      <c r="P14" s="265"/>
      <c r="Q14" s="265"/>
      <c r="R14" s="265"/>
      <c r="S14" s="265"/>
      <c r="T14" s="265"/>
      <c r="U14" s="265"/>
      <c r="V14" s="265"/>
      <c r="W14" s="265"/>
      <c r="X14" s="265"/>
      <c r="Y14" s="265"/>
      <c r="Z14" s="265"/>
      <c r="AA14" s="265"/>
      <c r="AB14" s="265"/>
      <c r="AC14" s="265"/>
      <c r="AD14" s="265"/>
      <c r="AE14" s="265"/>
      <c r="AF14" s="339"/>
      <c r="AG14" s="339"/>
      <c r="AH14" s="339"/>
      <c r="AI14" s="339"/>
      <c r="AJ14" s="339"/>
      <c r="AK14" s="339"/>
      <c r="AL14" s="265"/>
      <c r="AM14" s="265"/>
      <c r="AN14" s="339"/>
      <c r="AO14" s="339"/>
      <c r="AP14" s="339"/>
      <c r="AQ14" s="339"/>
      <c r="AR14" s="339"/>
      <c r="AS14" s="339"/>
      <c r="AT14" s="339"/>
      <c r="AU14" s="270"/>
      <c r="BD14" s="271"/>
    </row>
    <row r="15" spans="1:56" ht="36" customHeight="1">
      <c r="A15" s="272"/>
      <c r="B15" s="272"/>
      <c r="C15" s="363"/>
      <c r="D15" s="364"/>
      <c r="E15" s="364"/>
      <c r="F15" s="364"/>
      <c r="G15" s="364" t="s">
        <v>4</v>
      </c>
      <c r="H15" s="365"/>
      <c r="I15" s="273"/>
      <c r="J15" s="274" t="s">
        <v>191</v>
      </c>
      <c r="K15" s="273"/>
      <c r="L15" s="273"/>
      <c r="M15" s="273"/>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50"/>
      <c r="AV15" s="275"/>
    </row>
    <row r="16" spans="1:56" ht="20.25" customHeight="1">
      <c r="A16" s="272"/>
      <c r="B16" s="276"/>
      <c r="C16" s="391" t="s">
        <v>195</v>
      </c>
      <c r="D16" s="391"/>
      <c r="E16" s="391"/>
      <c r="F16" s="391"/>
      <c r="G16" s="391"/>
      <c r="H16" s="391"/>
      <c r="I16" s="273"/>
      <c r="J16" s="273"/>
      <c r="K16" s="273"/>
      <c r="L16" s="273"/>
      <c r="M16" s="273"/>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50"/>
      <c r="AV16" s="275"/>
    </row>
    <row r="17" spans="1:48" ht="10.5" customHeight="1">
      <c r="A17" s="339"/>
      <c r="B17" s="339"/>
      <c r="D17" s="339"/>
      <c r="E17" s="339"/>
      <c r="F17" s="339"/>
      <c r="G17" s="339"/>
      <c r="H17" s="339"/>
      <c r="I17" s="339"/>
      <c r="J17" s="339"/>
      <c r="K17" s="339"/>
      <c r="L17" s="339"/>
      <c r="M17" s="339"/>
      <c r="N17" s="339"/>
      <c r="O17" s="339"/>
      <c r="P17" s="339"/>
      <c r="Q17" s="339"/>
      <c r="R17" s="339"/>
      <c r="S17" s="339"/>
      <c r="T17" s="339"/>
      <c r="U17" s="339"/>
      <c r="V17" s="339"/>
      <c r="W17" s="339"/>
      <c r="X17" s="339"/>
      <c r="Y17" s="339"/>
      <c r="Z17" s="339"/>
      <c r="AA17" s="339"/>
      <c r="AB17" s="339"/>
      <c r="AC17" s="339"/>
      <c r="AD17" s="339"/>
      <c r="AE17" s="339"/>
      <c r="AF17" s="339"/>
      <c r="AG17" s="339"/>
      <c r="AH17" s="339"/>
      <c r="AI17" s="339"/>
      <c r="AJ17" s="339"/>
      <c r="AK17" s="339"/>
      <c r="AL17" s="339"/>
      <c r="AM17" s="339"/>
      <c r="AN17" s="339"/>
      <c r="AO17" s="339"/>
      <c r="AP17" s="339"/>
      <c r="AQ17" s="339"/>
      <c r="AR17" s="339"/>
      <c r="AS17" s="339"/>
      <c r="AT17" s="339"/>
      <c r="AU17" s="339"/>
    </row>
    <row r="18" spans="1:48" ht="19.5" customHeight="1">
      <c r="A18" s="339"/>
      <c r="B18" s="266">
        <v>2</v>
      </c>
      <c r="C18" s="265" t="s">
        <v>230</v>
      </c>
      <c r="D18" s="339"/>
      <c r="E18" s="339"/>
      <c r="F18" s="339"/>
      <c r="G18" s="339"/>
      <c r="H18" s="339"/>
      <c r="I18" s="339"/>
      <c r="J18" s="339"/>
      <c r="K18" s="339"/>
      <c r="L18" s="339"/>
      <c r="M18" s="339"/>
      <c r="N18" s="339"/>
      <c r="O18" s="339"/>
      <c r="P18" s="339"/>
      <c r="Q18" s="339"/>
      <c r="R18" s="339"/>
      <c r="S18" s="339"/>
      <c r="T18" s="339"/>
      <c r="U18" s="339"/>
      <c r="V18" s="339"/>
      <c r="W18" s="339"/>
      <c r="X18" s="339"/>
      <c r="Z18" s="266">
        <v>3</v>
      </c>
      <c r="AA18" s="265" t="s">
        <v>210</v>
      </c>
      <c r="AB18" s="277"/>
      <c r="AC18" s="277"/>
      <c r="AD18" s="277"/>
      <c r="AE18" s="277"/>
      <c r="AF18" s="277"/>
      <c r="AG18" s="277"/>
      <c r="AH18" s="277"/>
      <c r="AI18" s="277"/>
      <c r="AJ18" s="277"/>
      <c r="AK18" s="277"/>
      <c r="AL18" s="277"/>
      <c r="AM18" s="277"/>
      <c r="AN18" s="277"/>
      <c r="AO18" s="278"/>
      <c r="AP18" s="278"/>
      <c r="AQ18" s="274"/>
      <c r="AR18" s="274"/>
      <c r="AS18" s="274"/>
      <c r="AT18" s="274"/>
      <c r="AU18" s="339"/>
    </row>
    <row r="19" spans="1:48" ht="15" customHeight="1">
      <c r="A19" s="274"/>
      <c r="B19" s="274"/>
      <c r="D19" s="274"/>
      <c r="E19" s="274"/>
      <c r="F19" s="274"/>
      <c r="G19" s="274"/>
      <c r="H19" s="274"/>
      <c r="I19" s="274"/>
      <c r="J19" s="274"/>
      <c r="K19" s="274"/>
      <c r="L19" s="274"/>
      <c r="M19" s="274"/>
      <c r="N19" s="274"/>
      <c r="P19" s="274"/>
      <c r="Q19" s="274"/>
      <c r="R19" s="274"/>
      <c r="T19" s="274"/>
      <c r="U19" s="274"/>
      <c r="V19" s="274"/>
      <c r="W19" s="274"/>
      <c r="X19" s="274"/>
      <c r="Z19" s="266"/>
      <c r="AA19" s="297" t="s">
        <v>212</v>
      </c>
      <c r="AB19" s="277"/>
      <c r="AC19" s="277"/>
      <c r="AD19" s="277"/>
      <c r="AE19" s="277"/>
      <c r="AF19" s="277"/>
      <c r="AG19" s="277"/>
      <c r="AH19" s="277"/>
      <c r="AI19" s="277"/>
      <c r="AJ19" s="277"/>
      <c r="AK19" s="277"/>
      <c r="AL19" s="277"/>
      <c r="AM19" s="297" t="s">
        <v>213</v>
      </c>
      <c r="AN19" s="277"/>
      <c r="AO19" s="277"/>
      <c r="AP19" s="277"/>
      <c r="AQ19" s="277"/>
      <c r="AR19" s="277"/>
      <c r="AS19" s="274"/>
      <c r="AT19" s="274"/>
      <c r="AU19" s="274"/>
    </row>
    <row r="20" spans="1:48" ht="19.5" customHeight="1">
      <c r="A20" s="274"/>
      <c r="B20" s="274"/>
      <c r="C20" s="274" t="s">
        <v>204</v>
      </c>
      <c r="D20" s="274"/>
      <c r="E20" s="274"/>
      <c r="F20" s="274"/>
      <c r="G20" s="274"/>
      <c r="H20" s="274"/>
      <c r="I20" s="274"/>
      <c r="J20" s="274"/>
      <c r="K20" s="274"/>
      <c r="L20" s="274"/>
      <c r="M20" s="274"/>
      <c r="N20" s="274"/>
      <c r="O20" s="274" t="s">
        <v>207</v>
      </c>
      <c r="P20" s="274"/>
      <c r="Q20" s="274"/>
      <c r="R20" s="274"/>
      <c r="S20" s="297" t="s">
        <v>209</v>
      </c>
      <c r="T20" s="274"/>
      <c r="U20" s="274"/>
      <c r="V20" s="274"/>
      <c r="W20" s="274"/>
      <c r="X20" s="274"/>
      <c r="Z20" s="266"/>
      <c r="AA20" s="297" t="s">
        <v>3</v>
      </c>
      <c r="AB20" s="343">
        <f>C22</f>
        <v>0</v>
      </c>
      <c r="AC20" s="343"/>
      <c r="AD20" s="343"/>
      <c r="AE20" s="343"/>
      <c r="AF20" s="299" t="s">
        <v>211</v>
      </c>
      <c r="AG20" s="277"/>
      <c r="AH20" s="277"/>
      <c r="AI20" s="277"/>
      <c r="AJ20" s="277"/>
      <c r="AK20" s="277"/>
      <c r="AL20" s="277"/>
      <c r="AM20" s="297" t="s">
        <v>3</v>
      </c>
      <c r="AN20" s="343">
        <f>O22</f>
        <v>0</v>
      </c>
      <c r="AO20" s="343"/>
      <c r="AP20" s="343"/>
      <c r="AQ20" s="343"/>
      <c r="AR20" s="299" t="s">
        <v>211</v>
      </c>
      <c r="AS20" s="274"/>
      <c r="AT20" s="274"/>
      <c r="AU20" s="274"/>
    </row>
    <row r="21" spans="1:48" ht="3.75" customHeight="1">
      <c r="A21" s="274"/>
      <c r="B21" s="274"/>
      <c r="C21" s="274"/>
      <c r="D21" s="274"/>
      <c r="E21" s="274"/>
      <c r="F21" s="274"/>
      <c r="G21" s="274"/>
      <c r="H21" s="274"/>
      <c r="I21" s="274"/>
      <c r="J21" s="274"/>
      <c r="K21" s="274"/>
      <c r="L21" s="274"/>
      <c r="M21" s="274"/>
      <c r="N21" s="274"/>
      <c r="O21" s="274"/>
      <c r="P21" s="274"/>
      <c r="Q21" s="274"/>
      <c r="R21" s="274"/>
      <c r="S21" s="297"/>
      <c r="T21" s="274"/>
      <c r="U21" s="274"/>
      <c r="V21" s="274"/>
      <c r="W21" s="274"/>
      <c r="X21" s="274"/>
      <c r="Z21" s="266"/>
      <c r="AA21" s="297"/>
      <c r="AB21" s="277"/>
      <c r="AC21" s="277"/>
      <c r="AD21" s="277"/>
      <c r="AE21" s="277"/>
      <c r="AF21" s="277"/>
      <c r="AG21" s="277"/>
      <c r="AH21" s="277"/>
      <c r="AI21" s="277"/>
      <c r="AJ21" s="277"/>
      <c r="AK21" s="277"/>
      <c r="AL21" s="277"/>
      <c r="AM21" s="297"/>
      <c r="AN21" s="277"/>
      <c r="AO21" s="277"/>
      <c r="AP21" s="277"/>
      <c r="AQ21" s="277"/>
      <c r="AR21" s="277"/>
      <c r="AS21" s="274"/>
      <c r="AT21" s="274"/>
      <c r="AU21" s="274"/>
    </row>
    <row r="22" spans="1:48" ht="33" customHeight="1">
      <c r="A22" s="274"/>
      <c r="B22" s="274"/>
      <c r="C22" s="363"/>
      <c r="D22" s="364"/>
      <c r="E22" s="364"/>
      <c r="F22" s="364"/>
      <c r="G22" s="364" t="s">
        <v>4</v>
      </c>
      <c r="H22" s="365"/>
      <c r="I22" s="274"/>
      <c r="J22" s="274"/>
      <c r="K22" s="274"/>
      <c r="L22" s="274"/>
      <c r="M22" s="274"/>
      <c r="N22" s="274"/>
      <c r="O22" s="363"/>
      <c r="P22" s="364"/>
      <c r="Q22" s="364"/>
      <c r="R22" s="364"/>
      <c r="S22" s="364" t="s">
        <v>4</v>
      </c>
      <c r="T22" s="365"/>
      <c r="U22" s="274"/>
      <c r="V22" s="274"/>
      <c r="W22" s="274"/>
      <c r="X22" s="274"/>
      <c r="Z22" s="266"/>
      <c r="AA22" s="360"/>
      <c r="AB22" s="361"/>
      <c r="AC22" s="361"/>
      <c r="AD22" s="361"/>
      <c r="AE22" s="361"/>
      <c r="AF22" s="362"/>
      <c r="AG22" s="269" t="s">
        <v>11</v>
      </c>
      <c r="AH22" s="302"/>
      <c r="AM22" s="360"/>
      <c r="AN22" s="361"/>
      <c r="AO22" s="361"/>
      <c r="AP22" s="361"/>
      <c r="AQ22" s="361"/>
      <c r="AR22" s="362"/>
      <c r="AS22" s="273" t="s">
        <v>11</v>
      </c>
      <c r="AT22" s="273"/>
      <c r="AU22" s="274"/>
    </row>
    <row r="23" spans="1:48" s="307" customFormat="1" ht="18.75" customHeight="1">
      <c r="A23" s="304"/>
      <c r="B23" s="304"/>
      <c r="C23" s="305" t="s">
        <v>205</v>
      </c>
      <c r="D23" s="306"/>
      <c r="E23" s="306"/>
      <c r="F23" s="306"/>
      <c r="G23" s="304"/>
      <c r="H23" s="304"/>
      <c r="I23" s="304"/>
      <c r="J23" s="304"/>
      <c r="K23" s="304"/>
      <c r="L23" s="304"/>
      <c r="M23" s="304"/>
      <c r="N23" s="304"/>
      <c r="O23" s="305" t="s">
        <v>208</v>
      </c>
      <c r="P23" s="306"/>
      <c r="Q23" s="306"/>
      <c r="R23" s="306"/>
      <c r="S23" s="304"/>
      <c r="T23" s="304"/>
      <c r="U23" s="304"/>
      <c r="V23" s="304"/>
      <c r="W23" s="304"/>
      <c r="X23" s="304"/>
      <c r="Z23" s="291"/>
      <c r="AA23" s="340" t="s">
        <v>192</v>
      </c>
      <c r="AB23" s="340"/>
      <c r="AC23" s="340"/>
      <c r="AD23" s="340"/>
      <c r="AE23" s="340"/>
      <c r="AF23" s="340"/>
      <c r="AG23" s="303"/>
      <c r="AH23" s="303"/>
      <c r="AI23" s="308"/>
      <c r="AJ23" s="308"/>
      <c r="AK23" s="308"/>
      <c r="AL23" s="308"/>
      <c r="AM23" s="300" t="s">
        <v>193</v>
      </c>
      <c r="AN23" s="300"/>
      <c r="AO23" s="300"/>
      <c r="AP23" s="300"/>
      <c r="AQ23" s="300"/>
      <c r="AR23" s="300"/>
      <c r="AS23" s="301"/>
      <c r="AT23" s="301"/>
      <c r="AU23" s="309"/>
    </row>
    <row r="24" spans="1:48" ht="15.75" customHeight="1">
      <c r="A24" s="274"/>
      <c r="B24" s="274"/>
      <c r="C24" s="297" t="s">
        <v>206</v>
      </c>
      <c r="D24" s="274"/>
      <c r="E24" s="274"/>
      <c r="F24" s="274"/>
      <c r="G24" s="274"/>
      <c r="H24" s="274"/>
      <c r="I24" s="274"/>
      <c r="J24" s="274"/>
      <c r="K24" s="274"/>
      <c r="L24" s="274"/>
      <c r="M24" s="274"/>
      <c r="N24" s="274"/>
      <c r="O24" s="274"/>
      <c r="P24" s="274"/>
      <c r="Q24" s="274"/>
      <c r="R24" s="274"/>
      <c r="S24" s="274"/>
      <c r="T24" s="274"/>
      <c r="U24" s="274"/>
      <c r="V24" s="274"/>
      <c r="W24" s="274"/>
      <c r="X24" s="274"/>
      <c r="Y24" s="273"/>
      <c r="AU24" s="274"/>
    </row>
    <row r="25" spans="1:48" ht="19.5" customHeight="1">
      <c r="A25" s="274"/>
      <c r="B25" s="274"/>
      <c r="C25" s="274"/>
      <c r="D25" s="274"/>
      <c r="E25" s="274"/>
      <c r="F25" s="274"/>
      <c r="G25" s="274"/>
      <c r="H25" s="274"/>
      <c r="I25" s="274"/>
      <c r="J25" s="274"/>
      <c r="K25" s="274"/>
      <c r="L25" s="274"/>
      <c r="M25" s="274"/>
      <c r="N25" s="274"/>
      <c r="O25" s="274"/>
      <c r="P25" s="274"/>
      <c r="Q25" s="274"/>
      <c r="R25" s="274"/>
      <c r="S25" s="274"/>
      <c r="T25" s="274"/>
      <c r="U25" s="274"/>
      <c r="V25" s="274"/>
      <c r="W25" s="274"/>
      <c r="X25" s="274"/>
      <c r="Y25" s="273"/>
      <c r="Z25" s="274"/>
      <c r="AA25" s="274"/>
      <c r="AB25" s="274"/>
      <c r="AC25" s="274"/>
      <c r="AD25" s="274"/>
      <c r="AE25" s="274"/>
      <c r="AF25" s="274"/>
      <c r="AG25" s="274"/>
      <c r="AH25" s="274"/>
      <c r="AI25" s="274"/>
      <c r="AJ25" s="274"/>
      <c r="AK25" s="274"/>
      <c r="AL25" s="274"/>
      <c r="AM25" s="274"/>
      <c r="AN25" s="274"/>
      <c r="AO25" s="274"/>
      <c r="AP25" s="274"/>
      <c r="AQ25" s="274"/>
      <c r="AR25" s="274"/>
      <c r="AS25" s="274"/>
      <c r="AT25" s="274"/>
      <c r="AU25" s="274"/>
    </row>
    <row r="26" spans="1:48" s="268" customFormat="1" ht="27" customHeight="1">
      <c r="A26" s="277"/>
      <c r="B26" s="266">
        <v>4</v>
      </c>
      <c r="C26" s="265" t="s">
        <v>189</v>
      </c>
      <c r="D26" s="277"/>
      <c r="E26" s="277"/>
      <c r="F26" s="277"/>
      <c r="G26" s="277"/>
      <c r="H26" s="277"/>
      <c r="I26" s="277"/>
      <c r="J26" s="277"/>
      <c r="K26" s="277"/>
      <c r="L26" s="277"/>
      <c r="M26" s="277"/>
      <c r="N26" s="277"/>
      <c r="O26" s="277"/>
      <c r="P26" s="277"/>
      <c r="Q26" s="278"/>
      <c r="R26" s="278"/>
      <c r="S26" s="278"/>
      <c r="T26" s="278"/>
      <c r="U26" s="278"/>
      <c r="V26" s="278"/>
      <c r="W26" s="278"/>
      <c r="X26" s="278"/>
      <c r="Y26" s="278"/>
      <c r="Z26" s="289">
        <v>5</v>
      </c>
      <c r="AA26" s="290" t="s">
        <v>217</v>
      </c>
      <c r="AB26" s="288"/>
      <c r="AC26" s="288"/>
      <c r="AF26" s="288"/>
      <c r="AG26" s="288"/>
      <c r="AH26" s="288"/>
      <c r="AI26" s="288"/>
      <c r="AJ26" s="288"/>
      <c r="AK26" s="288"/>
      <c r="AL26" s="288"/>
      <c r="AM26" s="251"/>
      <c r="AN26" s="251"/>
      <c r="AO26" s="251"/>
      <c r="AP26" s="251"/>
      <c r="AQ26" s="251"/>
      <c r="AR26" s="251"/>
      <c r="AS26" s="251"/>
      <c r="AT26" s="251"/>
      <c r="AU26" s="251"/>
      <c r="AV26" s="279"/>
    </row>
    <row r="27" spans="1:48" s="268" customFormat="1" ht="27" customHeight="1">
      <c r="A27" s="277"/>
      <c r="B27" s="266"/>
      <c r="C27" s="366" t="s">
        <v>198</v>
      </c>
      <c r="D27" s="367"/>
      <c r="E27" s="367"/>
      <c r="F27" s="367"/>
      <c r="G27" s="367"/>
      <c r="H27" s="367"/>
      <c r="I27" s="367"/>
      <c r="J27" s="390"/>
      <c r="K27" s="366" t="s">
        <v>13</v>
      </c>
      <c r="L27" s="367"/>
      <c r="M27" s="367"/>
      <c r="N27" s="367"/>
      <c r="O27" s="367"/>
      <c r="P27" s="367"/>
      <c r="Q27" s="367"/>
      <c r="R27" s="390"/>
      <c r="S27" s="392" t="s">
        <v>15</v>
      </c>
      <c r="T27" s="393"/>
      <c r="U27" s="393"/>
      <c r="V27" s="393"/>
      <c r="W27" s="393"/>
      <c r="X27" s="394"/>
      <c r="Y27" s="278"/>
      <c r="Z27" s="289"/>
      <c r="AA27" s="311" t="s">
        <v>218</v>
      </c>
      <c r="AB27" s="288"/>
      <c r="AC27" s="288"/>
      <c r="AF27" s="288"/>
      <c r="AG27" s="288"/>
      <c r="AH27" s="288"/>
      <c r="AI27" s="288"/>
      <c r="AJ27" s="288"/>
      <c r="AK27" s="288"/>
      <c r="AL27" s="288"/>
      <c r="AM27" s="251"/>
      <c r="AN27" s="251"/>
      <c r="AO27" s="251"/>
      <c r="AP27" s="251"/>
      <c r="AQ27" s="251"/>
      <c r="AR27" s="251"/>
      <c r="AS27" s="251"/>
      <c r="AT27" s="251"/>
      <c r="AU27" s="251"/>
      <c r="AV27" s="279"/>
    </row>
    <row r="28" spans="1:48" ht="23.25" customHeight="1">
      <c r="A28" s="273"/>
      <c r="B28" s="273"/>
      <c r="C28" s="366">
        <f>C15-1</f>
        <v>-1</v>
      </c>
      <c r="D28" s="367"/>
      <c r="E28" s="367"/>
      <c r="F28" s="367"/>
      <c r="G28" s="367"/>
      <c r="H28" s="367"/>
      <c r="I28" s="367" t="s">
        <v>196</v>
      </c>
      <c r="J28" s="390"/>
      <c r="K28" s="366">
        <f>C15</f>
        <v>0</v>
      </c>
      <c r="L28" s="367"/>
      <c r="M28" s="367"/>
      <c r="N28" s="367"/>
      <c r="O28" s="367"/>
      <c r="P28" s="367"/>
      <c r="Q28" s="367" t="s">
        <v>196</v>
      </c>
      <c r="R28" s="390"/>
      <c r="S28" s="395"/>
      <c r="T28" s="396"/>
      <c r="U28" s="396"/>
      <c r="V28" s="396"/>
      <c r="W28" s="396"/>
      <c r="X28" s="397"/>
      <c r="Z28" s="273"/>
      <c r="AA28" s="298" t="s">
        <v>16</v>
      </c>
      <c r="AB28" s="273"/>
      <c r="AC28" s="273"/>
      <c r="AF28" s="273"/>
      <c r="AG28" s="273"/>
      <c r="AH28" s="273"/>
      <c r="AI28" s="273"/>
      <c r="AK28" s="273"/>
      <c r="AL28" s="273"/>
    </row>
    <row r="29" spans="1:48" ht="27" customHeight="1">
      <c r="A29" s="273"/>
      <c r="B29" s="273"/>
      <c r="C29" s="356"/>
      <c r="D29" s="357"/>
      <c r="E29" s="357"/>
      <c r="F29" s="357"/>
      <c r="G29" s="357"/>
      <c r="H29" s="357"/>
      <c r="I29" s="280"/>
      <c r="J29" s="281"/>
      <c r="K29" s="356"/>
      <c r="L29" s="357"/>
      <c r="M29" s="357"/>
      <c r="N29" s="357"/>
      <c r="O29" s="357"/>
      <c r="P29" s="357"/>
      <c r="Q29" s="280"/>
      <c r="R29" s="281"/>
      <c r="S29" s="352" t="str">
        <f>IFERROR(K29/C29*100,"")</f>
        <v/>
      </c>
      <c r="T29" s="353"/>
      <c r="U29" s="353"/>
      <c r="V29" s="353"/>
      <c r="W29" s="353"/>
      <c r="X29" s="282"/>
      <c r="Z29" s="266"/>
      <c r="AA29" s="310" t="s">
        <v>200</v>
      </c>
      <c r="AB29" s="266"/>
      <c r="AC29" s="266"/>
      <c r="AF29" s="266"/>
      <c r="AG29" s="266"/>
      <c r="AH29" s="266"/>
      <c r="AI29" s="266"/>
      <c r="AJ29" s="266"/>
      <c r="AK29" s="266"/>
      <c r="AL29" s="292"/>
      <c r="AM29" s="283"/>
    </row>
    <row r="30" spans="1:48" ht="21.75" customHeight="1">
      <c r="A30" s="273"/>
      <c r="B30" s="273"/>
      <c r="C30" s="358"/>
      <c r="D30" s="359"/>
      <c r="E30" s="359"/>
      <c r="F30" s="359"/>
      <c r="G30" s="359"/>
      <c r="H30" s="359"/>
      <c r="I30" s="284"/>
      <c r="J30" s="285" t="s">
        <v>11</v>
      </c>
      <c r="K30" s="358"/>
      <c r="L30" s="359"/>
      <c r="M30" s="359"/>
      <c r="N30" s="359"/>
      <c r="O30" s="359"/>
      <c r="P30" s="359"/>
      <c r="Q30" s="284"/>
      <c r="R30" s="285" t="s">
        <v>11</v>
      </c>
      <c r="S30" s="354"/>
      <c r="T30" s="355"/>
      <c r="U30" s="355"/>
      <c r="V30" s="355"/>
      <c r="W30" s="355"/>
      <c r="X30" s="286" t="s">
        <v>5</v>
      </c>
      <c r="Y30" s="283"/>
      <c r="Z30" s="266"/>
      <c r="AA30" s="310" t="s">
        <v>215</v>
      </c>
      <c r="AB30" s="266"/>
      <c r="AC30" s="266"/>
      <c r="AF30" s="266"/>
      <c r="AG30" s="266"/>
      <c r="AH30" s="266"/>
      <c r="AI30" s="266"/>
      <c r="AJ30" s="266"/>
      <c r="AK30" s="266"/>
      <c r="AL30" s="292"/>
      <c r="AM30" s="283"/>
    </row>
    <row r="31" spans="1:48" ht="21.75" customHeight="1">
      <c r="A31" s="273"/>
      <c r="B31" s="273"/>
      <c r="C31" s="389" t="s">
        <v>192</v>
      </c>
      <c r="D31" s="389"/>
      <c r="E31" s="389"/>
      <c r="F31" s="389"/>
      <c r="G31" s="389"/>
      <c r="H31" s="389"/>
      <c r="I31" s="389"/>
      <c r="J31" s="389"/>
      <c r="K31" s="389" t="s">
        <v>193</v>
      </c>
      <c r="L31" s="389"/>
      <c r="M31" s="389"/>
      <c r="N31" s="389"/>
      <c r="O31" s="389"/>
      <c r="P31" s="389"/>
      <c r="Q31" s="389"/>
      <c r="R31" s="389"/>
      <c r="S31" s="388" t="s">
        <v>194</v>
      </c>
      <c r="T31" s="388"/>
      <c r="U31" s="388"/>
      <c r="V31" s="388"/>
      <c r="W31" s="388"/>
      <c r="X31" s="388"/>
      <c r="Y31" s="283"/>
      <c r="Z31" s="266"/>
      <c r="AA31" s="341" t="s">
        <v>216</v>
      </c>
      <c r="AB31" s="342"/>
      <c r="AC31" s="266"/>
      <c r="AF31" s="266"/>
      <c r="AG31" s="266"/>
      <c r="AH31" s="266"/>
      <c r="AI31" s="266"/>
      <c r="AJ31" s="266"/>
      <c r="AK31" s="266"/>
      <c r="AL31" s="292"/>
      <c r="AM31" s="283"/>
    </row>
    <row r="32" spans="1:48" ht="20.25" customHeight="1">
      <c r="A32" s="273"/>
      <c r="B32" s="273"/>
      <c r="C32" s="273"/>
      <c r="D32" s="266"/>
      <c r="E32" s="266"/>
      <c r="F32" s="266"/>
      <c r="G32" s="266"/>
      <c r="H32" s="266"/>
      <c r="I32" s="266"/>
      <c r="J32" s="266"/>
      <c r="K32" s="266"/>
      <c r="L32" s="292"/>
      <c r="M32" s="292"/>
      <c r="N32" s="292"/>
      <c r="O32" s="292"/>
      <c r="P32" s="292"/>
      <c r="Q32" s="292"/>
      <c r="R32" s="292"/>
      <c r="S32" s="292"/>
      <c r="T32" s="292"/>
      <c r="U32" s="292"/>
      <c r="V32" s="292"/>
      <c r="W32" s="292"/>
      <c r="X32" s="292"/>
      <c r="Y32" s="283"/>
      <c r="Z32" s="292"/>
      <c r="AA32" s="292"/>
      <c r="AB32" s="292"/>
      <c r="AC32" s="292"/>
      <c r="AD32" s="292"/>
      <c r="AE32" s="292"/>
      <c r="AF32" s="292"/>
      <c r="AG32" s="292"/>
      <c r="AH32" s="292"/>
      <c r="AI32" s="292"/>
      <c r="AJ32" s="292"/>
      <c r="AK32" s="292"/>
      <c r="AL32" s="292"/>
      <c r="AM32" s="292"/>
      <c r="AN32" s="292"/>
      <c r="AO32" s="292"/>
      <c r="AP32" s="292"/>
      <c r="AQ32" s="292"/>
      <c r="AR32" s="292"/>
      <c r="AS32" s="292"/>
      <c r="AT32" s="292"/>
      <c r="AU32" s="266"/>
    </row>
    <row r="33" spans="1:80" ht="19.5" customHeight="1">
      <c r="A33" s="266"/>
      <c r="B33" s="266">
        <v>6</v>
      </c>
      <c r="C33" s="265" t="s">
        <v>214</v>
      </c>
      <c r="D33" s="277"/>
      <c r="E33" s="277"/>
      <c r="F33" s="277"/>
      <c r="G33" s="277"/>
      <c r="H33" s="277"/>
      <c r="I33" s="277"/>
      <c r="J33" s="277"/>
      <c r="K33" s="277"/>
      <c r="L33" s="277"/>
      <c r="M33" s="277"/>
      <c r="N33" s="277"/>
      <c r="O33" s="277"/>
      <c r="P33" s="277"/>
      <c r="Q33" s="278"/>
      <c r="R33" s="278"/>
      <c r="S33" s="274"/>
      <c r="T33" s="274"/>
      <c r="U33" s="274"/>
      <c r="V33" s="274"/>
      <c r="W33" s="274"/>
      <c r="X33" s="274"/>
      <c r="Y33" s="292"/>
      <c r="Z33" s="288"/>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7"/>
    </row>
    <row r="34" spans="1:80" ht="14.25" customHeight="1">
      <c r="A34" s="274"/>
      <c r="C34" s="277"/>
      <c r="D34" s="277"/>
      <c r="E34" s="277"/>
      <c r="F34" s="277"/>
      <c r="G34" s="277"/>
      <c r="H34" s="277"/>
      <c r="I34" s="277"/>
      <c r="J34" s="277"/>
      <c r="K34" s="277"/>
      <c r="L34" s="277"/>
      <c r="M34" s="277"/>
      <c r="N34" s="277"/>
      <c r="O34" s="277"/>
      <c r="P34" s="277"/>
      <c r="Q34" s="277"/>
      <c r="R34" s="277"/>
      <c r="S34" s="277"/>
      <c r="T34" s="277"/>
      <c r="U34" s="277"/>
      <c r="V34" s="277"/>
      <c r="W34" s="277"/>
      <c r="X34" s="277"/>
      <c r="Y34" s="274"/>
      <c r="Z34" s="274"/>
      <c r="AA34" s="274"/>
      <c r="AB34" s="274"/>
      <c r="AC34" s="274"/>
      <c r="AD34" s="274"/>
      <c r="AE34" s="274"/>
      <c r="AF34" s="274"/>
      <c r="AG34" s="274"/>
      <c r="AH34" s="274"/>
      <c r="AI34" s="274"/>
      <c r="AJ34" s="274"/>
      <c r="AK34" s="274"/>
      <c r="AL34" s="274"/>
      <c r="AM34" s="274"/>
      <c r="AN34" s="274"/>
      <c r="AO34" s="274"/>
      <c r="AP34" s="274"/>
      <c r="AQ34" s="274"/>
      <c r="AR34" s="274"/>
      <c r="AS34" s="274"/>
      <c r="AT34" s="274"/>
      <c r="AU34" s="274"/>
    </row>
    <row r="35" spans="1:80" ht="21" customHeight="1">
      <c r="A35" s="274"/>
      <c r="B35" s="266"/>
      <c r="C35" s="368"/>
      <c r="D35" s="369"/>
      <c r="E35" s="369"/>
      <c r="F35" s="369"/>
      <c r="G35" s="369"/>
      <c r="H35" s="369"/>
      <c r="I35" s="369"/>
      <c r="J35" s="369"/>
      <c r="K35" s="369"/>
      <c r="L35" s="369"/>
      <c r="M35" s="369"/>
      <c r="N35" s="369"/>
      <c r="O35" s="369"/>
      <c r="P35" s="369"/>
      <c r="Q35" s="369"/>
      <c r="R35" s="369"/>
      <c r="S35" s="369"/>
      <c r="T35" s="369"/>
      <c r="U35" s="369"/>
      <c r="V35" s="369"/>
      <c r="W35" s="369"/>
      <c r="X35" s="369"/>
      <c r="Y35" s="369"/>
      <c r="Z35" s="369"/>
      <c r="AA35" s="369"/>
      <c r="AB35" s="369"/>
      <c r="AC35" s="369"/>
      <c r="AD35" s="369"/>
      <c r="AE35" s="369"/>
      <c r="AF35" s="369"/>
      <c r="AG35" s="369"/>
      <c r="AH35" s="369"/>
      <c r="AI35" s="369"/>
      <c r="AJ35" s="369"/>
      <c r="AK35" s="369"/>
      <c r="AL35" s="369"/>
      <c r="AM35" s="369"/>
      <c r="AN35" s="369"/>
      <c r="AO35" s="369"/>
      <c r="AP35" s="369"/>
      <c r="AQ35" s="369"/>
      <c r="AR35" s="369"/>
      <c r="AS35" s="369"/>
      <c r="AT35" s="369"/>
      <c r="AU35" s="370"/>
    </row>
    <row r="36" spans="1:80" ht="21" customHeight="1">
      <c r="A36" s="274"/>
      <c r="B36" s="266"/>
      <c r="C36" s="371"/>
      <c r="D36" s="372"/>
      <c r="E36" s="372"/>
      <c r="F36" s="372"/>
      <c r="G36" s="372"/>
      <c r="H36" s="372"/>
      <c r="I36" s="372"/>
      <c r="J36" s="372"/>
      <c r="K36" s="372"/>
      <c r="L36" s="372"/>
      <c r="M36" s="372"/>
      <c r="N36" s="372"/>
      <c r="O36" s="372"/>
      <c r="P36" s="372"/>
      <c r="Q36" s="372"/>
      <c r="R36" s="372"/>
      <c r="S36" s="372"/>
      <c r="T36" s="372"/>
      <c r="U36" s="372"/>
      <c r="V36" s="372"/>
      <c r="W36" s="372"/>
      <c r="X36" s="372"/>
      <c r="Y36" s="372"/>
      <c r="Z36" s="372"/>
      <c r="AA36" s="372"/>
      <c r="AB36" s="372"/>
      <c r="AC36" s="372"/>
      <c r="AD36" s="372"/>
      <c r="AE36" s="372"/>
      <c r="AF36" s="372"/>
      <c r="AG36" s="372"/>
      <c r="AH36" s="372"/>
      <c r="AI36" s="372"/>
      <c r="AJ36" s="372"/>
      <c r="AK36" s="372"/>
      <c r="AL36" s="372"/>
      <c r="AM36" s="372"/>
      <c r="AN36" s="372"/>
      <c r="AO36" s="372"/>
      <c r="AP36" s="372"/>
      <c r="AQ36" s="372"/>
      <c r="AR36" s="372"/>
      <c r="AS36" s="372"/>
      <c r="AT36" s="372"/>
      <c r="AU36" s="373"/>
    </row>
    <row r="37" spans="1:80" ht="21" customHeight="1">
      <c r="A37" s="274"/>
      <c r="B37" s="266"/>
      <c r="C37" s="371"/>
      <c r="D37" s="372"/>
      <c r="E37" s="372"/>
      <c r="F37" s="372"/>
      <c r="G37" s="372"/>
      <c r="H37" s="372"/>
      <c r="I37" s="372"/>
      <c r="J37" s="372"/>
      <c r="K37" s="372"/>
      <c r="L37" s="372"/>
      <c r="M37" s="372"/>
      <c r="N37" s="372"/>
      <c r="O37" s="372"/>
      <c r="P37" s="372"/>
      <c r="Q37" s="372"/>
      <c r="R37" s="372"/>
      <c r="S37" s="372"/>
      <c r="T37" s="372"/>
      <c r="U37" s="372"/>
      <c r="V37" s="372"/>
      <c r="W37" s="372"/>
      <c r="X37" s="372"/>
      <c r="Y37" s="372"/>
      <c r="Z37" s="372"/>
      <c r="AA37" s="372"/>
      <c r="AB37" s="372"/>
      <c r="AC37" s="372"/>
      <c r="AD37" s="372"/>
      <c r="AE37" s="372"/>
      <c r="AF37" s="372"/>
      <c r="AG37" s="372"/>
      <c r="AH37" s="372"/>
      <c r="AI37" s="372"/>
      <c r="AJ37" s="372"/>
      <c r="AK37" s="372"/>
      <c r="AL37" s="372"/>
      <c r="AM37" s="372"/>
      <c r="AN37" s="372"/>
      <c r="AO37" s="372"/>
      <c r="AP37" s="372"/>
      <c r="AQ37" s="372"/>
      <c r="AR37" s="372"/>
      <c r="AS37" s="372"/>
      <c r="AT37" s="372"/>
      <c r="AU37" s="373"/>
    </row>
    <row r="38" spans="1:80" ht="21" customHeight="1">
      <c r="A38" s="274"/>
      <c r="B38" s="266"/>
      <c r="C38" s="371"/>
      <c r="D38" s="372"/>
      <c r="E38" s="372"/>
      <c r="F38" s="372"/>
      <c r="G38" s="372"/>
      <c r="H38" s="372"/>
      <c r="I38" s="372"/>
      <c r="J38" s="372"/>
      <c r="K38" s="372"/>
      <c r="L38" s="372"/>
      <c r="M38" s="372"/>
      <c r="N38" s="372"/>
      <c r="O38" s="372"/>
      <c r="P38" s="372"/>
      <c r="Q38" s="372"/>
      <c r="R38" s="372"/>
      <c r="S38" s="372"/>
      <c r="T38" s="372"/>
      <c r="U38" s="372"/>
      <c r="V38" s="372"/>
      <c r="W38" s="372"/>
      <c r="X38" s="372"/>
      <c r="Y38" s="372"/>
      <c r="Z38" s="372"/>
      <c r="AA38" s="372"/>
      <c r="AB38" s="372"/>
      <c r="AC38" s="372"/>
      <c r="AD38" s="372"/>
      <c r="AE38" s="372"/>
      <c r="AF38" s="372"/>
      <c r="AG38" s="372"/>
      <c r="AH38" s="372"/>
      <c r="AI38" s="372"/>
      <c r="AJ38" s="372"/>
      <c r="AK38" s="372"/>
      <c r="AL38" s="372"/>
      <c r="AM38" s="372"/>
      <c r="AN38" s="372"/>
      <c r="AO38" s="372"/>
      <c r="AP38" s="372"/>
      <c r="AQ38" s="372"/>
      <c r="AR38" s="372"/>
      <c r="AS38" s="372"/>
      <c r="AT38" s="372"/>
      <c r="AU38" s="373"/>
    </row>
    <row r="39" spans="1:80" ht="21" customHeight="1">
      <c r="A39" s="274"/>
      <c r="B39" s="266"/>
      <c r="C39" s="371"/>
      <c r="D39" s="372"/>
      <c r="E39" s="372"/>
      <c r="F39" s="372"/>
      <c r="G39" s="372"/>
      <c r="H39" s="372"/>
      <c r="I39" s="372"/>
      <c r="J39" s="372"/>
      <c r="K39" s="372"/>
      <c r="L39" s="372"/>
      <c r="M39" s="372"/>
      <c r="N39" s="372"/>
      <c r="O39" s="372"/>
      <c r="P39" s="372"/>
      <c r="Q39" s="372"/>
      <c r="R39" s="372"/>
      <c r="S39" s="372"/>
      <c r="T39" s="372"/>
      <c r="U39" s="372"/>
      <c r="V39" s="372"/>
      <c r="W39" s="372"/>
      <c r="X39" s="372"/>
      <c r="Y39" s="372"/>
      <c r="Z39" s="372"/>
      <c r="AA39" s="372"/>
      <c r="AB39" s="372"/>
      <c r="AC39" s="372"/>
      <c r="AD39" s="372"/>
      <c r="AE39" s="372"/>
      <c r="AF39" s="372"/>
      <c r="AG39" s="372"/>
      <c r="AH39" s="372"/>
      <c r="AI39" s="372"/>
      <c r="AJ39" s="372"/>
      <c r="AK39" s="372"/>
      <c r="AL39" s="372"/>
      <c r="AM39" s="372"/>
      <c r="AN39" s="372"/>
      <c r="AO39" s="372"/>
      <c r="AP39" s="372"/>
      <c r="AQ39" s="372"/>
      <c r="AR39" s="372"/>
      <c r="AS39" s="372"/>
      <c r="AT39" s="372"/>
      <c r="AU39" s="373"/>
    </row>
    <row r="40" spans="1:80" ht="21" customHeight="1">
      <c r="A40" s="274"/>
      <c r="B40" s="266"/>
      <c r="C40" s="374"/>
      <c r="D40" s="375"/>
      <c r="E40" s="375"/>
      <c r="F40" s="375"/>
      <c r="G40" s="375"/>
      <c r="H40" s="375"/>
      <c r="I40" s="375"/>
      <c r="J40" s="375"/>
      <c r="K40" s="375"/>
      <c r="L40" s="375"/>
      <c r="M40" s="375"/>
      <c r="N40" s="375"/>
      <c r="O40" s="375"/>
      <c r="P40" s="375"/>
      <c r="Q40" s="375"/>
      <c r="R40" s="375"/>
      <c r="S40" s="375"/>
      <c r="T40" s="375"/>
      <c r="U40" s="375"/>
      <c r="V40" s="375"/>
      <c r="W40" s="375"/>
      <c r="X40" s="375"/>
      <c r="Y40" s="375"/>
      <c r="Z40" s="375"/>
      <c r="AA40" s="375"/>
      <c r="AB40" s="375"/>
      <c r="AC40" s="375"/>
      <c r="AD40" s="375"/>
      <c r="AE40" s="375"/>
      <c r="AF40" s="375"/>
      <c r="AG40" s="375"/>
      <c r="AH40" s="375"/>
      <c r="AI40" s="375"/>
      <c r="AJ40" s="375"/>
      <c r="AK40" s="375"/>
      <c r="AL40" s="375"/>
      <c r="AM40" s="375"/>
      <c r="AN40" s="375"/>
      <c r="AO40" s="375"/>
      <c r="AP40" s="375"/>
      <c r="AQ40" s="375"/>
      <c r="AR40" s="375"/>
      <c r="AS40" s="375"/>
      <c r="AT40" s="375"/>
      <c r="AU40" s="376"/>
    </row>
    <row r="41" spans="1:80" ht="7.5" customHeight="1">
      <c r="A41" s="274"/>
      <c r="B41" s="266"/>
      <c r="C41" s="265"/>
      <c r="D41" s="277"/>
      <c r="E41" s="277"/>
      <c r="F41" s="277"/>
      <c r="G41" s="277"/>
      <c r="H41" s="277"/>
      <c r="I41" s="277"/>
      <c r="J41" s="277"/>
      <c r="K41" s="277"/>
      <c r="L41" s="277"/>
      <c r="M41" s="277"/>
      <c r="N41" s="277"/>
      <c r="O41" s="277"/>
      <c r="P41" s="277"/>
      <c r="Q41" s="278"/>
      <c r="R41" s="278"/>
      <c r="S41" s="274"/>
      <c r="T41" s="274"/>
      <c r="U41" s="274"/>
      <c r="V41" s="274"/>
      <c r="W41" s="274"/>
      <c r="X41" s="274"/>
      <c r="Y41" s="337"/>
      <c r="Z41" s="337"/>
      <c r="AA41" s="337"/>
      <c r="AB41" s="337"/>
      <c r="AC41" s="337"/>
      <c r="AD41" s="337"/>
      <c r="AE41" s="337"/>
      <c r="AF41" s="337"/>
      <c r="AG41" s="337"/>
      <c r="AH41" s="337"/>
      <c r="AI41" s="337"/>
      <c r="AJ41" s="337"/>
      <c r="AK41" s="337"/>
      <c r="AL41" s="337"/>
      <c r="AM41" s="337"/>
      <c r="AN41" s="337"/>
      <c r="AO41" s="337"/>
      <c r="AP41" s="337"/>
      <c r="AQ41" s="337"/>
      <c r="AR41" s="337"/>
      <c r="AS41" s="337"/>
      <c r="AT41" s="337"/>
      <c r="AU41" s="337"/>
    </row>
    <row r="42" spans="1:80" ht="10.5" customHeight="1">
      <c r="A42" s="274"/>
      <c r="B42" s="266"/>
      <c r="G42" s="277"/>
      <c r="H42" s="277"/>
      <c r="I42" s="277"/>
      <c r="J42" s="277"/>
      <c r="K42" s="277"/>
      <c r="L42" s="277"/>
      <c r="M42" s="277"/>
      <c r="N42" s="277"/>
      <c r="O42" s="277"/>
      <c r="P42" s="277"/>
      <c r="Q42" s="278"/>
      <c r="R42" s="278"/>
      <c r="S42" s="278"/>
      <c r="T42" s="278"/>
      <c r="U42" s="278"/>
      <c r="V42" s="278"/>
      <c r="W42" s="278"/>
      <c r="X42" s="278"/>
      <c r="Y42" s="274"/>
      <c r="Z42" s="274"/>
      <c r="AA42" s="274"/>
      <c r="AB42" s="274"/>
      <c r="AC42" s="274"/>
      <c r="AD42" s="274"/>
      <c r="AE42" s="274"/>
      <c r="AF42" s="274"/>
      <c r="AG42" s="274"/>
      <c r="AH42" s="274"/>
      <c r="AI42" s="274"/>
      <c r="AJ42" s="274"/>
      <c r="AK42" s="274"/>
      <c r="AL42" s="274"/>
      <c r="AM42" s="274"/>
      <c r="AN42" s="274"/>
      <c r="AO42" s="274"/>
      <c r="AP42" s="274"/>
      <c r="AQ42" s="274"/>
      <c r="AR42" s="274"/>
      <c r="AS42" s="274"/>
      <c r="AT42" s="274"/>
      <c r="AU42" s="274"/>
    </row>
    <row r="43" spans="1:80" s="268" customFormat="1" ht="21.75" customHeight="1">
      <c r="A43" s="277"/>
      <c r="B43" s="266">
        <v>7</v>
      </c>
      <c r="C43" s="265" t="s">
        <v>201</v>
      </c>
      <c r="D43" s="277"/>
      <c r="E43" s="277"/>
      <c r="F43" s="277"/>
      <c r="G43" s="312"/>
      <c r="H43" s="312"/>
      <c r="I43" s="312"/>
      <c r="J43" s="312"/>
      <c r="K43" s="312"/>
      <c r="L43" s="312"/>
      <c r="M43" s="312"/>
      <c r="N43" s="312"/>
      <c r="O43" s="312"/>
      <c r="P43" s="312"/>
      <c r="Q43" s="312"/>
      <c r="R43" s="312"/>
      <c r="S43" s="312"/>
      <c r="T43" s="312"/>
      <c r="U43" s="312"/>
      <c r="V43" s="312"/>
      <c r="W43" s="312"/>
      <c r="X43" s="312"/>
      <c r="Y43" s="312"/>
      <c r="Z43" s="312"/>
      <c r="AA43" s="312"/>
      <c r="AB43" s="312"/>
      <c r="AC43" s="312"/>
      <c r="AD43" s="312"/>
      <c r="AE43" s="312"/>
      <c r="AF43" s="312"/>
      <c r="AG43" s="312"/>
      <c r="AH43" s="312"/>
      <c r="AI43" s="312"/>
      <c r="AJ43" s="312"/>
      <c r="AK43" s="312"/>
      <c r="AL43" s="312"/>
      <c r="AM43" s="312"/>
      <c r="AN43" s="312"/>
      <c r="AO43" s="312"/>
      <c r="AP43" s="312"/>
      <c r="AQ43" s="312"/>
      <c r="AR43" s="312"/>
      <c r="AS43" s="312"/>
      <c r="AT43" s="312"/>
      <c r="AU43" s="338"/>
      <c r="AV43" s="279"/>
      <c r="AW43" s="293"/>
    </row>
    <row r="44" spans="1:80" s="268" customFormat="1" ht="21.75" customHeight="1">
      <c r="A44" s="277"/>
      <c r="B44" s="266"/>
      <c r="C44" s="377" t="s">
        <v>219</v>
      </c>
      <c r="D44" s="377"/>
      <c r="E44" s="377"/>
      <c r="F44" s="377"/>
      <c r="G44" s="377"/>
      <c r="H44" s="377"/>
      <c r="I44" s="377"/>
      <c r="J44" s="377"/>
      <c r="K44" s="377"/>
      <c r="L44" s="377"/>
      <c r="M44" s="377"/>
      <c r="N44" s="377"/>
      <c r="O44" s="377"/>
      <c r="P44" s="377"/>
      <c r="Q44" s="377"/>
      <c r="R44" s="377"/>
      <c r="S44" s="377"/>
      <c r="T44" s="377"/>
      <c r="U44" s="377"/>
      <c r="V44" s="377"/>
      <c r="W44" s="377"/>
      <c r="X44" s="377"/>
      <c r="Y44" s="377"/>
      <c r="Z44" s="377"/>
      <c r="AA44" s="377"/>
      <c r="AB44" s="377"/>
      <c r="AC44" s="377"/>
      <c r="AD44" s="377"/>
      <c r="AE44" s="377"/>
      <c r="AF44" s="377"/>
      <c r="AG44" s="377"/>
      <c r="AH44" s="377"/>
      <c r="AI44" s="377"/>
      <c r="AJ44" s="377"/>
      <c r="AK44" s="377"/>
      <c r="AL44" s="377"/>
      <c r="AM44" s="377"/>
      <c r="AN44" s="377"/>
      <c r="AO44" s="377"/>
      <c r="AP44" s="377"/>
      <c r="AQ44" s="377"/>
      <c r="AR44" s="377"/>
      <c r="AS44" s="377"/>
      <c r="AT44" s="377"/>
      <c r="AU44" s="377"/>
      <c r="AV44" s="279"/>
      <c r="AW44" s="293"/>
    </row>
    <row r="45" spans="1:80" s="268" customFormat="1" ht="27.75" customHeight="1">
      <c r="A45" s="277"/>
      <c r="B45" s="266"/>
      <c r="C45" s="377"/>
      <c r="D45" s="377"/>
      <c r="E45" s="377"/>
      <c r="F45" s="377"/>
      <c r="G45" s="377"/>
      <c r="H45" s="377"/>
      <c r="I45" s="377"/>
      <c r="J45" s="377"/>
      <c r="K45" s="377"/>
      <c r="L45" s="377"/>
      <c r="M45" s="377"/>
      <c r="N45" s="377"/>
      <c r="O45" s="377"/>
      <c r="P45" s="377"/>
      <c r="Q45" s="377"/>
      <c r="R45" s="377"/>
      <c r="S45" s="377"/>
      <c r="T45" s="377"/>
      <c r="U45" s="377"/>
      <c r="V45" s="377"/>
      <c r="W45" s="377"/>
      <c r="X45" s="377"/>
      <c r="Y45" s="377"/>
      <c r="Z45" s="377"/>
      <c r="AA45" s="377"/>
      <c r="AB45" s="377"/>
      <c r="AC45" s="377"/>
      <c r="AD45" s="377"/>
      <c r="AE45" s="377"/>
      <c r="AF45" s="377"/>
      <c r="AG45" s="377"/>
      <c r="AH45" s="377"/>
      <c r="AI45" s="377"/>
      <c r="AJ45" s="377"/>
      <c r="AK45" s="377"/>
      <c r="AL45" s="377"/>
      <c r="AM45" s="377"/>
      <c r="AN45" s="377"/>
      <c r="AO45" s="377"/>
      <c r="AP45" s="377"/>
      <c r="AQ45" s="377"/>
      <c r="AR45" s="377"/>
      <c r="AS45" s="377"/>
      <c r="AT45" s="377"/>
      <c r="AU45" s="377"/>
      <c r="AV45" s="279"/>
      <c r="AW45" s="293"/>
    </row>
    <row r="46" spans="1:80" s="268" customFormat="1" ht="58.5" customHeight="1">
      <c r="A46" s="277"/>
      <c r="B46" s="266"/>
      <c r="C46" s="383" t="s">
        <v>202</v>
      </c>
      <c r="D46" s="384"/>
      <c r="E46" s="384"/>
      <c r="F46" s="384"/>
      <c r="G46" s="384"/>
      <c r="H46" s="385" t="s">
        <v>203</v>
      </c>
      <c r="I46" s="386"/>
      <c r="J46" s="386"/>
      <c r="K46" s="387"/>
      <c r="L46" s="378" t="s">
        <v>12</v>
      </c>
      <c r="M46" s="379"/>
      <c r="N46" s="379"/>
      <c r="O46" s="379"/>
      <c r="P46" s="379"/>
      <c r="Q46" s="379"/>
      <c r="R46" s="379"/>
      <c r="S46" s="379"/>
      <c r="T46" s="379"/>
      <c r="U46" s="379"/>
      <c r="V46" s="379"/>
      <c r="W46" s="379"/>
      <c r="X46" s="379"/>
      <c r="Y46" s="379"/>
      <c r="Z46" s="379"/>
      <c r="AA46" s="379"/>
      <c r="AB46" s="379"/>
      <c r="AC46" s="379"/>
      <c r="AD46" s="379"/>
      <c r="AE46" s="379"/>
      <c r="AF46" s="379"/>
      <c r="AG46" s="379"/>
      <c r="AH46" s="379"/>
      <c r="AI46" s="379"/>
      <c r="AJ46" s="379"/>
      <c r="AK46" s="379"/>
      <c r="AL46" s="379"/>
      <c r="AM46" s="379"/>
      <c r="AN46" s="379"/>
      <c r="AO46" s="379"/>
      <c r="AP46" s="379"/>
      <c r="AQ46" s="379"/>
      <c r="AR46" s="379"/>
      <c r="AS46" s="379"/>
      <c r="AT46" s="379"/>
      <c r="AU46" s="380"/>
      <c r="AV46" s="279"/>
      <c r="AW46" s="293"/>
    </row>
    <row r="47" spans="1:80" ht="58.5" customHeight="1">
      <c r="A47" s="294"/>
      <c r="B47" s="294"/>
      <c r="C47" s="347"/>
      <c r="D47" s="348"/>
      <c r="E47" s="348"/>
      <c r="F47" s="348"/>
      <c r="G47" s="349"/>
      <c r="H47" s="347"/>
      <c r="I47" s="348"/>
      <c r="J47" s="348"/>
      <c r="K47" s="349"/>
      <c r="L47" s="347"/>
      <c r="M47" s="348"/>
      <c r="N47" s="348"/>
      <c r="O47" s="348"/>
      <c r="P47" s="348"/>
      <c r="Q47" s="348"/>
      <c r="R47" s="348"/>
      <c r="S47" s="348"/>
      <c r="T47" s="348"/>
      <c r="U47" s="348"/>
      <c r="V47" s="348"/>
      <c r="W47" s="348"/>
      <c r="X47" s="348"/>
      <c r="Y47" s="348"/>
      <c r="Z47" s="348"/>
      <c r="AA47" s="348"/>
      <c r="AB47" s="348"/>
      <c r="AC47" s="348"/>
      <c r="AD47" s="348"/>
      <c r="AE47" s="348"/>
      <c r="AF47" s="348"/>
      <c r="AG47" s="348"/>
      <c r="AH47" s="348"/>
      <c r="AI47" s="348"/>
      <c r="AJ47" s="348"/>
      <c r="AK47" s="348"/>
      <c r="AL47" s="348"/>
      <c r="AM47" s="348"/>
      <c r="AN47" s="348"/>
      <c r="AO47" s="348"/>
      <c r="AP47" s="348"/>
      <c r="AQ47" s="348"/>
      <c r="AR47" s="348"/>
      <c r="AS47" s="348"/>
      <c r="AT47" s="348"/>
      <c r="AU47" s="349"/>
      <c r="AV47" s="295"/>
    </row>
    <row r="48" spans="1:80" ht="58.5" customHeight="1">
      <c r="A48" s="273"/>
      <c r="B48" s="273"/>
      <c r="C48" s="347"/>
      <c r="D48" s="348"/>
      <c r="E48" s="348"/>
      <c r="F48" s="348"/>
      <c r="G48" s="349"/>
      <c r="H48" s="347"/>
      <c r="I48" s="348"/>
      <c r="J48" s="348"/>
      <c r="K48" s="349"/>
      <c r="L48" s="347"/>
      <c r="M48" s="348"/>
      <c r="N48" s="348"/>
      <c r="O48" s="348"/>
      <c r="P48" s="348"/>
      <c r="Q48" s="348"/>
      <c r="R48" s="348"/>
      <c r="S48" s="348"/>
      <c r="T48" s="348"/>
      <c r="U48" s="348"/>
      <c r="V48" s="348"/>
      <c r="W48" s="348"/>
      <c r="X48" s="348"/>
      <c r="Y48" s="348"/>
      <c r="Z48" s="348"/>
      <c r="AA48" s="348"/>
      <c r="AB48" s="348"/>
      <c r="AC48" s="348"/>
      <c r="AD48" s="348"/>
      <c r="AE48" s="348"/>
      <c r="AF48" s="348"/>
      <c r="AG48" s="348"/>
      <c r="AH48" s="348"/>
      <c r="AI48" s="348"/>
      <c r="AJ48" s="348"/>
      <c r="AK48" s="348"/>
      <c r="AL48" s="348"/>
      <c r="AM48" s="348"/>
      <c r="AN48" s="348"/>
      <c r="AO48" s="348"/>
      <c r="AP48" s="348"/>
      <c r="AQ48" s="348"/>
      <c r="AR48" s="348"/>
      <c r="AS48" s="348"/>
      <c r="AT48" s="348"/>
      <c r="AU48" s="349"/>
      <c r="AV48" s="398"/>
      <c r="AW48" s="398"/>
      <c r="AX48" s="398"/>
      <c r="AY48" s="398"/>
      <c r="AZ48" s="398"/>
      <c r="BA48" s="398"/>
      <c r="BB48" s="398"/>
      <c r="BC48" s="398"/>
      <c r="BD48" s="398"/>
      <c r="BE48" s="398"/>
      <c r="BF48" s="398"/>
      <c r="BG48" s="398"/>
      <c r="BH48" s="398"/>
      <c r="BI48" s="398"/>
      <c r="BJ48" s="398"/>
      <c r="BK48" s="398"/>
      <c r="BL48" s="398"/>
      <c r="BM48" s="398"/>
      <c r="BN48" s="398"/>
      <c r="BO48" s="398"/>
      <c r="BP48" s="398"/>
      <c r="BQ48" s="398"/>
      <c r="BR48" s="398"/>
      <c r="BS48" s="398"/>
      <c r="BT48" s="398"/>
      <c r="BU48" s="398"/>
      <c r="BV48" s="398"/>
      <c r="BW48" s="398"/>
      <c r="BX48" s="398"/>
      <c r="BY48" s="398"/>
      <c r="BZ48" s="398"/>
      <c r="CA48" s="398"/>
      <c r="CB48" s="398"/>
    </row>
    <row r="49" spans="1:56" ht="58.5" customHeight="1">
      <c r="A49" s="273"/>
      <c r="B49" s="273"/>
      <c r="C49" s="347"/>
      <c r="D49" s="348"/>
      <c r="E49" s="348"/>
      <c r="F49" s="348"/>
      <c r="G49" s="349"/>
      <c r="H49" s="347"/>
      <c r="I49" s="348"/>
      <c r="J49" s="348"/>
      <c r="K49" s="349"/>
      <c r="L49" s="347"/>
      <c r="M49" s="348"/>
      <c r="N49" s="348"/>
      <c r="O49" s="348"/>
      <c r="P49" s="348"/>
      <c r="Q49" s="348"/>
      <c r="R49" s="348"/>
      <c r="S49" s="348"/>
      <c r="T49" s="348"/>
      <c r="U49" s="348"/>
      <c r="V49" s="348"/>
      <c r="W49" s="348"/>
      <c r="X49" s="348"/>
      <c r="Y49" s="348"/>
      <c r="Z49" s="348"/>
      <c r="AA49" s="348"/>
      <c r="AB49" s="348"/>
      <c r="AC49" s="348"/>
      <c r="AD49" s="348"/>
      <c r="AE49" s="348"/>
      <c r="AF49" s="348"/>
      <c r="AG49" s="348"/>
      <c r="AH49" s="348"/>
      <c r="AI49" s="348"/>
      <c r="AJ49" s="348"/>
      <c r="AK49" s="348"/>
      <c r="AL49" s="348"/>
      <c r="AM49" s="348"/>
      <c r="AN49" s="348"/>
      <c r="AO49" s="348"/>
      <c r="AP49" s="348"/>
      <c r="AQ49" s="348"/>
      <c r="AR49" s="348"/>
      <c r="AS49" s="348"/>
      <c r="AT49" s="348"/>
      <c r="AU49" s="349"/>
    </row>
    <row r="50" spans="1:56" ht="58.5" customHeight="1">
      <c r="A50" s="273"/>
      <c r="B50" s="273"/>
      <c r="C50" s="347"/>
      <c r="D50" s="348"/>
      <c r="E50" s="348"/>
      <c r="F50" s="348"/>
      <c r="G50" s="349"/>
      <c r="H50" s="347"/>
      <c r="I50" s="348"/>
      <c r="J50" s="348"/>
      <c r="K50" s="349"/>
      <c r="L50" s="347"/>
      <c r="M50" s="348"/>
      <c r="N50" s="348"/>
      <c r="O50" s="348"/>
      <c r="P50" s="348"/>
      <c r="Q50" s="348"/>
      <c r="R50" s="348"/>
      <c r="S50" s="348"/>
      <c r="T50" s="348"/>
      <c r="U50" s="348"/>
      <c r="V50" s="348"/>
      <c r="W50" s="348"/>
      <c r="X50" s="348"/>
      <c r="Y50" s="348"/>
      <c r="Z50" s="348"/>
      <c r="AA50" s="348"/>
      <c r="AB50" s="348"/>
      <c r="AC50" s="348"/>
      <c r="AD50" s="348"/>
      <c r="AE50" s="348"/>
      <c r="AF50" s="348"/>
      <c r="AG50" s="348"/>
      <c r="AH50" s="348"/>
      <c r="AI50" s="348"/>
      <c r="AJ50" s="348"/>
      <c r="AK50" s="348"/>
      <c r="AL50" s="348"/>
      <c r="AM50" s="348"/>
      <c r="AN50" s="348"/>
      <c r="AO50" s="348"/>
      <c r="AP50" s="348"/>
      <c r="AQ50" s="348"/>
      <c r="AR50" s="348"/>
      <c r="AS50" s="348"/>
      <c r="AT50" s="348"/>
      <c r="AU50" s="349"/>
    </row>
    <row r="51" spans="1:56" ht="58.5" customHeight="1">
      <c r="A51" s="273"/>
      <c r="B51" s="273"/>
      <c r="C51" s="347"/>
      <c r="D51" s="348"/>
      <c r="E51" s="348"/>
      <c r="F51" s="348"/>
      <c r="G51" s="349"/>
      <c r="H51" s="347"/>
      <c r="I51" s="348"/>
      <c r="J51" s="348"/>
      <c r="K51" s="349"/>
      <c r="L51" s="347"/>
      <c r="M51" s="348"/>
      <c r="N51" s="348"/>
      <c r="O51" s="348"/>
      <c r="P51" s="348"/>
      <c r="Q51" s="348"/>
      <c r="R51" s="348"/>
      <c r="S51" s="348"/>
      <c r="T51" s="348"/>
      <c r="U51" s="348"/>
      <c r="V51" s="348"/>
      <c r="W51" s="348"/>
      <c r="X51" s="348"/>
      <c r="Y51" s="348"/>
      <c r="Z51" s="348"/>
      <c r="AA51" s="348"/>
      <c r="AB51" s="348"/>
      <c r="AC51" s="348"/>
      <c r="AD51" s="348"/>
      <c r="AE51" s="348"/>
      <c r="AF51" s="348"/>
      <c r="AG51" s="348"/>
      <c r="AH51" s="348"/>
      <c r="AI51" s="348"/>
      <c r="AJ51" s="348"/>
      <c r="AK51" s="348"/>
      <c r="AL51" s="348"/>
      <c r="AM51" s="348"/>
      <c r="AN51" s="348"/>
      <c r="AO51" s="348"/>
      <c r="AP51" s="348"/>
      <c r="AQ51" s="348"/>
      <c r="AR51" s="348"/>
      <c r="AS51" s="348"/>
      <c r="AT51" s="348"/>
      <c r="AU51" s="349"/>
    </row>
    <row r="52" spans="1:56" ht="58.5" customHeight="1">
      <c r="A52" s="273"/>
      <c r="B52" s="273"/>
      <c r="C52" s="347"/>
      <c r="D52" s="348"/>
      <c r="E52" s="348"/>
      <c r="F52" s="348"/>
      <c r="G52" s="349"/>
      <c r="H52" s="347"/>
      <c r="I52" s="348"/>
      <c r="J52" s="348"/>
      <c r="K52" s="349"/>
      <c r="L52" s="347"/>
      <c r="M52" s="348"/>
      <c r="N52" s="348"/>
      <c r="O52" s="348"/>
      <c r="P52" s="348"/>
      <c r="Q52" s="348"/>
      <c r="R52" s="348"/>
      <c r="S52" s="348"/>
      <c r="T52" s="348"/>
      <c r="U52" s="348"/>
      <c r="V52" s="348"/>
      <c r="W52" s="348"/>
      <c r="X52" s="348"/>
      <c r="Y52" s="348"/>
      <c r="Z52" s="348"/>
      <c r="AA52" s="348"/>
      <c r="AB52" s="348"/>
      <c r="AC52" s="348"/>
      <c r="AD52" s="348"/>
      <c r="AE52" s="348"/>
      <c r="AF52" s="348"/>
      <c r="AG52" s="348"/>
      <c r="AH52" s="348"/>
      <c r="AI52" s="348"/>
      <c r="AJ52" s="348"/>
      <c r="AK52" s="348"/>
      <c r="AL52" s="348"/>
      <c r="AM52" s="348"/>
      <c r="AN52" s="348"/>
      <c r="AO52" s="348"/>
      <c r="AP52" s="348"/>
      <c r="AQ52" s="348"/>
      <c r="AR52" s="348"/>
      <c r="AS52" s="348"/>
      <c r="AT52" s="348"/>
      <c r="AU52" s="349"/>
    </row>
    <row r="53" spans="1:56" ht="58.5" customHeight="1">
      <c r="A53" s="273"/>
      <c r="B53" s="273"/>
      <c r="C53" s="347"/>
      <c r="D53" s="348"/>
      <c r="E53" s="348"/>
      <c r="F53" s="348"/>
      <c r="G53" s="349"/>
      <c r="H53" s="347"/>
      <c r="I53" s="348"/>
      <c r="J53" s="348"/>
      <c r="K53" s="349"/>
      <c r="L53" s="347"/>
      <c r="M53" s="348"/>
      <c r="N53" s="348"/>
      <c r="O53" s="348"/>
      <c r="P53" s="348"/>
      <c r="Q53" s="348"/>
      <c r="R53" s="348"/>
      <c r="S53" s="348"/>
      <c r="T53" s="348"/>
      <c r="U53" s="348"/>
      <c r="V53" s="348"/>
      <c r="W53" s="348"/>
      <c r="X53" s="348"/>
      <c r="Y53" s="348"/>
      <c r="Z53" s="348"/>
      <c r="AA53" s="348"/>
      <c r="AB53" s="348"/>
      <c r="AC53" s="348"/>
      <c r="AD53" s="348"/>
      <c r="AE53" s="348"/>
      <c r="AF53" s="348"/>
      <c r="AG53" s="348"/>
      <c r="AH53" s="348"/>
      <c r="AI53" s="348"/>
      <c r="AJ53" s="348"/>
      <c r="AK53" s="348"/>
      <c r="AL53" s="348"/>
      <c r="AM53" s="348"/>
      <c r="AN53" s="348"/>
      <c r="AO53" s="348"/>
      <c r="AP53" s="348"/>
      <c r="AQ53" s="348"/>
      <c r="AR53" s="348"/>
      <c r="AS53" s="348"/>
      <c r="AT53" s="348"/>
      <c r="AU53" s="349"/>
    </row>
    <row r="54" spans="1:56" ht="58.5" customHeight="1">
      <c r="A54" s="273"/>
      <c r="B54" s="273"/>
      <c r="C54" s="347"/>
      <c r="D54" s="348"/>
      <c r="E54" s="348"/>
      <c r="F54" s="348"/>
      <c r="G54" s="349"/>
      <c r="H54" s="347"/>
      <c r="I54" s="348"/>
      <c r="J54" s="348"/>
      <c r="K54" s="349"/>
      <c r="L54" s="347"/>
      <c r="M54" s="348"/>
      <c r="N54" s="348"/>
      <c r="O54" s="348"/>
      <c r="P54" s="348"/>
      <c r="Q54" s="348"/>
      <c r="R54" s="348"/>
      <c r="S54" s="348"/>
      <c r="T54" s="348"/>
      <c r="U54" s="348"/>
      <c r="V54" s="348"/>
      <c r="W54" s="348"/>
      <c r="X54" s="348"/>
      <c r="Y54" s="348"/>
      <c r="Z54" s="348"/>
      <c r="AA54" s="348"/>
      <c r="AB54" s="348"/>
      <c r="AC54" s="348"/>
      <c r="AD54" s="348"/>
      <c r="AE54" s="348"/>
      <c r="AF54" s="348"/>
      <c r="AG54" s="348"/>
      <c r="AH54" s="348"/>
      <c r="AI54" s="348"/>
      <c r="AJ54" s="348"/>
      <c r="AK54" s="348"/>
      <c r="AL54" s="348"/>
      <c r="AM54" s="348"/>
      <c r="AN54" s="348"/>
      <c r="AO54" s="348"/>
      <c r="AP54" s="348"/>
      <c r="AQ54" s="348"/>
      <c r="AR54" s="348"/>
      <c r="AS54" s="348"/>
      <c r="AT54" s="348"/>
      <c r="AU54" s="349"/>
    </row>
    <row r="55" spans="1:56" ht="58.5" customHeight="1">
      <c r="A55" s="273"/>
      <c r="B55" s="273"/>
      <c r="C55" s="347"/>
      <c r="D55" s="348"/>
      <c r="E55" s="348"/>
      <c r="F55" s="348"/>
      <c r="G55" s="349"/>
      <c r="H55" s="347"/>
      <c r="I55" s="348"/>
      <c r="J55" s="348"/>
      <c r="K55" s="349"/>
      <c r="L55" s="347"/>
      <c r="M55" s="348"/>
      <c r="N55" s="348"/>
      <c r="O55" s="348"/>
      <c r="P55" s="348"/>
      <c r="Q55" s="348"/>
      <c r="R55" s="348"/>
      <c r="S55" s="348"/>
      <c r="T55" s="348"/>
      <c r="U55" s="348"/>
      <c r="V55" s="348"/>
      <c r="W55" s="348"/>
      <c r="X55" s="348"/>
      <c r="Y55" s="348"/>
      <c r="Z55" s="348"/>
      <c r="AA55" s="348"/>
      <c r="AB55" s="348"/>
      <c r="AC55" s="348"/>
      <c r="AD55" s="348"/>
      <c r="AE55" s="348"/>
      <c r="AF55" s="348"/>
      <c r="AG55" s="348"/>
      <c r="AH55" s="348"/>
      <c r="AI55" s="348"/>
      <c r="AJ55" s="348"/>
      <c r="AK55" s="348"/>
      <c r="AL55" s="348"/>
      <c r="AM55" s="348"/>
      <c r="AN55" s="348"/>
      <c r="AO55" s="348"/>
      <c r="AP55" s="348"/>
      <c r="AQ55" s="348"/>
      <c r="AR55" s="348"/>
      <c r="AS55" s="348"/>
      <c r="AT55" s="348"/>
      <c r="AU55" s="349"/>
    </row>
    <row r="56" spans="1:56" ht="58.5" customHeight="1">
      <c r="A56" s="273"/>
      <c r="B56" s="273"/>
      <c r="C56" s="347"/>
      <c r="D56" s="348"/>
      <c r="E56" s="348"/>
      <c r="F56" s="348"/>
      <c r="G56" s="349"/>
      <c r="H56" s="347"/>
      <c r="I56" s="348"/>
      <c r="J56" s="348"/>
      <c r="K56" s="349"/>
      <c r="L56" s="347"/>
      <c r="M56" s="348"/>
      <c r="N56" s="348"/>
      <c r="O56" s="348"/>
      <c r="P56" s="348"/>
      <c r="Q56" s="348"/>
      <c r="R56" s="348"/>
      <c r="S56" s="348"/>
      <c r="T56" s="348"/>
      <c r="U56" s="348"/>
      <c r="V56" s="348"/>
      <c r="W56" s="348"/>
      <c r="X56" s="348"/>
      <c r="Y56" s="348"/>
      <c r="Z56" s="348"/>
      <c r="AA56" s="348"/>
      <c r="AB56" s="348"/>
      <c r="AC56" s="348"/>
      <c r="AD56" s="348"/>
      <c r="AE56" s="348"/>
      <c r="AF56" s="348"/>
      <c r="AG56" s="348"/>
      <c r="AH56" s="348"/>
      <c r="AI56" s="348"/>
      <c r="AJ56" s="348"/>
      <c r="AK56" s="348"/>
      <c r="AL56" s="348"/>
      <c r="AM56" s="348"/>
      <c r="AN56" s="348"/>
      <c r="AO56" s="348"/>
      <c r="AP56" s="348"/>
      <c r="AQ56" s="348"/>
      <c r="AR56" s="348"/>
      <c r="AS56" s="348"/>
      <c r="AT56" s="348"/>
      <c r="AU56" s="349"/>
    </row>
    <row r="58" spans="1:56" ht="30" customHeight="1">
      <c r="A58" s="296"/>
      <c r="B58" s="296"/>
      <c r="Y58" s="296"/>
      <c r="AV58" s="287"/>
    </row>
    <row r="59" spans="1:56">
      <c r="BD59" s="253"/>
    </row>
    <row r="60" spans="1:56">
      <c r="BD60" s="253"/>
    </row>
    <row r="61" spans="1:56">
      <c r="BD61" s="253"/>
    </row>
    <row r="62" spans="1:56">
      <c r="BD62" s="253"/>
    </row>
    <row r="63" spans="1:56">
      <c r="BD63" s="253"/>
    </row>
    <row r="64" spans="1:56">
      <c r="BD64" s="253"/>
    </row>
    <row r="65" spans="56:56">
      <c r="BD65" s="253"/>
    </row>
    <row r="66" spans="56:56">
      <c r="BD66" s="253"/>
    </row>
    <row r="67" spans="56:56">
      <c r="BD67" s="253"/>
    </row>
    <row r="68" spans="56:56">
      <c r="BD68" s="253"/>
    </row>
    <row r="69" spans="56:56">
      <c r="BD69" s="253"/>
    </row>
    <row r="70" spans="56:56">
      <c r="BD70" s="253"/>
    </row>
    <row r="71" spans="56:56">
      <c r="BD71" s="253"/>
    </row>
    <row r="72" spans="56:56">
      <c r="BD72" s="253"/>
    </row>
    <row r="73" spans="56:56">
      <c r="BD73" s="253"/>
    </row>
    <row r="74" spans="56:56">
      <c r="BD74" s="253"/>
    </row>
    <row r="75" spans="56:56">
      <c r="BD75" s="253"/>
    </row>
    <row r="76" spans="56:56">
      <c r="BD76" s="253"/>
    </row>
    <row r="77" spans="56:56">
      <c r="BD77" s="253"/>
    </row>
    <row r="78" spans="56:56">
      <c r="BD78" s="253"/>
    </row>
    <row r="79" spans="56:56">
      <c r="BD79" s="253"/>
    </row>
    <row r="80" spans="56:56">
      <c r="BD80" s="253"/>
    </row>
    <row r="81" spans="56:56">
      <c r="BD81" s="253"/>
    </row>
    <row r="82" spans="56:56">
      <c r="BD82" s="253"/>
    </row>
    <row r="83" spans="56:56">
      <c r="BD83" s="253"/>
    </row>
    <row r="84" spans="56:56">
      <c r="BD84" s="253"/>
    </row>
    <row r="85" spans="56:56">
      <c r="BD85" s="253"/>
    </row>
    <row r="86" spans="56:56">
      <c r="BD86" s="253"/>
    </row>
    <row r="87" spans="56:56">
      <c r="BD87" s="253"/>
    </row>
    <row r="88" spans="56:56">
      <c r="BD88" s="253"/>
    </row>
    <row r="89" spans="56:56">
      <c r="BD89" s="253"/>
    </row>
    <row r="90" spans="56:56">
      <c r="BD90" s="253"/>
    </row>
    <row r="91" spans="56:56">
      <c r="BD91" s="253"/>
    </row>
  </sheetData>
  <mergeCells count="82">
    <mergeCell ref="C56:G56"/>
    <mergeCell ref="H56:K56"/>
    <mergeCell ref="C53:G53"/>
    <mergeCell ref="H53:K53"/>
    <mergeCell ref="C54:G54"/>
    <mergeCell ref="H54:K54"/>
    <mergeCell ref="AV48:CB48"/>
    <mergeCell ref="C48:G48"/>
    <mergeCell ref="H48:K48"/>
    <mergeCell ref="C55:G55"/>
    <mergeCell ref="H55:K55"/>
    <mergeCell ref="H52:K52"/>
    <mergeCell ref="C49:G49"/>
    <mergeCell ref="H49:K49"/>
    <mergeCell ref="C50:G50"/>
    <mergeCell ref="H50:K50"/>
    <mergeCell ref="L48:AU48"/>
    <mergeCell ref="C51:G51"/>
    <mergeCell ref="H51:K51"/>
    <mergeCell ref="C52:G52"/>
    <mergeCell ref="L53:AU53"/>
    <mergeCell ref="L49:AU49"/>
    <mergeCell ref="W2:X2"/>
    <mergeCell ref="A12:AU12"/>
    <mergeCell ref="AB10:AG10"/>
    <mergeCell ref="C46:G46"/>
    <mergeCell ref="H46:K46"/>
    <mergeCell ref="S31:X31"/>
    <mergeCell ref="K31:R31"/>
    <mergeCell ref="C31:J31"/>
    <mergeCell ref="K27:R27"/>
    <mergeCell ref="C15:F15"/>
    <mergeCell ref="G15:H15"/>
    <mergeCell ref="C16:H16"/>
    <mergeCell ref="C27:J27"/>
    <mergeCell ref="S27:X28"/>
    <mergeCell ref="I28:J28"/>
    <mergeCell ref="Q28:R28"/>
    <mergeCell ref="AM22:AR22"/>
    <mergeCell ref="AA22:AF22"/>
    <mergeCell ref="O22:R22"/>
    <mergeCell ref="S22:T22"/>
    <mergeCell ref="L47:AU47"/>
    <mergeCell ref="K28:P28"/>
    <mergeCell ref="C35:AU40"/>
    <mergeCell ref="C44:AU45"/>
    <mergeCell ref="L46:AU46"/>
    <mergeCell ref="C47:G47"/>
    <mergeCell ref="H47:K47"/>
    <mergeCell ref="C28:H28"/>
    <mergeCell ref="C22:F22"/>
    <mergeCell ref="G22:H22"/>
    <mergeCell ref="C29:H30"/>
    <mergeCell ref="L56:AU56"/>
    <mergeCell ref="AB5:AG5"/>
    <mergeCell ref="AB6:AG6"/>
    <mergeCell ref="AB7:AG7"/>
    <mergeCell ref="AH7:AU7"/>
    <mergeCell ref="AB8:AG8"/>
    <mergeCell ref="AH8:AU8"/>
    <mergeCell ref="AB9:AG9"/>
    <mergeCell ref="AH9:AU9"/>
    <mergeCell ref="L54:AU54"/>
    <mergeCell ref="L55:AU55"/>
    <mergeCell ref="S29:W30"/>
    <mergeCell ref="K29:P30"/>
    <mergeCell ref="L50:AU50"/>
    <mergeCell ref="L51:AU51"/>
    <mergeCell ref="L52:AU52"/>
    <mergeCell ref="E5:J5"/>
    <mergeCell ref="K5:X5"/>
    <mergeCell ref="E6:J6"/>
    <mergeCell ref="E7:J7"/>
    <mergeCell ref="K7:X7"/>
    <mergeCell ref="AB20:AE20"/>
    <mergeCell ref="AN20:AQ20"/>
    <mergeCell ref="E8:J8"/>
    <mergeCell ref="K8:X8"/>
    <mergeCell ref="E9:J9"/>
    <mergeCell ref="K9:X9"/>
    <mergeCell ref="E10:J10"/>
    <mergeCell ref="K10:X10"/>
  </mergeCells>
  <phoneticPr fontId="1"/>
  <conditionalFormatting sqref="C15">
    <cfRule type="containsBlanks" dxfId="29" priority="23">
      <formula>LEN(TRIM(C15))=0</formula>
    </cfRule>
  </conditionalFormatting>
  <conditionalFormatting sqref="C22">
    <cfRule type="containsBlanks" dxfId="28" priority="22">
      <formula>LEN(TRIM(C22))=0</formula>
    </cfRule>
  </conditionalFormatting>
  <conditionalFormatting sqref="C29 K29">
    <cfRule type="containsBlanks" dxfId="27" priority="79">
      <formula>LEN(TRIM(C29))=0</formula>
    </cfRule>
  </conditionalFormatting>
  <conditionalFormatting sqref="C35">
    <cfRule type="containsBlanks" dxfId="26" priority="14">
      <formula>LEN(TRIM(C35))=0</formula>
    </cfRule>
  </conditionalFormatting>
  <conditionalFormatting sqref="C47:C56">
    <cfRule type="containsBlanks" dxfId="25" priority="47">
      <formula>LEN(TRIM(C47))=0</formula>
    </cfRule>
  </conditionalFormatting>
  <conditionalFormatting sqref="H47:H56">
    <cfRule type="containsBlanks" dxfId="24" priority="53">
      <formula>LEN(TRIM(H47))=0</formula>
    </cfRule>
  </conditionalFormatting>
  <conditionalFormatting sqref="K5:X10">
    <cfRule type="containsBlanks" dxfId="23" priority="5">
      <formula>LEN(TRIM(K5))=0</formula>
    </cfRule>
  </conditionalFormatting>
  <conditionalFormatting sqref="L47:L56">
    <cfRule type="containsBlanks" dxfId="22" priority="27">
      <formula>LEN(TRIM(L47))=0</formula>
    </cfRule>
  </conditionalFormatting>
  <conditionalFormatting sqref="O22">
    <cfRule type="containsBlanks" dxfId="21" priority="21">
      <formula>LEN(TRIM(O22))=0</formula>
    </cfRule>
  </conditionalFormatting>
  <conditionalFormatting sqref="AA22 AM22">
    <cfRule type="containsBlanks" dxfId="20" priority="17">
      <formula>LEN(TRIM(AA22))=0</formula>
    </cfRule>
  </conditionalFormatting>
  <conditionalFormatting sqref="AB20">
    <cfRule type="containsBlanks" dxfId="19" priority="16">
      <formula>LEN(TRIM(AB20))=0</formula>
    </cfRule>
  </conditionalFormatting>
  <conditionalFormatting sqref="AH6:AH9">
    <cfRule type="containsBlanks" dxfId="18" priority="3">
      <formula>LEN(TRIM(AH6))=0</formula>
    </cfRule>
  </conditionalFormatting>
  <conditionalFormatting sqref="AH5:AU6">
    <cfRule type="containsBlanks" dxfId="17" priority="1">
      <formula>LEN(TRIM(AH5))=0</formula>
    </cfRule>
  </conditionalFormatting>
  <conditionalFormatting sqref="AN20">
    <cfRule type="containsBlanks" dxfId="16" priority="15">
      <formula>LEN(TRIM(AN20))=0</formula>
    </cfRule>
  </conditionalFormatting>
  <conditionalFormatting sqref="AR4 AT4 UZ4">
    <cfRule type="containsBlanks" dxfId="15" priority="45">
      <formula>LEN(TRIM(AR4))=0</formula>
    </cfRule>
  </conditionalFormatting>
  <dataValidations count="2">
    <dataValidation type="list" allowBlank="1" showInputMessage="1" showErrorMessage="1" sqref="H47:K56" xr:uid="{00000000-0002-0000-0000-000000000000}">
      <formula1>"○"</formula1>
    </dataValidation>
    <dataValidation type="list" allowBlank="1" showInputMessage="1" showErrorMessage="1" sqref="AH9:AU9" xr:uid="{EE10FC9D-34D4-4572-80EB-E1DD5DC928C8}">
      <formula1>"農業　林業,漁業,鉱業、採石業、砂利採取業,建設業,製造業,電気・ガス・熱供給・水道業,情報通信業,運輸業、郵便業,卸売業・小売業,金融業・保険業,不動産業、物品賃貸業,学術研究、専門・技術サービス業,宿泊業、飲食サービス業,生活関連サービス業、娯楽業,教育、学習支援業,医療、福祉,複合サービス事業,サービス業（他に分類されないもの）,公務（他に分類されるものを除く）"</formula1>
    </dataValidation>
  </dataValidations>
  <pageMargins left="0.78740157480314965" right="0" top="0" bottom="0" header="0" footer="0"/>
  <pageSetup paperSize="9" scale="48" orientation="portrait" cellComments="asDisplayed" r:id="rId1"/>
  <headerFooter>
    <oddFooter>&amp;P / &amp;N ページ</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C7654-3C34-4EE2-AAE0-CCD38E363D15}">
  <sheetPr>
    <tabColor theme="1"/>
  </sheetPr>
  <dimension ref="A1:CB91"/>
  <sheetViews>
    <sheetView showGridLines="0" view="pageBreakPreview" topLeftCell="A28" zoomScale="55" zoomScaleNormal="80" zoomScaleSheetLayoutView="55" workbookViewId="0">
      <selection sqref="A1:XFD1048576"/>
    </sheetView>
  </sheetViews>
  <sheetFormatPr defaultRowHeight="18.75"/>
  <cols>
    <col min="1" max="7" width="3.375" style="251" customWidth="1"/>
    <col min="8" max="8" width="4.75" style="251" customWidth="1"/>
    <col min="9" max="9" width="3.25" style="251" customWidth="1"/>
    <col min="10" max="10" width="4.625" style="251" customWidth="1"/>
    <col min="11" max="16" width="3.375" style="251" customWidth="1"/>
    <col min="17" max="18" width="4.625" style="251" customWidth="1"/>
    <col min="19" max="27" width="3.375" style="251" customWidth="1"/>
    <col min="28" max="28" width="4.5" style="251" customWidth="1"/>
    <col min="29" max="32" width="3.375" style="251" customWidth="1"/>
    <col min="33" max="33" width="4.25" style="251" customWidth="1"/>
    <col min="34" max="47" width="3.375" style="251" customWidth="1"/>
    <col min="48" max="50" width="3" style="251" customWidth="1"/>
    <col min="51" max="51" width="3.375" style="251" customWidth="1"/>
    <col min="52" max="88" width="3" style="251" customWidth="1"/>
    <col min="89" max="16384" width="9" style="251"/>
  </cols>
  <sheetData>
    <row r="1" spans="1:56" s="247" customFormat="1" ht="27.75" customHeight="1">
      <c r="A1" s="246" t="s">
        <v>9</v>
      </c>
      <c r="AP1" s="248" t="s">
        <v>8</v>
      </c>
    </row>
    <row r="2" spans="1:56" ht="18" customHeight="1">
      <c r="A2" s="249"/>
      <c r="B2" s="250"/>
      <c r="C2" s="250"/>
      <c r="D2" s="250"/>
      <c r="E2" s="250"/>
      <c r="F2" s="250"/>
      <c r="G2" s="250"/>
      <c r="H2" s="250"/>
      <c r="I2" s="250"/>
      <c r="J2" s="250"/>
      <c r="K2" s="250"/>
      <c r="L2" s="250"/>
      <c r="M2" s="250"/>
      <c r="N2" s="250"/>
      <c r="O2" s="250"/>
      <c r="P2" s="250"/>
      <c r="Q2" s="250"/>
      <c r="R2" s="250"/>
      <c r="S2" s="250"/>
      <c r="T2" s="250"/>
      <c r="U2" s="250"/>
      <c r="V2" s="250"/>
      <c r="W2" s="381"/>
      <c r="X2" s="381"/>
      <c r="Y2" s="250"/>
      <c r="Z2" s="250"/>
      <c r="AA2" s="250"/>
      <c r="AB2" s="250"/>
      <c r="AC2" s="250"/>
      <c r="AD2" s="250"/>
      <c r="AE2" s="250"/>
      <c r="AF2" s="250"/>
      <c r="AG2" s="250"/>
      <c r="AH2" s="250"/>
      <c r="AI2" s="250"/>
      <c r="AJ2" s="250"/>
      <c r="AK2" s="250"/>
      <c r="AL2" s="250"/>
      <c r="AM2" s="250"/>
      <c r="AN2" s="250"/>
      <c r="AO2" s="250"/>
      <c r="AP2" s="250"/>
      <c r="AQ2" s="250"/>
      <c r="AR2" s="250"/>
      <c r="AS2" s="250"/>
      <c r="AT2" s="250"/>
      <c r="AU2" s="250"/>
    </row>
    <row r="3" spans="1:56" ht="21.75">
      <c r="A3" s="252"/>
      <c r="B3" s="252"/>
      <c r="C3" s="252"/>
      <c r="D3" s="252"/>
      <c r="E3" s="252"/>
      <c r="F3" s="252"/>
      <c r="G3" s="252"/>
      <c r="H3" s="252"/>
      <c r="I3" s="252"/>
      <c r="J3" s="252"/>
      <c r="K3" s="252"/>
      <c r="L3" s="252"/>
      <c r="M3" s="252"/>
      <c r="N3" s="252"/>
      <c r="O3" s="252"/>
      <c r="P3" s="252"/>
      <c r="Q3" s="252"/>
      <c r="R3" s="252"/>
      <c r="S3" s="252"/>
      <c r="T3" s="252"/>
      <c r="U3" s="252"/>
      <c r="V3" s="252"/>
      <c r="W3" s="252"/>
      <c r="X3" s="252"/>
      <c r="Y3" s="252"/>
      <c r="Z3" s="252"/>
      <c r="AA3" s="252"/>
      <c r="AB3" s="252"/>
      <c r="AC3" s="252"/>
      <c r="AD3" s="252"/>
      <c r="AE3" s="252"/>
      <c r="AF3" s="252"/>
      <c r="AG3" s="252"/>
      <c r="AH3" s="252"/>
      <c r="AI3" s="252"/>
      <c r="AJ3" s="252"/>
      <c r="AK3" s="252"/>
      <c r="AL3" s="252"/>
      <c r="AM3" s="252"/>
      <c r="AN3" s="252"/>
      <c r="AO3" s="252"/>
      <c r="AP3" s="252"/>
      <c r="AQ3" s="252"/>
      <c r="AR3" s="252"/>
      <c r="AS3" s="252"/>
      <c r="AT3" s="252"/>
      <c r="AU3" s="250"/>
    </row>
    <row r="4" spans="1:56" s="253" customFormat="1">
      <c r="B4" s="254"/>
      <c r="C4" s="254"/>
      <c r="D4" s="254"/>
      <c r="E4" s="254"/>
      <c r="F4" s="254"/>
      <c r="G4" s="254"/>
      <c r="H4" s="255"/>
      <c r="I4" s="255"/>
      <c r="J4" s="254"/>
      <c r="K4" s="254"/>
      <c r="L4" s="254"/>
      <c r="M4" s="254"/>
      <c r="N4" s="254"/>
      <c r="O4" s="254"/>
      <c r="P4" s="254"/>
      <c r="Q4" s="254"/>
      <c r="R4" s="254"/>
      <c r="S4" s="254"/>
      <c r="T4" s="254"/>
      <c r="U4" s="254"/>
      <c r="V4" s="254"/>
      <c r="W4" s="254"/>
      <c r="X4" s="254"/>
      <c r="Y4" s="254"/>
      <c r="Z4" s="256"/>
      <c r="AA4" s="256"/>
      <c r="AB4" s="256"/>
      <c r="AC4" s="256"/>
      <c r="AD4" s="254"/>
      <c r="AE4" s="254"/>
      <c r="AF4" s="254"/>
      <c r="AG4" s="254"/>
      <c r="AI4" s="254"/>
      <c r="AK4" s="254" t="s">
        <v>221</v>
      </c>
      <c r="AM4" s="313" t="s">
        <v>220</v>
      </c>
      <c r="AN4" s="313"/>
      <c r="AO4" s="313"/>
      <c r="AP4" s="313"/>
      <c r="AQ4" s="257" t="s">
        <v>0</v>
      </c>
      <c r="AR4" s="257"/>
      <c r="AS4" s="257" t="s">
        <v>1</v>
      </c>
      <c r="AT4" s="257"/>
      <c r="AU4" s="257" t="s">
        <v>2</v>
      </c>
      <c r="AV4" s="254"/>
      <c r="AW4" s="254"/>
      <c r="AX4" s="254"/>
      <c r="AY4" s="254"/>
      <c r="AZ4" s="254"/>
    </row>
    <row r="5" spans="1:56" s="253" customFormat="1" ht="26.1" customHeight="1">
      <c r="B5" s="256"/>
      <c r="C5" s="256"/>
      <c r="D5" s="256"/>
      <c r="E5" s="344" t="s">
        <v>222</v>
      </c>
      <c r="F5" s="344"/>
      <c r="G5" s="344"/>
      <c r="H5" s="344"/>
      <c r="I5" s="344"/>
      <c r="J5" s="344"/>
      <c r="K5" s="345"/>
      <c r="L5" s="345"/>
      <c r="M5" s="345"/>
      <c r="N5" s="345"/>
      <c r="O5" s="345"/>
      <c r="P5" s="345"/>
      <c r="Q5" s="345"/>
      <c r="R5" s="345"/>
      <c r="S5" s="345"/>
      <c r="T5" s="345"/>
      <c r="U5" s="345"/>
      <c r="V5" s="345"/>
      <c r="W5" s="345"/>
      <c r="X5" s="345"/>
      <c r="Y5" s="254"/>
      <c r="Z5" s="258"/>
      <c r="AA5" s="258"/>
      <c r="AB5" s="346" t="s">
        <v>6</v>
      </c>
      <c r="AC5" s="346"/>
      <c r="AD5" s="346"/>
      <c r="AE5" s="346"/>
      <c r="AF5" s="346"/>
      <c r="AG5" s="346"/>
      <c r="AH5" s="259"/>
      <c r="AI5" s="259"/>
      <c r="AJ5" s="259"/>
      <c r="AK5" s="259"/>
      <c r="AL5" s="259"/>
      <c r="AM5" s="259"/>
      <c r="AN5" s="259"/>
      <c r="AO5" s="259"/>
      <c r="AP5" s="259"/>
      <c r="AQ5" s="259"/>
      <c r="AR5" s="259"/>
      <c r="AS5" s="259"/>
      <c r="AT5" s="259"/>
      <c r="AU5" s="259"/>
      <c r="AV5" s="254"/>
      <c r="AW5" s="254"/>
      <c r="AX5" s="254"/>
      <c r="AY5" s="254"/>
      <c r="AZ5" s="254"/>
    </row>
    <row r="6" spans="1:56" s="253" customFormat="1" ht="26.1" customHeight="1">
      <c r="B6" s="256"/>
      <c r="C6" s="256"/>
      <c r="D6" s="256"/>
      <c r="E6" s="346" t="s">
        <v>223</v>
      </c>
      <c r="F6" s="346"/>
      <c r="G6" s="346"/>
      <c r="H6" s="346"/>
      <c r="I6" s="346"/>
      <c r="J6" s="346"/>
      <c r="K6" s="336"/>
      <c r="L6" s="336"/>
      <c r="M6" s="336"/>
      <c r="N6" s="336"/>
      <c r="O6" s="336"/>
      <c r="P6" s="336"/>
      <c r="Q6" s="336"/>
      <c r="R6" s="336"/>
      <c r="S6" s="336"/>
      <c r="T6" s="336"/>
      <c r="U6" s="336"/>
      <c r="V6" s="336"/>
      <c r="W6" s="336"/>
      <c r="X6" s="336"/>
      <c r="Y6" s="254"/>
      <c r="Z6" s="258"/>
      <c r="AA6" s="258"/>
      <c r="AB6" s="346" t="s">
        <v>7</v>
      </c>
      <c r="AC6" s="346"/>
      <c r="AD6" s="346"/>
      <c r="AE6" s="346"/>
      <c r="AF6" s="346"/>
      <c r="AG6" s="346"/>
      <c r="AH6" s="260"/>
      <c r="AI6" s="260"/>
      <c r="AJ6" s="260"/>
      <c r="AK6" s="260"/>
      <c r="AL6" s="260"/>
      <c r="AM6" s="260"/>
      <c r="AN6" s="260"/>
      <c r="AO6" s="260"/>
      <c r="AP6" s="260"/>
      <c r="AQ6" s="260"/>
      <c r="AR6" s="260"/>
      <c r="AS6" s="260"/>
      <c r="AT6" s="260"/>
      <c r="AU6" s="260"/>
      <c r="AV6" s="254"/>
      <c r="AW6" s="254"/>
      <c r="AX6" s="254"/>
      <c r="AY6" s="254"/>
      <c r="AZ6" s="254"/>
    </row>
    <row r="7" spans="1:56" s="253" customFormat="1" ht="26.1" customHeight="1">
      <c r="B7" s="256"/>
      <c r="C7" s="256"/>
      <c r="D7" s="256"/>
      <c r="E7" s="344" t="s">
        <v>224</v>
      </c>
      <c r="F7" s="344"/>
      <c r="G7" s="344"/>
      <c r="H7" s="344"/>
      <c r="I7" s="344"/>
      <c r="J7" s="344"/>
      <c r="K7" s="345"/>
      <c r="L7" s="345"/>
      <c r="M7" s="345"/>
      <c r="N7" s="345"/>
      <c r="O7" s="345"/>
      <c r="P7" s="345"/>
      <c r="Q7" s="345"/>
      <c r="R7" s="345"/>
      <c r="S7" s="345"/>
      <c r="T7" s="345"/>
      <c r="U7" s="345"/>
      <c r="V7" s="345"/>
      <c r="W7" s="345"/>
      <c r="X7" s="345"/>
      <c r="Y7" s="254"/>
      <c r="Z7" s="258"/>
      <c r="AA7" s="258"/>
      <c r="AB7" s="350" t="s">
        <v>10</v>
      </c>
      <c r="AC7" s="350"/>
      <c r="AD7" s="350"/>
      <c r="AE7" s="350"/>
      <c r="AF7" s="350"/>
      <c r="AG7" s="350"/>
      <c r="AH7" s="351"/>
      <c r="AI7" s="351"/>
      <c r="AJ7" s="351"/>
      <c r="AK7" s="351"/>
      <c r="AL7" s="351"/>
      <c r="AM7" s="351"/>
      <c r="AN7" s="351"/>
      <c r="AO7" s="351"/>
      <c r="AP7" s="351"/>
      <c r="AQ7" s="351"/>
      <c r="AR7" s="351"/>
      <c r="AS7" s="351"/>
      <c r="AT7" s="351"/>
      <c r="AU7" s="351"/>
      <c r="AV7" s="254"/>
      <c r="AW7" s="254"/>
      <c r="AX7" s="254"/>
      <c r="AY7" s="254"/>
      <c r="AZ7" s="254"/>
    </row>
    <row r="8" spans="1:56" s="253" customFormat="1" ht="26.1" customHeight="1">
      <c r="B8" s="256"/>
      <c r="C8" s="256"/>
      <c r="D8" s="256"/>
      <c r="E8" s="344" t="s">
        <v>225</v>
      </c>
      <c r="F8" s="344"/>
      <c r="G8" s="344"/>
      <c r="H8" s="344"/>
      <c r="I8" s="344"/>
      <c r="J8" s="344"/>
      <c r="K8" s="345"/>
      <c r="L8" s="345"/>
      <c r="M8" s="345"/>
      <c r="N8" s="345"/>
      <c r="O8" s="345"/>
      <c r="P8" s="345"/>
      <c r="Q8" s="345"/>
      <c r="R8" s="345"/>
      <c r="S8" s="345"/>
      <c r="T8" s="345"/>
      <c r="U8" s="345"/>
      <c r="V8" s="345"/>
      <c r="W8" s="345"/>
      <c r="X8" s="345"/>
      <c r="Y8" s="254"/>
      <c r="Z8" s="258"/>
      <c r="AA8" s="258"/>
      <c r="AB8" s="350" t="s">
        <v>228</v>
      </c>
      <c r="AC8" s="350"/>
      <c r="AD8" s="350"/>
      <c r="AE8" s="350"/>
      <c r="AF8" s="350"/>
      <c r="AG8" s="350"/>
      <c r="AH8" s="351"/>
      <c r="AI8" s="351"/>
      <c r="AJ8" s="351"/>
      <c r="AK8" s="351"/>
      <c r="AL8" s="351"/>
      <c r="AM8" s="351"/>
      <c r="AN8" s="351"/>
      <c r="AO8" s="351"/>
      <c r="AP8" s="351"/>
      <c r="AQ8" s="351"/>
      <c r="AR8" s="351"/>
      <c r="AS8" s="351"/>
      <c r="AT8" s="351"/>
      <c r="AU8" s="351"/>
      <c r="AV8" s="254"/>
      <c r="AW8" s="254"/>
      <c r="AX8" s="254"/>
      <c r="AY8" s="254"/>
      <c r="AZ8" s="254"/>
    </row>
    <row r="9" spans="1:56" s="253" customFormat="1" ht="26.1" customHeight="1">
      <c r="B9" s="256"/>
      <c r="C9" s="256"/>
      <c r="D9" s="256"/>
      <c r="E9" s="344" t="s">
        <v>226</v>
      </c>
      <c r="F9" s="344"/>
      <c r="G9" s="344"/>
      <c r="H9" s="344"/>
      <c r="I9" s="344"/>
      <c r="J9" s="344"/>
      <c r="K9" s="345"/>
      <c r="L9" s="345"/>
      <c r="M9" s="345"/>
      <c r="N9" s="345"/>
      <c r="O9" s="345"/>
      <c r="P9" s="345"/>
      <c r="Q9" s="345"/>
      <c r="R9" s="345"/>
      <c r="S9" s="345"/>
      <c r="T9" s="345"/>
      <c r="U9" s="345"/>
      <c r="V9" s="345"/>
      <c r="W9" s="345"/>
      <c r="X9" s="345"/>
      <c r="Y9" s="254"/>
      <c r="Z9" s="258"/>
      <c r="AA9" s="258"/>
      <c r="AB9" s="350" t="s">
        <v>229</v>
      </c>
      <c r="AC9" s="350"/>
      <c r="AD9" s="350"/>
      <c r="AE9" s="350"/>
      <c r="AF9" s="350"/>
      <c r="AG9" s="350"/>
      <c r="AH9" s="351"/>
      <c r="AI9" s="351"/>
      <c r="AJ9" s="351"/>
      <c r="AK9" s="351"/>
      <c r="AL9" s="351"/>
      <c r="AM9" s="351"/>
      <c r="AN9" s="351"/>
      <c r="AO9" s="351"/>
      <c r="AP9" s="351"/>
      <c r="AQ9" s="351"/>
      <c r="AR9" s="351"/>
      <c r="AS9" s="351"/>
      <c r="AT9" s="351"/>
      <c r="AU9" s="351"/>
      <c r="AV9" s="254"/>
      <c r="AW9" s="254"/>
      <c r="AX9" s="254"/>
      <c r="AY9" s="254"/>
      <c r="AZ9" s="254"/>
    </row>
    <row r="10" spans="1:56" s="253" customFormat="1" ht="26.1" customHeight="1">
      <c r="B10" s="256"/>
      <c r="C10" s="256"/>
      <c r="D10" s="256"/>
      <c r="E10" s="344" t="s">
        <v>227</v>
      </c>
      <c r="F10" s="344"/>
      <c r="G10" s="344"/>
      <c r="H10" s="344"/>
      <c r="I10" s="344"/>
      <c r="J10" s="344"/>
      <c r="K10" s="345"/>
      <c r="L10" s="345"/>
      <c r="M10" s="345"/>
      <c r="N10" s="345"/>
      <c r="O10" s="345"/>
      <c r="P10" s="345"/>
      <c r="Q10" s="345"/>
      <c r="R10" s="345"/>
      <c r="S10" s="345"/>
      <c r="T10" s="345"/>
      <c r="U10" s="345"/>
      <c r="V10" s="345"/>
      <c r="W10" s="345"/>
      <c r="X10" s="345"/>
      <c r="Y10" s="254"/>
      <c r="Z10" s="258"/>
      <c r="AA10" s="258"/>
      <c r="AB10" s="350"/>
      <c r="AC10" s="350"/>
      <c r="AD10" s="350"/>
      <c r="AE10" s="350"/>
      <c r="AF10" s="350"/>
      <c r="AG10" s="350"/>
      <c r="AH10" s="254"/>
      <c r="AI10" s="254"/>
      <c r="AJ10" s="254"/>
      <c r="AK10" s="254"/>
      <c r="AL10" s="254"/>
    </row>
    <row r="11" spans="1:56">
      <c r="A11" s="261"/>
      <c r="B11" s="261"/>
      <c r="C11" s="261"/>
      <c r="D11" s="261"/>
      <c r="E11" s="261"/>
      <c r="F11" s="261"/>
      <c r="G11" s="261"/>
      <c r="H11" s="261"/>
      <c r="I11" s="261"/>
      <c r="J11" s="261"/>
      <c r="K11" s="261"/>
      <c r="L11" s="261"/>
      <c r="M11" s="261"/>
      <c r="N11" s="261"/>
      <c r="O11" s="261"/>
      <c r="P11" s="261"/>
      <c r="Q11" s="262"/>
      <c r="R11" s="262"/>
      <c r="S11" s="262"/>
      <c r="T11" s="262"/>
      <c r="U11" s="262"/>
      <c r="V11" s="262"/>
      <c r="W11" s="262"/>
      <c r="X11" s="262"/>
      <c r="Y11" s="262"/>
      <c r="Z11" s="262"/>
      <c r="AA11" s="262"/>
      <c r="AB11" s="262"/>
      <c r="AC11" s="262"/>
      <c r="AD11" s="262"/>
      <c r="AE11" s="262"/>
      <c r="AF11" s="262"/>
      <c r="AG11" s="262"/>
      <c r="AH11" s="262"/>
      <c r="AI11" s="262"/>
      <c r="AJ11" s="262"/>
      <c r="AK11" s="262"/>
      <c r="AL11" s="262"/>
      <c r="AM11" s="262"/>
      <c r="AN11" s="262"/>
      <c r="AO11" s="262"/>
      <c r="AP11" s="262"/>
      <c r="AQ11" s="262"/>
      <c r="AR11" s="262"/>
      <c r="AS11" s="262"/>
      <c r="AT11" s="263"/>
      <c r="AU11" s="250"/>
    </row>
    <row r="12" spans="1:56" ht="42.75" customHeight="1">
      <c r="A12" s="382" t="s">
        <v>14</v>
      </c>
      <c r="B12" s="382"/>
      <c r="C12" s="382"/>
      <c r="D12" s="382"/>
      <c r="E12" s="382"/>
      <c r="F12" s="382"/>
      <c r="G12" s="382"/>
      <c r="H12" s="382"/>
      <c r="I12" s="382"/>
      <c r="J12" s="382"/>
      <c r="K12" s="382"/>
      <c r="L12" s="382"/>
      <c r="M12" s="382"/>
      <c r="N12" s="382"/>
      <c r="O12" s="382"/>
      <c r="P12" s="382"/>
      <c r="Q12" s="382"/>
      <c r="R12" s="382"/>
      <c r="S12" s="382"/>
      <c r="T12" s="382"/>
      <c r="U12" s="382"/>
      <c r="V12" s="382"/>
      <c r="W12" s="382"/>
      <c r="X12" s="382"/>
      <c r="Y12" s="382"/>
      <c r="Z12" s="382"/>
      <c r="AA12" s="382"/>
      <c r="AB12" s="382"/>
      <c r="AC12" s="382"/>
      <c r="AD12" s="382"/>
      <c r="AE12" s="382"/>
      <c r="AF12" s="382"/>
      <c r="AG12" s="382"/>
      <c r="AH12" s="382"/>
      <c r="AI12" s="382"/>
      <c r="AJ12" s="382"/>
      <c r="AK12" s="382"/>
      <c r="AL12" s="382"/>
      <c r="AM12" s="382"/>
      <c r="AN12" s="382"/>
      <c r="AO12" s="382"/>
      <c r="AP12" s="382"/>
      <c r="AQ12" s="382"/>
      <c r="AR12" s="382"/>
      <c r="AS12" s="382"/>
      <c r="AT12" s="382"/>
      <c r="AU12" s="382"/>
    </row>
    <row r="13" spans="1:56" s="268" customFormat="1" ht="27.75" customHeight="1">
      <c r="A13" s="264"/>
      <c r="B13" s="264">
        <v>1</v>
      </c>
      <c r="C13" s="265" t="s">
        <v>199</v>
      </c>
      <c r="D13" s="266"/>
      <c r="E13" s="266"/>
      <c r="F13" s="266"/>
      <c r="G13" s="266"/>
      <c r="H13" s="266"/>
      <c r="I13" s="267"/>
      <c r="K13" s="267"/>
      <c r="L13" s="267"/>
      <c r="M13" s="267"/>
      <c r="N13" s="269"/>
      <c r="O13" s="265"/>
      <c r="P13" s="265"/>
      <c r="Q13" s="265"/>
      <c r="R13" s="265"/>
      <c r="S13" s="265"/>
      <c r="T13" s="265"/>
      <c r="U13" s="265"/>
      <c r="V13" s="265"/>
      <c r="W13" s="265"/>
      <c r="X13" s="265"/>
      <c r="Y13" s="265"/>
      <c r="Z13" s="265"/>
      <c r="AA13" s="265"/>
      <c r="AB13" s="265"/>
      <c r="AC13" s="265"/>
      <c r="AD13" s="265"/>
      <c r="AE13" s="265"/>
      <c r="AF13" s="339"/>
      <c r="AG13" s="339"/>
      <c r="AH13" s="339"/>
      <c r="AI13" s="339"/>
      <c r="AJ13" s="339"/>
      <c r="AK13" s="339"/>
      <c r="AL13" s="265"/>
      <c r="AM13" s="265"/>
      <c r="AN13" s="339"/>
      <c r="AO13" s="339"/>
      <c r="AP13" s="339"/>
      <c r="AQ13" s="339"/>
      <c r="AR13" s="339"/>
      <c r="AS13" s="339"/>
      <c r="AT13" s="339"/>
      <c r="AU13" s="270"/>
      <c r="BD13" s="271"/>
    </row>
    <row r="14" spans="1:56" s="268" customFormat="1" ht="27.75" customHeight="1">
      <c r="A14" s="264"/>
      <c r="B14" s="264"/>
      <c r="C14" s="265" t="s">
        <v>197</v>
      </c>
      <c r="D14" s="266"/>
      <c r="E14" s="266"/>
      <c r="F14" s="266"/>
      <c r="G14" s="266"/>
      <c r="H14" s="266"/>
      <c r="I14" s="267"/>
      <c r="K14" s="267"/>
      <c r="L14" s="267"/>
      <c r="M14" s="267"/>
      <c r="N14" s="269"/>
      <c r="O14" s="265"/>
      <c r="P14" s="265"/>
      <c r="Q14" s="265"/>
      <c r="R14" s="265"/>
      <c r="S14" s="265"/>
      <c r="T14" s="265"/>
      <c r="U14" s="265"/>
      <c r="V14" s="265"/>
      <c r="W14" s="265"/>
      <c r="X14" s="265"/>
      <c r="Y14" s="265"/>
      <c r="Z14" s="265"/>
      <c r="AA14" s="265"/>
      <c r="AB14" s="265"/>
      <c r="AC14" s="265"/>
      <c r="AD14" s="265"/>
      <c r="AE14" s="265"/>
      <c r="AF14" s="339"/>
      <c r="AG14" s="339"/>
      <c r="AH14" s="339"/>
      <c r="AI14" s="339"/>
      <c r="AJ14" s="339"/>
      <c r="AK14" s="339"/>
      <c r="AL14" s="265"/>
      <c r="AM14" s="265"/>
      <c r="AN14" s="339"/>
      <c r="AO14" s="339"/>
      <c r="AP14" s="339"/>
      <c r="AQ14" s="339"/>
      <c r="AR14" s="339"/>
      <c r="AS14" s="339"/>
      <c r="AT14" s="339"/>
      <c r="AU14" s="270"/>
      <c r="BD14" s="271"/>
    </row>
    <row r="15" spans="1:56" ht="36" customHeight="1">
      <c r="A15" s="272"/>
      <c r="B15" s="272"/>
      <c r="C15" s="363"/>
      <c r="D15" s="364"/>
      <c r="E15" s="364"/>
      <c r="F15" s="364"/>
      <c r="G15" s="364" t="s">
        <v>4</v>
      </c>
      <c r="H15" s="365"/>
      <c r="I15" s="273"/>
      <c r="J15" s="274" t="s">
        <v>191</v>
      </c>
      <c r="K15" s="273"/>
      <c r="L15" s="273"/>
      <c r="M15" s="273"/>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50"/>
      <c r="AV15" s="275"/>
    </row>
    <row r="16" spans="1:56" ht="20.25" customHeight="1">
      <c r="A16" s="272"/>
      <c r="B16" s="276"/>
      <c r="C16" s="391" t="s">
        <v>195</v>
      </c>
      <c r="D16" s="391"/>
      <c r="E16" s="391"/>
      <c r="F16" s="391"/>
      <c r="G16" s="391"/>
      <c r="H16" s="391"/>
      <c r="I16" s="273"/>
      <c r="J16" s="273"/>
      <c r="K16" s="273"/>
      <c r="L16" s="273"/>
      <c r="M16" s="273"/>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50"/>
      <c r="AV16" s="275"/>
    </row>
    <row r="17" spans="1:48" ht="10.5" customHeight="1">
      <c r="A17" s="339"/>
      <c r="B17" s="339"/>
      <c r="D17" s="339"/>
      <c r="E17" s="339"/>
      <c r="F17" s="339"/>
      <c r="G17" s="339"/>
      <c r="H17" s="339"/>
      <c r="I17" s="339"/>
      <c r="J17" s="339"/>
      <c r="K17" s="339"/>
      <c r="L17" s="339"/>
      <c r="M17" s="339"/>
      <c r="N17" s="339"/>
      <c r="O17" s="339"/>
      <c r="P17" s="339"/>
      <c r="Q17" s="339"/>
      <c r="R17" s="339"/>
      <c r="S17" s="339"/>
      <c r="T17" s="339"/>
      <c r="U17" s="339"/>
      <c r="V17" s="339"/>
      <c r="W17" s="339"/>
      <c r="X17" s="339"/>
      <c r="Y17" s="339"/>
      <c r="Z17" s="339"/>
      <c r="AA17" s="339"/>
      <c r="AB17" s="339"/>
      <c r="AC17" s="339"/>
      <c r="AD17" s="339"/>
      <c r="AE17" s="339"/>
      <c r="AF17" s="339"/>
      <c r="AG17" s="339"/>
      <c r="AH17" s="339"/>
      <c r="AI17" s="339"/>
      <c r="AJ17" s="339"/>
      <c r="AK17" s="339"/>
      <c r="AL17" s="339"/>
      <c r="AM17" s="339"/>
      <c r="AN17" s="339"/>
      <c r="AO17" s="339"/>
      <c r="AP17" s="339"/>
      <c r="AQ17" s="339"/>
      <c r="AR17" s="339"/>
      <c r="AS17" s="339"/>
      <c r="AT17" s="339"/>
      <c r="AU17" s="339"/>
    </row>
    <row r="18" spans="1:48" ht="19.5" customHeight="1">
      <c r="A18" s="339"/>
      <c r="B18" s="266">
        <v>2</v>
      </c>
      <c r="C18" s="265" t="s">
        <v>230</v>
      </c>
      <c r="D18" s="339"/>
      <c r="E18" s="339"/>
      <c r="F18" s="339"/>
      <c r="G18" s="339"/>
      <c r="H18" s="339"/>
      <c r="I18" s="339"/>
      <c r="J18" s="339"/>
      <c r="K18" s="339"/>
      <c r="L18" s="339"/>
      <c r="M18" s="339"/>
      <c r="N18" s="339"/>
      <c r="O18" s="339"/>
      <c r="P18" s="339"/>
      <c r="Q18" s="339"/>
      <c r="R18" s="339"/>
      <c r="S18" s="339"/>
      <c r="T18" s="339"/>
      <c r="U18" s="339"/>
      <c r="V18" s="339"/>
      <c r="W18" s="339"/>
      <c r="X18" s="339"/>
      <c r="Z18" s="266">
        <v>3</v>
      </c>
      <c r="AA18" s="265" t="s">
        <v>210</v>
      </c>
      <c r="AB18" s="277"/>
      <c r="AC18" s="277"/>
      <c r="AD18" s="277"/>
      <c r="AE18" s="277"/>
      <c r="AF18" s="277"/>
      <c r="AG18" s="277"/>
      <c r="AH18" s="277"/>
      <c r="AI18" s="277"/>
      <c r="AJ18" s="277"/>
      <c r="AK18" s="277"/>
      <c r="AL18" s="277"/>
      <c r="AM18" s="277"/>
      <c r="AN18" s="277"/>
      <c r="AO18" s="278"/>
      <c r="AP18" s="278"/>
      <c r="AQ18" s="274"/>
      <c r="AR18" s="274"/>
      <c r="AS18" s="274"/>
      <c r="AT18" s="274"/>
      <c r="AU18" s="339"/>
    </row>
    <row r="19" spans="1:48" ht="15" customHeight="1">
      <c r="A19" s="274"/>
      <c r="B19" s="274"/>
      <c r="D19" s="274"/>
      <c r="E19" s="274"/>
      <c r="F19" s="274"/>
      <c r="G19" s="274"/>
      <c r="H19" s="274"/>
      <c r="I19" s="274"/>
      <c r="J19" s="274"/>
      <c r="K19" s="274"/>
      <c r="L19" s="274"/>
      <c r="M19" s="274"/>
      <c r="N19" s="274"/>
      <c r="P19" s="274"/>
      <c r="Q19" s="274"/>
      <c r="R19" s="274"/>
      <c r="T19" s="274"/>
      <c r="U19" s="274"/>
      <c r="V19" s="274"/>
      <c r="W19" s="274"/>
      <c r="X19" s="274"/>
      <c r="Z19" s="266"/>
      <c r="AA19" s="297" t="s">
        <v>212</v>
      </c>
      <c r="AB19" s="277"/>
      <c r="AC19" s="277"/>
      <c r="AD19" s="277"/>
      <c r="AE19" s="277"/>
      <c r="AF19" s="277"/>
      <c r="AG19" s="277"/>
      <c r="AH19" s="277"/>
      <c r="AI19" s="277"/>
      <c r="AJ19" s="277"/>
      <c r="AK19" s="277"/>
      <c r="AL19" s="277"/>
      <c r="AM19" s="297" t="s">
        <v>213</v>
      </c>
      <c r="AN19" s="277"/>
      <c r="AO19" s="277"/>
      <c r="AP19" s="277"/>
      <c r="AQ19" s="277"/>
      <c r="AR19" s="277"/>
      <c r="AS19" s="274"/>
      <c r="AT19" s="274"/>
      <c r="AU19" s="274"/>
    </row>
    <row r="20" spans="1:48" ht="19.5" customHeight="1">
      <c r="A20" s="274"/>
      <c r="B20" s="274"/>
      <c r="C20" s="274" t="s">
        <v>204</v>
      </c>
      <c r="D20" s="274"/>
      <c r="E20" s="274"/>
      <c r="F20" s="274"/>
      <c r="G20" s="274"/>
      <c r="H20" s="274"/>
      <c r="I20" s="274"/>
      <c r="J20" s="274"/>
      <c r="K20" s="274"/>
      <c r="L20" s="274"/>
      <c r="M20" s="274"/>
      <c r="N20" s="274"/>
      <c r="O20" s="274" t="s">
        <v>207</v>
      </c>
      <c r="P20" s="274"/>
      <c r="Q20" s="274"/>
      <c r="R20" s="274"/>
      <c r="S20" s="297" t="s">
        <v>209</v>
      </c>
      <c r="T20" s="274"/>
      <c r="U20" s="274"/>
      <c r="V20" s="274"/>
      <c r="W20" s="274"/>
      <c r="X20" s="274"/>
      <c r="Z20" s="266"/>
      <c r="AA20" s="297" t="s">
        <v>3</v>
      </c>
      <c r="AB20" s="343">
        <f>C22</f>
        <v>0</v>
      </c>
      <c r="AC20" s="343"/>
      <c r="AD20" s="343"/>
      <c r="AE20" s="343"/>
      <c r="AF20" s="299" t="s">
        <v>211</v>
      </c>
      <c r="AG20" s="277"/>
      <c r="AH20" s="277"/>
      <c r="AI20" s="277"/>
      <c r="AJ20" s="277"/>
      <c r="AK20" s="277"/>
      <c r="AL20" s="277"/>
      <c r="AM20" s="297" t="s">
        <v>3</v>
      </c>
      <c r="AN20" s="343">
        <f>O22</f>
        <v>0</v>
      </c>
      <c r="AO20" s="343"/>
      <c r="AP20" s="343"/>
      <c r="AQ20" s="343"/>
      <c r="AR20" s="299" t="s">
        <v>211</v>
      </c>
      <c r="AS20" s="274"/>
      <c r="AT20" s="274"/>
      <c r="AU20" s="274"/>
    </row>
    <row r="21" spans="1:48" ht="3.75" customHeight="1">
      <c r="A21" s="274"/>
      <c r="B21" s="274"/>
      <c r="C21" s="274"/>
      <c r="D21" s="274"/>
      <c r="E21" s="274"/>
      <c r="F21" s="274"/>
      <c r="G21" s="274"/>
      <c r="H21" s="274"/>
      <c r="I21" s="274"/>
      <c r="J21" s="274"/>
      <c r="K21" s="274"/>
      <c r="L21" s="274"/>
      <c r="M21" s="274"/>
      <c r="N21" s="274"/>
      <c r="O21" s="274"/>
      <c r="P21" s="274"/>
      <c r="Q21" s="274"/>
      <c r="R21" s="274"/>
      <c r="S21" s="297"/>
      <c r="T21" s="274"/>
      <c r="U21" s="274"/>
      <c r="V21" s="274"/>
      <c r="W21" s="274"/>
      <c r="X21" s="274"/>
      <c r="Z21" s="266"/>
      <c r="AA21" s="297"/>
      <c r="AB21" s="277"/>
      <c r="AC21" s="277"/>
      <c r="AD21" s="277"/>
      <c r="AE21" s="277"/>
      <c r="AF21" s="277"/>
      <c r="AG21" s="277"/>
      <c r="AH21" s="277"/>
      <c r="AI21" s="277"/>
      <c r="AJ21" s="277"/>
      <c r="AK21" s="277"/>
      <c r="AL21" s="277"/>
      <c r="AM21" s="297"/>
      <c r="AN21" s="277"/>
      <c r="AO21" s="277"/>
      <c r="AP21" s="277"/>
      <c r="AQ21" s="277"/>
      <c r="AR21" s="277"/>
      <c r="AS21" s="274"/>
      <c r="AT21" s="274"/>
      <c r="AU21" s="274"/>
    </row>
    <row r="22" spans="1:48" ht="33" customHeight="1">
      <c r="A22" s="274"/>
      <c r="B22" s="274"/>
      <c r="C22" s="363"/>
      <c r="D22" s="364"/>
      <c r="E22" s="364"/>
      <c r="F22" s="364"/>
      <c r="G22" s="364" t="s">
        <v>4</v>
      </c>
      <c r="H22" s="365"/>
      <c r="I22" s="274"/>
      <c r="J22" s="274"/>
      <c r="K22" s="274"/>
      <c r="L22" s="274"/>
      <c r="M22" s="274"/>
      <c r="N22" s="274"/>
      <c r="O22" s="363"/>
      <c r="P22" s="364"/>
      <c r="Q22" s="364"/>
      <c r="R22" s="364"/>
      <c r="S22" s="364" t="s">
        <v>4</v>
      </c>
      <c r="T22" s="365"/>
      <c r="U22" s="274"/>
      <c r="V22" s="274"/>
      <c r="W22" s="274"/>
      <c r="X22" s="274"/>
      <c r="Z22" s="266"/>
      <c r="AA22" s="360"/>
      <c r="AB22" s="361"/>
      <c r="AC22" s="361"/>
      <c r="AD22" s="361"/>
      <c r="AE22" s="361"/>
      <c r="AF22" s="362"/>
      <c r="AG22" s="269" t="s">
        <v>11</v>
      </c>
      <c r="AH22" s="302"/>
      <c r="AM22" s="360"/>
      <c r="AN22" s="361"/>
      <c r="AO22" s="361"/>
      <c r="AP22" s="361"/>
      <c r="AQ22" s="361"/>
      <c r="AR22" s="362"/>
      <c r="AS22" s="273" t="s">
        <v>11</v>
      </c>
      <c r="AT22" s="273"/>
      <c r="AU22" s="274"/>
    </row>
    <row r="23" spans="1:48" s="307" customFormat="1" ht="18.75" customHeight="1">
      <c r="A23" s="304"/>
      <c r="B23" s="304"/>
      <c r="C23" s="305" t="s">
        <v>205</v>
      </c>
      <c r="D23" s="306"/>
      <c r="E23" s="306"/>
      <c r="F23" s="306"/>
      <c r="G23" s="304"/>
      <c r="H23" s="304"/>
      <c r="I23" s="304"/>
      <c r="J23" s="304"/>
      <c r="K23" s="304"/>
      <c r="L23" s="304"/>
      <c r="M23" s="304"/>
      <c r="N23" s="304"/>
      <c r="O23" s="305" t="s">
        <v>208</v>
      </c>
      <c r="P23" s="306"/>
      <c r="Q23" s="306"/>
      <c r="R23" s="306"/>
      <c r="S23" s="304"/>
      <c r="T23" s="304"/>
      <c r="U23" s="304"/>
      <c r="V23" s="304"/>
      <c r="W23" s="304"/>
      <c r="X23" s="304"/>
      <c r="Z23" s="291"/>
      <c r="AA23" s="340" t="s">
        <v>192</v>
      </c>
      <c r="AB23" s="340"/>
      <c r="AC23" s="340"/>
      <c r="AD23" s="340"/>
      <c r="AE23" s="340"/>
      <c r="AF23" s="340"/>
      <c r="AG23" s="303"/>
      <c r="AH23" s="303"/>
      <c r="AI23" s="308"/>
      <c r="AJ23" s="308"/>
      <c r="AK23" s="308"/>
      <c r="AL23" s="308"/>
      <c r="AM23" s="300" t="s">
        <v>193</v>
      </c>
      <c r="AN23" s="300"/>
      <c r="AO23" s="300"/>
      <c r="AP23" s="300"/>
      <c r="AQ23" s="300"/>
      <c r="AR23" s="300"/>
      <c r="AS23" s="301"/>
      <c r="AT23" s="301"/>
      <c r="AU23" s="309"/>
    </row>
    <row r="24" spans="1:48" ht="15.75" customHeight="1">
      <c r="A24" s="274"/>
      <c r="B24" s="274"/>
      <c r="C24" s="297" t="s">
        <v>206</v>
      </c>
      <c r="D24" s="274"/>
      <c r="E24" s="274"/>
      <c r="F24" s="274"/>
      <c r="G24" s="274"/>
      <c r="H24" s="274"/>
      <c r="I24" s="274"/>
      <c r="J24" s="274"/>
      <c r="K24" s="274"/>
      <c r="L24" s="274"/>
      <c r="M24" s="274"/>
      <c r="N24" s="274"/>
      <c r="O24" s="274"/>
      <c r="P24" s="274"/>
      <c r="Q24" s="274"/>
      <c r="R24" s="274"/>
      <c r="S24" s="274"/>
      <c r="T24" s="274"/>
      <c r="U24" s="274"/>
      <c r="V24" s="274"/>
      <c r="W24" s="274"/>
      <c r="X24" s="274"/>
      <c r="Y24" s="273"/>
      <c r="AU24" s="274"/>
    </row>
    <row r="25" spans="1:48" ht="19.5" customHeight="1">
      <c r="A25" s="274"/>
      <c r="B25" s="274"/>
      <c r="C25" s="274"/>
      <c r="D25" s="274"/>
      <c r="E25" s="274"/>
      <c r="F25" s="274"/>
      <c r="G25" s="274"/>
      <c r="H25" s="274"/>
      <c r="I25" s="274"/>
      <c r="J25" s="274"/>
      <c r="K25" s="274"/>
      <c r="L25" s="274"/>
      <c r="M25" s="274"/>
      <c r="N25" s="274"/>
      <c r="O25" s="274"/>
      <c r="P25" s="274"/>
      <c r="Q25" s="274"/>
      <c r="R25" s="274"/>
      <c r="S25" s="274"/>
      <c r="T25" s="274"/>
      <c r="U25" s="274"/>
      <c r="V25" s="274"/>
      <c r="W25" s="274"/>
      <c r="X25" s="274"/>
      <c r="Y25" s="273"/>
      <c r="Z25" s="274"/>
      <c r="AA25" s="274"/>
      <c r="AB25" s="274"/>
      <c r="AC25" s="274"/>
      <c r="AD25" s="274"/>
      <c r="AE25" s="274"/>
      <c r="AF25" s="274"/>
      <c r="AG25" s="274"/>
      <c r="AH25" s="274"/>
      <c r="AI25" s="274"/>
      <c r="AJ25" s="274"/>
      <c r="AK25" s="274"/>
      <c r="AL25" s="274"/>
      <c r="AM25" s="274"/>
      <c r="AN25" s="274"/>
      <c r="AO25" s="274"/>
      <c r="AP25" s="274"/>
      <c r="AQ25" s="274"/>
      <c r="AR25" s="274"/>
      <c r="AS25" s="274"/>
      <c r="AT25" s="274"/>
      <c r="AU25" s="274"/>
    </row>
    <row r="26" spans="1:48" s="268" customFormat="1" ht="27" customHeight="1">
      <c r="A26" s="277"/>
      <c r="B26" s="266">
        <v>4</v>
      </c>
      <c r="C26" s="265" t="s">
        <v>189</v>
      </c>
      <c r="D26" s="277"/>
      <c r="E26" s="277"/>
      <c r="F26" s="277"/>
      <c r="G26" s="277"/>
      <c r="H26" s="277"/>
      <c r="I26" s="277"/>
      <c r="J26" s="277"/>
      <c r="K26" s="277"/>
      <c r="L26" s="277"/>
      <c r="M26" s="277"/>
      <c r="N26" s="277"/>
      <c r="O26" s="277"/>
      <c r="P26" s="277"/>
      <c r="Q26" s="278"/>
      <c r="R26" s="278"/>
      <c r="S26" s="278"/>
      <c r="T26" s="278"/>
      <c r="U26" s="278"/>
      <c r="V26" s="278"/>
      <c r="W26" s="278"/>
      <c r="X26" s="278"/>
      <c r="Y26" s="278"/>
      <c r="Z26" s="289">
        <v>5</v>
      </c>
      <c r="AA26" s="290" t="s">
        <v>217</v>
      </c>
      <c r="AB26" s="288"/>
      <c r="AC26" s="288"/>
      <c r="AF26" s="288"/>
      <c r="AG26" s="288"/>
      <c r="AH26" s="288"/>
      <c r="AI26" s="288"/>
      <c r="AJ26" s="288"/>
      <c r="AK26" s="288"/>
      <c r="AL26" s="288"/>
      <c r="AM26" s="251"/>
      <c r="AN26" s="251"/>
      <c r="AO26" s="251"/>
      <c r="AP26" s="251"/>
      <c r="AQ26" s="251"/>
      <c r="AR26" s="251"/>
      <c r="AS26" s="251"/>
      <c r="AT26" s="251"/>
      <c r="AU26" s="251"/>
      <c r="AV26" s="279"/>
    </row>
    <row r="27" spans="1:48" s="268" customFormat="1" ht="27" customHeight="1">
      <c r="A27" s="277"/>
      <c r="B27" s="266"/>
      <c r="C27" s="366" t="s">
        <v>198</v>
      </c>
      <c r="D27" s="367"/>
      <c r="E27" s="367"/>
      <c r="F27" s="367"/>
      <c r="G27" s="367"/>
      <c r="H27" s="367"/>
      <c r="I27" s="367"/>
      <c r="J27" s="390"/>
      <c r="K27" s="366" t="s">
        <v>13</v>
      </c>
      <c r="L27" s="367"/>
      <c r="M27" s="367"/>
      <c r="N27" s="367"/>
      <c r="O27" s="367"/>
      <c r="P27" s="367"/>
      <c r="Q27" s="367"/>
      <c r="R27" s="390"/>
      <c r="S27" s="392" t="s">
        <v>15</v>
      </c>
      <c r="T27" s="393"/>
      <c r="U27" s="393"/>
      <c r="V27" s="393"/>
      <c r="W27" s="393"/>
      <c r="X27" s="394"/>
      <c r="Y27" s="278"/>
      <c r="Z27" s="289"/>
      <c r="AA27" s="311" t="s">
        <v>218</v>
      </c>
      <c r="AB27" s="288"/>
      <c r="AC27" s="288"/>
      <c r="AF27" s="288"/>
      <c r="AG27" s="288"/>
      <c r="AH27" s="288"/>
      <c r="AI27" s="288"/>
      <c r="AJ27" s="288"/>
      <c r="AK27" s="288"/>
      <c r="AL27" s="288"/>
      <c r="AM27" s="251"/>
      <c r="AN27" s="251"/>
      <c r="AO27" s="251"/>
      <c r="AP27" s="251"/>
      <c r="AQ27" s="251"/>
      <c r="AR27" s="251"/>
      <c r="AS27" s="251"/>
      <c r="AT27" s="251"/>
      <c r="AU27" s="251"/>
      <c r="AV27" s="279"/>
    </row>
    <row r="28" spans="1:48" ht="23.25" customHeight="1">
      <c r="A28" s="273"/>
      <c r="B28" s="273"/>
      <c r="C28" s="366">
        <f>C15-1</f>
        <v>-1</v>
      </c>
      <c r="D28" s="367"/>
      <c r="E28" s="367"/>
      <c r="F28" s="367"/>
      <c r="G28" s="367"/>
      <c r="H28" s="367"/>
      <c r="I28" s="367" t="s">
        <v>4</v>
      </c>
      <c r="J28" s="390"/>
      <c r="K28" s="366">
        <f>C15</f>
        <v>0</v>
      </c>
      <c r="L28" s="367"/>
      <c r="M28" s="367"/>
      <c r="N28" s="367"/>
      <c r="O28" s="367"/>
      <c r="P28" s="367"/>
      <c r="Q28" s="367" t="s">
        <v>4</v>
      </c>
      <c r="R28" s="390"/>
      <c r="S28" s="395"/>
      <c r="T28" s="396"/>
      <c r="U28" s="396"/>
      <c r="V28" s="396"/>
      <c r="W28" s="396"/>
      <c r="X28" s="397"/>
      <c r="Z28" s="273"/>
      <c r="AA28" s="298" t="s">
        <v>16</v>
      </c>
      <c r="AB28" s="273"/>
      <c r="AC28" s="273"/>
      <c r="AF28" s="273"/>
      <c r="AG28" s="273"/>
      <c r="AH28" s="273"/>
      <c r="AI28" s="273"/>
      <c r="AK28" s="273"/>
      <c r="AL28" s="273"/>
    </row>
    <row r="29" spans="1:48" ht="27" customHeight="1">
      <c r="A29" s="273"/>
      <c r="B29" s="273"/>
      <c r="C29" s="356"/>
      <c r="D29" s="357"/>
      <c r="E29" s="357"/>
      <c r="F29" s="357"/>
      <c r="G29" s="357"/>
      <c r="H29" s="357"/>
      <c r="I29" s="280"/>
      <c r="J29" s="281"/>
      <c r="K29" s="356"/>
      <c r="L29" s="357"/>
      <c r="M29" s="357"/>
      <c r="N29" s="357"/>
      <c r="O29" s="357"/>
      <c r="P29" s="357"/>
      <c r="Q29" s="280"/>
      <c r="R29" s="281"/>
      <c r="S29" s="352" t="str">
        <f>IFERROR(K29/C29*100,"")</f>
        <v/>
      </c>
      <c r="T29" s="353"/>
      <c r="U29" s="353"/>
      <c r="V29" s="353"/>
      <c r="W29" s="353"/>
      <c r="X29" s="282"/>
      <c r="Z29" s="266"/>
      <c r="AA29" s="310" t="s">
        <v>200</v>
      </c>
      <c r="AB29" s="266"/>
      <c r="AC29" s="266"/>
      <c r="AF29" s="266"/>
      <c r="AG29" s="266"/>
      <c r="AH29" s="266"/>
      <c r="AI29" s="266"/>
      <c r="AJ29" s="266"/>
      <c r="AK29" s="266"/>
      <c r="AL29" s="292"/>
      <c r="AM29" s="283"/>
    </row>
    <row r="30" spans="1:48" ht="21.75" customHeight="1">
      <c r="A30" s="273"/>
      <c r="B30" s="273"/>
      <c r="C30" s="358"/>
      <c r="D30" s="359"/>
      <c r="E30" s="359"/>
      <c r="F30" s="359"/>
      <c r="G30" s="359"/>
      <c r="H30" s="359"/>
      <c r="I30" s="284"/>
      <c r="J30" s="285" t="s">
        <v>11</v>
      </c>
      <c r="K30" s="358"/>
      <c r="L30" s="359"/>
      <c r="M30" s="359"/>
      <c r="N30" s="359"/>
      <c r="O30" s="359"/>
      <c r="P30" s="359"/>
      <c r="Q30" s="284"/>
      <c r="R30" s="285" t="s">
        <v>11</v>
      </c>
      <c r="S30" s="354"/>
      <c r="T30" s="355"/>
      <c r="U30" s="355"/>
      <c r="V30" s="355"/>
      <c r="W30" s="355"/>
      <c r="X30" s="286" t="s">
        <v>5</v>
      </c>
      <c r="Y30" s="283"/>
      <c r="Z30" s="266"/>
      <c r="AA30" s="310" t="s">
        <v>215</v>
      </c>
      <c r="AB30" s="266"/>
      <c r="AC30" s="266"/>
      <c r="AF30" s="266"/>
      <c r="AG30" s="266"/>
      <c r="AH30" s="266"/>
      <c r="AI30" s="266"/>
      <c r="AJ30" s="266"/>
      <c r="AK30" s="266"/>
      <c r="AL30" s="292"/>
      <c r="AM30" s="283"/>
    </row>
    <row r="31" spans="1:48" ht="21.75" customHeight="1">
      <c r="A31" s="273"/>
      <c r="B31" s="273"/>
      <c r="C31" s="389" t="s">
        <v>192</v>
      </c>
      <c r="D31" s="389"/>
      <c r="E31" s="389"/>
      <c r="F31" s="389"/>
      <c r="G31" s="389"/>
      <c r="H31" s="389"/>
      <c r="I31" s="389"/>
      <c r="J31" s="389"/>
      <c r="K31" s="389" t="s">
        <v>193</v>
      </c>
      <c r="L31" s="389"/>
      <c r="M31" s="389"/>
      <c r="N31" s="389"/>
      <c r="O31" s="389"/>
      <c r="P31" s="389"/>
      <c r="Q31" s="389"/>
      <c r="R31" s="389"/>
      <c r="S31" s="388" t="s">
        <v>194</v>
      </c>
      <c r="T31" s="388"/>
      <c r="U31" s="388"/>
      <c r="V31" s="388"/>
      <c r="W31" s="388"/>
      <c r="X31" s="388"/>
      <c r="Y31" s="283"/>
      <c r="Z31" s="266"/>
      <c r="AA31" s="341" t="s">
        <v>216</v>
      </c>
      <c r="AB31" s="342"/>
      <c r="AC31" s="266"/>
      <c r="AF31" s="266"/>
      <c r="AG31" s="266"/>
      <c r="AH31" s="266"/>
      <c r="AI31" s="266"/>
      <c r="AJ31" s="266"/>
      <c r="AK31" s="266"/>
      <c r="AL31" s="292"/>
      <c r="AM31" s="283"/>
    </row>
    <row r="32" spans="1:48" ht="20.25" customHeight="1">
      <c r="A32" s="273"/>
      <c r="B32" s="273"/>
      <c r="C32" s="273"/>
      <c r="D32" s="266"/>
      <c r="E32" s="266"/>
      <c r="F32" s="266"/>
      <c r="G32" s="266"/>
      <c r="H32" s="266"/>
      <c r="I32" s="266"/>
      <c r="J32" s="266"/>
      <c r="K32" s="266"/>
      <c r="L32" s="292"/>
      <c r="M32" s="292"/>
      <c r="N32" s="292"/>
      <c r="O32" s="292"/>
      <c r="P32" s="292"/>
      <c r="Q32" s="292"/>
      <c r="R32" s="292"/>
      <c r="S32" s="292"/>
      <c r="T32" s="292"/>
      <c r="U32" s="292"/>
      <c r="V32" s="292"/>
      <c r="W32" s="292"/>
      <c r="X32" s="292"/>
      <c r="Y32" s="283"/>
      <c r="Z32" s="292"/>
      <c r="AA32" s="292"/>
      <c r="AB32" s="292"/>
      <c r="AC32" s="292"/>
      <c r="AD32" s="292"/>
      <c r="AE32" s="292"/>
      <c r="AF32" s="292"/>
      <c r="AG32" s="292"/>
      <c r="AH32" s="292"/>
      <c r="AI32" s="292"/>
      <c r="AJ32" s="292"/>
      <c r="AK32" s="292"/>
      <c r="AL32" s="292"/>
      <c r="AM32" s="292"/>
      <c r="AN32" s="292"/>
      <c r="AO32" s="292"/>
      <c r="AP32" s="292"/>
      <c r="AQ32" s="292"/>
      <c r="AR32" s="292"/>
      <c r="AS32" s="292"/>
      <c r="AT32" s="292"/>
      <c r="AU32" s="266"/>
    </row>
    <row r="33" spans="1:80" ht="19.5" customHeight="1">
      <c r="A33" s="266"/>
      <c r="B33" s="266">
        <v>6</v>
      </c>
      <c r="C33" s="265" t="s">
        <v>214</v>
      </c>
      <c r="D33" s="277"/>
      <c r="E33" s="277"/>
      <c r="F33" s="277"/>
      <c r="G33" s="277"/>
      <c r="H33" s="277"/>
      <c r="I33" s="277"/>
      <c r="J33" s="277"/>
      <c r="K33" s="277"/>
      <c r="L33" s="277"/>
      <c r="M33" s="277"/>
      <c r="N33" s="277"/>
      <c r="O33" s="277"/>
      <c r="P33" s="277"/>
      <c r="Q33" s="278"/>
      <c r="R33" s="278"/>
      <c r="S33" s="274"/>
      <c r="T33" s="274"/>
      <c r="U33" s="274"/>
      <c r="V33" s="274"/>
      <c r="W33" s="274"/>
      <c r="X33" s="274"/>
      <c r="Y33" s="292"/>
      <c r="Z33" s="288"/>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7"/>
    </row>
    <row r="34" spans="1:80" ht="14.25" customHeight="1">
      <c r="A34" s="274"/>
      <c r="C34" s="277"/>
      <c r="D34" s="277"/>
      <c r="E34" s="277"/>
      <c r="F34" s="277"/>
      <c r="G34" s="277"/>
      <c r="H34" s="277"/>
      <c r="I34" s="277"/>
      <c r="J34" s="277"/>
      <c r="K34" s="277"/>
      <c r="L34" s="277"/>
      <c r="M34" s="277"/>
      <c r="N34" s="277"/>
      <c r="O34" s="277"/>
      <c r="P34" s="277"/>
      <c r="Q34" s="277"/>
      <c r="R34" s="277"/>
      <c r="S34" s="277"/>
      <c r="T34" s="277"/>
      <c r="U34" s="277"/>
      <c r="V34" s="277"/>
      <c r="W34" s="277"/>
      <c r="X34" s="277"/>
      <c r="Y34" s="274"/>
      <c r="Z34" s="274"/>
      <c r="AA34" s="274"/>
      <c r="AB34" s="274"/>
      <c r="AC34" s="274"/>
      <c r="AD34" s="274"/>
      <c r="AE34" s="274"/>
      <c r="AF34" s="274"/>
      <c r="AG34" s="274"/>
      <c r="AH34" s="274"/>
      <c r="AI34" s="274"/>
      <c r="AJ34" s="274"/>
      <c r="AK34" s="274"/>
      <c r="AL34" s="274"/>
      <c r="AM34" s="274"/>
      <c r="AN34" s="274"/>
      <c r="AO34" s="274"/>
      <c r="AP34" s="274"/>
      <c r="AQ34" s="274"/>
      <c r="AR34" s="274"/>
      <c r="AS34" s="274"/>
      <c r="AT34" s="274"/>
      <c r="AU34" s="274"/>
    </row>
    <row r="35" spans="1:80" ht="21" customHeight="1">
      <c r="A35" s="274"/>
      <c r="B35" s="266"/>
      <c r="C35" s="368"/>
      <c r="D35" s="369"/>
      <c r="E35" s="369"/>
      <c r="F35" s="369"/>
      <c r="G35" s="369"/>
      <c r="H35" s="369"/>
      <c r="I35" s="369"/>
      <c r="J35" s="369"/>
      <c r="K35" s="369"/>
      <c r="L35" s="369"/>
      <c r="M35" s="369"/>
      <c r="N35" s="369"/>
      <c r="O35" s="369"/>
      <c r="P35" s="369"/>
      <c r="Q35" s="369"/>
      <c r="R35" s="369"/>
      <c r="S35" s="369"/>
      <c r="T35" s="369"/>
      <c r="U35" s="369"/>
      <c r="V35" s="369"/>
      <c r="W35" s="369"/>
      <c r="X35" s="369"/>
      <c r="Y35" s="369"/>
      <c r="Z35" s="369"/>
      <c r="AA35" s="369"/>
      <c r="AB35" s="369"/>
      <c r="AC35" s="369"/>
      <c r="AD35" s="369"/>
      <c r="AE35" s="369"/>
      <c r="AF35" s="369"/>
      <c r="AG35" s="369"/>
      <c r="AH35" s="369"/>
      <c r="AI35" s="369"/>
      <c r="AJ35" s="369"/>
      <c r="AK35" s="369"/>
      <c r="AL35" s="369"/>
      <c r="AM35" s="369"/>
      <c r="AN35" s="369"/>
      <c r="AO35" s="369"/>
      <c r="AP35" s="369"/>
      <c r="AQ35" s="369"/>
      <c r="AR35" s="369"/>
      <c r="AS35" s="369"/>
      <c r="AT35" s="369"/>
      <c r="AU35" s="370"/>
    </row>
    <row r="36" spans="1:80" ht="21" customHeight="1">
      <c r="A36" s="274"/>
      <c r="B36" s="266"/>
      <c r="C36" s="371"/>
      <c r="D36" s="372"/>
      <c r="E36" s="372"/>
      <c r="F36" s="372"/>
      <c r="G36" s="372"/>
      <c r="H36" s="372"/>
      <c r="I36" s="372"/>
      <c r="J36" s="372"/>
      <c r="K36" s="372"/>
      <c r="L36" s="372"/>
      <c r="M36" s="372"/>
      <c r="N36" s="372"/>
      <c r="O36" s="372"/>
      <c r="P36" s="372"/>
      <c r="Q36" s="372"/>
      <c r="R36" s="372"/>
      <c r="S36" s="372"/>
      <c r="T36" s="372"/>
      <c r="U36" s="372"/>
      <c r="V36" s="372"/>
      <c r="W36" s="372"/>
      <c r="X36" s="372"/>
      <c r="Y36" s="372"/>
      <c r="Z36" s="372"/>
      <c r="AA36" s="372"/>
      <c r="AB36" s="372"/>
      <c r="AC36" s="372"/>
      <c r="AD36" s="372"/>
      <c r="AE36" s="372"/>
      <c r="AF36" s="372"/>
      <c r="AG36" s="372"/>
      <c r="AH36" s="372"/>
      <c r="AI36" s="372"/>
      <c r="AJ36" s="372"/>
      <c r="AK36" s="372"/>
      <c r="AL36" s="372"/>
      <c r="AM36" s="372"/>
      <c r="AN36" s="372"/>
      <c r="AO36" s="372"/>
      <c r="AP36" s="372"/>
      <c r="AQ36" s="372"/>
      <c r="AR36" s="372"/>
      <c r="AS36" s="372"/>
      <c r="AT36" s="372"/>
      <c r="AU36" s="373"/>
    </row>
    <row r="37" spans="1:80" ht="21" customHeight="1">
      <c r="A37" s="274"/>
      <c r="B37" s="266"/>
      <c r="C37" s="371"/>
      <c r="D37" s="372"/>
      <c r="E37" s="372"/>
      <c r="F37" s="372"/>
      <c r="G37" s="372"/>
      <c r="H37" s="372"/>
      <c r="I37" s="372"/>
      <c r="J37" s="372"/>
      <c r="K37" s="372"/>
      <c r="L37" s="372"/>
      <c r="M37" s="372"/>
      <c r="N37" s="372"/>
      <c r="O37" s="372"/>
      <c r="P37" s="372"/>
      <c r="Q37" s="372"/>
      <c r="R37" s="372"/>
      <c r="S37" s="372"/>
      <c r="T37" s="372"/>
      <c r="U37" s="372"/>
      <c r="V37" s="372"/>
      <c r="W37" s="372"/>
      <c r="X37" s="372"/>
      <c r="Y37" s="372"/>
      <c r="Z37" s="372"/>
      <c r="AA37" s="372"/>
      <c r="AB37" s="372"/>
      <c r="AC37" s="372"/>
      <c r="AD37" s="372"/>
      <c r="AE37" s="372"/>
      <c r="AF37" s="372"/>
      <c r="AG37" s="372"/>
      <c r="AH37" s="372"/>
      <c r="AI37" s="372"/>
      <c r="AJ37" s="372"/>
      <c r="AK37" s="372"/>
      <c r="AL37" s="372"/>
      <c r="AM37" s="372"/>
      <c r="AN37" s="372"/>
      <c r="AO37" s="372"/>
      <c r="AP37" s="372"/>
      <c r="AQ37" s="372"/>
      <c r="AR37" s="372"/>
      <c r="AS37" s="372"/>
      <c r="AT37" s="372"/>
      <c r="AU37" s="373"/>
    </row>
    <row r="38" spans="1:80" ht="21" customHeight="1">
      <c r="A38" s="274"/>
      <c r="B38" s="266"/>
      <c r="C38" s="371"/>
      <c r="D38" s="372"/>
      <c r="E38" s="372"/>
      <c r="F38" s="372"/>
      <c r="G38" s="372"/>
      <c r="H38" s="372"/>
      <c r="I38" s="372"/>
      <c r="J38" s="372"/>
      <c r="K38" s="372"/>
      <c r="L38" s="372"/>
      <c r="M38" s="372"/>
      <c r="N38" s="372"/>
      <c r="O38" s="372"/>
      <c r="P38" s="372"/>
      <c r="Q38" s="372"/>
      <c r="R38" s="372"/>
      <c r="S38" s="372"/>
      <c r="T38" s="372"/>
      <c r="U38" s="372"/>
      <c r="V38" s="372"/>
      <c r="W38" s="372"/>
      <c r="X38" s="372"/>
      <c r="Y38" s="372"/>
      <c r="Z38" s="372"/>
      <c r="AA38" s="372"/>
      <c r="AB38" s="372"/>
      <c r="AC38" s="372"/>
      <c r="AD38" s="372"/>
      <c r="AE38" s="372"/>
      <c r="AF38" s="372"/>
      <c r="AG38" s="372"/>
      <c r="AH38" s="372"/>
      <c r="AI38" s="372"/>
      <c r="AJ38" s="372"/>
      <c r="AK38" s="372"/>
      <c r="AL38" s="372"/>
      <c r="AM38" s="372"/>
      <c r="AN38" s="372"/>
      <c r="AO38" s="372"/>
      <c r="AP38" s="372"/>
      <c r="AQ38" s="372"/>
      <c r="AR38" s="372"/>
      <c r="AS38" s="372"/>
      <c r="AT38" s="372"/>
      <c r="AU38" s="373"/>
    </row>
    <row r="39" spans="1:80" ht="21" customHeight="1">
      <c r="A39" s="274"/>
      <c r="B39" s="266"/>
      <c r="C39" s="371"/>
      <c r="D39" s="372"/>
      <c r="E39" s="372"/>
      <c r="F39" s="372"/>
      <c r="G39" s="372"/>
      <c r="H39" s="372"/>
      <c r="I39" s="372"/>
      <c r="J39" s="372"/>
      <c r="K39" s="372"/>
      <c r="L39" s="372"/>
      <c r="M39" s="372"/>
      <c r="N39" s="372"/>
      <c r="O39" s="372"/>
      <c r="P39" s="372"/>
      <c r="Q39" s="372"/>
      <c r="R39" s="372"/>
      <c r="S39" s="372"/>
      <c r="T39" s="372"/>
      <c r="U39" s="372"/>
      <c r="V39" s="372"/>
      <c r="W39" s="372"/>
      <c r="X39" s="372"/>
      <c r="Y39" s="372"/>
      <c r="Z39" s="372"/>
      <c r="AA39" s="372"/>
      <c r="AB39" s="372"/>
      <c r="AC39" s="372"/>
      <c r="AD39" s="372"/>
      <c r="AE39" s="372"/>
      <c r="AF39" s="372"/>
      <c r="AG39" s="372"/>
      <c r="AH39" s="372"/>
      <c r="AI39" s="372"/>
      <c r="AJ39" s="372"/>
      <c r="AK39" s="372"/>
      <c r="AL39" s="372"/>
      <c r="AM39" s="372"/>
      <c r="AN39" s="372"/>
      <c r="AO39" s="372"/>
      <c r="AP39" s="372"/>
      <c r="AQ39" s="372"/>
      <c r="AR39" s="372"/>
      <c r="AS39" s="372"/>
      <c r="AT39" s="372"/>
      <c r="AU39" s="373"/>
    </row>
    <row r="40" spans="1:80" ht="21" customHeight="1">
      <c r="A40" s="274"/>
      <c r="B40" s="266"/>
      <c r="C40" s="374"/>
      <c r="D40" s="375"/>
      <c r="E40" s="375"/>
      <c r="F40" s="375"/>
      <c r="G40" s="375"/>
      <c r="H40" s="375"/>
      <c r="I40" s="375"/>
      <c r="J40" s="375"/>
      <c r="K40" s="375"/>
      <c r="L40" s="375"/>
      <c r="M40" s="375"/>
      <c r="N40" s="375"/>
      <c r="O40" s="375"/>
      <c r="P40" s="375"/>
      <c r="Q40" s="375"/>
      <c r="R40" s="375"/>
      <c r="S40" s="375"/>
      <c r="T40" s="375"/>
      <c r="U40" s="375"/>
      <c r="V40" s="375"/>
      <c r="W40" s="375"/>
      <c r="X40" s="375"/>
      <c r="Y40" s="375"/>
      <c r="Z40" s="375"/>
      <c r="AA40" s="375"/>
      <c r="AB40" s="375"/>
      <c r="AC40" s="375"/>
      <c r="AD40" s="375"/>
      <c r="AE40" s="375"/>
      <c r="AF40" s="375"/>
      <c r="AG40" s="375"/>
      <c r="AH40" s="375"/>
      <c r="AI40" s="375"/>
      <c r="AJ40" s="375"/>
      <c r="AK40" s="375"/>
      <c r="AL40" s="375"/>
      <c r="AM40" s="375"/>
      <c r="AN40" s="375"/>
      <c r="AO40" s="375"/>
      <c r="AP40" s="375"/>
      <c r="AQ40" s="375"/>
      <c r="AR40" s="375"/>
      <c r="AS40" s="375"/>
      <c r="AT40" s="375"/>
      <c r="AU40" s="376"/>
    </row>
    <row r="41" spans="1:80" ht="7.5" customHeight="1">
      <c r="A41" s="274"/>
      <c r="B41" s="266"/>
      <c r="C41" s="265"/>
      <c r="D41" s="277"/>
      <c r="E41" s="277"/>
      <c r="F41" s="277"/>
      <c r="G41" s="277"/>
      <c r="H41" s="277"/>
      <c r="I41" s="277"/>
      <c r="J41" s="277"/>
      <c r="K41" s="277"/>
      <c r="L41" s="277"/>
      <c r="M41" s="277"/>
      <c r="N41" s="277"/>
      <c r="O41" s="277"/>
      <c r="P41" s="277"/>
      <c r="Q41" s="278"/>
      <c r="R41" s="278"/>
      <c r="S41" s="274"/>
      <c r="T41" s="274"/>
      <c r="U41" s="274"/>
      <c r="V41" s="274"/>
      <c r="W41" s="274"/>
      <c r="X41" s="274"/>
      <c r="Y41" s="337"/>
      <c r="Z41" s="337"/>
      <c r="AA41" s="337"/>
      <c r="AB41" s="337"/>
      <c r="AC41" s="337"/>
      <c r="AD41" s="337"/>
      <c r="AE41" s="337"/>
      <c r="AF41" s="337"/>
      <c r="AG41" s="337"/>
      <c r="AH41" s="337"/>
      <c r="AI41" s="337"/>
      <c r="AJ41" s="337"/>
      <c r="AK41" s="337"/>
      <c r="AL41" s="337"/>
      <c r="AM41" s="337"/>
      <c r="AN41" s="337"/>
      <c r="AO41" s="337"/>
      <c r="AP41" s="337"/>
      <c r="AQ41" s="337"/>
      <c r="AR41" s="337"/>
      <c r="AS41" s="337"/>
      <c r="AT41" s="337"/>
      <c r="AU41" s="337"/>
    </row>
    <row r="42" spans="1:80" ht="10.5" customHeight="1">
      <c r="A42" s="274"/>
      <c r="B42" s="266"/>
      <c r="G42" s="277"/>
      <c r="H42" s="277"/>
      <c r="I42" s="277"/>
      <c r="J42" s="277"/>
      <c r="K42" s="277"/>
      <c r="L42" s="277"/>
      <c r="M42" s="277"/>
      <c r="N42" s="277"/>
      <c r="O42" s="277"/>
      <c r="P42" s="277"/>
      <c r="Q42" s="278"/>
      <c r="R42" s="278"/>
      <c r="S42" s="278"/>
      <c r="T42" s="278"/>
      <c r="U42" s="278"/>
      <c r="V42" s="278"/>
      <c r="W42" s="278"/>
      <c r="X42" s="278"/>
      <c r="Y42" s="274"/>
      <c r="Z42" s="274"/>
      <c r="AA42" s="274"/>
      <c r="AB42" s="274"/>
      <c r="AC42" s="274"/>
      <c r="AD42" s="274"/>
      <c r="AE42" s="274"/>
      <c r="AF42" s="274"/>
      <c r="AG42" s="274"/>
      <c r="AH42" s="274"/>
      <c r="AI42" s="274"/>
      <c r="AJ42" s="274"/>
      <c r="AK42" s="274"/>
      <c r="AL42" s="274"/>
      <c r="AM42" s="274"/>
      <c r="AN42" s="274"/>
      <c r="AO42" s="274"/>
      <c r="AP42" s="274"/>
      <c r="AQ42" s="274"/>
      <c r="AR42" s="274"/>
      <c r="AS42" s="274"/>
      <c r="AT42" s="274"/>
      <c r="AU42" s="274"/>
    </row>
    <row r="43" spans="1:80" s="268" customFormat="1" ht="21.75" customHeight="1">
      <c r="A43" s="277"/>
      <c r="B43" s="266">
        <v>7</v>
      </c>
      <c r="C43" s="265" t="s">
        <v>201</v>
      </c>
      <c r="D43" s="277"/>
      <c r="E43" s="277"/>
      <c r="F43" s="277"/>
      <c r="G43" s="312"/>
      <c r="H43" s="312"/>
      <c r="I43" s="312"/>
      <c r="J43" s="312"/>
      <c r="K43" s="312"/>
      <c r="L43" s="312"/>
      <c r="M43" s="312"/>
      <c r="N43" s="312"/>
      <c r="O43" s="312"/>
      <c r="P43" s="312"/>
      <c r="Q43" s="312"/>
      <c r="R43" s="312"/>
      <c r="S43" s="312"/>
      <c r="T43" s="312"/>
      <c r="U43" s="312"/>
      <c r="V43" s="312"/>
      <c r="W43" s="312"/>
      <c r="X43" s="312"/>
      <c r="Y43" s="312"/>
      <c r="Z43" s="312"/>
      <c r="AA43" s="312"/>
      <c r="AB43" s="312"/>
      <c r="AC43" s="312"/>
      <c r="AD43" s="312"/>
      <c r="AE43" s="312"/>
      <c r="AF43" s="312"/>
      <c r="AG43" s="312"/>
      <c r="AH43" s="312"/>
      <c r="AI43" s="312"/>
      <c r="AJ43" s="312"/>
      <c r="AK43" s="312"/>
      <c r="AL43" s="312"/>
      <c r="AM43" s="312"/>
      <c r="AN43" s="312"/>
      <c r="AO43" s="312"/>
      <c r="AP43" s="312"/>
      <c r="AQ43" s="312"/>
      <c r="AR43" s="312"/>
      <c r="AS43" s="312"/>
      <c r="AT43" s="312"/>
      <c r="AU43" s="338"/>
      <c r="AV43" s="279"/>
      <c r="AW43" s="293"/>
    </row>
    <row r="44" spans="1:80" s="268" customFormat="1" ht="21.75" customHeight="1">
      <c r="A44" s="277"/>
      <c r="B44" s="266"/>
      <c r="C44" s="377" t="s">
        <v>219</v>
      </c>
      <c r="D44" s="377"/>
      <c r="E44" s="377"/>
      <c r="F44" s="377"/>
      <c r="G44" s="377"/>
      <c r="H44" s="377"/>
      <c r="I44" s="377"/>
      <c r="J44" s="377"/>
      <c r="K44" s="377"/>
      <c r="L44" s="377"/>
      <c r="M44" s="377"/>
      <c r="N44" s="377"/>
      <c r="O44" s="377"/>
      <c r="P44" s="377"/>
      <c r="Q44" s="377"/>
      <c r="R44" s="377"/>
      <c r="S44" s="377"/>
      <c r="T44" s="377"/>
      <c r="U44" s="377"/>
      <c r="V44" s="377"/>
      <c r="W44" s="377"/>
      <c r="X44" s="377"/>
      <c r="Y44" s="377"/>
      <c r="Z44" s="377"/>
      <c r="AA44" s="377"/>
      <c r="AB44" s="377"/>
      <c r="AC44" s="377"/>
      <c r="AD44" s="377"/>
      <c r="AE44" s="377"/>
      <c r="AF44" s="377"/>
      <c r="AG44" s="377"/>
      <c r="AH44" s="377"/>
      <c r="AI44" s="377"/>
      <c r="AJ44" s="377"/>
      <c r="AK44" s="377"/>
      <c r="AL44" s="377"/>
      <c r="AM44" s="377"/>
      <c r="AN44" s="377"/>
      <c r="AO44" s="377"/>
      <c r="AP44" s="377"/>
      <c r="AQ44" s="377"/>
      <c r="AR44" s="377"/>
      <c r="AS44" s="377"/>
      <c r="AT44" s="377"/>
      <c r="AU44" s="377"/>
      <c r="AV44" s="279"/>
      <c r="AW44" s="293"/>
    </row>
    <row r="45" spans="1:80" s="268" customFormat="1" ht="27.75" customHeight="1">
      <c r="A45" s="277"/>
      <c r="B45" s="266"/>
      <c r="C45" s="377"/>
      <c r="D45" s="377"/>
      <c r="E45" s="377"/>
      <c r="F45" s="377"/>
      <c r="G45" s="377"/>
      <c r="H45" s="377"/>
      <c r="I45" s="377"/>
      <c r="J45" s="377"/>
      <c r="K45" s="377"/>
      <c r="L45" s="377"/>
      <c r="M45" s="377"/>
      <c r="N45" s="377"/>
      <c r="O45" s="377"/>
      <c r="P45" s="377"/>
      <c r="Q45" s="377"/>
      <c r="R45" s="377"/>
      <c r="S45" s="377"/>
      <c r="T45" s="377"/>
      <c r="U45" s="377"/>
      <c r="V45" s="377"/>
      <c r="W45" s="377"/>
      <c r="X45" s="377"/>
      <c r="Y45" s="377"/>
      <c r="Z45" s="377"/>
      <c r="AA45" s="377"/>
      <c r="AB45" s="377"/>
      <c r="AC45" s="377"/>
      <c r="AD45" s="377"/>
      <c r="AE45" s="377"/>
      <c r="AF45" s="377"/>
      <c r="AG45" s="377"/>
      <c r="AH45" s="377"/>
      <c r="AI45" s="377"/>
      <c r="AJ45" s="377"/>
      <c r="AK45" s="377"/>
      <c r="AL45" s="377"/>
      <c r="AM45" s="377"/>
      <c r="AN45" s="377"/>
      <c r="AO45" s="377"/>
      <c r="AP45" s="377"/>
      <c r="AQ45" s="377"/>
      <c r="AR45" s="377"/>
      <c r="AS45" s="377"/>
      <c r="AT45" s="377"/>
      <c r="AU45" s="377"/>
      <c r="AV45" s="279"/>
      <c r="AW45" s="293"/>
    </row>
    <row r="46" spans="1:80" s="268" customFormat="1" ht="58.5" customHeight="1">
      <c r="A46" s="277"/>
      <c r="B46" s="266"/>
      <c r="C46" s="383" t="s">
        <v>202</v>
      </c>
      <c r="D46" s="384"/>
      <c r="E46" s="384"/>
      <c r="F46" s="384"/>
      <c r="G46" s="384"/>
      <c r="H46" s="385" t="s">
        <v>203</v>
      </c>
      <c r="I46" s="386"/>
      <c r="J46" s="386"/>
      <c r="K46" s="387"/>
      <c r="L46" s="378" t="s">
        <v>12</v>
      </c>
      <c r="M46" s="379"/>
      <c r="N46" s="379"/>
      <c r="O46" s="379"/>
      <c r="P46" s="379"/>
      <c r="Q46" s="379"/>
      <c r="R46" s="379"/>
      <c r="S46" s="379"/>
      <c r="T46" s="379"/>
      <c r="U46" s="379"/>
      <c r="V46" s="379"/>
      <c r="W46" s="379"/>
      <c r="X46" s="379"/>
      <c r="Y46" s="379"/>
      <c r="Z46" s="379"/>
      <c r="AA46" s="379"/>
      <c r="AB46" s="379"/>
      <c r="AC46" s="379"/>
      <c r="AD46" s="379"/>
      <c r="AE46" s="379"/>
      <c r="AF46" s="379"/>
      <c r="AG46" s="379"/>
      <c r="AH46" s="379"/>
      <c r="AI46" s="379"/>
      <c r="AJ46" s="379"/>
      <c r="AK46" s="379"/>
      <c r="AL46" s="379"/>
      <c r="AM46" s="379"/>
      <c r="AN46" s="379"/>
      <c r="AO46" s="379"/>
      <c r="AP46" s="379"/>
      <c r="AQ46" s="379"/>
      <c r="AR46" s="379"/>
      <c r="AS46" s="379"/>
      <c r="AT46" s="379"/>
      <c r="AU46" s="380"/>
      <c r="AV46" s="279"/>
      <c r="AW46" s="293"/>
    </row>
    <row r="47" spans="1:80" ht="58.5" customHeight="1">
      <c r="A47" s="294"/>
      <c r="B47" s="294"/>
      <c r="C47" s="347"/>
      <c r="D47" s="348"/>
      <c r="E47" s="348"/>
      <c r="F47" s="348"/>
      <c r="G47" s="349"/>
      <c r="H47" s="347"/>
      <c r="I47" s="348"/>
      <c r="J47" s="348"/>
      <c r="K47" s="349"/>
      <c r="L47" s="347"/>
      <c r="M47" s="348"/>
      <c r="N47" s="348"/>
      <c r="O47" s="348"/>
      <c r="P47" s="348"/>
      <c r="Q47" s="348"/>
      <c r="R47" s="348"/>
      <c r="S47" s="348"/>
      <c r="T47" s="348"/>
      <c r="U47" s="348"/>
      <c r="V47" s="348"/>
      <c r="W47" s="348"/>
      <c r="X47" s="348"/>
      <c r="Y47" s="348"/>
      <c r="Z47" s="348"/>
      <c r="AA47" s="348"/>
      <c r="AB47" s="348"/>
      <c r="AC47" s="348"/>
      <c r="AD47" s="348"/>
      <c r="AE47" s="348"/>
      <c r="AF47" s="348"/>
      <c r="AG47" s="348"/>
      <c r="AH47" s="348"/>
      <c r="AI47" s="348"/>
      <c r="AJ47" s="348"/>
      <c r="AK47" s="348"/>
      <c r="AL47" s="348"/>
      <c r="AM47" s="348"/>
      <c r="AN47" s="348"/>
      <c r="AO47" s="348"/>
      <c r="AP47" s="348"/>
      <c r="AQ47" s="348"/>
      <c r="AR47" s="348"/>
      <c r="AS47" s="348"/>
      <c r="AT47" s="348"/>
      <c r="AU47" s="349"/>
      <c r="AV47" s="295"/>
    </row>
    <row r="48" spans="1:80" ht="58.5" customHeight="1">
      <c r="A48" s="273"/>
      <c r="B48" s="273"/>
      <c r="C48" s="347"/>
      <c r="D48" s="348"/>
      <c r="E48" s="348"/>
      <c r="F48" s="348"/>
      <c r="G48" s="349"/>
      <c r="H48" s="347"/>
      <c r="I48" s="348"/>
      <c r="J48" s="348"/>
      <c r="K48" s="349"/>
      <c r="L48" s="347"/>
      <c r="M48" s="348"/>
      <c r="N48" s="348"/>
      <c r="O48" s="348"/>
      <c r="P48" s="348"/>
      <c r="Q48" s="348"/>
      <c r="R48" s="348"/>
      <c r="S48" s="348"/>
      <c r="T48" s="348"/>
      <c r="U48" s="348"/>
      <c r="V48" s="348"/>
      <c r="W48" s="348"/>
      <c r="X48" s="348"/>
      <c r="Y48" s="348"/>
      <c r="Z48" s="348"/>
      <c r="AA48" s="348"/>
      <c r="AB48" s="348"/>
      <c r="AC48" s="348"/>
      <c r="AD48" s="348"/>
      <c r="AE48" s="348"/>
      <c r="AF48" s="348"/>
      <c r="AG48" s="348"/>
      <c r="AH48" s="348"/>
      <c r="AI48" s="348"/>
      <c r="AJ48" s="348"/>
      <c r="AK48" s="348"/>
      <c r="AL48" s="348"/>
      <c r="AM48" s="348"/>
      <c r="AN48" s="348"/>
      <c r="AO48" s="348"/>
      <c r="AP48" s="348"/>
      <c r="AQ48" s="348"/>
      <c r="AR48" s="348"/>
      <c r="AS48" s="348"/>
      <c r="AT48" s="348"/>
      <c r="AU48" s="349"/>
      <c r="AV48" s="398"/>
      <c r="AW48" s="398"/>
      <c r="AX48" s="398"/>
      <c r="AY48" s="398"/>
      <c r="AZ48" s="398"/>
      <c r="BA48" s="398"/>
      <c r="BB48" s="398"/>
      <c r="BC48" s="398"/>
      <c r="BD48" s="398"/>
      <c r="BE48" s="398"/>
      <c r="BF48" s="398"/>
      <c r="BG48" s="398"/>
      <c r="BH48" s="398"/>
      <c r="BI48" s="398"/>
      <c r="BJ48" s="398"/>
      <c r="BK48" s="398"/>
      <c r="BL48" s="398"/>
      <c r="BM48" s="398"/>
      <c r="BN48" s="398"/>
      <c r="BO48" s="398"/>
      <c r="BP48" s="398"/>
      <c r="BQ48" s="398"/>
      <c r="BR48" s="398"/>
      <c r="BS48" s="398"/>
      <c r="BT48" s="398"/>
      <c r="BU48" s="398"/>
      <c r="BV48" s="398"/>
      <c r="BW48" s="398"/>
      <c r="BX48" s="398"/>
      <c r="BY48" s="398"/>
      <c r="BZ48" s="398"/>
      <c r="CA48" s="398"/>
      <c r="CB48" s="398"/>
    </row>
    <row r="49" spans="1:56" ht="58.5" customHeight="1">
      <c r="A49" s="273"/>
      <c r="B49" s="273"/>
      <c r="C49" s="347"/>
      <c r="D49" s="348"/>
      <c r="E49" s="348"/>
      <c r="F49" s="348"/>
      <c r="G49" s="349"/>
      <c r="H49" s="347"/>
      <c r="I49" s="348"/>
      <c r="J49" s="348"/>
      <c r="K49" s="349"/>
      <c r="L49" s="347"/>
      <c r="M49" s="348"/>
      <c r="N49" s="348"/>
      <c r="O49" s="348"/>
      <c r="P49" s="348"/>
      <c r="Q49" s="348"/>
      <c r="R49" s="348"/>
      <c r="S49" s="348"/>
      <c r="T49" s="348"/>
      <c r="U49" s="348"/>
      <c r="V49" s="348"/>
      <c r="W49" s="348"/>
      <c r="X49" s="348"/>
      <c r="Y49" s="348"/>
      <c r="Z49" s="348"/>
      <c r="AA49" s="348"/>
      <c r="AB49" s="348"/>
      <c r="AC49" s="348"/>
      <c r="AD49" s="348"/>
      <c r="AE49" s="348"/>
      <c r="AF49" s="348"/>
      <c r="AG49" s="348"/>
      <c r="AH49" s="348"/>
      <c r="AI49" s="348"/>
      <c r="AJ49" s="348"/>
      <c r="AK49" s="348"/>
      <c r="AL49" s="348"/>
      <c r="AM49" s="348"/>
      <c r="AN49" s="348"/>
      <c r="AO49" s="348"/>
      <c r="AP49" s="348"/>
      <c r="AQ49" s="348"/>
      <c r="AR49" s="348"/>
      <c r="AS49" s="348"/>
      <c r="AT49" s="348"/>
      <c r="AU49" s="349"/>
    </row>
    <row r="50" spans="1:56" ht="58.5" customHeight="1">
      <c r="A50" s="273"/>
      <c r="B50" s="273"/>
      <c r="C50" s="347"/>
      <c r="D50" s="348"/>
      <c r="E50" s="348"/>
      <c r="F50" s="348"/>
      <c r="G50" s="349"/>
      <c r="H50" s="347"/>
      <c r="I50" s="348"/>
      <c r="J50" s="348"/>
      <c r="K50" s="349"/>
      <c r="L50" s="347"/>
      <c r="M50" s="348"/>
      <c r="N50" s="348"/>
      <c r="O50" s="348"/>
      <c r="P50" s="348"/>
      <c r="Q50" s="348"/>
      <c r="R50" s="348"/>
      <c r="S50" s="348"/>
      <c r="T50" s="348"/>
      <c r="U50" s="348"/>
      <c r="V50" s="348"/>
      <c r="W50" s="348"/>
      <c r="X50" s="348"/>
      <c r="Y50" s="348"/>
      <c r="Z50" s="348"/>
      <c r="AA50" s="348"/>
      <c r="AB50" s="348"/>
      <c r="AC50" s="348"/>
      <c r="AD50" s="348"/>
      <c r="AE50" s="348"/>
      <c r="AF50" s="348"/>
      <c r="AG50" s="348"/>
      <c r="AH50" s="348"/>
      <c r="AI50" s="348"/>
      <c r="AJ50" s="348"/>
      <c r="AK50" s="348"/>
      <c r="AL50" s="348"/>
      <c r="AM50" s="348"/>
      <c r="AN50" s="348"/>
      <c r="AO50" s="348"/>
      <c r="AP50" s="348"/>
      <c r="AQ50" s="348"/>
      <c r="AR50" s="348"/>
      <c r="AS50" s="348"/>
      <c r="AT50" s="348"/>
      <c r="AU50" s="349"/>
    </row>
    <row r="51" spans="1:56" ht="58.5" customHeight="1">
      <c r="A51" s="273"/>
      <c r="B51" s="273"/>
      <c r="C51" s="347"/>
      <c r="D51" s="348"/>
      <c r="E51" s="348"/>
      <c r="F51" s="348"/>
      <c r="G51" s="349"/>
      <c r="H51" s="347"/>
      <c r="I51" s="348"/>
      <c r="J51" s="348"/>
      <c r="K51" s="349"/>
      <c r="L51" s="347"/>
      <c r="M51" s="348"/>
      <c r="N51" s="348"/>
      <c r="O51" s="348"/>
      <c r="P51" s="348"/>
      <c r="Q51" s="348"/>
      <c r="R51" s="348"/>
      <c r="S51" s="348"/>
      <c r="T51" s="348"/>
      <c r="U51" s="348"/>
      <c r="V51" s="348"/>
      <c r="W51" s="348"/>
      <c r="X51" s="348"/>
      <c r="Y51" s="348"/>
      <c r="Z51" s="348"/>
      <c r="AA51" s="348"/>
      <c r="AB51" s="348"/>
      <c r="AC51" s="348"/>
      <c r="AD51" s="348"/>
      <c r="AE51" s="348"/>
      <c r="AF51" s="348"/>
      <c r="AG51" s="348"/>
      <c r="AH51" s="348"/>
      <c r="AI51" s="348"/>
      <c r="AJ51" s="348"/>
      <c r="AK51" s="348"/>
      <c r="AL51" s="348"/>
      <c r="AM51" s="348"/>
      <c r="AN51" s="348"/>
      <c r="AO51" s="348"/>
      <c r="AP51" s="348"/>
      <c r="AQ51" s="348"/>
      <c r="AR51" s="348"/>
      <c r="AS51" s="348"/>
      <c r="AT51" s="348"/>
      <c r="AU51" s="349"/>
    </row>
    <row r="52" spans="1:56" ht="58.5" customHeight="1">
      <c r="A52" s="273"/>
      <c r="B52" s="273"/>
      <c r="C52" s="347"/>
      <c r="D52" s="348"/>
      <c r="E52" s="348"/>
      <c r="F52" s="348"/>
      <c r="G52" s="349"/>
      <c r="H52" s="347"/>
      <c r="I52" s="348"/>
      <c r="J52" s="348"/>
      <c r="K52" s="349"/>
      <c r="L52" s="347"/>
      <c r="M52" s="348"/>
      <c r="N52" s="348"/>
      <c r="O52" s="348"/>
      <c r="P52" s="348"/>
      <c r="Q52" s="348"/>
      <c r="R52" s="348"/>
      <c r="S52" s="348"/>
      <c r="T52" s="348"/>
      <c r="U52" s="348"/>
      <c r="V52" s="348"/>
      <c r="W52" s="348"/>
      <c r="X52" s="348"/>
      <c r="Y52" s="348"/>
      <c r="Z52" s="348"/>
      <c r="AA52" s="348"/>
      <c r="AB52" s="348"/>
      <c r="AC52" s="348"/>
      <c r="AD52" s="348"/>
      <c r="AE52" s="348"/>
      <c r="AF52" s="348"/>
      <c r="AG52" s="348"/>
      <c r="AH52" s="348"/>
      <c r="AI52" s="348"/>
      <c r="AJ52" s="348"/>
      <c r="AK52" s="348"/>
      <c r="AL52" s="348"/>
      <c r="AM52" s="348"/>
      <c r="AN52" s="348"/>
      <c r="AO52" s="348"/>
      <c r="AP52" s="348"/>
      <c r="AQ52" s="348"/>
      <c r="AR52" s="348"/>
      <c r="AS52" s="348"/>
      <c r="AT52" s="348"/>
      <c r="AU52" s="349"/>
    </row>
    <row r="53" spans="1:56" ht="58.5" customHeight="1">
      <c r="A53" s="273"/>
      <c r="B53" s="273"/>
      <c r="C53" s="347"/>
      <c r="D53" s="348"/>
      <c r="E53" s="348"/>
      <c r="F53" s="348"/>
      <c r="G53" s="349"/>
      <c r="H53" s="347"/>
      <c r="I53" s="348"/>
      <c r="J53" s="348"/>
      <c r="K53" s="349"/>
      <c r="L53" s="347"/>
      <c r="M53" s="348"/>
      <c r="N53" s="348"/>
      <c r="O53" s="348"/>
      <c r="P53" s="348"/>
      <c r="Q53" s="348"/>
      <c r="R53" s="348"/>
      <c r="S53" s="348"/>
      <c r="T53" s="348"/>
      <c r="U53" s="348"/>
      <c r="V53" s="348"/>
      <c r="W53" s="348"/>
      <c r="X53" s="348"/>
      <c r="Y53" s="348"/>
      <c r="Z53" s="348"/>
      <c r="AA53" s="348"/>
      <c r="AB53" s="348"/>
      <c r="AC53" s="348"/>
      <c r="AD53" s="348"/>
      <c r="AE53" s="348"/>
      <c r="AF53" s="348"/>
      <c r="AG53" s="348"/>
      <c r="AH53" s="348"/>
      <c r="AI53" s="348"/>
      <c r="AJ53" s="348"/>
      <c r="AK53" s="348"/>
      <c r="AL53" s="348"/>
      <c r="AM53" s="348"/>
      <c r="AN53" s="348"/>
      <c r="AO53" s="348"/>
      <c r="AP53" s="348"/>
      <c r="AQ53" s="348"/>
      <c r="AR53" s="348"/>
      <c r="AS53" s="348"/>
      <c r="AT53" s="348"/>
      <c r="AU53" s="349"/>
    </row>
    <row r="54" spans="1:56" ht="58.5" customHeight="1">
      <c r="A54" s="273"/>
      <c r="B54" s="273"/>
      <c r="C54" s="347"/>
      <c r="D54" s="348"/>
      <c r="E54" s="348"/>
      <c r="F54" s="348"/>
      <c r="G54" s="349"/>
      <c r="H54" s="347"/>
      <c r="I54" s="348"/>
      <c r="J54" s="348"/>
      <c r="K54" s="349"/>
      <c r="L54" s="347"/>
      <c r="M54" s="348"/>
      <c r="N54" s="348"/>
      <c r="O54" s="348"/>
      <c r="P54" s="348"/>
      <c r="Q54" s="348"/>
      <c r="R54" s="348"/>
      <c r="S54" s="348"/>
      <c r="T54" s="348"/>
      <c r="U54" s="348"/>
      <c r="V54" s="348"/>
      <c r="W54" s="348"/>
      <c r="X54" s="348"/>
      <c r="Y54" s="348"/>
      <c r="Z54" s="348"/>
      <c r="AA54" s="348"/>
      <c r="AB54" s="348"/>
      <c r="AC54" s="348"/>
      <c r="AD54" s="348"/>
      <c r="AE54" s="348"/>
      <c r="AF54" s="348"/>
      <c r="AG54" s="348"/>
      <c r="AH54" s="348"/>
      <c r="AI54" s="348"/>
      <c r="AJ54" s="348"/>
      <c r="AK54" s="348"/>
      <c r="AL54" s="348"/>
      <c r="AM54" s="348"/>
      <c r="AN54" s="348"/>
      <c r="AO54" s="348"/>
      <c r="AP54" s="348"/>
      <c r="AQ54" s="348"/>
      <c r="AR54" s="348"/>
      <c r="AS54" s="348"/>
      <c r="AT54" s="348"/>
      <c r="AU54" s="349"/>
    </row>
    <row r="55" spans="1:56" ht="58.5" customHeight="1">
      <c r="A55" s="273"/>
      <c r="B55" s="273"/>
      <c r="C55" s="347"/>
      <c r="D55" s="348"/>
      <c r="E55" s="348"/>
      <c r="F55" s="348"/>
      <c r="G55" s="349"/>
      <c r="H55" s="347"/>
      <c r="I55" s="348"/>
      <c r="J55" s="348"/>
      <c r="K55" s="349"/>
      <c r="L55" s="347"/>
      <c r="M55" s="348"/>
      <c r="N55" s="348"/>
      <c r="O55" s="348"/>
      <c r="P55" s="348"/>
      <c r="Q55" s="348"/>
      <c r="R55" s="348"/>
      <c r="S55" s="348"/>
      <c r="T55" s="348"/>
      <c r="U55" s="348"/>
      <c r="V55" s="348"/>
      <c r="W55" s="348"/>
      <c r="X55" s="348"/>
      <c r="Y55" s="348"/>
      <c r="Z55" s="348"/>
      <c r="AA55" s="348"/>
      <c r="AB55" s="348"/>
      <c r="AC55" s="348"/>
      <c r="AD55" s="348"/>
      <c r="AE55" s="348"/>
      <c r="AF55" s="348"/>
      <c r="AG55" s="348"/>
      <c r="AH55" s="348"/>
      <c r="AI55" s="348"/>
      <c r="AJ55" s="348"/>
      <c r="AK55" s="348"/>
      <c r="AL55" s="348"/>
      <c r="AM55" s="348"/>
      <c r="AN55" s="348"/>
      <c r="AO55" s="348"/>
      <c r="AP55" s="348"/>
      <c r="AQ55" s="348"/>
      <c r="AR55" s="348"/>
      <c r="AS55" s="348"/>
      <c r="AT55" s="348"/>
      <c r="AU55" s="349"/>
    </row>
    <row r="56" spans="1:56" ht="58.5" customHeight="1">
      <c r="A56" s="273"/>
      <c r="B56" s="273"/>
      <c r="C56" s="347"/>
      <c r="D56" s="348"/>
      <c r="E56" s="348"/>
      <c r="F56" s="348"/>
      <c r="G56" s="349"/>
      <c r="H56" s="347"/>
      <c r="I56" s="348"/>
      <c r="J56" s="348"/>
      <c r="K56" s="349"/>
      <c r="L56" s="347"/>
      <c r="M56" s="348"/>
      <c r="N56" s="348"/>
      <c r="O56" s="348"/>
      <c r="P56" s="348"/>
      <c r="Q56" s="348"/>
      <c r="R56" s="348"/>
      <c r="S56" s="348"/>
      <c r="T56" s="348"/>
      <c r="U56" s="348"/>
      <c r="V56" s="348"/>
      <c r="W56" s="348"/>
      <c r="X56" s="348"/>
      <c r="Y56" s="348"/>
      <c r="Z56" s="348"/>
      <c r="AA56" s="348"/>
      <c r="AB56" s="348"/>
      <c r="AC56" s="348"/>
      <c r="AD56" s="348"/>
      <c r="AE56" s="348"/>
      <c r="AF56" s="348"/>
      <c r="AG56" s="348"/>
      <c r="AH56" s="348"/>
      <c r="AI56" s="348"/>
      <c r="AJ56" s="348"/>
      <c r="AK56" s="348"/>
      <c r="AL56" s="348"/>
      <c r="AM56" s="348"/>
      <c r="AN56" s="348"/>
      <c r="AO56" s="348"/>
      <c r="AP56" s="348"/>
      <c r="AQ56" s="348"/>
      <c r="AR56" s="348"/>
      <c r="AS56" s="348"/>
      <c r="AT56" s="348"/>
      <c r="AU56" s="349"/>
    </row>
    <row r="58" spans="1:56" ht="30" customHeight="1">
      <c r="A58" s="296"/>
      <c r="B58" s="296"/>
      <c r="Y58" s="296"/>
      <c r="AV58" s="287"/>
    </row>
    <row r="59" spans="1:56">
      <c r="BD59" s="253"/>
    </row>
    <row r="60" spans="1:56">
      <c r="BD60" s="253"/>
    </row>
    <row r="61" spans="1:56">
      <c r="BD61" s="253"/>
    </row>
    <row r="62" spans="1:56">
      <c r="BD62" s="253"/>
    </row>
    <row r="63" spans="1:56">
      <c r="BD63" s="253"/>
    </row>
    <row r="64" spans="1:56">
      <c r="BD64" s="253"/>
    </row>
    <row r="65" spans="56:56">
      <c r="BD65" s="253"/>
    </row>
    <row r="66" spans="56:56">
      <c r="BD66" s="253"/>
    </row>
    <row r="67" spans="56:56">
      <c r="BD67" s="253"/>
    </row>
    <row r="68" spans="56:56">
      <c r="BD68" s="253"/>
    </row>
    <row r="69" spans="56:56">
      <c r="BD69" s="253"/>
    </row>
    <row r="70" spans="56:56">
      <c r="BD70" s="253"/>
    </row>
    <row r="71" spans="56:56">
      <c r="BD71" s="253"/>
    </row>
    <row r="72" spans="56:56">
      <c r="BD72" s="253"/>
    </row>
    <row r="73" spans="56:56">
      <c r="BD73" s="253"/>
    </row>
    <row r="74" spans="56:56">
      <c r="BD74" s="253"/>
    </row>
    <row r="75" spans="56:56">
      <c r="BD75" s="253"/>
    </row>
    <row r="76" spans="56:56">
      <c r="BD76" s="253"/>
    </row>
    <row r="77" spans="56:56">
      <c r="BD77" s="253"/>
    </row>
    <row r="78" spans="56:56">
      <c r="BD78" s="253"/>
    </row>
    <row r="79" spans="56:56">
      <c r="BD79" s="253"/>
    </row>
    <row r="80" spans="56:56">
      <c r="BD80" s="253"/>
    </row>
    <row r="81" spans="56:56">
      <c r="BD81" s="253"/>
    </row>
    <row r="82" spans="56:56">
      <c r="BD82" s="253"/>
    </row>
    <row r="83" spans="56:56">
      <c r="BD83" s="253"/>
    </row>
    <row r="84" spans="56:56">
      <c r="BD84" s="253"/>
    </row>
    <row r="85" spans="56:56">
      <c r="BD85" s="253"/>
    </row>
    <row r="86" spans="56:56">
      <c r="BD86" s="253"/>
    </row>
    <row r="87" spans="56:56">
      <c r="BD87" s="253"/>
    </row>
    <row r="88" spans="56:56">
      <c r="BD88" s="253"/>
    </row>
    <row r="89" spans="56:56">
      <c r="BD89" s="253"/>
    </row>
    <row r="90" spans="56:56">
      <c r="BD90" s="253"/>
    </row>
    <row r="91" spans="56:56">
      <c r="BD91" s="253"/>
    </row>
  </sheetData>
  <mergeCells count="82">
    <mergeCell ref="C56:G56"/>
    <mergeCell ref="H56:K56"/>
    <mergeCell ref="L56:AU56"/>
    <mergeCell ref="C54:G54"/>
    <mergeCell ref="H54:K54"/>
    <mergeCell ref="L54:AU54"/>
    <mergeCell ref="C55:G55"/>
    <mergeCell ref="H55:K55"/>
    <mergeCell ref="L55:AU55"/>
    <mergeCell ref="C52:G52"/>
    <mergeCell ref="H52:K52"/>
    <mergeCell ref="L52:AU52"/>
    <mergeCell ref="C53:G53"/>
    <mergeCell ref="H53:K53"/>
    <mergeCell ref="L53:AU53"/>
    <mergeCell ref="C50:G50"/>
    <mergeCell ref="H50:K50"/>
    <mergeCell ref="L50:AU50"/>
    <mergeCell ref="C51:G51"/>
    <mergeCell ref="H51:K51"/>
    <mergeCell ref="L51:AU51"/>
    <mergeCell ref="C48:G48"/>
    <mergeCell ref="H48:K48"/>
    <mergeCell ref="L48:AU48"/>
    <mergeCell ref="AV48:CB48"/>
    <mergeCell ref="C49:G49"/>
    <mergeCell ref="H49:K49"/>
    <mergeCell ref="L49:AU49"/>
    <mergeCell ref="C47:G47"/>
    <mergeCell ref="H47:K47"/>
    <mergeCell ref="L47:AU47"/>
    <mergeCell ref="C29:H30"/>
    <mergeCell ref="K29:P30"/>
    <mergeCell ref="S29:W30"/>
    <mergeCell ref="C31:J31"/>
    <mergeCell ref="K31:R31"/>
    <mergeCell ref="S31:X31"/>
    <mergeCell ref="C35:AU40"/>
    <mergeCell ref="C44:AU45"/>
    <mergeCell ref="C46:G46"/>
    <mergeCell ref="H46:K46"/>
    <mergeCell ref="L46:AU46"/>
    <mergeCell ref="C27:J27"/>
    <mergeCell ref="K27:R27"/>
    <mergeCell ref="S27:X28"/>
    <mergeCell ref="C28:H28"/>
    <mergeCell ref="I28:J28"/>
    <mergeCell ref="K28:P28"/>
    <mergeCell ref="Q28:R28"/>
    <mergeCell ref="AM22:AR22"/>
    <mergeCell ref="A12:AU12"/>
    <mergeCell ref="C15:F15"/>
    <mergeCell ref="G15:H15"/>
    <mergeCell ref="C16:H16"/>
    <mergeCell ref="AB20:AE20"/>
    <mergeCell ref="AN20:AQ20"/>
    <mergeCell ref="C22:F22"/>
    <mergeCell ref="G22:H22"/>
    <mergeCell ref="O22:R22"/>
    <mergeCell ref="S22:T22"/>
    <mergeCell ref="AA22:AF22"/>
    <mergeCell ref="E9:J9"/>
    <mergeCell ref="K9:X9"/>
    <mergeCell ref="AB9:AG9"/>
    <mergeCell ref="AH9:AU9"/>
    <mergeCell ref="E10:J10"/>
    <mergeCell ref="K10:X10"/>
    <mergeCell ref="AB10:AG10"/>
    <mergeCell ref="E7:J7"/>
    <mergeCell ref="K7:X7"/>
    <mergeCell ref="AB7:AG7"/>
    <mergeCell ref="AH7:AU7"/>
    <mergeCell ref="E8:J8"/>
    <mergeCell ref="K8:X8"/>
    <mergeCell ref="AB8:AG8"/>
    <mergeCell ref="AH8:AU8"/>
    <mergeCell ref="W2:X2"/>
    <mergeCell ref="E5:J5"/>
    <mergeCell ref="K5:X5"/>
    <mergeCell ref="AB5:AG5"/>
    <mergeCell ref="E6:J6"/>
    <mergeCell ref="AB6:AG6"/>
  </mergeCells>
  <phoneticPr fontId="1"/>
  <conditionalFormatting sqref="C15">
    <cfRule type="containsBlanks" dxfId="14" priority="10">
      <formula>LEN(TRIM(C15))=0</formula>
    </cfRule>
  </conditionalFormatting>
  <conditionalFormatting sqref="C22">
    <cfRule type="containsBlanks" dxfId="13" priority="9">
      <formula>LEN(TRIM(C22))=0</formula>
    </cfRule>
  </conditionalFormatting>
  <conditionalFormatting sqref="C29 K29">
    <cfRule type="containsBlanks" dxfId="12" priority="15">
      <formula>LEN(TRIM(C29))=0</formula>
    </cfRule>
  </conditionalFormatting>
  <conditionalFormatting sqref="C35">
    <cfRule type="containsBlanks" dxfId="11" priority="4">
      <formula>LEN(TRIM(C35))=0</formula>
    </cfRule>
  </conditionalFormatting>
  <conditionalFormatting sqref="C47:C56">
    <cfRule type="containsBlanks" dxfId="10" priority="13">
      <formula>LEN(TRIM(C47))=0</formula>
    </cfRule>
  </conditionalFormatting>
  <conditionalFormatting sqref="H47:H56">
    <cfRule type="containsBlanks" dxfId="9" priority="14">
      <formula>LEN(TRIM(H47))=0</formula>
    </cfRule>
  </conditionalFormatting>
  <conditionalFormatting sqref="K5:X10">
    <cfRule type="containsBlanks" dxfId="8" priority="3">
      <formula>LEN(TRIM(K5))=0</formula>
    </cfRule>
  </conditionalFormatting>
  <conditionalFormatting sqref="L47:L56">
    <cfRule type="containsBlanks" dxfId="7" priority="11">
      <formula>LEN(TRIM(L47))=0</formula>
    </cfRule>
  </conditionalFormatting>
  <conditionalFormatting sqref="O22">
    <cfRule type="containsBlanks" dxfId="6" priority="8">
      <formula>LEN(TRIM(O22))=0</formula>
    </cfRule>
  </conditionalFormatting>
  <conditionalFormatting sqref="AA22 AM22">
    <cfRule type="containsBlanks" dxfId="5" priority="7">
      <formula>LEN(TRIM(AA22))=0</formula>
    </cfRule>
  </conditionalFormatting>
  <conditionalFormatting sqref="AB20">
    <cfRule type="containsBlanks" dxfId="4" priority="6">
      <formula>LEN(TRIM(AB20))=0</formula>
    </cfRule>
  </conditionalFormatting>
  <conditionalFormatting sqref="AH6:AH9">
    <cfRule type="containsBlanks" dxfId="3" priority="2">
      <formula>LEN(TRIM(AH6))=0</formula>
    </cfRule>
  </conditionalFormatting>
  <conditionalFormatting sqref="AH5:AU6">
    <cfRule type="containsBlanks" dxfId="2" priority="1">
      <formula>LEN(TRIM(AH5))=0</formula>
    </cfRule>
  </conditionalFormatting>
  <conditionalFormatting sqref="AN20">
    <cfRule type="containsBlanks" dxfId="1" priority="5">
      <formula>LEN(TRIM(AN20))=0</formula>
    </cfRule>
  </conditionalFormatting>
  <conditionalFormatting sqref="AR4 AT4 UZ4">
    <cfRule type="containsBlanks" dxfId="0" priority="12">
      <formula>LEN(TRIM(AR4))=0</formula>
    </cfRule>
  </conditionalFormatting>
  <dataValidations count="2">
    <dataValidation type="list" allowBlank="1" showInputMessage="1" showErrorMessage="1" sqref="AH9:AU9" xr:uid="{15666621-4A29-4B07-AB1F-CCE933C20941}">
      <formula1>"農業　林業,漁業,鉱業、採石業、砂利採取業,建設業,製造業,電気・ガス・熱供給・水道業,情報通信業,運輸業、郵便業,卸売業・小売業,金融業・保険業,不動産業、物品賃貸業,学術研究、専門・技術サービス業,宿泊業、飲食サービス業,生活関連サービス業、娯楽業,教育、学習支援業,医療、福祉,複合サービス事業,サービス業（他に分類されないもの）,公務（他に分類されるものを除く）"</formula1>
    </dataValidation>
    <dataValidation type="list" allowBlank="1" showInputMessage="1" showErrorMessage="1" sqref="H47:K56" xr:uid="{224192E1-2415-47D1-88BC-817323BD25CC}">
      <formula1>"○"</formula1>
    </dataValidation>
  </dataValidations>
  <pageMargins left="0.78740157480314965" right="0" top="0" bottom="0" header="0" footer="0"/>
  <pageSetup paperSize="9" scale="48" orientation="portrait" cellComments="asDisplayed" r:id="rId1"/>
  <headerFooter>
    <oddFooter>&amp;P / &amp;N ページ</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V92"/>
  <sheetViews>
    <sheetView view="pageBreakPreview" zoomScale="70" zoomScaleNormal="85" zoomScaleSheetLayoutView="70" workbookViewId="0">
      <pane xSplit="6" ySplit="6" topLeftCell="G7" activePane="bottomRight" state="frozen"/>
      <selection pane="topRight" activeCell="G1" sqref="G1"/>
      <selection pane="bottomLeft" activeCell="A7" sqref="A7"/>
      <selection pane="bottomRight" activeCell="I74" sqref="I74"/>
    </sheetView>
  </sheetViews>
  <sheetFormatPr defaultRowHeight="18.75"/>
  <cols>
    <col min="1" max="1" width="1.5" style="1" customWidth="1"/>
    <col min="2" max="2" width="3.75" style="1" customWidth="1"/>
    <col min="3" max="3" width="6.25" style="1" customWidth="1"/>
    <col min="4" max="4" width="7.125" style="1" customWidth="1"/>
    <col min="5" max="5" width="9" style="1" customWidth="1"/>
    <col min="6" max="6" width="14.25" style="1" customWidth="1"/>
    <col min="7" max="7" width="12.125" style="1" customWidth="1"/>
    <col min="8" max="8" width="12.75" style="1" customWidth="1"/>
    <col min="9" max="9" width="14.625" style="1" customWidth="1"/>
    <col min="10" max="10" width="10" style="1" bestFit="1" customWidth="1"/>
    <col min="11" max="11" width="12.125" style="1" customWidth="1"/>
    <col min="12" max="12" width="2" style="1" customWidth="1"/>
    <col min="13" max="17" width="9" style="1"/>
    <col min="18" max="18" width="8.375" style="1" customWidth="1"/>
    <col min="19" max="19" width="25.5" style="1" hidden="1" bestFit="1" customWidth="1"/>
    <col min="20" max="20" width="8.5" style="1" hidden="1" customWidth="1"/>
    <col min="21" max="21" width="8.375" style="1" hidden="1" customWidth="1"/>
    <col min="22" max="22" width="9.5" style="1" hidden="1" customWidth="1"/>
    <col min="23" max="256" width="9" style="1"/>
    <col min="257" max="257" width="1.5" style="1" customWidth="1"/>
    <col min="258" max="258" width="3.75" style="1" customWidth="1"/>
    <col min="259" max="259" width="6.25" style="1" customWidth="1"/>
    <col min="260" max="260" width="7.125" style="1" customWidth="1"/>
    <col min="261" max="261" width="9" style="1" customWidth="1"/>
    <col min="262" max="262" width="14.25" style="1" customWidth="1"/>
    <col min="263" max="263" width="12.125" style="1" customWidth="1"/>
    <col min="264" max="264" width="12.75" style="1" customWidth="1"/>
    <col min="265" max="265" width="14.625" style="1" customWidth="1"/>
    <col min="266" max="266" width="10" style="1" bestFit="1" customWidth="1"/>
    <col min="267" max="267" width="12.125" style="1" customWidth="1"/>
    <col min="268" max="268" width="2" style="1" customWidth="1"/>
    <col min="269" max="273" width="9" style="1"/>
    <col min="274" max="274" width="8.375" style="1" customWidth="1"/>
    <col min="275" max="275" width="0" style="1" hidden="1" bestFit="1" customWidth="1"/>
    <col min="276" max="278" width="0" style="1" hidden="1" customWidth="1"/>
    <col min="279" max="512" width="9" style="1"/>
    <col min="513" max="513" width="1.5" style="1" customWidth="1"/>
    <col min="514" max="514" width="3.75" style="1" customWidth="1"/>
    <col min="515" max="515" width="6.25" style="1" customWidth="1"/>
    <col min="516" max="516" width="7.125" style="1" customWidth="1"/>
    <col min="517" max="517" width="9" style="1" customWidth="1"/>
    <col min="518" max="518" width="14.25" style="1" customWidth="1"/>
    <col min="519" max="519" width="12.125" style="1" customWidth="1"/>
    <col min="520" max="520" width="12.75" style="1" customWidth="1"/>
    <col min="521" max="521" width="14.625" style="1" customWidth="1"/>
    <col min="522" max="522" width="10" style="1" bestFit="1" customWidth="1"/>
    <col min="523" max="523" width="12.125" style="1" customWidth="1"/>
    <col min="524" max="524" width="2" style="1" customWidth="1"/>
    <col min="525" max="529" width="9" style="1"/>
    <col min="530" max="530" width="8.375" style="1" customWidth="1"/>
    <col min="531" max="531" width="0" style="1" hidden="1" bestFit="1" customWidth="1"/>
    <col min="532" max="534" width="0" style="1" hidden="1" customWidth="1"/>
    <col min="535" max="768" width="9" style="1"/>
    <col min="769" max="769" width="1.5" style="1" customWidth="1"/>
    <col min="770" max="770" width="3.75" style="1" customWidth="1"/>
    <col min="771" max="771" width="6.25" style="1" customWidth="1"/>
    <col min="772" max="772" width="7.125" style="1" customWidth="1"/>
    <col min="773" max="773" width="9" style="1" customWidth="1"/>
    <col min="774" max="774" width="14.25" style="1" customWidth="1"/>
    <col min="775" max="775" width="12.125" style="1" customWidth="1"/>
    <col min="776" max="776" width="12.75" style="1" customWidth="1"/>
    <col min="777" max="777" width="14.625" style="1" customWidth="1"/>
    <col min="778" max="778" width="10" style="1" bestFit="1" customWidth="1"/>
    <col min="779" max="779" width="12.125" style="1" customWidth="1"/>
    <col min="780" max="780" width="2" style="1" customWidth="1"/>
    <col min="781" max="785" width="9" style="1"/>
    <col min="786" max="786" width="8.375" style="1" customWidth="1"/>
    <col min="787" max="787" width="0" style="1" hidden="1" bestFit="1" customWidth="1"/>
    <col min="788" max="790" width="0" style="1" hidden="1" customWidth="1"/>
    <col min="791" max="1024" width="9" style="1"/>
    <col min="1025" max="1025" width="1.5" style="1" customWidth="1"/>
    <col min="1026" max="1026" width="3.75" style="1" customWidth="1"/>
    <col min="1027" max="1027" width="6.25" style="1" customWidth="1"/>
    <col min="1028" max="1028" width="7.125" style="1" customWidth="1"/>
    <col min="1029" max="1029" width="9" style="1" customWidth="1"/>
    <col min="1030" max="1030" width="14.25" style="1" customWidth="1"/>
    <col min="1031" max="1031" width="12.125" style="1" customWidth="1"/>
    <col min="1032" max="1032" width="12.75" style="1" customWidth="1"/>
    <col min="1033" max="1033" width="14.625" style="1" customWidth="1"/>
    <col min="1034" max="1034" width="10" style="1" bestFit="1" customWidth="1"/>
    <col min="1035" max="1035" width="12.125" style="1" customWidth="1"/>
    <col min="1036" max="1036" width="2" style="1" customWidth="1"/>
    <col min="1037" max="1041" width="9" style="1"/>
    <col min="1042" max="1042" width="8.375" style="1" customWidth="1"/>
    <col min="1043" max="1043" width="0" style="1" hidden="1" bestFit="1" customWidth="1"/>
    <col min="1044" max="1046" width="0" style="1" hidden="1" customWidth="1"/>
    <col min="1047" max="1280" width="9" style="1"/>
    <col min="1281" max="1281" width="1.5" style="1" customWidth="1"/>
    <col min="1282" max="1282" width="3.75" style="1" customWidth="1"/>
    <col min="1283" max="1283" width="6.25" style="1" customWidth="1"/>
    <col min="1284" max="1284" width="7.125" style="1" customWidth="1"/>
    <col min="1285" max="1285" width="9" style="1" customWidth="1"/>
    <col min="1286" max="1286" width="14.25" style="1" customWidth="1"/>
    <col min="1287" max="1287" width="12.125" style="1" customWidth="1"/>
    <col min="1288" max="1288" width="12.75" style="1" customWidth="1"/>
    <col min="1289" max="1289" width="14.625" style="1" customWidth="1"/>
    <col min="1290" max="1290" width="10" style="1" bestFit="1" customWidth="1"/>
    <col min="1291" max="1291" width="12.125" style="1" customWidth="1"/>
    <col min="1292" max="1292" width="2" style="1" customWidth="1"/>
    <col min="1293" max="1297" width="9" style="1"/>
    <col min="1298" max="1298" width="8.375" style="1" customWidth="1"/>
    <col min="1299" max="1299" width="0" style="1" hidden="1" bestFit="1" customWidth="1"/>
    <col min="1300" max="1302" width="0" style="1" hidden="1" customWidth="1"/>
    <col min="1303" max="1536" width="9" style="1"/>
    <col min="1537" max="1537" width="1.5" style="1" customWidth="1"/>
    <col min="1538" max="1538" width="3.75" style="1" customWidth="1"/>
    <col min="1539" max="1539" width="6.25" style="1" customWidth="1"/>
    <col min="1540" max="1540" width="7.125" style="1" customWidth="1"/>
    <col min="1541" max="1541" width="9" style="1" customWidth="1"/>
    <col min="1542" max="1542" width="14.25" style="1" customWidth="1"/>
    <col min="1543" max="1543" width="12.125" style="1" customWidth="1"/>
    <col min="1544" max="1544" width="12.75" style="1" customWidth="1"/>
    <col min="1545" max="1545" width="14.625" style="1" customWidth="1"/>
    <col min="1546" max="1546" width="10" style="1" bestFit="1" customWidth="1"/>
    <col min="1547" max="1547" width="12.125" style="1" customWidth="1"/>
    <col min="1548" max="1548" width="2" style="1" customWidth="1"/>
    <col min="1549" max="1553" width="9" style="1"/>
    <col min="1554" max="1554" width="8.375" style="1" customWidth="1"/>
    <col min="1555" max="1555" width="0" style="1" hidden="1" bestFit="1" customWidth="1"/>
    <col min="1556" max="1558" width="0" style="1" hidden="1" customWidth="1"/>
    <col min="1559" max="1792" width="9" style="1"/>
    <col min="1793" max="1793" width="1.5" style="1" customWidth="1"/>
    <col min="1794" max="1794" width="3.75" style="1" customWidth="1"/>
    <col min="1795" max="1795" width="6.25" style="1" customWidth="1"/>
    <col min="1796" max="1796" width="7.125" style="1" customWidth="1"/>
    <col min="1797" max="1797" width="9" style="1" customWidth="1"/>
    <col min="1798" max="1798" width="14.25" style="1" customWidth="1"/>
    <col min="1799" max="1799" width="12.125" style="1" customWidth="1"/>
    <col min="1800" max="1800" width="12.75" style="1" customWidth="1"/>
    <col min="1801" max="1801" width="14.625" style="1" customWidth="1"/>
    <col min="1802" max="1802" width="10" style="1" bestFit="1" customWidth="1"/>
    <col min="1803" max="1803" width="12.125" style="1" customWidth="1"/>
    <col min="1804" max="1804" width="2" style="1" customWidth="1"/>
    <col min="1805" max="1809" width="9" style="1"/>
    <col min="1810" max="1810" width="8.375" style="1" customWidth="1"/>
    <col min="1811" max="1811" width="0" style="1" hidden="1" bestFit="1" customWidth="1"/>
    <col min="1812" max="1814" width="0" style="1" hidden="1" customWidth="1"/>
    <col min="1815" max="2048" width="9" style="1"/>
    <col min="2049" max="2049" width="1.5" style="1" customWidth="1"/>
    <col min="2050" max="2050" width="3.75" style="1" customWidth="1"/>
    <col min="2051" max="2051" width="6.25" style="1" customWidth="1"/>
    <col min="2052" max="2052" width="7.125" style="1" customWidth="1"/>
    <col min="2053" max="2053" width="9" style="1" customWidth="1"/>
    <col min="2054" max="2054" width="14.25" style="1" customWidth="1"/>
    <col min="2055" max="2055" width="12.125" style="1" customWidth="1"/>
    <col min="2056" max="2056" width="12.75" style="1" customWidth="1"/>
    <col min="2057" max="2057" width="14.625" style="1" customWidth="1"/>
    <col min="2058" max="2058" width="10" style="1" bestFit="1" customWidth="1"/>
    <col min="2059" max="2059" width="12.125" style="1" customWidth="1"/>
    <col min="2060" max="2060" width="2" style="1" customWidth="1"/>
    <col min="2061" max="2065" width="9" style="1"/>
    <col min="2066" max="2066" width="8.375" style="1" customWidth="1"/>
    <col min="2067" max="2067" width="0" style="1" hidden="1" bestFit="1" customWidth="1"/>
    <col min="2068" max="2070" width="0" style="1" hidden="1" customWidth="1"/>
    <col min="2071" max="2304" width="9" style="1"/>
    <col min="2305" max="2305" width="1.5" style="1" customWidth="1"/>
    <col min="2306" max="2306" width="3.75" style="1" customWidth="1"/>
    <col min="2307" max="2307" width="6.25" style="1" customWidth="1"/>
    <col min="2308" max="2308" width="7.125" style="1" customWidth="1"/>
    <col min="2309" max="2309" width="9" style="1" customWidth="1"/>
    <col min="2310" max="2310" width="14.25" style="1" customWidth="1"/>
    <col min="2311" max="2311" width="12.125" style="1" customWidth="1"/>
    <col min="2312" max="2312" width="12.75" style="1" customWidth="1"/>
    <col min="2313" max="2313" width="14.625" style="1" customWidth="1"/>
    <col min="2314" max="2314" width="10" style="1" bestFit="1" customWidth="1"/>
    <col min="2315" max="2315" width="12.125" style="1" customWidth="1"/>
    <col min="2316" max="2316" width="2" style="1" customWidth="1"/>
    <col min="2317" max="2321" width="9" style="1"/>
    <col min="2322" max="2322" width="8.375" style="1" customWidth="1"/>
    <col min="2323" max="2323" width="0" style="1" hidden="1" bestFit="1" customWidth="1"/>
    <col min="2324" max="2326" width="0" style="1" hidden="1" customWidth="1"/>
    <col min="2327" max="2560" width="9" style="1"/>
    <col min="2561" max="2561" width="1.5" style="1" customWidth="1"/>
    <col min="2562" max="2562" width="3.75" style="1" customWidth="1"/>
    <col min="2563" max="2563" width="6.25" style="1" customWidth="1"/>
    <col min="2564" max="2564" width="7.125" style="1" customWidth="1"/>
    <col min="2565" max="2565" width="9" style="1" customWidth="1"/>
    <col min="2566" max="2566" width="14.25" style="1" customWidth="1"/>
    <col min="2567" max="2567" width="12.125" style="1" customWidth="1"/>
    <col min="2568" max="2568" width="12.75" style="1" customWidth="1"/>
    <col min="2569" max="2569" width="14.625" style="1" customWidth="1"/>
    <col min="2570" max="2570" width="10" style="1" bestFit="1" customWidth="1"/>
    <col min="2571" max="2571" width="12.125" style="1" customWidth="1"/>
    <col min="2572" max="2572" width="2" style="1" customWidth="1"/>
    <col min="2573" max="2577" width="9" style="1"/>
    <col min="2578" max="2578" width="8.375" style="1" customWidth="1"/>
    <col min="2579" max="2579" width="0" style="1" hidden="1" bestFit="1" customWidth="1"/>
    <col min="2580" max="2582" width="0" style="1" hidden="1" customWidth="1"/>
    <col min="2583" max="2816" width="9" style="1"/>
    <col min="2817" max="2817" width="1.5" style="1" customWidth="1"/>
    <col min="2818" max="2818" width="3.75" style="1" customWidth="1"/>
    <col min="2819" max="2819" width="6.25" style="1" customWidth="1"/>
    <col min="2820" max="2820" width="7.125" style="1" customWidth="1"/>
    <col min="2821" max="2821" width="9" style="1" customWidth="1"/>
    <col min="2822" max="2822" width="14.25" style="1" customWidth="1"/>
    <col min="2823" max="2823" width="12.125" style="1" customWidth="1"/>
    <col min="2824" max="2824" width="12.75" style="1" customWidth="1"/>
    <col min="2825" max="2825" width="14.625" style="1" customWidth="1"/>
    <col min="2826" max="2826" width="10" style="1" bestFit="1" customWidth="1"/>
    <col min="2827" max="2827" width="12.125" style="1" customWidth="1"/>
    <col min="2828" max="2828" width="2" style="1" customWidth="1"/>
    <col min="2829" max="2833" width="9" style="1"/>
    <col min="2834" max="2834" width="8.375" style="1" customWidth="1"/>
    <col min="2835" max="2835" width="0" style="1" hidden="1" bestFit="1" customWidth="1"/>
    <col min="2836" max="2838" width="0" style="1" hidden="1" customWidth="1"/>
    <col min="2839" max="3072" width="9" style="1"/>
    <col min="3073" max="3073" width="1.5" style="1" customWidth="1"/>
    <col min="3074" max="3074" width="3.75" style="1" customWidth="1"/>
    <col min="3075" max="3075" width="6.25" style="1" customWidth="1"/>
    <col min="3076" max="3076" width="7.125" style="1" customWidth="1"/>
    <col min="3077" max="3077" width="9" style="1" customWidth="1"/>
    <col min="3078" max="3078" width="14.25" style="1" customWidth="1"/>
    <col min="3079" max="3079" width="12.125" style="1" customWidth="1"/>
    <col min="3080" max="3080" width="12.75" style="1" customWidth="1"/>
    <col min="3081" max="3081" width="14.625" style="1" customWidth="1"/>
    <col min="3082" max="3082" width="10" style="1" bestFit="1" customWidth="1"/>
    <col min="3083" max="3083" width="12.125" style="1" customWidth="1"/>
    <col min="3084" max="3084" width="2" style="1" customWidth="1"/>
    <col min="3085" max="3089" width="9" style="1"/>
    <col min="3090" max="3090" width="8.375" style="1" customWidth="1"/>
    <col min="3091" max="3091" width="0" style="1" hidden="1" bestFit="1" customWidth="1"/>
    <col min="3092" max="3094" width="0" style="1" hidden="1" customWidth="1"/>
    <col min="3095" max="3328" width="9" style="1"/>
    <col min="3329" max="3329" width="1.5" style="1" customWidth="1"/>
    <col min="3330" max="3330" width="3.75" style="1" customWidth="1"/>
    <col min="3331" max="3331" width="6.25" style="1" customWidth="1"/>
    <col min="3332" max="3332" width="7.125" style="1" customWidth="1"/>
    <col min="3333" max="3333" width="9" style="1" customWidth="1"/>
    <col min="3334" max="3334" width="14.25" style="1" customWidth="1"/>
    <col min="3335" max="3335" width="12.125" style="1" customWidth="1"/>
    <col min="3336" max="3336" width="12.75" style="1" customWidth="1"/>
    <col min="3337" max="3337" width="14.625" style="1" customWidth="1"/>
    <col min="3338" max="3338" width="10" style="1" bestFit="1" customWidth="1"/>
    <col min="3339" max="3339" width="12.125" style="1" customWidth="1"/>
    <col min="3340" max="3340" width="2" style="1" customWidth="1"/>
    <col min="3341" max="3345" width="9" style="1"/>
    <col min="3346" max="3346" width="8.375" style="1" customWidth="1"/>
    <col min="3347" max="3347" width="0" style="1" hidden="1" bestFit="1" customWidth="1"/>
    <col min="3348" max="3350" width="0" style="1" hidden="1" customWidth="1"/>
    <col min="3351" max="3584" width="9" style="1"/>
    <col min="3585" max="3585" width="1.5" style="1" customWidth="1"/>
    <col min="3586" max="3586" width="3.75" style="1" customWidth="1"/>
    <col min="3587" max="3587" width="6.25" style="1" customWidth="1"/>
    <col min="3588" max="3588" width="7.125" style="1" customWidth="1"/>
    <col min="3589" max="3589" width="9" style="1" customWidth="1"/>
    <col min="3590" max="3590" width="14.25" style="1" customWidth="1"/>
    <col min="3591" max="3591" width="12.125" style="1" customWidth="1"/>
    <col min="3592" max="3592" width="12.75" style="1" customWidth="1"/>
    <col min="3593" max="3593" width="14.625" style="1" customWidth="1"/>
    <col min="3594" max="3594" width="10" style="1" bestFit="1" customWidth="1"/>
    <col min="3595" max="3595" width="12.125" style="1" customWidth="1"/>
    <col min="3596" max="3596" width="2" style="1" customWidth="1"/>
    <col min="3597" max="3601" width="9" style="1"/>
    <col min="3602" max="3602" width="8.375" style="1" customWidth="1"/>
    <col min="3603" max="3603" width="0" style="1" hidden="1" bestFit="1" customWidth="1"/>
    <col min="3604" max="3606" width="0" style="1" hidden="1" customWidth="1"/>
    <col min="3607" max="3840" width="9" style="1"/>
    <col min="3841" max="3841" width="1.5" style="1" customWidth="1"/>
    <col min="3842" max="3842" width="3.75" style="1" customWidth="1"/>
    <col min="3843" max="3843" width="6.25" style="1" customWidth="1"/>
    <col min="3844" max="3844" width="7.125" style="1" customWidth="1"/>
    <col min="3845" max="3845" width="9" style="1" customWidth="1"/>
    <col min="3846" max="3846" width="14.25" style="1" customWidth="1"/>
    <col min="3847" max="3847" width="12.125" style="1" customWidth="1"/>
    <col min="3848" max="3848" width="12.75" style="1" customWidth="1"/>
    <col min="3849" max="3849" width="14.625" style="1" customWidth="1"/>
    <col min="3850" max="3850" width="10" style="1" bestFit="1" customWidth="1"/>
    <col min="3851" max="3851" width="12.125" style="1" customWidth="1"/>
    <col min="3852" max="3852" width="2" style="1" customWidth="1"/>
    <col min="3853" max="3857" width="9" style="1"/>
    <col min="3858" max="3858" width="8.375" style="1" customWidth="1"/>
    <col min="3859" max="3859" width="0" style="1" hidden="1" bestFit="1" customWidth="1"/>
    <col min="3860" max="3862" width="0" style="1" hidden="1" customWidth="1"/>
    <col min="3863" max="4096" width="9" style="1"/>
    <col min="4097" max="4097" width="1.5" style="1" customWidth="1"/>
    <col min="4098" max="4098" width="3.75" style="1" customWidth="1"/>
    <col min="4099" max="4099" width="6.25" style="1" customWidth="1"/>
    <col min="4100" max="4100" width="7.125" style="1" customWidth="1"/>
    <col min="4101" max="4101" width="9" style="1" customWidth="1"/>
    <col min="4102" max="4102" width="14.25" style="1" customWidth="1"/>
    <col min="4103" max="4103" width="12.125" style="1" customWidth="1"/>
    <col min="4104" max="4104" width="12.75" style="1" customWidth="1"/>
    <col min="4105" max="4105" width="14.625" style="1" customWidth="1"/>
    <col min="4106" max="4106" width="10" style="1" bestFit="1" customWidth="1"/>
    <col min="4107" max="4107" width="12.125" style="1" customWidth="1"/>
    <col min="4108" max="4108" width="2" style="1" customWidth="1"/>
    <col min="4109" max="4113" width="9" style="1"/>
    <col min="4114" max="4114" width="8.375" style="1" customWidth="1"/>
    <col min="4115" max="4115" width="0" style="1" hidden="1" bestFit="1" customWidth="1"/>
    <col min="4116" max="4118" width="0" style="1" hidden="1" customWidth="1"/>
    <col min="4119" max="4352" width="9" style="1"/>
    <col min="4353" max="4353" width="1.5" style="1" customWidth="1"/>
    <col min="4354" max="4354" width="3.75" style="1" customWidth="1"/>
    <col min="4355" max="4355" width="6.25" style="1" customWidth="1"/>
    <col min="4356" max="4356" width="7.125" style="1" customWidth="1"/>
    <col min="4357" max="4357" width="9" style="1" customWidth="1"/>
    <col min="4358" max="4358" width="14.25" style="1" customWidth="1"/>
    <col min="4359" max="4359" width="12.125" style="1" customWidth="1"/>
    <col min="4360" max="4360" width="12.75" style="1" customWidth="1"/>
    <col min="4361" max="4361" width="14.625" style="1" customWidth="1"/>
    <col min="4362" max="4362" width="10" style="1" bestFit="1" customWidth="1"/>
    <col min="4363" max="4363" width="12.125" style="1" customWidth="1"/>
    <col min="4364" max="4364" width="2" style="1" customWidth="1"/>
    <col min="4365" max="4369" width="9" style="1"/>
    <col min="4370" max="4370" width="8.375" style="1" customWidth="1"/>
    <col min="4371" max="4371" width="0" style="1" hidden="1" bestFit="1" customWidth="1"/>
    <col min="4372" max="4374" width="0" style="1" hidden="1" customWidth="1"/>
    <col min="4375" max="4608" width="9" style="1"/>
    <col min="4609" max="4609" width="1.5" style="1" customWidth="1"/>
    <col min="4610" max="4610" width="3.75" style="1" customWidth="1"/>
    <col min="4611" max="4611" width="6.25" style="1" customWidth="1"/>
    <col min="4612" max="4612" width="7.125" style="1" customWidth="1"/>
    <col min="4613" max="4613" width="9" style="1" customWidth="1"/>
    <col min="4614" max="4614" width="14.25" style="1" customWidth="1"/>
    <col min="4615" max="4615" width="12.125" style="1" customWidth="1"/>
    <col min="4616" max="4616" width="12.75" style="1" customWidth="1"/>
    <col min="4617" max="4617" width="14.625" style="1" customWidth="1"/>
    <col min="4618" max="4618" width="10" style="1" bestFit="1" customWidth="1"/>
    <col min="4619" max="4619" width="12.125" style="1" customWidth="1"/>
    <col min="4620" max="4620" width="2" style="1" customWidth="1"/>
    <col min="4621" max="4625" width="9" style="1"/>
    <col min="4626" max="4626" width="8.375" style="1" customWidth="1"/>
    <col min="4627" max="4627" width="0" style="1" hidden="1" bestFit="1" customWidth="1"/>
    <col min="4628" max="4630" width="0" style="1" hidden="1" customWidth="1"/>
    <col min="4631" max="4864" width="9" style="1"/>
    <col min="4865" max="4865" width="1.5" style="1" customWidth="1"/>
    <col min="4866" max="4866" width="3.75" style="1" customWidth="1"/>
    <col min="4867" max="4867" width="6.25" style="1" customWidth="1"/>
    <col min="4868" max="4868" width="7.125" style="1" customWidth="1"/>
    <col min="4869" max="4869" width="9" style="1" customWidth="1"/>
    <col min="4870" max="4870" width="14.25" style="1" customWidth="1"/>
    <col min="4871" max="4871" width="12.125" style="1" customWidth="1"/>
    <col min="4872" max="4872" width="12.75" style="1" customWidth="1"/>
    <col min="4873" max="4873" width="14.625" style="1" customWidth="1"/>
    <col min="4874" max="4874" width="10" style="1" bestFit="1" customWidth="1"/>
    <col min="4875" max="4875" width="12.125" style="1" customWidth="1"/>
    <col min="4876" max="4876" width="2" style="1" customWidth="1"/>
    <col min="4877" max="4881" width="9" style="1"/>
    <col min="4882" max="4882" width="8.375" style="1" customWidth="1"/>
    <col min="4883" max="4883" width="0" style="1" hidden="1" bestFit="1" customWidth="1"/>
    <col min="4884" max="4886" width="0" style="1" hidden="1" customWidth="1"/>
    <col min="4887" max="5120" width="9" style="1"/>
    <col min="5121" max="5121" width="1.5" style="1" customWidth="1"/>
    <col min="5122" max="5122" width="3.75" style="1" customWidth="1"/>
    <col min="5123" max="5123" width="6.25" style="1" customWidth="1"/>
    <col min="5124" max="5124" width="7.125" style="1" customWidth="1"/>
    <col min="5125" max="5125" width="9" style="1" customWidth="1"/>
    <col min="5126" max="5126" width="14.25" style="1" customWidth="1"/>
    <col min="5127" max="5127" width="12.125" style="1" customWidth="1"/>
    <col min="5128" max="5128" width="12.75" style="1" customWidth="1"/>
    <col min="5129" max="5129" width="14.625" style="1" customWidth="1"/>
    <col min="5130" max="5130" width="10" style="1" bestFit="1" customWidth="1"/>
    <col min="5131" max="5131" width="12.125" style="1" customWidth="1"/>
    <col min="5132" max="5132" width="2" style="1" customWidth="1"/>
    <col min="5133" max="5137" width="9" style="1"/>
    <col min="5138" max="5138" width="8.375" style="1" customWidth="1"/>
    <col min="5139" max="5139" width="0" style="1" hidden="1" bestFit="1" customWidth="1"/>
    <col min="5140" max="5142" width="0" style="1" hidden="1" customWidth="1"/>
    <col min="5143" max="5376" width="9" style="1"/>
    <col min="5377" max="5377" width="1.5" style="1" customWidth="1"/>
    <col min="5378" max="5378" width="3.75" style="1" customWidth="1"/>
    <col min="5379" max="5379" width="6.25" style="1" customWidth="1"/>
    <col min="5380" max="5380" width="7.125" style="1" customWidth="1"/>
    <col min="5381" max="5381" width="9" style="1" customWidth="1"/>
    <col min="5382" max="5382" width="14.25" style="1" customWidth="1"/>
    <col min="5383" max="5383" width="12.125" style="1" customWidth="1"/>
    <col min="5384" max="5384" width="12.75" style="1" customWidth="1"/>
    <col min="5385" max="5385" width="14.625" style="1" customWidth="1"/>
    <col min="5386" max="5386" width="10" style="1" bestFit="1" customWidth="1"/>
    <col min="5387" max="5387" width="12.125" style="1" customWidth="1"/>
    <col min="5388" max="5388" width="2" style="1" customWidth="1"/>
    <col min="5389" max="5393" width="9" style="1"/>
    <col min="5394" max="5394" width="8.375" style="1" customWidth="1"/>
    <col min="5395" max="5395" width="0" style="1" hidden="1" bestFit="1" customWidth="1"/>
    <col min="5396" max="5398" width="0" style="1" hidden="1" customWidth="1"/>
    <col min="5399" max="5632" width="9" style="1"/>
    <col min="5633" max="5633" width="1.5" style="1" customWidth="1"/>
    <col min="5634" max="5634" width="3.75" style="1" customWidth="1"/>
    <col min="5635" max="5635" width="6.25" style="1" customWidth="1"/>
    <col min="5636" max="5636" width="7.125" style="1" customWidth="1"/>
    <col min="5637" max="5637" width="9" style="1" customWidth="1"/>
    <col min="5638" max="5638" width="14.25" style="1" customWidth="1"/>
    <col min="5639" max="5639" width="12.125" style="1" customWidth="1"/>
    <col min="5640" max="5640" width="12.75" style="1" customWidth="1"/>
    <col min="5641" max="5641" width="14.625" style="1" customWidth="1"/>
    <col min="5642" max="5642" width="10" style="1" bestFit="1" customWidth="1"/>
    <col min="5643" max="5643" width="12.125" style="1" customWidth="1"/>
    <col min="5644" max="5644" width="2" style="1" customWidth="1"/>
    <col min="5645" max="5649" width="9" style="1"/>
    <col min="5650" max="5650" width="8.375" style="1" customWidth="1"/>
    <col min="5651" max="5651" width="0" style="1" hidden="1" bestFit="1" customWidth="1"/>
    <col min="5652" max="5654" width="0" style="1" hidden="1" customWidth="1"/>
    <col min="5655" max="5888" width="9" style="1"/>
    <col min="5889" max="5889" width="1.5" style="1" customWidth="1"/>
    <col min="5890" max="5890" width="3.75" style="1" customWidth="1"/>
    <col min="5891" max="5891" width="6.25" style="1" customWidth="1"/>
    <col min="5892" max="5892" width="7.125" style="1" customWidth="1"/>
    <col min="5893" max="5893" width="9" style="1" customWidth="1"/>
    <col min="5894" max="5894" width="14.25" style="1" customWidth="1"/>
    <col min="5895" max="5895" width="12.125" style="1" customWidth="1"/>
    <col min="5896" max="5896" width="12.75" style="1" customWidth="1"/>
    <col min="5897" max="5897" width="14.625" style="1" customWidth="1"/>
    <col min="5898" max="5898" width="10" style="1" bestFit="1" customWidth="1"/>
    <col min="5899" max="5899" width="12.125" style="1" customWidth="1"/>
    <col min="5900" max="5900" width="2" style="1" customWidth="1"/>
    <col min="5901" max="5905" width="9" style="1"/>
    <col min="5906" max="5906" width="8.375" style="1" customWidth="1"/>
    <col min="5907" max="5907" width="0" style="1" hidden="1" bestFit="1" customWidth="1"/>
    <col min="5908" max="5910" width="0" style="1" hidden="1" customWidth="1"/>
    <col min="5911" max="6144" width="9" style="1"/>
    <col min="6145" max="6145" width="1.5" style="1" customWidth="1"/>
    <col min="6146" max="6146" width="3.75" style="1" customWidth="1"/>
    <col min="6147" max="6147" width="6.25" style="1" customWidth="1"/>
    <col min="6148" max="6148" width="7.125" style="1" customWidth="1"/>
    <col min="6149" max="6149" width="9" style="1" customWidth="1"/>
    <col min="6150" max="6150" width="14.25" style="1" customWidth="1"/>
    <col min="6151" max="6151" width="12.125" style="1" customWidth="1"/>
    <col min="6152" max="6152" width="12.75" style="1" customWidth="1"/>
    <col min="6153" max="6153" width="14.625" style="1" customWidth="1"/>
    <col min="6154" max="6154" width="10" style="1" bestFit="1" customWidth="1"/>
    <col min="6155" max="6155" width="12.125" style="1" customWidth="1"/>
    <col min="6156" max="6156" width="2" style="1" customWidth="1"/>
    <col min="6157" max="6161" width="9" style="1"/>
    <col min="6162" max="6162" width="8.375" style="1" customWidth="1"/>
    <col min="6163" max="6163" width="0" style="1" hidden="1" bestFit="1" customWidth="1"/>
    <col min="6164" max="6166" width="0" style="1" hidden="1" customWidth="1"/>
    <col min="6167" max="6400" width="9" style="1"/>
    <col min="6401" max="6401" width="1.5" style="1" customWidth="1"/>
    <col min="6402" max="6402" width="3.75" style="1" customWidth="1"/>
    <col min="6403" max="6403" width="6.25" style="1" customWidth="1"/>
    <col min="6404" max="6404" width="7.125" style="1" customWidth="1"/>
    <col min="6405" max="6405" width="9" style="1" customWidth="1"/>
    <col min="6406" max="6406" width="14.25" style="1" customWidth="1"/>
    <col min="6407" max="6407" width="12.125" style="1" customWidth="1"/>
    <col min="6408" max="6408" width="12.75" style="1" customWidth="1"/>
    <col min="6409" max="6409" width="14.625" style="1" customWidth="1"/>
    <col min="6410" max="6410" width="10" style="1" bestFit="1" customWidth="1"/>
    <col min="6411" max="6411" width="12.125" style="1" customWidth="1"/>
    <col min="6412" max="6412" width="2" style="1" customWidth="1"/>
    <col min="6413" max="6417" width="9" style="1"/>
    <col min="6418" max="6418" width="8.375" style="1" customWidth="1"/>
    <col min="6419" max="6419" width="0" style="1" hidden="1" bestFit="1" customWidth="1"/>
    <col min="6420" max="6422" width="0" style="1" hidden="1" customWidth="1"/>
    <col min="6423" max="6656" width="9" style="1"/>
    <col min="6657" max="6657" width="1.5" style="1" customWidth="1"/>
    <col min="6658" max="6658" width="3.75" style="1" customWidth="1"/>
    <col min="6659" max="6659" width="6.25" style="1" customWidth="1"/>
    <col min="6660" max="6660" width="7.125" style="1" customWidth="1"/>
    <col min="6661" max="6661" width="9" style="1" customWidth="1"/>
    <col min="6662" max="6662" width="14.25" style="1" customWidth="1"/>
    <col min="6663" max="6663" width="12.125" style="1" customWidth="1"/>
    <col min="6664" max="6664" width="12.75" style="1" customWidth="1"/>
    <col min="6665" max="6665" width="14.625" style="1" customWidth="1"/>
    <col min="6666" max="6666" width="10" style="1" bestFit="1" customWidth="1"/>
    <col min="6667" max="6667" width="12.125" style="1" customWidth="1"/>
    <col min="6668" max="6668" width="2" style="1" customWidth="1"/>
    <col min="6669" max="6673" width="9" style="1"/>
    <col min="6674" max="6674" width="8.375" style="1" customWidth="1"/>
    <col min="6675" max="6675" width="0" style="1" hidden="1" bestFit="1" customWidth="1"/>
    <col min="6676" max="6678" width="0" style="1" hidden="1" customWidth="1"/>
    <col min="6679" max="6912" width="9" style="1"/>
    <col min="6913" max="6913" width="1.5" style="1" customWidth="1"/>
    <col min="6914" max="6914" width="3.75" style="1" customWidth="1"/>
    <col min="6915" max="6915" width="6.25" style="1" customWidth="1"/>
    <col min="6916" max="6916" width="7.125" style="1" customWidth="1"/>
    <col min="6917" max="6917" width="9" style="1" customWidth="1"/>
    <col min="6918" max="6918" width="14.25" style="1" customWidth="1"/>
    <col min="6919" max="6919" width="12.125" style="1" customWidth="1"/>
    <col min="6920" max="6920" width="12.75" style="1" customWidth="1"/>
    <col min="6921" max="6921" width="14.625" style="1" customWidth="1"/>
    <col min="6922" max="6922" width="10" style="1" bestFit="1" customWidth="1"/>
    <col min="6923" max="6923" width="12.125" style="1" customWidth="1"/>
    <col min="6924" max="6924" width="2" style="1" customWidth="1"/>
    <col min="6925" max="6929" width="9" style="1"/>
    <col min="6930" max="6930" width="8.375" style="1" customWidth="1"/>
    <col min="6931" max="6931" width="0" style="1" hidden="1" bestFit="1" customWidth="1"/>
    <col min="6932" max="6934" width="0" style="1" hidden="1" customWidth="1"/>
    <col min="6935" max="7168" width="9" style="1"/>
    <col min="7169" max="7169" width="1.5" style="1" customWidth="1"/>
    <col min="7170" max="7170" width="3.75" style="1" customWidth="1"/>
    <col min="7171" max="7171" width="6.25" style="1" customWidth="1"/>
    <col min="7172" max="7172" width="7.125" style="1" customWidth="1"/>
    <col min="7173" max="7173" width="9" style="1" customWidth="1"/>
    <col min="7174" max="7174" width="14.25" style="1" customWidth="1"/>
    <col min="7175" max="7175" width="12.125" style="1" customWidth="1"/>
    <col min="7176" max="7176" width="12.75" style="1" customWidth="1"/>
    <col min="7177" max="7177" width="14.625" style="1" customWidth="1"/>
    <col min="7178" max="7178" width="10" style="1" bestFit="1" customWidth="1"/>
    <col min="7179" max="7179" width="12.125" style="1" customWidth="1"/>
    <col min="7180" max="7180" width="2" style="1" customWidth="1"/>
    <col min="7181" max="7185" width="9" style="1"/>
    <col min="7186" max="7186" width="8.375" style="1" customWidth="1"/>
    <col min="7187" max="7187" width="0" style="1" hidden="1" bestFit="1" customWidth="1"/>
    <col min="7188" max="7190" width="0" style="1" hidden="1" customWidth="1"/>
    <col min="7191" max="7424" width="9" style="1"/>
    <col min="7425" max="7425" width="1.5" style="1" customWidth="1"/>
    <col min="7426" max="7426" width="3.75" style="1" customWidth="1"/>
    <col min="7427" max="7427" width="6.25" style="1" customWidth="1"/>
    <col min="7428" max="7428" width="7.125" style="1" customWidth="1"/>
    <col min="7429" max="7429" width="9" style="1" customWidth="1"/>
    <col min="7430" max="7430" width="14.25" style="1" customWidth="1"/>
    <col min="7431" max="7431" width="12.125" style="1" customWidth="1"/>
    <col min="7432" max="7432" width="12.75" style="1" customWidth="1"/>
    <col min="7433" max="7433" width="14.625" style="1" customWidth="1"/>
    <col min="7434" max="7434" width="10" style="1" bestFit="1" customWidth="1"/>
    <col min="7435" max="7435" width="12.125" style="1" customWidth="1"/>
    <col min="7436" max="7436" width="2" style="1" customWidth="1"/>
    <col min="7437" max="7441" width="9" style="1"/>
    <col min="7442" max="7442" width="8.375" style="1" customWidth="1"/>
    <col min="7443" max="7443" width="0" style="1" hidden="1" bestFit="1" customWidth="1"/>
    <col min="7444" max="7446" width="0" style="1" hidden="1" customWidth="1"/>
    <col min="7447" max="7680" width="9" style="1"/>
    <col min="7681" max="7681" width="1.5" style="1" customWidth="1"/>
    <col min="7682" max="7682" width="3.75" style="1" customWidth="1"/>
    <col min="7683" max="7683" width="6.25" style="1" customWidth="1"/>
    <col min="7684" max="7684" width="7.125" style="1" customWidth="1"/>
    <col min="7685" max="7685" width="9" style="1" customWidth="1"/>
    <col min="7686" max="7686" width="14.25" style="1" customWidth="1"/>
    <col min="7687" max="7687" width="12.125" style="1" customWidth="1"/>
    <col min="7688" max="7688" width="12.75" style="1" customWidth="1"/>
    <col min="7689" max="7689" width="14.625" style="1" customWidth="1"/>
    <col min="7690" max="7690" width="10" style="1" bestFit="1" customWidth="1"/>
    <col min="7691" max="7691" width="12.125" style="1" customWidth="1"/>
    <col min="7692" max="7692" width="2" style="1" customWidth="1"/>
    <col min="7693" max="7697" width="9" style="1"/>
    <col min="7698" max="7698" width="8.375" style="1" customWidth="1"/>
    <col min="7699" max="7699" width="0" style="1" hidden="1" bestFit="1" customWidth="1"/>
    <col min="7700" max="7702" width="0" style="1" hidden="1" customWidth="1"/>
    <col min="7703" max="7936" width="9" style="1"/>
    <col min="7937" max="7937" width="1.5" style="1" customWidth="1"/>
    <col min="7938" max="7938" width="3.75" style="1" customWidth="1"/>
    <col min="7939" max="7939" width="6.25" style="1" customWidth="1"/>
    <col min="7940" max="7940" width="7.125" style="1" customWidth="1"/>
    <col min="7941" max="7941" width="9" style="1" customWidth="1"/>
    <col min="7942" max="7942" width="14.25" style="1" customWidth="1"/>
    <col min="7943" max="7943" width="12.125" style="1" customWidth="1"/>
    <col min="7944" max="7944" width="12.75" style="1" customWidth="1"/>
    <col min="7945" max="7945" width="14.625" style="1" customWidth="1"/>
    <col min="7946" max="7946" width="10" style="1" bestFit="1" customWidth="1"/>
    <col min="7947" max="7947" width="12.125" style="1" customWidth="1"/>
    <col min="7948" max="7948" width="2" style="1" customWidth="1"/>
    <col min="7949" max="7953" width="9" style="1"/>
    <col min="7954" max="7954" width="8.375" style="1" customWidth="1"/>
    <col min="7955" max="7955" width="0" style="1" hidden="1" bestFit="1" customWidth="1"/>
    <col min="7956" max="7958" width="0" style="1" hidden="1" customWidth="1"/>
    <col min="7959" max="8192" width="9" style="1"/>
    <col min="8193" max="8193" width="1.5" style="1" customWidth="1"/>
    <col min="8194" max="8194" width="3.75" style="1" customWidth="1"/>
    <col min="8195" max="8195" width="6.25" style="1" customWidth="1"/>
    <col min="8196" max="8196" width="7.125" style="1" customWidth="1"/>
    <col min="8197" max="8197" width="9" style="1" customWidth="1"/>
    <col min="8198" max="8198" width="14.25" style="1" customWidth="1"/>
    <col min="8199" max="8199" width="12.125" style="1" customWidth="1"/>
    <col min="8200" max="8200" width="12.75" style="1" customWidth="1"/>
    <col min="8201" max="8201" width="14.625" style="1" customWidth="1"/>
    <col min="8202" max="8202" width="10" style="1" bestFit="1" customWidth="1"/>
    <col min="8203" max="8203" width="12.125" style="1" customWidth="1"/>
    <col min="8204" max="8204" width="2" style="1" customWidth="1"/>
    <col min="8205" max="8209" width="9" style="1"/>
    <col min="8210" max="8210" width="8.375" style="1" customWidth="1"/>
    <col min="8211" max="8211" width="0" style="1" hidden="1" bestFit="1" customWidth="1"/>
    <col min="8212" max="8214" width="0" style="1" hidden="1" customWidth="1"/>
    <col min="8215" max="8448" width="9" style="1"/>
    <col min="8449" max="8449" width="1.5" style="1" customWidth="1"/>
    <col min="8450" max="8450" width="3.75" style="1" customWidth="1"/>
    <col min="8451" max="8451" width="6.25" style="1" customWidth="1"/>
    <col min="8452" max="8452" width="7.125" style="1" customWidth="1"/>
    <col min="8453" max="8453" width="9" style="1" customWidth="1"/>
    <col min="8454" max="8454" width="14.25" style="1" customWidth="1"/>
    <col min="8455" max="8455" width="12.125" style="1" customWidth="1"/>
    <col min="8456" max="8456" width="12.75" style="1" customWidth="1"/>
    <col min="8457" max="8457" width="14.625" style="1" customWidth="1"/>
    <col min="8458" max="8458" width="10" style="1" bestFit="1" customWidth="1"/>
    <col min="8459" max="8459" width="12.125" style="1" customWidth="1"/>
    <col min="8460" max="8460" width="2" style="1" customWidth="1"/>
    <col min="8461" max="8465" width="9" style="1"/>
    <col min="8466" max="8466" width="8.375" style="1" customWidth="1"/>
    <col min="8467" max="8467" width="0" style="1" hidden="1" bestFit="1" customWidth="1"/>
    <col min="8468" max="8470" width="0" style="1" hidden="1" customWidth="1"/>
    <col min="8471" max="8704" width="9" style="1"/>
    <col min="8705" max="8705" width="1.5" style="1" customWidth="1"/>
    <col min="8706" max="8706" width="3.75" style="1" customWidth="1"/>
    <col min="8707" max="8707" width="6.25" style="1" customWidth="1"/>
    <col min="8708" max="8708" width="7.125" style="1" customWidth="1"/>
    <col min="8709" max="8709" width="9" style="1" customWidth="1"/>
    <col min="8710" max="8710" width="14.25" style="1" customWidth="1"/>
    <col min="8711" max="8711" width="12.125" style="1" customWidth="1"/>
    <col min="8712" max="8712" width="12.75" style="1" customWidth="1"/>
    <col min="8713" max="8713" width="14.625" style="1" customWidth="1"/>
    <col min="8714" max="8714" width="10" style="1" bestFit="1" customWidth="1"/>
    <col min="8715" max="8715" width="12.125" style="1" customWidth="1"/>
    <col min="8716" max="8716" width="2" style="1" customWidth="1"/>
    <col min="8717" max="8721" width="9" style="1"/>
    <col min="8722" max="8722" width="8.375" style="1" customWidth="1"/>
    <col min="8723" max="8723" width="0" style="1" hidden="1" bestFit="1" customWidth="1"/>
    <col min="8724" max="8726" width="0" style="1" hidden="1" customWidth="1"/>
    <col min="8727" max="8960" width="9" style="1"/>
    <col min="8961" max="8961" width="1.5" style="1" customWidth="1"/>
    <col min="8962" max="8962" width="3.75" style="1" customWidth="1"/>
    <col min="8963" max="8963" width="6.25" style="1" customWidth="1"/>
    <col min="8964" max="8964" width="7.125" style="1" customWidth="1"/>
    <col min="8965" max="8965" width="9" style="1" customWidth="1"/>
    <col min="8966" max="8966" width="14.25" style="1" customWidth="1"/>
    <col min="8967" max="8967" width="12.125" style="1" customWidth="1"/>
    <col min="8968" max="8968" width="12.75" style="1" customWidth="1"/>
    <col min="8969" max="8969" width="14.625" style="1" customWidth="1"/>
    <col min="8970" max="8970" width="10" style="1" bestFit="1" customWidth="1"/>
    <col min="8971" max="8971" width="12.125" style="1" customWidth="1"/>
    <col min="8972" max="8972" width="2" style="1" customWidth="1"/>
    <col min="8973" max="8977" width="9" style="1"/>
    <col min="8978" max="8978" width="8.375" style="1" customWidth="1"/>
    <col min="8979" max="8979" width="0" style="1" hidden="1" bestFit="1" customWidth="1"/>
    <col min="8980" max="8982" width="0" style="1" hidden="1" customWidth="1"/>
    <col min="8983" max="9216" width="9" style="1"/>
    <col min="9217" max="9217" width="1.5" style="1" customWidth="1"/>
    <col min="9218" max="9218" width="3.75" style="1" customWidth="1"/>
    <col min="9219" max="9219" width="6.25" style="1" customWidth="1"/>
    <col min="9220" max="9220" width="7.125" style="1" customWidth="1"/>
    <col min="9221" max="9221" width="9" style="1" customWidth="1"/>
    <col min="9222" max="9222" width="14.25" style="1" customWidth="1"/>
    <col min="9223" max="9223" width="12.125" style="1" customWidth="1"/>
    <col min="9224" max="9224" width="12.75" style="1" customWidth="1"/>
    <col min="9225" max="9225" width="14.625" style="1" customWidth="1"/>
    <col min="9226" max="9226" width="10" style="1" bestFit="1" customWidth="1"/>
    <col min="9227" max="9227" width="12.125" style="1" customWidth="1"/>
    <col min="9228" max="9228" width="2" style="1" customWidth="1"/>
    <col min="9229" max="9233" width="9" style="1"/>
    <col min="9234" max="9234" width="8.375" style="1" customWidth="1"/>
    <col min="9235" max="9235" width="0" style="1" hidden="1" bestFit="1" customWidth="1"/>
    <col min="9236" max="9238" width="0" style="1" hidden="1" customWidth="1"/>
    <col min="9239" max="9472" width="9" style="1"/>
    <col min="9473" max="9473" width="1.5" style="1" customWidth="1"/>
    <col min="9474" max="9474" width="3.75" style="1" customWidth="1"/>
    <col min="9475" max="9475" width="6.25" style="1" customWidth="1"/>
    <col min="9476" max="9476" width="7.125" style="1" customWidth="1"/>
    <col min="9477" max="9477" width="9" style="1" customWidth="1"/>
    <col min="9478" max="9478" width="14.25" style="1" customWidth="1"/>
    <col min="9479" max="9479" width="12.125" style="1" customWidth="1"/>
    <col min="9480" max="9480" width="12.75" style="1" customWidth="1"/>
    <col min="9481" max="9481" width="14.625" style="1" customWidth="1"/>
    <col min="9482" max="9482" width="10" style="1" bestFit="1" customWidth="1"/>
    <col min="9483" max="9483" width="12.125" style="1" customWidth="1"/>
    <col min="9484" max="9484" width="2" style="1" customWidth="1"/>
    <col min="9485" max="9489" width="9" style="1"/>
    <col min="9490" max="9490" width="8.375" style="1" customWidth="1"/>
    <col min="9491" max="9491" width="0" style="1" hidden="1" bestFit="1" customWidth="1"/>
    <col min="9492" max="9494" width="0" style="1" hidden="1" customWidth="1"/>
    <col min="9495" max="9728" width="9" style="1"/>
    <col min="9729" max="9729" width="1.5" style="1" customWidth="1"/>
    <col min="9730" max="9730" width="3.75" style="1" customWidth="1"/>
    <col min="9731" max="9731" width="6.25" style="1" customWidth="1"/>
    <col min="9732" max="9732" width="7.125" style="1" customWidth="1"/>
    <col min="9733" max="9733" width="9" style="1" customWidth="1"/>
    <col min="9734" max="9734" width="14.25" style="1" customWidth="1"/>
    <col min="9735" max="9735" width="12.125" style="1" customWidth="1"/>
    <col min="9736" max="9736" width="12.75" style="1" customWidth="1"/>
    <col min="9737" max="9737" width="14.625" style="1" customWidth="1"/>
    <col min="9738" max="9738" width="10" style="1" bestFit="1" customWidth="1"/>
    <col min="9739" max="9739" width="12.125" style="1" customWidth="1"/>
    <col min="9740" max="9740" width="2" style="1" customWidth="1"/>
    <col min="9741" max="9745" width="9" style="1"/>
    <col min="9746" max="9746" width="8.375" style="1" customWidth="1"/>
    <col min="9747" max="9747" width="0" style="1" hidden="1" bestFit="1" customWidth="1"/>
    <col min="9748" max="9750" width="0" style="1" hidden="1" customWidth="1"/>
    <col min="9751" max="9984" width="9" style="1"/>
    <col min="9985" max="9985" width="1.5" style="1" customWidth="1"/>
    <col min="9986" max="9986" width="3.75" style="1" customWidth="1"/>
    <col min="9987" max="9987" width="6.25" style="1" customWidth="1"/>
    <col min="9988" max="9988" width="7.125" style="1" customWidth="1"/>
    <col min="9989" max="9989" width="9" style="1" customWidth="1"/>
    <col min="9990" max="9990" width="14.25" style="1" customWidth="1"/>
    <col min="9991" max="9991" width="12.125" style="1" customWidth="1"/>
    <col min="9992" max="9992" width="12.75" style="1" customWidth="1"/>
    <col min="9993" max="9993" width="14.625" style="1" customWidth="1"/>
    <col min="9994" max="9994" width="10" style="1" bestFit="1" customWidth="1"/>
    <col min="9995" max="9995" width="12.125" style="1" customWidth="1"/>
    <col min="9996" max="9996" width="2" style="1" customWidth="1"/>
    <col min="9997" max="10001" width="9" style="1"/>
    <col min="10002" max="10002" width="8.375" style="1" customWidth="1"/>
    <col min="10003" max="10003" width="0" style="1" hidden="1" bestFit="1" customWidth="1"/>
    <col min="10004" max="10006" width="0" style="1" hidden="1" customWidth="1"/>
    <col min="10007" max="10240" width="9" style="1"/>
    <col min="10241" max="10241" width="1.5" style="1" customWidth="1"/>
    <col min="10242" max="10242" width="3.75" style="1" customWidth="1"/>
    <col min="10243" max="10243" width="6.25" style="1" customWidth="1"/>
    <col min="10244" max="10244" width="7.125" style="1" customWidth="1"/>
    <col min="10245" max="10245" width="9" style="1" customWidth="1"/>
    <col min="10246" max="10246" width="14.25" style="1" customWidth="1"/>
    <col min="10247" max="10247" width="12.125" style="1" customWidth="1"/>
    <col min="10248" max="10248" width="12.75" style="1" customWidth="1"/>
    <col min="10249" max="10249" width="14.625" style="1" customWidth="1"/>
    <col min="10250" max="10250" width="10" style="1" bestFit="1" customWidth="1"/>
    <col min="10251" max="10251" width="12.125" style="1" customWidth="1"/>
    <col min="10252" max="10252" width="2" style="1" customWidth="1"/>
    <col min="10253" max="10257" width="9" style="1"/>
    <col min="10258" max="10258" width="8.375" style="1" customWidth="1"/>
    <col min="10259" max="10259" width="0" style="1" hidden="1" bestFit="1" customWidth="1"/>
    <col min="10260" max="10262" width="0" style="1" hidden="1" customWidth="1"/>
    <col min="10263" max="10496" width="9" style="1"/>
    <col min="10497" max="10497" width="1.5" style="1" customWidth="1"/>
    <col min="10498" max="10498" width="3.75" style="1" customWidth="1"/>
    <col min="10499" max="10499" width="6.25" style="1" customWidth="1"/>
    <col min="10500" max="10500" width="7.125" style="1" customWidth="1"/>
    <col min="10501" max="10501" width="9" style="1" customWidth="1"/>
    <col min="10502" max="10502" width="14.25" style="1" customWidth="1"/>
    <col min="10503" max="10503" width="12.125" style="1" customWidth="1"/>
    <col min="10504" max="10504" width="12.75" style="1" customWidth="1"/>
    <col min="10505" max="10505" width="14.625" style="1" customWidth="1"/>
    <col min="10506" max="10506" width="10" style="1" bestFit="1" customWidth="1"/>
    <col min="10507" max="10507" width="12.125" style="1" customWidth="1"/>
    <col min="10508" max="10508" width="2" style="1" customWidth="1"/>
    <col min="10509" max="10513" width="9" style="1"/>
    <col min="10514" max="10514" width="8.375" style="1" customWidth="1"/>
    <col min="10515" max="10515" width="0" style="1" hidden="1" bestFit="1" customWidth="1"/>
    <col min="10516" max="10518" width="0" style="1" hidden="1" customWidth="1"/>
    <col min="10519" max="10752" width="9" style="1"/>
    <col min="10753" max="10753" width="1.5" style="1" customWidth="1"/>
    <col min="10754" max="10754" width="3.75" style="1" customWidth="1"/>
    <col min="10755" max="10755" width="6.25" style="1" customWidth="1"/>
    <col min="10756" max="10756" width="7.125" style="1" customWidth="1"/>
    <col min="10757" max="10757" width="9" style="1" customWidth="1"/>
    <col min="10758" max="10758" width="14.25" style="1" customWidth="1"/>
    <col min="10759" max="10759" width="12.125" style="1" customWidth="1"/>
    <col min="10760" max="10760" width="12.75" style="1" customWidth="1"/>
    <col min="10761" max="10761" width="14.625" style="1" customWidth="1"/>
    <col min="10762" max="10762" width="10" style="1" bestFit="1" customWidth="1"/>
    <col min="10763" max="10763" width="12.125" style="1" customWidth="1"/>
    <col min="10764" max="10764" width="2" style="1" customWidth="1"/>
    <col min="10765" max="10769" width="9" style="1"/>
    <col min="10770" max="10770" width="8.375" style="1" customWidth="1"/>
    <col min="10771" max="10771" width="0" style="1" hidden="1" bestFit="1" customWidth="1"/>
    <col min="10772" max="10774" width="0" style="1" hidden="1" customWidth="1"/>
    <col min="10775" max="11008" width="9" style="1"/>
    <col min="11009" max="11009" width="1.5" style="1" customWidth="1"/>
    <col min="11010" max="11010" width="3.75" style="1" customWidth="1"/>
    <col min="11011" max="11011" width="6.25" style="1" customWidth="1"/>
    <col min="11012" max="11012" width="7.125" style="1" customWidth="1"/>
    <col min="11013" max="11013" width="9" style="1" customWidth="1"/>
    <col min="11014" max="11014" width="14.25" style="1" customWidth="1"/>
    <col min="11015" max="11015" width="12.125" style="1" customWidth="1"/>
    <col min="11016" max="11016" width="12.75" style="1" customWidth="1"/>
    <col min="11017" max="11017" width="14.625" style="1" customWidth="1"/>
    <col min="11018" max="11018" width="10" style="1" bestFit="1" customWidth="1"/>
    <col min="11019" max="11019" width="12.125" style="1" customWidth="1"/>
    <col min="11020" max="11020" width="2" style="1" customWidth="1"/>
    <col min="11021" max="11025" width="9" style="1"/>
    <col min="11026" max="11026" width="8.375" style="1" customWidth="1"/>
    <col min="11027" max="11027" width="0" style="1" hidden="1" bestFit="1" customWidth="1"/>
    <col min="11028" max="11030" width="0" style="1" hidden="1" customWidth="1"/>
    <col min="11031" max="11264" width="9" style="1"/>
    <col min="11265" max="11265" width="1.5" style="1" customWidth="1"/>
    <col min="11266" max="11266" width="3.75" style="1" customWidth="1"/>
    <col min="11267" max="11267" width="6.25" style="1" customWidth="1"/>
    <col min="11268" max="11268" width="7.125" style="1" customWidth="1"/>
    <col min="11269" max="11269" width="9" style="1" customWidth="1"/>
    <col min="11270" max="11270" width="14.25" style="1" customWidth="1"/>
    <col min="11271" max="11271" width="12.125" style="1" customWidth="1"/>
    <col min="11272" max="11272" width="12.75" style="1" customWidth="1"/>
    <col min="11273" max="11273" width="14.625" style="1" customWidth="1"/>
    <col min="11274" max="11274" width="10" style="1" bestFit="1" customWidth="1"/>
    <col min="11275" max="11275" width="12.125" style="1" customWidth="1"/>
    <col min="11276" max="11276" width="2" style="1" customWidth="1"/>
    <col min="11277" max="11281" width="9" style="1"/>
    <col min="11282" max="11282" width="8.375" style="1" customWidth="1"/>
    <col min="11283" max="11283" width="0" style="1" hidden="1" bestFit="1" customWidth="1"/>
    <col min="11284" max="11286" width="0" style="1" hidden="1" customWidth="1"/>
    <col min="11287" max="11520" width="9" style="1"/>
    <col min="11521" max="11521" width="1.5" style="1" customWidth="1"/>
    <col min="11522" max="11522" width="3.75" style="1" customWidth="1"/>
    <col min="11523" max="11523" width="6.25" style="1" customWidth="1"/>
    <col min="11524" max="11524" width="7.125" style="1" customWidth="1"/>
    <col min="11525" max="11525" width="9" style="1" customWidth="1"/>
    <col min="11526" max="11526" width="14.25" style="1" customWidth="1"/>
    <col min="11527" max="11527" width="12.125" style="1" customWidth="1"/>
    <col min="11528" max="11528" width="12.75" style="1" customWidth="1"/>
    <col min="11529" max="11529" width="14.625" style="1" customWidth="1"/>
    <col min="11530" max="11530" width="10" style="1" bestFit="1" customWidth="1"/>
    <col min="11531" max="11531" width="12.125" style="1" customWidth="1"/>
    <col min="11532" max="11532" width="2" style="1" customWidth="1"/>
    <col min="11533" max="11537" width="9" style="1"/>
    <col min="11538" max="11538" width="8.375" style="1" customWidth="1"/>
    <col min="11539" max="11539" width="0" style="1" hidden="1" bestFit="1" customWidth="1"/>
    <col min="11540" max="11542" width="0" style="1" hidden="1" customWidth="1"/>
    <col min="11543" max="11776" width="9" style="1"/>
    <col min="11777" max="11777" width="1.5" style="1" customWidth="1"/>
    <col min="11778" max="11778" width="3.75" style="1" customWidth="1"/>
    <col min="11779" max="11779" width="6.25" style="1" customWidth="1"/>
    <col min="11780" max="11780" width="7.125" style="1" customWidth="1"/>
    <col min="11781" max="11781" width="9" style="1" customWidth="1"/>
    <col min="11782" max="11782" width="14.25" style="1" customWidth="1"/>
    <col min="11783" max="11783" width="12.125" style="1" customWidth="1"/>
    <col min="11784" max="11784" width="12.75" style="1" customWidth="1"/>
    <col min="11785" max="11785" width="14.625" style="1" customWidth="1"/>
    <col min="11786" max="11786" width="10" style="1" bestFit="1" customWidth="1"/>
    <col min="11787" max="11787" width="12.125" style="1" customWidth="1"/>
    <col min="11788" max="11788" width="2" style="1" customWidth="1"/>
    <col min="11789" max="11793" width="9" style="1"/>
    <col min="11794" max="11794" width="8.375" style="1" customWidth="1"/>
    <col min="11795" max="11795" width="0" style="1" hidden="1" bestFit="1" customWidth="1"/>
    <col min="11796" max="11798" width="0" style="1" hidden="1" customWidth="1"/>
    <col min="11799" max="12032" width="9" style="1"/>
    <col min="12033" max="12033" width="1.5" style="1" customWidth="1"/>
    <col min="12034" max="12034" width="3.75" style="1" customWidth="1"/>
    <col min="12035" max="12035" width="6.25" style="1" customWidth="1"/>
    <col min="12036" max="12036" width="7.125" style="1" customWidth="1"/>
    <col min="12037" max="12037" width="9" style="1" customWidth="1"/>
    <col min="12038" max="12038" width="14.25" style="1" customWidth="1"/>
    <col min="12039" max="12039" width="12.125" style="1" customWidth="1"/>
    <col min="12040" max="12040" width="12.75" style="1" customWidth="1"/>
    <col min="12041" max="12041" width="14.625" style="1" customWidth="1"/>
    <col min="12042" max="12042" width="10" style="1" bestFit="1" customWidth="1"/>
    <col min="12043" max="12043" width="12.125" style="1" customWidth="1"/>
    <col min="12044" max="12044" width="2" style="1" customWidth="1"/>
    <col min="12045" max="12049" width="9" style="1"/>
    <col min="12050" max="12050" width="8.375" style="1" customWidth="1"/>
    <col min="12051" max="12051" width="0" style="1" hidden="1" bestFit="1" customWidth="1"/>
    <col min="12052" max="12054" width="0" style="1" hidden="1" customWidth="1"/>
    <col min="12055" max="12288" width="9" style="1"/>
    <col min="12289" max="12289" width="1.5" style="1" customWidth="1"/>
    <col min="12290" max="12290" width="3.75" style="1" customWidth="1"/>
    <col min="12291" max="12291" width="6.25" style="1" customWidth="1"/>
    <col min="12292" max="12292" width="7.125" style="1" customWidth="1"/>
    <col min="12293" max="12293" width="9" style="1" customWidth="1"/>
    <col min="12294" max="12294" width="14.25" style="1" customWidth="1"/>
    <col min="12295" max="12295" width="12.125" style="1" customWidth="1"/>
    <col min="12296" max="12296" width="12.75" style="1" customWidth="1"/>
    <col min="12297" max="12297" width="14.625" style="1" customWidth="1"/>
    <col min="12298" max="12298" width="10" style="1" bestFit="1" customWidth="1"/>
    <col min="12299" max="12299" width="12.125" style="1" customWidth="1"/>
    <col min="12300" max="12300" width="2" style="1" customWidth="1"/>
    <col min="12301" max="12305" width="9" style="1"/>
    <col min="12306" max="12306" width="8.375" style="1" customWidth="1"/>
    <col min="12307" max="12307" width="0" style="1" hidden="1" bestFit="1" customWidth="1"/>
    <col min="12308" max="12310" width="0" style="1" hidden="1" customWidth="1"/>
    <col min="12311" max="12544" width="9" style="1"/>
    <col min="12545" max="12545" width="1.5" style="1" customWidth="1"/>
    <col min="12546" max="12546" width="3.75" style="1" customWidth="1"/>
    <col min="12547" max="12547" width="6.25" style="1" customWidth="1"/>
    <col min="12548" max="12548" width="7.125" style="1" customWidth="1"/>
    <col min="12549" max="12549" width="9" style="1" customWidth="1"/>
    <col min="12550" max="12550" width="14.25" style="1" customWidth="1"/>
    <col min="12551" max="12551" width="12.125" style="1" customWidth="1"/>
    <col min="12552" max="12552" width="12.75" style="1" customWidth="1"/>
    <col min="12553" max="12553" width="14.625" style="1" customWidth="1"/>
    <col min="12554" max="12554" width="10" style="1" bestFit="1" customWidth="1"/>
    <col min="12555" max="12555" width="12.125" style="1" customWidth="1"/>
    <col min="12556" max="12556" width="2" style="1" customWidth="1"/>
    <col min="12557" max="12561" width="9" style="1"/>
    <col min="12562" max="12562" width="8.375" style="1" customWidth="1"/>
    <col min="12563" max="12563" width="0" style="1" hidden="1" bestFit="1" customWidth="1"/>
    <col min="12564" max="12566" width="0" style="1" hidden="1" customWidth="1"/>
    <col min="12567" max="12800" width="9" style="1"/>
    <col min="12801" max="12801" width="1.5" style="1" customWidth="1"/>
    <col min="12802" max="12802" width="3.75" style="1" customWidth="1"/>
    <col min="12803" max="12803" width="6.25" style="1" customWidth="1"/>
    <col min="12804" max="12804" width="7.125" style="1" customWidth="1"/>
    <col min="12805" max="12805" width="9" style="1" customWidth="1"/>
    <col min="12806" max="12806" width="14.25" style="1" customWidth="1"/>
    <col min="12807" max="12807" width="12.125" style="1" customWidth="1"/>
    <col min="12808" max="12808" width="12.75" style="1" customWidth="1"/>
    <col min="12809" max="12809" width="14.625" style="1" customWidth="1"/>
    <col min="12810" max="12810" width="10" style="1" bestFit="1" customWidth="1"/>
    <col min="12811" max="12811" width="12.125" style="1" customWidth="1"/>
    <col min="12812" max="12812" width="2" style="1" customWidth="1"/>
    <col min="12813" max="12817" width="9" style="1"/>
    <col min="12818" max="12818" width="8.375" style="1" customWidth="1"/>
    <col min="12819" max="12819" width="0" style="1" hidden="1" bestFit="1" customWidth="1"/>
    <col min="12820" max="12822" width="0" style="1" hidden="1" customWidth="1"/>
    <col min="12823" max="13056" width="9" style="1"/>
    <col min="13057" max="13057" width="1.5" style="1" customWidth="1"/>
    <col min="13058" max="13058" width="3.75" style="1" customWidth="1"/>
    <col min="13059" max="13059" width="6.25" style="1" customWidth="1"/>
    <col min="13060" max="13060" width="7.125" style="1" customWidth="1"/>
    <col min="13061" max="13061" width="9" style="1" customWidth="1"/>
    <col min="13062" max="13062" width="14.25" style="1" customWidth="1"/>
    <col min="13063" max="13063" width="12.125" style="1" customWidth="1"/>
    <col min="13064" max="13064" width="12.75" style="1" customWidth="1"/>
    <col min="13065" max="13065" width="14.625" style="1" customWidth="1"/>
    <col min="13066" max="13066" width="10" style="1" bestFit="1" customWidth="1"/>
    <col min="13067" max="13067" width="12.125" style="1" customWidth="1"/>
    <col min="13068" max="13068" width="2" style="1" customWidth="1"/>
    <col min="13069" max="13073" width="9" style="1"/>
    <col min="13074" max="13074" width="8.375" style="1" customWidth="1"/>
    <col min="13075" max="13075" width="0" style="1" hidden="1" bestFit="1" customWidth="1"/>
    <col min="13076" max="13078" width="0" style="1" hidden="1" customWidth="1"/>
    <col min="13079" max="13312" width="9" style="1"/>
    <col min="13313" max="13313" width="1.5" style="1" customWidth="1"/>
    <col min="13314" max="13314" width="3.75" style="1" customWidth="1"/>
    <col min="13315" max="13315" width="6.25" style="1" customWidth="1"/>
    <col min="13316" max="13316" width="7.125" style="1" customWidth="1"/>
    <col min="13317" max="13317" width="9" style="1" customWidth="1"/>
    <col min="13318" max="13318" width="14.25" style="1" customWidth="1"/>
    <col min="13319" max="13319" width="12.125" style="1" customWidth="1"/>
    <col min="13320" max="13320" width="12.75" style="1" customWidth="1"/>
    <col min="13321" max="13321" width="14.625" style="1" customWidth="1"/>
    <col min="13322" max="13322" width="10" style="1" bestFit="1" customWidth="1"/>
    <col min="13323" max="13323" width="12.125" style="1" customWidth="1"/>
    <col min="13324" max="13324" width="2" style="1" customWidth="1"/>
    <col min="13325" max="13329" width="9" style="1"/>
    <col min="13330" max="13330" width="8.375" style="1" customWidth="1"/>
    <col min="13331" max="13331" width="0" style="1" hidden="1" bestFit="1" customWidth="1"/>
    <col min="13332" max="13334" width="0" style="1" hidden="1" customWidth="1"/>
    <col min="13335" max="13568" width="9" style="1"/>
    <col min="13569" max="13569" width="1.5" style="1" customWidth="1"/>
    <col min="13570" max="13570" width="3.75" style="1" customWidth="1"/>
    <col min="13571" max="13571" width="6.25" style="1" customWidth="1"/>
    <col min="13572" max="13572" width="7.125" style="1" customWidth="1"/>
    <col min="13573" max="13573" width="9" style="1" customWidth="1"/>
    <col min="13574" max="13574" width="14.25" style="1" customWidth="1"/>
    <col min="13575" max="13575" width="12.125" style="1" customWidth="1"/>
    <col min="13576" max="13576" width="12.75" style="1" customWidth="1"/>
    <col min="13577" max="13577" width="14.625" style="1" customWidth="1"/>
    <col min="13578" max="13578" width="10" style="1" bestFit="1" customWidth="1"/>
    <col min="13579" max="13579" width="12.125" style="1" customWidth="1"/>
    <col min="13580" max="13580" width="2" style="1" customWidth="1"/>
    <col min="13581" max="13585" width="9" style="1"/>
    <col min="13586" max="13586" width="8.375" style="1" customWidth="1"/>
    <col min="13587" max="13587" width="0" style="1" hidden="1" bestFit="1" customWidth="1"/>
    <col min="13588" max="13590" width="0" style="1" hidden="1" customWidth="1"/>
    <col min="13591" max="13824" width="9" style="1"/>
    <col min="13825" max="13825" width="1.5" style="1" customWidth="1"/>
    <col min="13826" max="13826" width="3.75" style="1" customWidth="1"/>
    <col min="13827" max="13827" width="6.25" style="1" customWidth="1"/>
    <col min="13828" max="13828" width="7.125" style="1" customWidth="1"/>
    <col min="13829" max="13829" width="9" style="1" customWidth="1"/>
    <col min="13830" max="13830" width="14.25" style="1" customWidth="1"/>
    <col min="13831" max="13831" width="12.125" style="1" customWidth="1"/>
    <col min="13832" max="13832" width="12.75" style="1" customWidth="1"/>
    <col min="13833" max="13833" width="14.625" style="1" customWidth="1"/>
    <col min="13834" max="13834" width="10" style="1" bestFit="1" customWidth="1"/>
    <col min="13835" max="13835" width="12.125" style="1" customWidth="1"/>
    <col min="13836" max="13836" width="2" style="1" customWidth="1"/>
    <col min="13837" max="13841" width="9" style="1"/>
    <col min="13842" max="13842" width="8.375" style="1" customWidth="1"/>
    <col min="13843" max="13843" width="0" style="1" hidden="1" bestFit="1" customWidth="1"/>
    <col min="13844" max="13846" width="0" style="1" hidden="1" customWidth="1"/>
    <col min="13847" max="14080" width="9" style="1"/>
    <col min="14081" max="14081" width="1.5" style="1" customWidth="1"/>
    <col min="14082" max="14082" width="3.75" style="1" customWidth="1"/>
    <col min="14083" max="14083" width="6.25" style="1" customWidth="1"/>
    <col min="14084" max="14084" width="7.125" style="1" customWidth="1"/>
    <col min="14085" max="14085" width="9" style="1" customWidth="1"/>
    <col min="14086" max="14086" width="14.25" style="1" customWidth="1"/>
    <col min="14087" max="14087" width="12.125" style="1" customWidth="1"/>
    <col min="14088" max="14088" width="12.75" style="1" customWidth="1"/>
    <col min="14089" max="14089" width="14.625" style="1" customWidth="1"/>
    <col min="14090" max="14090" width="10" style="1" bestFit="1" customWidth="1"/>
    <col min="14091" max="14091" width="12.125" style="1" customWidth="1"/>
    <col min="14092" max="14092" width="2" style="1" customWidth="1"/>
    <col min="14093" max="14097" width="9" style="1"/>
    <col min="14098" max="14098" width="8.375" style="1" customWidth="1"/>
    <col min="14099" max="14099" width="0" style="1" hidden="1" bestFit="1" customWidth="1"/>
    <col min="14100" max="14102" width="0" style="1" hidden="1" customWidth="1"/>
    <col min="14103" max="14336" width="9" style="1"/>
    <col min="14337" max="14337" width="1.5" style="1" customWidth="1"/>
    <col min="14338" max="14338" width="3.75" style="1" customWidth="1"/>
    <col min="14339" max="14339" width="6.25" style="1" customWidth="1"/>
    <col min="14340" max="14340" width="7.125" style="1" customWidth="1"/>
    <col min="14341" max="14341" width="9" style="1" customWidth="1"/>
    <col min="14342" max="14342" width="14.25" style="1" customWidth="1"/>
    <col min="14343" max="14343" width="12.125" style="1" customWidth="1"/>
    <col min="14344" max="14344" width="12.75" style="1" customWidth="1"/>
    <col min="14345" max="14345" width="14.625" style="1" customWidth="1"/>
    <col min="14346" max="14346" width="10" style="1" bestFit="1" customWidth="1"/>
    <col min="14347" max="14347" width="12.125" style="1" customWidth="1"/>
    <col min="14348" max="14348" width="2" style="1" customWidth="1"/>
    <col min="14349" max="14353" width="9" style="1"/>
    <col min="14354" max="14354" width="8.375" style="1" customWidth="1"/>
    <col min="14355" max="14355" width="0" style="1" hidden="1" bestFit="1" customWidth="1"/>
    <col min="14356" max="14358" width="0" style="1" hidden="1" customWidth="1"/>
    <col min="14359" max="14592" width="9" style="1"/>
    <col min="14593" max="14593" width="1.5" style="1" customWidth="1"/>
    <col min="14594" max="14594" width="3.75" style="1" customWidth="1"/>
    <col min="14595" max="14595" width="6.25" style="1" customWidth="1"/>
    <col min="14596" max="14596" width="7.125" style="1" customWidth="1"/>
    <col min="14597" max="14597" width="9" style="1" customWidth="1"/>
    <col min="14598" max="14598" width="14.25" style="1" customWidth="1"/>
    <col min="14599" max="14599" width="12.125" style="1" customWidth="1"/>
    <col min="14600" max="14600" width="12.75" style="1" customWidth="1"/>
    <col min="14601" max="14601" width="14.625" style="1" customWidth="1"/>
    <col min="14602" max="14602" width="10" style="1" bestFit="1" customWidth="1"/>
    <col min="14603" max="14603" width="12.125" style="1" customWidth="1"/>
    <col min="14604" max="14604" width="2" style="1" customWidth="1"/>
    <col min="14605" max="14609" width="9" style="1"/>
    <col min="14610" max="14610" width="8.375" style="1" customWidth="1"/>
    <col min="14611" max="14611" width="0" style="1" hidden="1" bestFit="1" customWidth="1"/>
    <col min="14612" max="14614" width="0" style="1" hidden="1" customWidth="1"/>
    <col min="14615" max="14848" width="9" style="1"/>
    <col min="14849" max="14849" width="1.5" style="1" customWidth="1"/>
    <col min="14850" max="14850" width="3.75" style="1" customWidth="1"/>
    <col min="14851" max="14851" width="6.25" style="1" customWidth="1"/>
    <col min="14852" max="14852" width="7.125" style="1" customWidth="1"/>
    <col min="14853" max="14853" width="9" style="1" customWidth="1"/>
    <col min="14854" max="14854" width="14.25" style="1" customWidth="1"/>
    <col min="14855" max="14855" width="12.125" style="1" customWidth="1"/>
    <col min="14856" max="14856" width="12.75" style="1" customWidth="1"/>
    <col min="14857" max="14857" width="14.625" style="1" customWidth="1"/>
    <col min="14858" max="14858" width="10" style="1" bestFit="1" customWidth="1"/>
    <col min="14859" max="14859" width="12.125" style="1" customWidth="1"/>
    <col min="14860" max="14860" width="2" style="1" customWidth="1"/>
    <col min="14861" max="14865" width="9" style="1"/>
    <col min="14866" max="14866" width="8.375" style="1" customWidth="1"/>
    <col min="14867" max="14867" width="0" style="1" hidden="1" bestFit="1" customWidth="1"/>
    <col min="14868" max="14870" width="0" style="1" hidden="1" customWidth="1"/>
    <col min="14871" max="15104" width="9" style="1"/>
    <col min="15105" max="15105" width="1.5" style="1" customWidth="1"/>
    <col min="15106" max="15106" width="3.75" style="1" customWidth="1"/>
    <col min="15107" max="15107" width="6.25" style="1" customWidth="1"/>
    <col min="15108" max="15108" width="7.125" style="1" customWidth="1"/>
    <col min="15109" max="15109" width="9" style="1" customWidth="1"/>
    <col min="15110" max="15110" width="14.25" style="1" customWidth="1"/>
    <col min="15111" max="15111" width="12.125" style="1" customWidth="1"/>
    <col min="15112" max="15112" width="12.75" style="1" customWidth="1"/>
    <col min="15113" max="15113" width="14.625" style="1" customWidth="1"/>
    <col min="15114" max="15114" width="10" style="1" bestFit="1" customWidth="1"/>
    <col min="15115" max="15115" width="12.125" style="1" customWidth="1"/>
    <col min="15116" max="15116" width="2" style="1" customWidth="1"/>
    <col min="15117" max="15121" width="9" style="1"/>
    <col min="15122" max="15122" width="8.375" style="1" customWidth="1"/>
    <col min="15123" max="15123" width="0" style="1" hidden="1" bestFit="1" customWidth="1"/>
    <col min="15124" max="15126" width="0" style="1" hidden="1" customWidth="1"/>
    <col min="15127" max="15360" width="9" style="1"/>
    <col min="15361" max="15361" width="1.5" style="1" customWidth="1"/>
    <col min="15362" max="15362" width="3.75" style="1" customWidth="1"/>
    <col min="15363" max="15363" width="6.25" style="1" customWidth="1"/>
    <col min="15364" max="15364" width="7.125" style="1" customWidth="1"/>
    <col min="15365" max="15365" width="9" style="1" customWidth="1"/>
    <col min="15366" max="15366" width="14.25" style="1" customWidth="1"/>
    <col min="15367" max="15367" width="12.125" style="1" customWidth="1"/>
    <col min="15368" max="15368" width="12.75" style="1" customWidth="1"/>
    <col min="15369" max="15369" width="14.625" style="1" customWidth="1"/>
    <col min="15370" max="15370" width="10" style="1" bestFit="1" customWidth="1"/>
    <col min="15371" max="15371" width="12.125" style="1" customWidth="1"/>
    <col min="15372" max="15372" width="2" style="1" customWidth="1"/>
    <col min="15373" max="15377" width="9" style="1"/>
    <col min="15378" max="15378" width="8.375" style="1" customWidth="1"/>
    <col min="15379" max="15379" width="0" style="1" hidden="1" bestFit="1" customWidth="1"/>
    <col min="15380" max="15382" width="0" style="1" hidden="1" customWidth="1"/>
    <col min="15383" max="15616" width="9" style="1"/>
    <col min="15617" max="15617" width="1.5" style="1" customWidth="1"/>
    <col min="15618" max="15618" width="3.75" style="1" customWidth="1"/>
    <col min="15619" max="15619" width="6.25" style="1" customWidth="1"/>
    <col min="15620" max="15620" width="7.125" style="1" customWidth="1"/>
    <col min="15621" max="15621" width="9" style="1" customWidth="1"/>
    <col min="15622" max="15622" width="14.25" style="1" customWidth="1"/>
    <col min="15623" max="15623" width="12.125" style="1" customWidth="1"/>
    <col min="15624" max="15624" width="12.75" style="1" customWidth="1"/>
    <col min="15625" max="15625" width="14.625" style="1" customWidth="1"/>
    <col min="15626" max="15626" width="10" style="1" bestFit="1" customWidth="1"/>
    <col min="15627" max="15627" width="12.125" style="1" customWidth="1"/>
    <col min="15628" max="15628" width="2" style="1" customWidth="1"/>
    <col min="15629" max="15633" width="9" style="1"/>
    <col min="15634" max="15634" width="8.375" style="1" customWidth="1"/>
    <col min="15635" max="15635" width="0" style="1" hidden="1" bestFit="1" customWidth="1"/>
    <col min="15636" max="15638" width="0" style="1" hidden="1" customWidth="1"/>
    <col min="15639" max="15872" width="9" style="1"/>
    <col min="15873" max="15873" width="1.5" style="1" customWidth="1"/>
    <col min="15874" max="15874" width="3.75" style="1" customWidth="1"/>
    <col min="15875" max="15875" width="6.25" style="1" customWidth="1"/>
    <col min="15876" max="15876" width="7.125" style="1" customWidth="1"/>
    <col min="15877" max="15877" width="9" style="1" customWidth="1"/>
    <col min="15878" max="15878" width="14.25" style="1" customWidth="1"/>
    <col min="15879" max="15879" width="12.125" style="1" customWidth="1"/>
    <col min="15880" max="15880" width="12.75" style="1" customWidth="1"/>
    <col min="15881" max="15881" width="14.625" style="1" customWidth="1"/>
    <col min="15882" max="15882" width="10" style="1" bestFit="1" customWidth="1"/>
    <col min="15883" max="15883" width="12.125" style="1" customWidth="1"/>
    <col min="15884" max="15884" width="2" style="1" customWidth="1"/>
    <col min="15885" max="15889" width="9" style="1"/>
    <col min="15890" max="15890" width="8.375" style="1" customWidth="1"/>
    <col min="15891" max="15891" width="0" style="1" hidden="1" bestFit="1" customWidth="1"/>
    <col min="15892" max="15894" width="0" style="1" hidden="1" customWidth="1"/>
    <col min="15895" max="16128" width="9" style="1"/>
    <col min="16129" max="16129" width="1.5" style="1" customWidth="1"/>
    <col min="16130" max="16130" width="3.75" style="1" customWidth="1"/>
    <col min="16131" max="16131" width="6.25" style="1" customWidth="1"/>
    <col min="16132" max="16132" width="7.125" style="1" customWidth="1"/>
    <col min="16133" max="16133" width="9" style="1" customWidth="1"/>
    <col min="16134" max="16134" width="14.25" style="1" customWidth="1"/>
    <col min="16135" max="16135" width="12.125" style="1" customWidth="1"/>
    <col min="16136" max="16136" width="12.75" style="1" customWidth="1"/>
    <col min="16137" max="16137" width="14.625" style="1" customWidth="1"/>
    <col min="16138" max="16138" width="10" style="1" bestFit="1" customWidth="1"/>
    <col min="16139" max="16139" width="12.125" style="1" customWidth="1"/>
    <col min="16140" max="16140" width="2" style="1" customWidth="1"/>
    <col min="16141" max="16145" width="9" style="1"/>
    <col min="16146" max="16146" width="8.375" style="1" customWidth="1"/>
    <col min="16147" max="16147" width="0" style="1" hidden="1" bestFit="1" customWidth="1"/>
    <col min="16148" max="16150" width="0" style="1" hidden="1" customWidth="1"/>
    <col min="16151" max="16384" width="9" style="1"/>
  </cols>
  <sheetData>
    <row r="1" spans="2:22">
      <c r="B1" s="2" t="s">
        <v>17</v>
      </c>
    </row>
    <row r="2" spans="2:22" ht="22.5" customHeight="1">
      <c r="C2" s="401" t="s">
        <v>18</v>
      </c>
      <c r="D2" s="401"/>
      <c r="E2" s="401"/>
      <c r="F2" s="401"/>
      <c r="G2" s="401"/>
      <c r="H2" s="401"/>
      <c r="I2" s="401"/>
      <c r="J2" s="401"/>
    </row>
    <row r="3" spans="2:22" ht="7.5" customHeight="1" thickBot="1"/>
    <row r="4" spans="2:22" ht="18.75" customHeight="1" thickBot="1">
      <c r="B4" s="402" t="s">
        <v>19</v>
      </c>
      <c r="C4" s="402"/>
      <c r="D4" s="402"/>
      <c r="E4" s="402"/>
      <c r="F4" s="402"/>
      <c r="G4" s="3"/>
      <c r="H4" s="4" t="s">
        <v>20</v>
      </c>
      <c r="I4" s="5"/>
      <c r="J4" s="6" t="s">
        <v>21</v>
      </c>
      <c r="K4" s="7"/>
      <c r="S4" s="1" t="s">
        <v>22</v>
      </c>
      <c r="T4" s="1" t="s">
        <v>23</v>
      </c>
      <c r="U4" s="1">
        <v>13.6</v>
      </c>
      <c r="V4" s="8" t="s">
        <v>24</v>
      </c>
    </row>
    <row r="5" spans="2:22" ht="18.75" customHeight="1" thickBot="1">
      <c r="B5" s="402"/>
      <c r="C5" s="402"/>
      <c r="D5" s="402"/>
      <c r="E5" s="402"/>
      <c r="F5" s="402"/>
      <c r="G5" s="402" t="s">
        <v>25</v>
      </c>
      <c r="H5" s="402"/>
      <c r="I5" s="402"/>
      <c r="J5" s="402" t="s">
        <v>26</v>
      </c>
      <c r="K5" s="402"/>
      <c r="S5" s="1" t="s">
        <v>27</v>
      </c>
      <c r="T5" s="1" t="s">
        <v>23</v>
      </c>
      <c r="U5" s="1">
        <v>13.2</v>
      </c>
      <c r="V5" s="8" t="s">
        <v>24</v>
      </c>
    </row>
    <row r="6" spans="2:22" ht="33.75" customHeight="1" thickBot="1">
      <c r="B6" s="403"/>
      <c r="C6" s="403"/>
      <c r="D6" s="403"/>
      <c r="E6" s="403"/>
      <c r="F6" s="403"/>
      <c r="G6" s="9" t="s">
        <v>28</v>
      </c>
      <c r="H6" s="10" t="s">
        <v>29</v>
      </c>
      <c r="I6" s="11" t="s">
        <v>30</v>
      </c>
      <c r="J6" s="11" t="s">
        <v>31</v>
      </c>
      <c r="K6" s="12" t="s">
        <v>28</v>
      </c>
      <c r="S6" s="1" t="s">
        <v>32</v>
      </c>
      <c r="T6" s="1" t="s">
        <v>23</v>
      </c>
      <c r="U6" s="1">
        <v>17.100000000000001</v>
      </c>
      <c r="V6" s="8" t="s">
        <v>24</v>
      </c>
    </row>
    <row r="7" spans="2:22" s="17" customFormat="1">
      <c r="B7" s="404" t="s">
        <v>33</v>
      </c>
      <c r="C7" s="406" t="s">
        <v>34</v>
      </c>
      <c r="D7" s="407"/>
      <c r="E7" s="407"/>
      <c r="F7" s="407"/>
      <c r="G7" s="13" t="s">
        <v>35</v>
      </c>
      <c r="H7" s="14"/>
      <c r="I7" s="15">
        <f t="shared" ref="I7:I54" si="0">ROUND(H7*J7,0)</f>
        <v>0</v>
      </c>
      <c r="J7" s="16">
        <v>38.299999999999997</v>
      </c>
      <c r="K7" s="16" t="s">
        <v>36</v>
      </c>
      <c r="S7" s="17" t="s">
        <v>37</v>
      </c>
      <c r="T7" s="17" t="s">
        <v>35</v>
      </c>
      <c r="U7" s="17">
        <v>23.4</v>
      </c>
      <c r="V7" s="8" t="s">
        <v>36</v>
      </c>
    </row>
    <row r="8" spans="2:22" s="17" customFormat="1">
      <c r="B8" s="405"/>
      <c r="C8" s="399" t="s">
        <v>38</v>
      </c>
      <c r="D8" s="400"/>
      <c r="E8" s="400"/>
      <c r="F8" s="400"/>
      <c r="G8" s="18" t="s">
        <v>35</v>
      </c>
      <c r="H8" s="14"/>
      <c r="I8" s="19">
        <f t="shared" si="0"/>
        <v>0</v>
      </c>
      <c r="J8" s="20">
        <v>34.799999999999997</v>
      </c>
      <c r="K8" s="20" t="s">
        <v>36</v>
      </c>
      <c r="S8" s="17" t="s">
        <v>39</v>
      </c>
      <c r="T8" s="17" t="s">
        <v>35</v>
      </c>
      <c r="U8" s="17">
        <v>35.6</v>
      </c>
      <c r="V8" s="8" t="s">
        <v>36</v>
      </c>
    </row>
    <row r="9" spans="2:22" s="17" customFormat="1">
      <c r="B9" s="405"/>
      <c r="C9" s="399" t="s">
        <v>40</v>
      </c>
      <c r="D9" s="400"/>
      <c r="E9" s="400"/>
      <c r="F9" s="400"/>
      <c r="G9" s="18" t="s">
        <v>35</v>
      </c>
      <c r="H9" s="14"/>
      <c r="I9" s="19">
        <f t="shared" si="0"/>
        <v>0</v>
      </c>
      <c r="J9" s="20">
        <v>33.4</v>
      </c>
      <c r="K9" s="20" t="s">
        <v>36</v>
      </c>
      <c r="S9" s="17" t="s">
        <v>41</v>
      </c>
      <c r="T9" s="17" t="s">
        <v>42</v>
      </c>
      <c r="U9" s="17">
        <v>21.2</v>
      </c>
      <c r="V9" s="8" t="s">
        <v>43</v>
      </c>
    </row>
    <row r="10" spans="2:22" s="17" customFormat="1">
      <c r="B10" s="405"/>
      <c r="C10" s="399" t="s">
        <v>44</v>
      </c>
      <c r="D10" s="400"/>
      <c r="E10" s="400"/>
      <c r="F10" s="400"/>
      <c r="G10" s="18" t="s">
        <v>35</v>
      </c>
      <c r="H10" s="14"/>
      <c r="I10" s="19">
        <f t="shared" si="0"/>
        <v>0</v>
      </c>
      <c r="J10" s="20">
        <v>33.299999999999997</v>
      </c>
      <c r="K10" s="20" t="s">
        <v>36</v>
      </c>
      <c r="S10" s="17" t="s">
        <v>45</v>
      </c>
      <c r="T10" s="17" t="s">
        <v>23</v>
      </c>
      <c r="U10" s="17">
        <v>13.2</v>
      </c>
      <c r="V10" s="8" t="s">
        <v>24</v>
      </c>
    </row>
    <row r="11" spans="2:22" s="17" customFormat="1">
      <c r="B11" s="405"/>
      <c r="C11" s="408" t="s">
        <v>46</v>
      </c>
      <c r="D11" s="408"/>
      <c r="E11" s="408"/>
      <c r="F11" s="399"/>
      <c r="G11" s="18" t="s">
        <v>35</v>
      </c>
      <c r="H11" s="14"/>
      <c r="I11" s="19">
        <f t="shared" si="0"/>
        <v>0</v>
      </c>
      <c r="J11" s="20">
        <v>36.299999999999997</v>
      </c>
      <c r="K11" s="20" t="s">
        <v>36</v>
      </c>
      <c r="S11" s="17" t="s">
        <v>47</v>
      </c>
      <c r="T11" s="17" t="s">
        <v>23</v>
      </c>
      <c r="U11" s="17">
        <v>18</v>
      </c>
      <c r="V11" s="8" t="s">
        <v>24</v>
      </c>
    </row>
    <row r="12" spans="2:22" s="17" customFormat="1">
      <c r="B12" s="405"/>
      <c r="C12" s="399" t="s">
        <v>48</v>
      </c>
      <c r="D12" s="400"/>
      <c r="E12" s="400"/>
      <c r="F12" s="400"/>
      <c r="G12" s="18" t="s">
        <v>35</v>
      </c>
      <c r="H12" s="14"/>
      <c r="I12" s="19">
        <f t="shared" si="0"/>
        <v>0</v>
      </c>
      <c r="J12" s="20">
        <v>36.5</v>
      </c>
      <c r="K12" s="20" t="s">
        <v>36</v>
      </c>
      <c r="S12" s="17" t="s">
        <v>49</v>
      </c>
      <c r="T12" s="17" t="s">
        <v>23</v>
      </c>
      <c r="U12" s="17">
        <v>26.9</v>
      </c>
      <c r="V12" s="8" t="s">
        <v>24</v>
      </c>
    </row>
    <row r="13" spans="2:22" s="17" customFormat="1">
      <c r="B13" s="405"/>
      <c r="C13" s="399" t="s">
        <v>50</v>
      </c>
      <c r="D13" s="400"/>
      <c r="E13" s="400"/>
      <c r="F13" s="400"/>
      <c r="G13" s="18" t="s">
        <v>35</v>
      </c>
      <c r="H13" s="14"/>
      <c r="I13" s="19">
        <f t="shared" si="0"/>
        <v>0</v>
      </c>
      <c r="J13" s="21">
        <v>38</v>
      </c>
      <c r="K13" s="20" t="s">
        <v>36</v>
      </c>
      <c r="S13" s="17" t="s">
        <v>51</v>
      </c>
      <c r="T13" s="17" t="s">
        <v>23</v>
      </c>
      <c r="U13" s="17">
        <v>33.200000000000003</v>
      </c>
      <c r="V13" s="8" t="s">
        <v>24</v>
      </c>
    </row>
    <row r="14" spans="2:22" s="17" customFormat="1">
      <c r="B14" s="405"/>
      <c r="C14" s="399" t="s">
        <v>52</v>
      </c>
      <c r="D14" s="400"/>
      <c r="E14" s="400"/>
      <c r="F14" s="400"/>
      <c r="G14" s="18" t="s">
        <v>35</v>
      </c>
      <c r="H14" s="14"/>
      <c r="I14" s="19">
        <f t="shared" si="0"/>
        <v>0</v>
      </c>
      <c r="J14" s="20">
        <v>38.9</v>
      </c>
      <c r="K14" s="20" t="s">
        <v>36</v>
      </c>
      <c r="O14" s="22"/>
      <c r="S14" s="17" t="s">
        <v>53</v>
      </c>
      <c r="T14" s="17" t="s">
        <v>23</v>
      </c>
      <c r="U14" s="17">
        <v>29.3</v>
      </c>
      <c r="V14" s="8" t="s">
        <v>24</v>
      </c>
    </row>
    <row r="15" spans="2:22" s="17" customFormat="1">
      <c r="B15" s="405"/>
      <c r="C15" s="399" t="s">
        <v>54</v>
      </c>
      <c r="D15" s="400"/>
      <c r="E15" s="400"/>
      <c r="F15" s="400"/>
      <c r="G15" s="18" t="s">
        <v>35</v>
      </c>
      <c r="H15" s="14"/>
      <c r="I15" s="19">
        <f t="shared" si="0"/>
        <v>0</v>
      </c>
      <c r="J15" s="20">
        <v>41.8</v>
      </c>
      <c r="K15" s="20" t="s">
        <v>36</v>
      </c>
      <c r="S15" s="17" t="s">
        <v>55</v>
      </c>
      <c r="T15" s="17" t="s">
        <v>23</v>
      </c>
      <c r="U15" s="17">
        <v>29.3</v>
      </c>
      <c r="V15" s="8" t="s">
        <v>24</v>
      </c>
    </row>
    <row r="16" spans="2:22" s="17" customFormat="1">
      <c r="B16" s="405"/>
      <c r="C16" s="399" t="s">
        <v>56</v>
      </c>
      <c r="D16" s="400"/>
      <c r="E16" s="400"/>
      <c r="F16" s="400"/>
      <c r="G16" s="18" t="s">
        <v>23</v>
      </c>
      <c r="H16" s="14"/>
      <c r="I16" s="19">
        <f t="shared" si="0"/>
        <v>0</v>
      </c>
      <c r="J16" s="21">
        <v>40</v>
      </c>
      <c r="K16" s="20" t="s">
        <v>24</v>
      </c>
      <c r="S16" s="17" t="s">
        <v>57</v>
      </c>
      <c r="T16" s="17" t="s">
        <v>35</v>
      </c>
      <c r="U16" s="17">
        <v>40.200000000000003</v>
      </c>
      <c r="V16" s="8" t="s">
        <v>36</v>
      </c>
    </row>
    <row r="17" spans="2:22" s="17" customFormat="1">
      <c r="B17" s="405"/>
      <c r="C17" s="399" t="s">
        <v>58</v>
      </c>
      <c r="D17" s="400"/>
      <c r="E17" s="400"/>
      <c r="F17" s="400"/>
      <c r="G17" s="18" t="s">
        <v>23</v>
      </c>
      <c r="H17" s="14"/>
      <c r="I17" s="19">
        <f t="shared" si="0"/>
        <v>0</v>
      </c>
      <c r="J17" s="20">
        <v>34.1</v>
      </c>
      <c r="K17" s="20" t="s">
        <v>24</v>
      </c>
      <c r="S17" s="17" t="s">
        <v>59</v>
      </c>
      <c r="T17" s="17" t="s">
        <v>42</v>
      </c>
      <c r="U17" s="17">
        <v>21.2</v>
      </c>
      <c r="V17" s="8" t="s">
        <v>43</v>
      </c>
    </row>
    <row r="18" spans="2:22" s="17" customFormat="1">
      <c r="B18" s="405"/>
      <c r="C18" s="409" t="s">
        <v>60</v>
      </c>
      <c r="D18" s="410"/>
      <c r="E18" s="411" t="s">
        <v>61</v>
      </c>
      <c r="F18" s="411"/>
      <c r="G18" s="23" t="s">
        <v>23</v>
      </c>
      <c r="H18" s="14"/>
      <c r="I18" s="19">
        <f t="shared" si="0"/>
        <v>0</v>
      </c>
      <c r="J18" s="24">
        <v>50.1</v>
      </c>
      <c r="K18" s="24" t="s">
        <v>24</v>
      </c>
      <c r="S18" s="17" t="s">
        <v>62</v>
      </c>
      <c r="T18" s="17" t="s">
        <v>23</v>
      </c>
      <c r="U18" s="17">
        <v>17.100000000000001</v>
      </c>
      <c r="V18" s="8" t="s">
        <v>24</v>
      </c>
    </row>
    <row r="19" spans="2:22" s="17" customFormat="1">
      <c r="B19" s="405"/>
      <c r="C19" s="409"/>
      <c r="D19" s="410"/>
      <c r="E19" s="412" t="s">
        <v>63</v>
      </c>
      <c r="F19" s="412"/>
      <c r="G19" s="18" t="s">
        <v>42</v>
      </c>
      <c r="H19" s="14"/>
      <c r="I19" s="19">
        <f t="shared" si="0"/>
        <v>0</v>
      </c>
      <c r="J19" s="20">
        <v>46.1</v>
      </c>
      <c r="K19" s="20" t="s">
        <v>43</v>
      </c>
      <c r="S19" s="17" t="s">
        <v>64</v>
      </c>
      <c r="T19" s="17" t="s">
        <v>23</v>
      </c>
      <c r="U19" s="17">
        <v>142</v>
      </c>
      <c r="V19" s="8" t="s">
        <v>24</v>
      </c>
    </row>
    <row r="20" spans="2:22" s="17" customFormat="1">
      <c r="B20" s="405"/>
      <c r="C20" s="409" t="s">
        <v>65</v>
      </c>
      <c r="D20" s="410"/>
      <c r="E20" s="412" t="s">
        <v>66</v>
      </c>
      <c r="F20" s="412"/>
      <c r="G20" s="18" t="s">
        <v>23</v>
      </c>
      <c r="H20" s="14"/>
      <c r="I20" s="19">
        <f t="shared" si="0"/>
        <v>0</v>
      </c>
      <c r="J20" s="20">
        <v>54.7</v>
      </c>
      <c r="K20" s="20" t="s">
        <v>24</v>
      </c>
      <c r="S20" s="17" t="s">
        <v>67</v>
      </c>
      <c r="T20" s="17" t="s">
        <v>23</v>
      </c>
      <c r="U20" s="17">
        <v>22.5</v>
      </c>
      <c r="V20" s="8" t="s">
        <v>24</v>
      </c>
    </row>
    <row r="21" spans="2:22" s="17" customFormat="1">
      <c r="B21" s="405"/>
      <c r="C21" s="413"/>
      <c r="D21" s="414"/>
      <c r="E21" s="415" t="s">
        <v>68</v>
      </c>
      <c r="F21" s="415"/>
      <c r="G21" s="18" t="s">
        <v>42</v>
      </c>
      <c r="H21" s="14"/>
      <c r="I21" s="19">
        <f t="shared" si="0"/>
        <v>0</v>
      </c>
      <c r="J21" s="25">
        <v>38.4</v>
      </c>
      <c r="K21" s="20" t="s">
        <v>43</v>
      </c>
    </row>
    <row r="22" spans="2:22" s="17" customFormat="1">
      <c r="B22" s="405"/>
      <c r="C22" s="416" t="s">
        <v>69</v>
      </c>
      <c r="D22" s="417"/>
      <c r="E22" s="418" t="s">
        <v>70</v>
      </c>
      <c r="F22" s="26" t="s">
        <v>71</v>
      </c>
      <c r="G22" s="27" t="s">
        <v>23</v>
      </c>
      <c r="H22" s="14"/>
      <c r="I22" s="19">
        <f t="shared" si="0"/>
        <v>0</v>
      </c>
      <c r="J22" s="28">
        <v>28.7</v>
      </c>
      <c r="K22" s="24" t="s">
        <v>24</v>
      </c>
    </row>
    <row r="23" spans="2:22" s="17" customFormat="1">
      <c r="B23" s="405"/>
      <c r="C23" s="416"/>
      <c r="D23" s="417"/>
      <c r="E23" s="418"/>
      <c r="F23" s="26" t="s">
        <v>72</v>
      </c>
      <c r="G23" s="29" t="s">
        <v>23</v>
      </c>
      <c r="H23" s="14"/>
      <c r="I23" s="19">
        <f t="shared" si="0"/>
        <v>0</v>
      </c>
      <c r="J23" s="20">
        <v>28.9</v>
      </c>
      <c r="K23" s="20" t="s">
        <v>24</v>
      </c>
    </row>
    <row r="24" spans="2:22" s="17" customFormat="1">
      <c r="B24" s="405"/>
      <c r="C24" s="416"/>
      <c r="D24" s="417"/>
      <c r="E24" s="418"/>
      <c r="F24" s="26" t="s">
        <v>73</v>
      </c>
      <c r="G24" s="30" t="s">
        <v>23</v>
      </c>
      <c r="H24" s="14"/>
      <c r="I24" s="19">
        <f t="shared" si="0"/>
        <v>0</v>
      </c>
      <c r="J24" s="25">
        <v>28.3</v>
      </c>
      <c r="K24" s="25" t="s">
        <v>24</v>
      </c>
    </row>
    <row r="25" spans="2:22" s="17" customFormat="1">
      <c r="B25" s="405"/>
      <c r="C25" s="416"/>
      <c r="D25" s="417"/>
      <c r="E25" s="418" t="s">
        <v>74</v>
      </c>
      <c r="F25" s="26" t="s">
        <v>75</v>
      </c>
      <c r="G25" s="30" t="s">
        <v>23</v>
      </c>
      <c r="H25" s="14"/>
      <c r="I25" s="19">
        <f t="shared" si="0"/>
        <v>0</v>
      </c>
      <c r="J25" s="25">
        <v>26.1</v>
      </c>
      <c r="K25" s="25" t="s">
        <v>24</v>
      </c>
    </row>
    <row r="26" spans="2:22" s="17" customFormat="1">
      <c r="B26" s="405"/>
      <c r="C26" s="416"/>
      <c r="D26" s="417"/>
      <c r="E26" s="418"/>
      <c r="F26" s="26" t="s">
        <v>76</v>
      </c>
      <c r="G26" s="30" t="s">
        <v>23</v>
      </c>
      <c r="H26" s="14"/>
      <c r="I26" s="19">
        <f t="shared" si="0"/>
        <v>0</v>
      </c>
      <c r="J26" s="25">
        <v>24.2</v>
      </c>
      <c r="K26" s="25" t="s">
        <v>24</v>
      </c>
    </row>
    <row r="27" spans="2:22" s="17" customFormat="1">
      <c r="B27" s="405"/>
      <c r="C27" s="416"/>
      <c r="D27" s="417"/>
      <c r="E27" s="417" t="s">
        <v>77</v>
      </c>
      <c r="F27" s="419"/>
      <c r="G27" s="30" t="s">
        <v>23</v>
      </c>
      <c r="H27" s="14"/>
      <c r="I27" s="19">
        <f t="shared" si="0"/>
        <v>0</v>
      </c>
      <c r="J27" s="25">
        <v>27.8</v>
      </c>
      <c r="K27" s="25" t="s">
        <v>24</v>
      </c>
    </row>
    <row r="28" spans="2:22" s="17" customFormat="1">
      <c r="B28" s="405"/>
      <c r="C28" s="420" t="s">
        <v>78</v>
      </c>
      <c r="D28" s="421"/>
      <c r="E28" s="421"/>
      <c r="F28" s="421"/>
      <c r="G28" s="18" t="s">
        <v>23</v>
      </c>
      <c r="H28" s="14"/>
      <c r="I28" s="19">
        <f t="shared" si="0"/>
        <v>0</v>
      </c>
      <c r="J28" s="21">
        <v>29</v>
      </c>
      <c r="K28" s="20" t="s">
        <v>24</v>
      </c>
    </row>
    <row r="29" spans="2:22" s="17" customFormat="1">
      <c r="B29" s="405"/>
      <c r="C29" s="399" t="s">
        <v>79</v>
      </c>
      <c r="D29" s="400"/>
      <c r="E29" s="400"/>
      <c r="F29" s="400"/>
      <c r="G29" s="18" t="s">
        <v>23</v>
      </c>
      <c r="H29" s="14"/>
      <c r="I29" s="19">
        <f t="shared" si="0"/>
        <v>0</v>
      </c>
      <c r="J29" s="20">
        <v>37.299999999999997</v>
      </c>
      <c r="K29" s="20" t="s">
        <v>24</v>
      </c>
    </row>
    <row r="30" spans="2:22" s="17" customFormat="1">
      <c r="B30" s="405"/>
      <c r="C30" s="399" t="s">
        <v>80</v>
      </c>
      <c r="D30" s="400"/>
      <c r="E30" s="400"/>
      <c r="F30" s="400"/>
      <c r="G30" s="18" t="s">
        <v>42</v>
      </c>
      <c r="H30" s="14"/>
      <c r="I30" s="19">
        <f t="shared" si="0"/>
        <v>0</v>
      </c>
      <c r="J30" s="20">
        <v>18.399999999999999</v>
      </c>
      <c r="K30" s="20" t="s">
        <v>43</v>
      </c>
    </row>
    <row r="31" spans="2:22" s="17" customFormat="1">
      <c r="B31" s="405"/>
      <c r="C31" s="399" t="s">
        <v>81</v>
      </c>
      <c r="D31" s="400"/>
      <c r="E31" s="400"/>
      <c r="F31" s="400"/>
      <c r="G31" s="18" t="s">
        <v>42</v>
      </c>
      <c r="H31" s="14"/>
      <c r="I31" s="19">
        <f t="shared" si="0"/>
        <v>0</v>
      </c>
      <c r="J31" s="20">
        <v>3.23</v>
      </c>
      <c r="K31" s="20" t="s">
        <v>43</v>
      </c>
    </row>
    <row r="32" spans="2:22" s="17" customFormat="1">
      <c r="B32" s="405"/>
      <c r="C32" s="408" t="s">
        <v>82</v>
      </c>
      <c r="D32" s="408"/>
      <c r="E32" s="408"/>
      <c r="F32" s="399"/>
      <c r="G32" s="18" t="s">
        <v>42</v>
      </c>
      <c r="H32" s="14"/>
      <c r="I32" s="19">
        <f t="shared" si="0"/>
        <v>0</v>
      </c>
      <c r="J32" s="20">
        <v>3.45</v>
      </c>
      <c r="K32" s="20" t="s">
        <v>43</v>
      </c>
    </row>
    <row r="33" spans="2:11" s="17" customFormat="1">
      <c r="B33" s="405"/>
      <c r="C33" s="399" t="s">
        <v>83</v>
      </c>
      <c r="D33" s="400"/>
      <c r="E33" s="400"/>
      <c r="F33" s="400"/>
      <c r="G33" s="18" t="s">
        <v>42</v>
      </c>
      <c r="H33" s="14"/>
      <c r="I33" s="19">
        <f t="shared" si="0"/>
        <v>0</v>
      </c>
      <c r="J33" s="20">
        <v>7.53</v>
      </c>
      <c r="K33" s="20" t="s">
        <v>43</v>
      </c>
    </row>
    <row r="34" spans="2:11" s="17" customFormat="1">
      <c r="B34" s="405"/>
      <c r="C34" s="413" t="s">
        <v>84</v>
      </c>
      <c r="D34" s="414"/>
      <c r="E34" s="412" t="s">
        <v>85</v>
      </c>
      <c r="F34" s="412"/>
      <c r="G34" s="18" t="s">
        <v>42</v>
      </c>
      <c r="H34" s="14"/>
      <c r="I34" s="19">
        <f t="shared" si="0"/>
        <v>0</v>
      </c>
      <c r="J34" s="31"/>
      <c r="K34" s="20" t="s">
        <v>43</v>
      </c>
    </row>
    <row r="35" spans="2:11" s="17" customFormat="1">
      <c r="B35" s="405"/>
      <c r="C35" s="413"/>
      <c r="D35" s="414"/>
      <c r="E35" s="424" t="s">
        <v>86</v>
      </c>
      <c r="F35" s="424"/>
      <c r="G35" s="32"/>
      <c r="H35" s="14"/>
      <c r="I35" s="19">
        <f t="shared" si="0"/>
        <v>0</v>
      </c>
      <c r="J35" s="33"/>
      <c r="K35" s="34"/>
    </row>
    <row r="36" spans="2:11" s="17" customFormat="1" ht="19.5" thickBot="1">
      <c r="B36" s="405"/>
      <c r="C36" s="422"/>
      <c r="D36" s="423"/>
      <c r="E36" s="425" t="s">
        <v>86</v>
      </c>
      <c r="F36" s="426"/>
      <c r="G36" s="35"/>
      <c r="H36" s="36"/>
      <c r="I36" s="37">
        <f t="shared" si="0"/>
        <v>0</v>
      </c>
      <c r="J36" s="38"/>
      <c r="K36" s="39"/>
    </row>
    <row r="37" spans="2:11" s="42" customFormat="1" ht="19.5" thickBot="1">
      <c r="B37" s="427" t="s">
        <v>87</v>
      </c>
      <c r="C37" s="430" t="s">
        <v>88</v>
      </c>
      <c r="D37" s="431"/>
      <c r="E37" s="431"/>
      <c r="F37" s="432"/>
      <c r="G37" s="30" t="s">
        <v>23</v>
      </c>
      <c r="H37" s="14"/>
      <c r="I37" s="19">
        <f t="shared" si="0"/>
        <v>0</v>
      </c>
      <c r="J37" s="40">
        <v>13.6</v>
      </c>
      <c r="K37" s="41" t="s">
        <v>24</v>
      </c>
    </row>
    <row r="38" spans="2:11" s="42" customFormat="1">
      <c r="B38" s="428"/>
      <c r="C38" s="433" t="s">
        <v>89</v>
      </c>
      <c r="D38" s="434"/>
      <c r="E38" s="434"/>
      <c r="F38" s="435"/>
      <c r="G38" s="30" t="s">
        <v>23</v>
      </c>
      <c r="H38" s="14"/>
      <c r="I38" s="43">
        <f t="shared" si="0"/>
        <v>0</v>
      </c>
      <c r="J38" s="40">
        <v>13.2</v>
      </c>
      <c r="K38" s="44" t="s">
        <v>24</v>
      </c>
    </row>
    <row r="39" spans="2:11" s="42" customFormat="1">
      <c r="B39" s="428"/>
      <c r="C39" s="433" t="s">
        <v>90</v>
      </c>
      <c r="D39" s="434"/>
      <c r="E39" s="434"/>
      <c r="F39" s="435"/>
      <c r="G39" s="30" t="s">
        <v>23</v>
      </c>
      <c r="H39" s="14"/>
      <c r="I39" s="43">
        <f t="shared" si="0"/>
        <v>0</v>
      </c>
      <c r="J39" s="40">
        <v>17.100000000000001</v>
      </c>
      <c r="K39" s="44" t="s">
        <v>24</v>
      </c>
    </row>
    <row r="40" spans="2:11" s="42" customFormat="1">
      <c r="B40" s="428"/>
      <c r="C40" s="433" t="s">
        <v>37</v>
      </c>
      <c r="D40" s="434"/>
      <c r="E40" s="434"/>
      <c r="F40" s="435"/>
      <c r="G40" s="45" t="str">
        <f>IFERROR(VLOOKUP(C40,$S$4:$U$20,2,FALSE),"")</f>
        <v>ｋＬ</v>
      </c>
      <c r="H40" s="14"/>
      <c r="I40" s="43">
        <f t="shared" si="0"/>
        <v>0</v>
      </c>
      <c r="J40" s="40">
        <v>23.4</v>
      </c>
      <c r="K40" s="44" t="s">
        <v>36</v>
      </c>
    </row>
    <row r="41" spans="2:11" s="42" customFormat="1">
      <c r="B41" s="428"/>
      <c r="C41" s="436" t="s">
        <v>39</v>
      </c>
      <c r="D41" s="437"/>
      <c r="E41" s="437"/>
      <c r="F41" s="438"/>
      <c r="G41" s="45" t="str">
        <f>IFERROR(VLOOKUP(C41,$S$4:$U$20,2,FALSE),"")</f>
        <v>ｋＬ</v>
      </c>
      <c r="H41" s="14"/>
      <c r="I41" s="43">
        <f t="shared" si="0"/>
        <v>0</v>
      </c>
      <c r="J41" s="46">
        <v>35.6</v>
      </c>
      <c r="K41" s="47" t="s">
        <v>36</v>
      </c>
    </row>
    <row r="42" spans="2:11" s="42" customFormat="1">
      <c r="B42" s="428"/>
      <c r="C42" s="436" t="s">
        <v>41</v>
      </c>
      <c r="D42" s="437"/>
      <c r="E42" s="437"/>
      <c r="F42" s="438"/>
      <c r="G42" s="29" t="s">
        <v>42</v>
      </c>
      <c r="H42" s="14"/>
      <c r="I42" s="43">
        <f t="shared" si="0"/>
        <v>0</v>
      </c>
      <c r="J42" s="48">
        <v>21.2</v>
      </c>
      <c r="K42" s="47" t="s">
        <v>43</v>
      </c>
    </row>
    <row r="43" spans="2:11" s="42" customFormat="1">
      <c r="B43" s="428"/>
      <c r="C43" s="436" t="s">
        <v>91</v>
      </c>
      <c r="D43" s="437"/>
      <c r="E43" s="437"/>
      <c r="F43" s="438"/>
      <c r="G43" s="30" t="s">
        <v>23</v>
      </c>
      <c r="H43" s="14"/>
      <c r="I43" s="43">
        <f t="shared" si="0"/>
        <v>0</v>
      </c>
      <c r="J43" s="49">
        <v>13.2</v>
      </c>
      <c r="K43" s="49" t="s">
        <v>24</v>
      </c>
    </row>
    <row r="44" spans="2:11" s="42" customFormat="1">
      <c r="B44" s="428"/>
      <c r="C44" s="416" t="s">
        <v>47</v>
      </c>
      <c r="D44" s="417"/>
      <c r="E44" s="417"/>
      <c r="F44" s="419"/>
      <c r="G44" s="30" t="s">
        <v>23</v>
      </c>
      <c r="H44" s="14"/>
      <c r="I44" s="43">
        <f t="shared" si="0"/>
        <v>0</v>
      </c>
      <c r="J44" s="49">
        <v>18</v>
      </c>
      <c r="K44" s="50" t="s">
        <v>24</v>
      </c>
    </row>
    <row r="45" spans="2:11" s="42" customFormat="1">
      <c r="B45" s="428"/>
      <c r="C45" s="439" t="s">
        <v>49</v>
      </c>
      <c r="D45" s="439"/>
      <c r="E45" s="439"/>
      <c r="F45" s="440"/>
      <c r="G45" s="30" t="s">
        <v>23</v>
      </c>
      <c r="H45" s="14"/>
      <c r="I45" s="43">
        <f t="shared" si="0"/>
        <v>0</v>
      </c>
      <c r="J45" s="49">
        <v>26.9</v>
      </c>
      <c r="K45" s="50" t="s">
        <v>24</v>
      </c>
    </row>
    <row r="46" spans="2:11" s="42" customFormat="1">
      <c r="B46" s="428"/>
      <c r="C46" s="416" t="s">
        <v>92</v>
      </c>
      <c r="D46" s="417"/>
      <c r="E46" s="417"/>
      <c r="F46" s="419"/>
      <c r="G46" s="30" t="s">
        <v>23</v>
      </c>
      <c r="H46" s="14"/>
      <c r="I46" s="43">
        <f t="shared" si="0"/>
        <v>0</v>
      </c>
      <c r="J46" s="49">
        <v>33.200000000000003</v>
      </c>
      <c r="K46" s="50" t="s">
        <v>24</v>
      </c>
    </row>
    <row r="47" spans="2:11" s="42" customFormat="1">
      <c r="B47" s="428"/>
      <c r="C47" s="416" t="s">
        <v>93</v>
      </c>
      <c r="D47" s="417"/>
      <c r="E47" s="417"/>
      <c r="F47" s="419"/>
      <c r="G47" s="51" t="s">
        <v>23</v>
      </c>
      <c r="H47" s="14"/>
      <c r="I47" s="43">
        <f t="shared" si="0"/>
        <v>0</v>
      </c>
      <c r="J47" s="49">
        <v>29.3</v>
      </c>
      <c r="K47" s="50" t="s">
        <v>24</v>
      </c>
    </row>
    <row r="48" spans="2:11" s="42" customFormat="1">
      <c r="B48" s="428"/>
      <c r="C48" s="416" t="s">
        <v>94</v>
      </c>
      <c r="D48" s="417"/>
      <c r="E48" s="417"/>
      <c r="F48" s="419"/>
      <c r="G48" s="51" t="s">
        <v>23</v>
      </c>
      <c r="H48" s="14"/>
      <c r="I48" s="43">
        <f t="shared" si="0"/>
        <v>0</v>
      </c>
      <c r="J48" s="49">
        <v>29.3</v>
      </c>
      <c r="K48" s="50" t="s">
        <v>24</v>
      </c>
    </row>
    <row r="49" spans="2:19" s="42" customFormat="1">
      <c r="B49" s="428"/>
      <c r="C49" s="416" t="s">
        <v>95</v>
      </c>
      <c r="D49" s="417"/>
      <c r="E49" s="417"/>
      <c r="F49" s="419"/>
      <c r="G49" s="45" t="str">
        <f>IFERROR(VLOOKUP(C49,$S$4:$U$20,2,FALSE),"")</f>
        <v>ｋＬ</v>
      </c>
      <c r="H49" s="14"/>
      <c r="I49" s="43">
        <f t="shared" si="0"/>
        <v>0</v>
      </c>
      <c r="J49" s="49">
        <v>40.200000000000003</v>
      </c>
      <c r="K49" s="50" t="s">
        <v>36</v>
      </c>
    </row>
    <row r="50" spans="2:19" s="42" customFormat="1">
      <c r="B50" s="428"/>
      <c r="C50" s="416" t="s">
        <v>96</v>
      </c>
      <c r="D50" s="417"/>
      <c r="E50" s="417"/>
      <c r="F50" s="419"/>
      <c r="G50" s="52" t="s">
        <v>42</v>
      </c>
      <c r="H50" s="14"/>
      <c r="I50" s="43">
        <f t="shared" si="0"/>
        <v>0</v>
      </c>
      <c r="J50" s="49">
        <v>21.2</v>
      </c>
      <c r="K50" s="49" t="s">
        <v>43</v>
      </c>
    </row>
    <row r="51" spans="2:19" s="42" customFormat="1">
      <c r="B51" s="428"/>
      <c r="C51" s="416" t="s">
        <v>97</v>
      </c>
      <c r="D51" s="417"/>
      <c r="E51" s="417"/>
      <c r="F51" s="419"/>
      <c r="G51" s="51" t="s">
        <v>23</v>
      </c>
      <c r="H51" s="14"/>
      <c r="I51" s="43">
        <f t="shared" si="0"/>
        <v>0</v>
      </c>
      <c r="J51" s="49">
        <v>17.100000000000001</v>
      </c>
      <c r="K51" s="49" t="s">
        <v>24</v>
      </c>
    </row>
    <row r="52" spans="2:19" s="42" customFormat="1">
      <c r="B52" s="428"/>
      <c r="C52" s="416" t="s">
        <v>98</v>
      </c>
      <c r="D52" s="417"/>
      <c r="E52" s="417"/>
      <c r="F52" s="419"/>
      <c r="G52" s="51" t="s">
        <v>23</v>
      </c>
      <c r="H52" s="14"/>
      <c r="I52" s="43">
        <f t="shared" si="0"/>
        <v>0</v>
      </c>
      <c r="J52" s="49">
        <v>142</v>
      </c>
      <c r="K52" s="49" t="s">
        <v>24</v>
      </c>
    </row>
    <row r="53" spans="2:19" s="42" customFormat="1">
      <c r="B53" s="428"/>
      <c r="C53" s="416" t="s">
        <v>67</v>
      </c>
      <c r="D53" s="417"/>
      <c r="E53" s="417"/>
      <c r="F53" s="419"/>
      <c r="G53" s="51" t="s">
        <v>23</v>
      </c>
      <c r="H53" s="14"/>
      <c r="I53" s="43">
        <f t="shared" si="0"/>
        <v>0</v>
      </c>
      <c r="J53" s="49">
        <v>22.5</v>
      </c>
      <c r="K53" s="49" t="s">
        <v>24</v>
      </c>
    </row>
    <row r="54" spans="2:19" s="42" customFormat="1" ht="19.5" thickBot="1">
      <c r="B54" s="428"/>
      <c r="C54" s="441" t="s">
        <v>99</v>
      </c>
      <c r="D54" s="442"/>
      <c r="E54" s="442"/>
      <c r="F54" s="443"/>
      <c r="G54" s="53"/>
      <c r="H54" s="14"/>
      <c r="I54" s="54">
        <f t="shared" si="0"/>
        <v>0</v>
      </c>
      <c r="J54" s="55"/>
      <c r="K54" s="56"/>
    </row>
    <row r="55" spans="2:19" s="42" customFormat="1" ht="20.25" thickTop="1" thickBot="1">
      <c r="B55" s="429"/>
      <c r="C55" s="444" t="s">
        <v>100</v>
      </c>
      <c r="D55" s="444"/>
      <c r="E55" s="444"/>
      <c r="F55" s="444"/>
      <c r="G55" s="444"/>
      <c r="H55" s="445"/>
      <c r="I55" s="57">
        <f>SUM(I7:I54)</f>
        <v>0</v>
      </c>
      <c r="J55" s="58"/>
      <c r="K55" s="58"/>
    </row>
    <row r="56" spans="2:19" s="17" customFormat="1">
      <c r="B56" s="446" t="s">
        <v>101</v>
      </c>
      <c r="C56" s="448" t="s">
        <v>102</v>
      </c>
      <c r="D56" s="448"/>
      <c r="E56" s="448"/>
      <c r="F56" s="421"/>
      <c r="G56" s="51" t="s">
        <v>103</v>
      </c>
      <c r="H56" s="14"/>
      <c r="I56" s="19">
        <f t="shared" ref="I56:I63" si="1">ROUND(H56*J56,0)</f>
        <v>0</v>
      </c>
      <c r="J56" s="59">
        <v>1.17</v>
      </c>
      <c r="K56" s="51" t="s">
        <v>104</v>
      </c>
      <c r="S56" s="60"/>
    </row>
    <row r="57" spans="2:19" s="17" customFormat="1">
      <c r="B57" s="446"/>
      <c r="C57" s="408" t="s">
        <v>105</v>
      </c>
      <c r="D57" s="408"/>
      <c r="E57" s="408"/>
      <c r="F57" s="408"/>
      <c r="G57" s="20" t="s">
        <v>103</v>
      </c>
      <c r="H57" s="14"/>
      <c r="I57" s="19">
        <f t="shared" si="1"/>
        <v>0</v>
      </c>
      <c r="J57" s="20">
        <v>1.19</v>
      </c>
      <c r="K57" s="20" t="s">
        <v>104</v>
      </c>
    </row>
    <row r="58" spans="2:19" s="17" customFormat="1">
      <c r="B58" s="446"/>
      <c r="C58" s="449" t="s">
        <v>106</v>
      </c>
      <c r="D58" s="449"/>
      <c r="E58" s="449"/>
      <c r="F58" s="449"/>
      <c r="G58" s="61" t="s">
        <v>103</v>
      </c>
      <c r="H58" s="14"/>
      <c r="I58" s="19">
        <f t="shared" si="1"/>
        <v>0</v>
      </c>
      <c r="J58" s="61">
        <v>1.19</v>
      </c>
      <c r="K58" s="61" t="s">
        <v>104</v>
      </c>
    </row>
    <row r="59" spans="2:19" s="17" customFormat="1">
      <c r="B59" s="446"/>
      <c r="C59" s="450" t="s">
        <v>107</v>
      </c>
      <c r="D59" s="450"/>
      <c r="E59" s="450"/>
      <c r="F59" s="450"/>
      <c r="G59" s="24" t="s">
        <v>103</v>
      </c>
      <c r="H59" s="14"/>
      <c r="I59" s="19">
        <f t="shared" si="1"/>
        <v>0</v>
      </c>
      <c r="J59" s="20">
        <v>1.19</v>
      </c>
      <c r="K59" s="20" t="s">
        <v>104</v>
      </c>
    </row>
    <row r="60" spans="2:19" s="17" customFormat="1">
      <c r="B60" s="446"/>
      <c r="C60" s="416" t="s">
        <v>108</v>
      </c>
      <c r="D60" s="417"/>
      <c r="E60" s="417"/>
      <c r="F60" s="419"/>
      <c r="G60" s="50" t="s">
        <v>103</v>
      </c>
      <c r="H60" s="14"/>
      <c r="I60" s="19">
        <f t="shared" si="1"/>
        <v>0</v>
      </c>
      <c r="J60" s="62">
        <v>1</v>
      </c>
      <c r="K60" s="20" t="s">
        <v>104</v>
      </c>
    </row>
    <row r="61" spans="2:19" s="17" customFormat="1">
      <c r="B61" s="446"/>
      <c r="C61" s="416" t="s">
        <v>109</v>
      </c>
      <c r="D61" s="417"/>
      <c r="E61" s="417"/>
      <c r="F61" s="419"/>
      <c r="G61" s="50" t="s">
        <v>103</v>
      </c>
      <c r="H61" s="14"/>
      <c r="I61" s="19">
        <f t="shared" si="1"/>
        <v>0</v>
      </c>
      <c r="J61" s="62">
        <v>1</v>
      </c>
      <c r="K61" s="20" t="s">
        <v>104</v>
      </c>
    </row>
    <row r="62" spans="2:19" s="17" customFormat="1" ht="19.5" thickBot="1">
      <c r="B62" s="447"/>
      <c r="C62" s="416" t="s">
        <v>110</v>
      </c>
      <c r="D62" s="417"/>
      <c r="E62" s="417"/>
      <c r="F62" s="419"/>
      <c r="G62" s="50" t="s">
        <v>103</v>
      </c>
      <c r="H62" s="14"/>
      <c r="I62" s="19">
        <f t="shared" si="1"/>
        <v>0</v>
      </c>
      <c r="J62" s="62">
        <v>1</v>
      </c>
      <c r="K62" s="20" t="s">
        <v>104</v>
      </c>
      <c r="S62" s="60"/>
    </row>
    <row r="63" spans="2:19" s="17" customFormat="1" ht="19.5" thickBot="1">
      <c r="B63" s="446"/>
      <c r="C63" s="452" t="s">
        <v>111</v>
      </c>
      <c r="D63" s="453"/>
      <c r="E63" s="453"/>
      <c r="F63" s="454"/>
      <c r="G63" s="63" t="s">
        <v>103</v>
      </c>
      <c r="H63" s="64"/>
      <c r="I63" s="65">
        <f t="shared" si="1"/>
        <v>0</v>
      </c>
      <c r="J63" s="66">
        <v>1</v>
      </c>
      <c r="K63" s="67" t="s">
        <v>104</v>
      </c>
    </row>
    <row r="64" spans="2:19" s="17" customFormat="1" ht="20.25" thickTop="1" thickBot="1">
      <c r="B64" s="447"/>
      <c r="C64" s="455" t="s">
        <v>112</v>
      </c>
      <c r="D64" s="456"/>
      <c r="E64" s="456"/>
      <c r="F64" s="456"/>
      <c r="G64" s="456"/>
      <c r="H64" s="456"/>
      <c r="I64" s="68">
        <f>SUM(I56:I63)</f>
        <v>0</v>
      </c>
      <c r="J64" s="69"/>
      <c r="K64" s="70"/>
    </row>
    <row r="65" spans="1:14" s="17" customFormat="1">
      <c r="B65" s="446" t="s">
        <v>113</v>
      </c>
      <c r="C65" s="420" t="s">
        <v>114</v>
      </c>
      <c r="D65" s="420"/>
      <c r="E65" s="420"/>
      <c r="F65" s="71" t="s">
        <v>115</v>
      </c>
      <c r="G65" s="72" t="s">
        <v>116</v>
      </c>
      <c r="H65" s="73"/>
      <c r="I65" s="74">
        <f t="shared" ref="I65:I71" si="2">ROUND(H65*J65,0)</f>
        <v>0</v>
      </c>
      <c r="J65" s="75">
        <v>8.64</v>
      </c>
      <c r="K65" s="25" t="s">
        <v>117</v>
      </c>
    </row>
    <row r="66" spans="1:14" s="17" customFormat="1">
      <c r="B66" s="446"/>
      <c r="C66" s="420" t="s">
        <v>118</v>
      </c>
      <c r="D66" s="420"/>
      <c r="E66" s="420"/>
      <c r="F66" s="71" t="s">
        <v>115</v>
      </c>
      <c r="G66" s="52" t="s">
        <v>116</v>
      </c>
      <c r="H66" s="76"/>
      <c r="I66" s="74">
        <f t="shared" si="2"/>
        <v>0</v>
      </c>
      <c r="J66" s="77">
        <v>8.64</v>
      </c>
      <c r="K66" s="20" t="s">
        <v>117</v>
      </c>
    </row>
    <row r="67" spans="1:14" s="17" customFormat="1">
      <c r="B67" s="446"/>
      <c r="C67" s="458" t="s">
        <v>119</v>
      </c>
      <c r="D67" s="408"/>
      <c r="E67" s="399"/>
      <c r="F67" s="78" t="s">
        <v>120</v>
      </c>
      <c r="G67" s="52" t="s">
        <v>116</v>
      </c>
      <c r="H67" s="79"/>
      <c r="I67" s="74">
        <f t="shared" si="2"/>
        <v>0</v>
      </c>
      <c r="J67" s="77">
        <v>8.64</v>
      </c>
      <c r="K67" s="20" t="s">
        <v>117</v>
      </c>
    </row>
    <row r="68" spans="1:14" s="17" customFormat="1" ht="19.5" thickBot="1">
      <c r="B68" s="446"/>
      <c r="C68" s="459" t="s">
        <v>121</v>
      </c>
      <c r="D68" s="459"/>
      <c r="E68" s="459"/>
      <c r="F68" s="80" t="s">
        <v>122</v>
      </c>
      <c r="G68" s="51" t="s">
        <v>116</v>
      </c>
      <c r="H68" s="79"/>
      <c r="I68" s="74">
        <f t="shared" si="2"/>
        <v>0</v>
      </c>
      <c r="J68" s="81">
        <v>3.6</v>
      </c>
      <c r="K68" s="20" t="s">
        <v>117</v>
      </c>
    </row>
    <row r="69" spans="1:14" s="17" customFormat="1" ht="19.5" thickBot="1">
      <c r="B69" s="446"/>
      <c r="C69" s="459"/>
      <c r="D69" s="459"/>
      <c r="E69" s="459"/>
      <c r="F69" s="82" t="s">
        <v>123</v>
      </c>
      <c r="G69" s="52" t="s">
        <v>116</v>
      </c>
      <c r="H69" s="14"/>
      <c r="I69" s="19">
        <f t="shared" si="2"/>
        <v>0</v>
      </c>
      <c r="J69" s="81">
        <v>3.6</v>
      </c>
      <c r="K69" s="20" t="s">
        <v>117</v>
      </c>
    </row>
    <row r="70" spans="1:14" s="17" customFormat="1" ht="19.5" thickBot="1">
      <c r="B70" s="446"/>
      <c r="C70" s="459"/>
      <c r="D70" s="459"/>
      <c r="E70" s="459"/>
      <c r="F70" s="82" t="s">
        <v>124</v>
      </c>
      <c r="G70" s="52" t="s">
        <v>116</v>
      </c>
      <c r="H70" s="14"/>
      <c r="I70" s="19">
        <f t="shared" si="2"/>
        <v>0</v>
      </c>
      <c r="J70" s="81">
        <v>3.6</v>
      </c>
      <c r="K70" s="20" t="s">
        <v>117</v>
      </c>
    </row>
    <row r="71" spans="1:14" s="17" customFormat="1" ht="19.5" thickBot="1">
      <c r="B71" s="446"/>
      <c r="C71" s="460"/>
      <c r="D71" s="461"/>
      <c r="E71" s="461"/>
      <c r="F71" s="83" t="s">
        <v>125</v>
      </c>
      <c r="G71" s="84" t="s">
        <v>116</v>
      </c>
      <c r="H71" s="64"/>
      <c r="I71" s="65">
        <f t="shared" si="2"/>
        <v>0</v>
      </c>
      <c r="J71" s="85">
        <v>3.6</v>
      </c>
      <c r="K71" s="67" t="s">
        <v>117</v>
      </c>
    </row>
    <row r="72" spans="1:14" s="17" customFormat="1" ht="20.25" thickTop="1" thickBot="1">
      <c r="B72" s="457"/>
      <c r="C72" s="462" t="s">
        <v>126</v>
      </c>
      <c r="D72" s="462"/>
      <c r="E72" s="463"/>
      <c r="F72" s="463"/>
      <c r="G72" s="463"/>
      <c r="H72" s="463"/>
      <c r="I72" s="86">
        <f>SUM(I65:I71)</f>
        <v>0</v>
      </c>
      <c r="J72" s="87"/>
      <c r="K72" s="88"/>
    </row>
    <row r="73" spans="1:14" ht="19.5" thickBot="1">
      <c r="B73" s="464" t="s">
        <v>127</v>
      </c>
      <c r="C73" s="465"/>
      <c r="D73" s="465"/>
      <c r="E73" s="465"/>
      <c r="F73" s="465"/>
      <c r="G73" s="465"/>
      <c r="H73" s="466"/>
      <c r="I73" s="89">
        <f>I55+I64+I72</f>
        <v>0</v>
      </c>
      <c r="J73" s="90"/>
      <c r="K73" s="91"/>
    </row>
    <row r="74" spans="1:14" ht="29.25" customHeight="1" thickTop="1" thickBot="1">
      <c r="B74" s="467" t="s">
        <v>128</v>
      </c>
      <c r="C74" s="467"/>
      <c r="D74" s="467"/>
      <c r="E74" s="467"/>
      <c r="F74" s="467"/>
      <c r="G74" s="467"/>
      <c r="H74" s="468"/>
      <c r="I74" s="92">
        <f>ROUND(I73*0.0258,0)</f>
        <v>0</v>
      </c>
      <c r="J74" s="93">
        <v>2.58E-2</v>
      </c>
      <c r="K74" s="94" t="s">
        <v>129</v>
      </c>
      <c r="L74" s="95"/>
      <c r="M74" s="96"/>
      <c r="N74" s="97"/>
    </row>
    <row r="75" spans="1:14">
      <c r="A75" s="98"/>
      <c r="B75" s="98" t="s">
        <v>130</v>
      </c>
      <c r="C75" s="98"/>
      <c r="D75" s="98"/>
      <c r="E75" s="98"/>
      <c r="F75" s="98"/>
      <c r="G75" s="98"/>
      <c r="H75" s="98"/>
      <c r="I75" s="98"/>
      <c r="J75" s="98"/>
      <c r="K75" s="98"/>
      <c r="L75" s="98"/>
    </row>
    <row r="76" spans="1:14" s="101" customFormat="1" ht="17.25" customHeight="1">
      <c r="A76" s="99"/>
      <c r="B76" s="100" t="s">
        <v>131</v>
      </c>
      <c r="C76" s="100"/>
      <c r="D76" s="100"/>
      <c r="E76" s="100"/>
      <c r="F76" s="100"/>
      <c r="G76" s="100"/>
      <c r="H76" s="100"/>
      <c r="I76" s="100"/>
      <c r="J76" s="100"/>
      <c r="K76" s="100"/>
      <c r="L76" s="100"/>
    </row>
    <row r="77" spans="1:14" s="101" customFormat="1" ht="18.75" customHeight="1">
      <c r="A77" s="99"/>
      <c r="B77" s="469"/>
      <c r="C77" s="469"/>
      <c r="D77" s="469"/>
      <c r="E77" s="469"/>
      <c r="F77" s="469"/>
      <c r="G77" s="469"/>
      <c r="H77" s="469"/>
      <c r="I77" s="469"/>
      <c r="J77" s="469"/>
      <c r="K77" s="469"/>
      <c r="L77" s="469"/>
    </row>
    <row r="78" spans="1:14" s="101" customFormat="1" ht="18.75" customHeight="1">
      <c r="A78" s="99"/>
      <c r="B78" s="470"/>
      <c r="C78" s="470"/>
      <c r="D78" s="470"/>
      <c r="E78" s="470"/>
      <c r="F78" s="470"/>
      <c r="G78" s="470"/>
      <c r="H78" s="470"/>
      <c r="I78" s="470"/>
      <c r="J78" s="470"/>
      <c r="K78" s="470"/>
      <c r="L78" s="470"/>
    </row>
    <row r="79" spans="1:14" s="101" customFormat="1" ht="19.5" customHeight="1">
      <c r="A79" s="99"/>
      <c r="B79" s="469"/>
      <c r="C79" s="469"/>
      <c r="D79" s="469"/>
      <c r="E79" s="469"/>
      <c r="F79" s="469"/>
      <c r="G79" s="469"/>
      <c r="H79" s="469"/>
      <c r="I79" s="469"/>
      <c r="J79" s="469"/>
      <c r="K79" s="469"/>
      <c r="L79" s="469"/>
    </row>
    <row r="80" spans="1:14" s="101" customFormat="1" ht="28.5" customHeight="1">
      <c r="A80" s="99"/>
      <c r="B80" s="451"/>
      <c r="C80" s="451"/>
      <c r="D80" s="451"/>
      <c r="E80" s="451"/>
      <c r="F80" s="451"/>
      <c r="G80" s="451"/>
      <c r="H80" s="451"/>
      <c r="I80" s="451"/>
      <c r="J80" s="451"/>
      <c r="K80" s="451"/>
      <c r="L80" s="451"/>
    </row>
    <row r="81" spans="3:11" s="103" customFormat="1">
      <c r="C81" s="102"/>
      <c r="D81" s="102"/>
      <c r="E81" s="102"/>
      <c r="F81" s="102"/>
      <c r="G81" s="102"/>
      <c r="H81" s="102"/>
      <c r="I81" s="102"/>
      <c r="J81" s="102"/>
      <c r="K81" s="102"/>
    </row>
    <row r="83" spans="3:11" ht="13.5" customHeight="1">
      <c r="C83" s="471"/>
      <c r="D83" s="471"/>
      <c r="E83" s="471"/>
      <c r="F83" s="471"/>
      <c r="G83" s="471"/>
      <c r="H83" s="471"/>
    </row>
    <row r="84" spans="3:11" ht="13.5" customHeight="1">
      <c r="C84" s="471"/>
      <c r="D84" s="471"/>
      <c r="E84" s="471"/>
      <c r="F84" s="471"/>
      <c r="G84" s="471"/>
      <c r="H84" s="471"/>
    </row>
    <row r="85" spans="3:11" ht="13.5" customHeight="1">
      <c r="C85" s="471"/>
      <c r="D85" s="471"/>
      <c r="E85" s="471"/>
      <c r="F85" s="471"/>
      <c r="G85" s="471"/>
      <c r="H85" s="471"/>
    </row>
    <row r="86" spans="3:11" ht="13.5" customHeight="1">
      <c r="C86" s="471"/>
      <c r="D86" s="471"/>
      <c r="E86" s="471"/>
      <c r="F86" s="471"/>
      <c r="G86" s="471"/>
      <c r="H86" s="471"/>
    </row>
    <row r="87" spans="3:11" ht="13.5" customHeight="1">
      <c r="C87" s="471"/>
      <c r="D87" s="471"/>
      <c r="E87" s="471"/>
      <c r="F87" s="471"/>
      <c r="G87" s="471"/>
      <c r="H87" s="471"/>
    </row>
    <row r="88" spans="3:11" ht="13.5" customHeight="1">
      <c r="C88" s="471"/>
      <c r="D88" s="471"/>
      <c r="E88" s="471"/>
      <c r="F88" s="471"/>
      <c r="G88" s="471"/>
      <c r="H88" s="471"/>
    </row>
    <row r="89" spans="3:11" ht="13.5" customHeight="1">
      <c r="C89" s="471"/>
      <c r="D89" s="471"/>
      <c r="E89" s="471"/>
      <c r="F89" s="471"/>
      <c r="G89" s="471"/>
      <c r="H89" s="471"/>
    </row>
    <row r="90" spans="3:11" ht="13.5" customHeight="1">
      <c r="C90" s="471"/>
      <c r="D90" s="471"/>
      <c r="E90" s="471"/>
      <c r="F90" s="471"/>
      <c r="G90" s="471"/>
      <c r="H90" s="471"/>
    </row>
    <row r="91" spans="3:11">
      <c r="C91" s="17"/>
      <c r="D91" s="17"/>
      <c r="E91" s="17"/>
      <c r="F91" s="17"/>
      <c r="G91" s="17"/>
      <c r="H91" s="17"/>
    </row>
    <row r="92" spans="3:11">
      <c r="C92" s="17"/>
      <c r="D92" s="17"/>
      <c r="E92" s="17"/>
      <c r="F92" s="17"/>
      <c r="G92" s="17"/>
      <c r="H92" s="17"/>
    </row>
  </sheetData>
  <mergeCells count="86">
    <mergeCell ref="C89:H89"/>
    <mergeCell ref="C90:H90"/>
    <mergeCell ref="C83:H83"/>
    <mergeCell ref="C84:H84"/>
    <mergeCell ref="C85:H85"/>
    <mergeCell ref="C86:H86"/>
    <mergeCell ref="C87:H87"/>
    <mergeCell ref="C88:H88"/>
    <mergeCell ref="B80:L80"/>
    <mergeCell ref="C61:F61"/>
    <mergeCell ref="C62:F62"/>
    <mergeCell ref="C63:F63"/>
    <mergeCell ref="C64:H64"/>
    <mergeCell ref="B65:B72"/>
    <mergeCell ref="C65:E65"/>
    <mergeCell ref="C66:E66"/>
    <mergeCell ref="C67:E67"/>
    <mergeCell ref="C68:E71"/>
    <mergeCell ref="C72:H72"/>
    <mergeCell ref="B73:H73"/>
    <mergeCell ref="B74:H74"/>
    <mergeCell ref="B77:L77"/>
    <mergeCell ref="B78:L78"/>
    <mergeCell ref="B79:L79"/>
    <mergeCell ref="C52:F52"/>
    <mergeCell ref="C53:F53"/>
    <mergeCell ref="C54:F54"/>
    <mergeCell ref="C55:H55"/>
    <mergeCell ref="B56:B64"/>
    <mergeCell ref="C56:F56"/>
    <mergeCell ref="C57:F57"/>
    <mergeCell ref="C58:F58"/>
    <mergeCell ref="C59:F59"/>
    <mergeCell ref="C60:F60"/>
    <mergeCell ref="C51:F51"/>
    <mergeCell ref="B37:B55"/>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30:F30"/>
    <mergeCell ref="C31:F31"/>
    <mergeCell ref="C32:F32"/>
    <mergeCell ref="C33:F33"/>
    <mergeCell ref="C34:D36"/>
    <mergeCell ref="E34:F34"/>
    <mergeCell ref="E35:F35"/>
    <mergeCell ref="E36:F36"/>
    <mergeCell ref="C29:F29"/>
    <mergeCell ref="C18:D19"/>
    <mergeCell ref="E18:F18"/>
    <mergeCell ref="E19:F19"/>
    <mergeCell ref="C20:D21"/>
    <mergeCell ref="E20:F20"/>
    <mergeCell ref="E21:F21"/>
    <mergeCell ref="C22:D27"/>
    <mergeCell ref="E22:E24"/>
    <mergeCell ref="E25:E26"/>
    <mergeCell ref="E27:F27"/>
    <mergeCell ref="C28:F28"/>
    <mergeCell ref="C17:F17"/>
    <mergeCell ref="C2:J2"/>
    <mergeCell ref="B4:F6"/>
    <mergeCell ref="G5:I5"/>
    <mergeCell ref="J5:K5"/>
    <mergeCell ref="B7:B36"/>
    <mergeCell ref="C7:F7"/>
    <mergeCell ref="C8:F8"/>
    <mergeCell ref="C9:F9"/>
    <mergeCell ref="C10:F10"/>
    <mergeCell ref="C11:F11"/>
    <mergeCell ref="C12:F12"/>
    <mergeCell ref="C13:F13"/>
    <mergeCell ref="C14:F14"/>
    <mergeCell ref="C15:F15"/>
    <mergeCell ref="C16:F16"/>
  </mergeCells>
  <phoneticPr fontId="1"/>
  <printOptions horizontalCentered="1" verticalCentered="1"/>
  <pageMargins left="0.31496062992125984" right="0.31496062992125984" top="0.35433070866141736" bottom="0.35433070866141736" header="0.31496062992125984" footer="0.31496062992125984"/>
  <pageSetup paperSize="9" scale="55"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B1:AC79"/>
  <sheetViews>
    <sheetView tabSelected="1" view="pageBreakPreview" zoomScaleNormal="100" zoomScaleSheetLayoutView="100" workbookViewId="0">
      <pane xSplit="6" ySplit="6" topLeftCell="J48" activePane="bottomRight" state="frozen"/>
      <selection pane="topRight" activeCell="G1" sqref="G1"/>
      <selection pane="bottomLeft" activeCell="A7" sqref="A7"/>
      <selection pane="bottomRight" activeCell="Q58" sqref="Q58"/>
    </sheetView>
  </sheetViews>
  <sheetFormatPr defaultRowHeight="13.5"/>
  <cols>
    <col min="1" max="1" width="1.875" style="104" customWidth="1"/>
    <col min="2" max="2" width="3.375" style="104" customWidth="1"/>
    <col min="3" max="4" width="5.375" style="104" customWidth="1"/>
    <col min="5" max="5" width="6.5" style="104" bestFit="1" customWidth="1"/>
    <col min="6" max="6" width="14" style="104" bestFit="1" customWidth="1"/>
    <col min="7" max="7" width="9.25" style="104" bestFit="1" customWidth="1"/>
    <col min="8" max="8" width="6.5" style="104" customWidth="1"/>
    <col min="9" max="9" width="9.25" style="104" bestFit="1" customWidth="1"/>
    <col min="10" max="10" width="9" style="104" bestFit="1" customWidth="1"/>
    <col min="11" max="11" width="8" style="104" customWidth="1"/>
    <col min="12" max="13" width="9" style="104" bestFit="1" customWidth="1"/>
    <col min="14" max="14" width="10.75" style="104" customWidth="1"/>
    <col min="15" max="15" width="2.5" style="104" customWidth="1"/>
    <col min="16" max="16" width="8.375" style="104" customWidth="1"/>
    <col min="17" max="17" width="9.5" style="104" customWidth="1"/>
    <col min="18" max="23" width="9" style="104" bestFit="1" customWidth="1"/>
    <col min="24" max="24" width="8.875" style="104" customWidth="1"/>
    <col min="25" max="25" width="24.75" style="104" hidden="1" bestFit="1" customWidth="1"/>
    <col min="26" max="29" width="9" style="104" hidden="1" bestFit="1" customWidth="1"/>
    <col min="30" max="256" width="9" style="104"/>
    <col min="257" max="257" width="1.875" style="104" customWidth="1"/>
    <col min="258" max="258" width="3.375" style="104" customWidth="1"/>
    <col min="259" max="260" width="5.375" style="104" customWidth="1"/>
    <col min="261" max="261" width="6.5" style="104" bestFit="1" customWidth="1"/>
    <col min="262" max="262" width="14" style="104" bestFit="1" customWidth="1"/>
    <col min="263" max="263" width="9.25" style="104" bestFit="1" customWidth="1"/>
    <col min="264" max="264" width="6.5" style="104" customWidth="1"/>
    <col min="265" max="265" width="9.25" style="104" bestFit="1" customWidth="1"/>
    <col min="266" max="266" width="9" style="104" bestFit="1" customWidth="1"/>
    <col min="267" max="267" width="8" style="104" customWidth="1"/>
    <col min="268" max="269" width="9" style="104" bestFit="1" customWidth="1"/>
    <col min="270" max="270" width="10.75" style="104" customWidth="1"/>
    <col min="271" max="271" width="2.5" style="104" customWidth="1"/>
    <col min="272" max="272" width="8.375" style="104" customWidth="1"/>
    <col min="273" max="273" width="9.5" style="104" customWidth="1"/>
    <col min="274" max="279" width="9" style="104" bestFit="1" customWidth="1"/>
    <col min="280" max="280" width="8.875" style="104" customWidth="1"/>
    <col min="281" max="285" width="0" style="104" hidden="1" bestFit="1" customWidth="1"/>
    <col min="286" max="512" width="9" style="104"/>
    <col min="513" max="513" width="1.875" style="104" customWidth="1"/>
    <col min="514" max="514" width="3.375" style="104" customWidth="1"/>
    <col min="515" max="516" width="5.375" style="104" customWidth="1"/>
    <col min="517" max="517" width="6.5" style="104" bestFit="1" customWidth="1"/>
    <col min="518" max="518" width="14" style="104" bestFit="1" customWidth="1"/>
    <col min="519" max="519" width="9.25" style="104" bestFit="1" customWidth="1"/>
    <col min="520" max="520" width="6.5" style="104" customWidth="1"/>
    <col min="521" max="521" width="9.25" style="104" bestFit="1" customWidth="1"/>
    <col min="522" max="522" width="9" style="104" bestFit="1" customWidth="1"/>
    <col min="523" max="523" width="8" style="104" customWidth="1"/>
    <col min="524" max="525" width="9" style="104" bestFit="1" customWidth="1"/>
    <col min="526" max="526" width="10.75" style="104" customWidth="1"/>
    <col min="527" max="527" width="2.5" style="104" customWidth="1"/>
    <col min="528" max="528" width="8.375" style="104" customWidth="1"/>
    <col min="529" max="529" width="9.5" style="104" customWidth="1"/>
    <col min="530" max="535" width="9" style="104" bestFit="1" customWidth="1"/>
    <col min="536" max="536" width="8.875" style="104" customWidth="1"/>
    <col min="537" max="541" width="0" style="104" hidden="1" bestFit="1" customWidth="1"/>
    <col min="542" max="768" width="9" style="104"/>
    <col min="769" max="769" width="1.875" style="104" customWidth="1"/>
    <col min="770" max="770" width="3.375" style="104" customWidth="1"/>
    <col min="771" max="772" width="5.375" style="104" customWidth="1"/>
    <col min="773" max="773" width="6.5" style="104" bestFit="1" customWidth="1"/>
    <col min="774" max="774" width="14" style="104" bestFit="1" customWidth="1"/>
    <col min="775" max="775" width="9.25" style="104" bestFit="1" customWidth="1"/>
    <col min="776" max="776" width="6.5" style="104" customWidth="1"/>
    <col min="777" max="777" width="9.25" style="104" bestFit="1" customWidth="1"/>
    <col min="778" max="778" width="9" style="104" bestFit="1" customWidth="1"/>
    <col min="779" max="779" width="8" style="104" customWidth="1"/>
    <col min="780" max="781" width="9" style="104" bestFit="1" customWidth="1"/>
    <col min="782" max="782" width="10.75" style="104" customWidth="1"/>
    <col min="783" max="783" width="2.5" style="104" customWidth="1"/>
    <col min="784" max="784" width="8.375" style="104" customWidth="1"/>
    <col min="785" max="785" width="9.5" style="104" customWidth="1"/>
    <col min="786" max="791" width="9" style="104" bestFit="1" customWidth="1"/>
    <col min="792" max="792" width="8.875" style="104" customWidth="1"/>
    <col min="793" max="797" width="0" style="104" hidden="1" bestFit="1" customWidth="1"/>
    <col min="798" max="1024" width="9" style="104"/>
    <col min="1025" max="1025" width="1.875" style="104" customWidth="1"/>
    <col min="1026" max="1026" width="3.375" style="104" customWidth="1"/>
    <col min="1027" max="1028" width="5.375" style="104" customWidth="1"/>
    <col min="1029" max="1029" width="6.5" style="104" bestFit="1" customWidth="1"/>
    <col min="1030" max="1030" width="14" style="104" bestFit="1" customWidth="1"/>
    <col min="1031" max="1031" width="9.25" style="104" bestFit="1" customWidth="1"/>
    <col min="1032" max="1032" width="6.5" style="104" customWidth="1"/>
    <col min="1033" max="1033" width="9.25" style="104" bestFit="1" customWidth="1"/>
    <col min="1034" max="1034" width="9" style="104" bestFit="1" customWidth="1"/>
    <col min="1035" max="1035" width="8" style="104" customWidth="1"/>
    <col min="1036" max="1037" width="9" style="104" bestFit="1" customWidth="1"/>
    <col min="1038" max="1038" width="10.75" style="104" customWidth="1"/>
    <col min="1039" max="1039" width="2.5" style="104" customWidth="1"/>
    <col min="1040" max="1040" width="8.375" style="104" customWidth="1"/>
    <col min="1041" max="1041" width="9.5" style="104" customWidth="1"/>
    <col min="1042" max="1047" width="9" style="104" bestFit="1" customWidth="1"/>
    <col min="1048" max="1048" width="8.875" style="104" customWidth="1"/>
    <col min="1049" max="1053" width="0" style="104" hidden="1" bestFit="1" customWidth="1"/>
    <col min="1054" max="1280" width="9" style="104"/>
    <col min="1281" max="1281" width="1.875" style="104" customWidth="1"/>
    <col min="1282" max="1282" width="3.375" style="104" customWidth="1"/>
    <col min="1283" max="1284" width="5.375" style="104" customWidth="1"/>
    <col min="1285" max="1285" width="6.5" style="104" bestFit="1" customWidth="1"/>
    <col min="1286" max="1286" width="14" style="104" bestFit="1" customWidth="1"/>
    <col min="1287" max="1287" width="9.25" style="104" bestFit="1" customWidth="1"/>
    <col min="1288" max="1288" width="6.5" style="104" customWidth="1"/>
    <col min="1289" max="1289" width="9.25" style="104" bestFit="1" customWidth="1"/>
    <col min="1290" max="1290" width="9" style="104" bestFit="1" customWidth="1"/>
    <col min="1291" max="1291" width="8" style="104" customWidth="1"/>
    <col min="1292" max="1293" width="9" style="104" bestFit="1" customWidth="1"/>
    <col min="1294" max="1294" width="10.75" style="104" customWidth="1"/>
    <col min="1295" max="1295" width="2.5" style="104" customWidth="1"/>
    <col min="1296" max="1296" width="8.375" style="104" customWidth="1"/>
    <col min="1297" max="1297" width="9.5" style="104" customWidth="1"/>
    <col min="1298" max="1303" width="9" style="104" bestFit="1" customWidth="1"/>
    <col min="1304" max="1304" width="8.875" style="104" customWidth="1"/>
    <col min="1305" max="1309" width="0" style="104" hidden="1" bestFit="1" customWidth="1"/>
    <col min="1310" max="1536" width="9" style="104"/>
    <col min="1537" max="1537" width="1.875" style="104" customWidth="1"/>
    <col min="1538" max="1538" width="3.375" style="104" customWidth="1"/>
    <col min="1539" max="1540" width="5.375" style="104" customWidth="1"/>
    <col min="1541" max="1541" width="6.5" style="104" bestFit="1" customWidth="1"/>
    <col min="1542" max="1542" width="14" style="104" bestFit="1" customWidth="1"/>
    <col min="1543" max="1543" width="9.25" style="104" bestFit="1" customWidth="1"/>
    <col min="1544" max="1544" width="6.5" style="104" customWidth="1"/>
    <col min="1545" max="1545" width="9.25" style="104" bestFit="1" customWidth="1"/>
    <col min="1546" max="1546" width="9" style="104" bestFit="1" customWidth="1"/>
    <col min="1547" max="1547" width="8" style="104" customWidth="1"/>
    <col min="1548" max="1549" width="9" style="104" bestFit="1" customWidth="1"/>
    <col min="1550" max="1550" width="10.75" style="104" customWidth="1"/>
    <col min="1551" max="1551" width="2.5" style="104" customWidth="1"/>
    <col min="1552" max="1552" width="8.375" style="104" customWidth="1"/>
    <col min="1553" max="1553" width="9.5" style="104" customWidth="1"/>
    <col min="1554" max="1559" width="9" style="104" bestFit="1" customWidth="1"/>
    <col min="1560" max="1560" width="8.875" style="104" customWidth="1"/>
    <col min="1561" max="1565" width="0" style="104" hidden="1" bestFit="1" customWidth="1"/>
    <col min="1566" max="1792" width="9" style="104"/>
    <col min="1793" max="1793" width="1.875" style="104" customWidth="1"/>
    <col min="1794" max="1794" width="3.375" style="104" customWidth="1"/>
    <col min="1795" max="1796" width="5.375" style="104" customWidth="1"/>
    <col min="1797" max="1797" width="6.5" style="104" bestFit="1" customWidth="1"/>
    <col min="1798" max="1798" width="14" style="104" bestFit="1" customWidth="1"/>
    <col min="1799" max="1799" width="9.25" style="104" bestFit="1" customWidth="1"/>
    <col min="1800" max="1800" width="6.5" style="104" customWidth="1"/>
    <col min="1801" max="1801" width="9.25" style="104" bestFit="1" customWidth="1"/>
    <col min="1802" max="1802" width="9" style="104" bestFit="1" customWidth="1"/>
    <col min="1803" max="1803" width="8" style="104" customWidth="1"/>
    <col min="1804" max="1805" width="9" style="104" bestFit="1" customWidth="1"/>
    <col min="1806" max="1806" width="10.75" style="104" customWidth="1"/>
    <col min="1807" max="1807" width="2.5" style="104" customWidth="1"/>
    <col min="1808" max="1808" width="8.375" style="104" customWidth="1"/>
    <col min="1809" max="1809" width="9.5" style="104" customWidth="1"/>
    <col min="1810" max="1815" width="9" style="104" bestFit="1" customWidth="1"/>
    <col min="1816" max="1816" width="8.875" style="104" customWidth="1"/>
    <col min="1817" max="1821" width="0" style="104" hidden="1" bestFit="1" customWidth="1"/>
    <col min="1822" max="2048" width="9" style="104"/>
    <col min="2049" max="2049" width="1.875" style="104" customWidth="1"/>
    <col min="2050" max="2050" width="3.375" style="104" customWidth="1"/>
    <col min="2051" max="2052" width="5.375" style="104" customWidth="1"/>
    <col min="2053" max="2053" width="6.5" style="104" bestFit="1" customWidth="1"/>
    <col min="2054" max="2054" width="14" style="104" bestFit="1" customWidth="1"/>
    <col min="2055" max="2055" width="9.25" style="104" bestFit="1" customWidth="1"/>
    <col min="2056" max="2056" width="6.5" style="104" customWidth="1"/>
    <col min="2057" max="2057" width="9.25" style="104" bestFit="1" customWidth="1"/>
    <col min="2058" max="2058" width="9" style="104" bestFit="1" customWidth="1"/>
    <col min="2059" max="2059" width="8" style="104" customWidth="1"/>
    <col min="2060" max="2061" width="9" style="104" bestFit="1" customWidth="1"/>
    <col min="2062" max="2062" width="10.75" style="104" customWidth="1"/>
    <col min="2063" max="2063" width="2.5" style="104" customWidth="1"/>
    <col min="2064" max="2064" width="8.375" style="104" customWidth="1"/>
    <col min="2065" max="2065" width="9.5" style="104" customWidth="1"/>
    <col min="2066" max="2071" width="9" style="104" bestFit="1" customWidth="1"/>
    <col min="2072" max="2072" width="8.875" style="104" customWidth="1"/>
    <col min="2073" max="2077" width="0" style="104" hidden="1" bestFit="1" customWidth="1"/>
    <col min="2078" max="2304" width="9" style="104"/>
    <col min="2305" max="2305" width="1.875" style="104" customWidth="1"/>
    <col min="2306" max="2306" width="3.375" style="104" customWidth="1"/>
    <col min="2307" max="2308" width="5.375" style="104" customWidth="1"/>
    <col min="2309" max="2309" width="6.5" style="104" bestFit="1" customWidth="1"/>
    <col min="2310" max="2310" width="14" style="104" bestFit="1" customWidth="1"/>
    <col min="2311" max="2311" width="9.25" style="104" bestFit="1" customWidth="1"/>
    <col min="2312" max="2312" width="6.5" style="104" customWidth="1"/>
    <col min="2313" max="2313" width="9.25" style="104" bestFit="1" customWidth="1"/>
    <col min="2314" max="2314" width="9" style="104" bestFit="1" customWidth="1"/>
    <col min="2315" max="2315" width="8" style="104" customWidth="1"/>
    <col min="2316" max="2317" width="9" style="104" bestFit="1" customWidth="1"/>
    <col min="2318" max="2318" width="10.75" style="104" customWidth="1"/>
    <col min="2319" max="2319" width="2.5" style="104" customWidth="1"/>
    <col min="2320" max="2320" width="8.375" style="104" customWidth="1"/>
    <col min="2321" max="2321" width="9.5" style="104" customWidth="1"/>
    <col min="2322" max="2327" width="9" style="104" bestFit="1" customWidth="1"/>
    <col min="2328" max="2328" width="8.875" style="104" customWidth="1"/>
    <col min="2329" max="2333" width="0" style="104" hidden="1" bestFit="1" customWidth="1"/>
    <col min="2334" max="2560" width="9" style="104"/>
    <col min="2561" max="2561" width="1.875" style="104" customWidth="1"/>
    <col min="2562" max="2562" width="3.375" style="104" customWidth="1"/>
    <col min="2563" max="2564" width="5.375" style="104" customWidth="1"/>
    <col min="2565" max="2565" width="6.5" style="104" bestFit="1" customWidth="1"/>
    <col min="2566" max="2566" width="14" style="104" bestFit="1" customWidth="1"/>
    <col min="2567" max="2567" width="9.25" style="104" bestFit="1" customWidth="1"/>
    <col min="2568" max="2568" width="6.5" style="104" customWidth="1"/>
    <col min="2569" max="2569" width="9.25" style="104" bestFit="1" customWidth="1"/>
    <col min="2570" max="2570" width="9" style="104" bestFit="1" customWidth="1"/>
    <col min="2571" max="2571" width="8" style="104" customWidth="1"/>
    <col min="2572" max="2573" width="9" style="104" bestFit="1" customWidth="1"/>
    <col min="2574" max="2574" width="10.75" style="104" customWidth="1"/>
    <col min="2575" max="2575" width="2.5" style="104" customWidth="1"/>
    <col min="2576" max="2576" width="8.375" style="104" customWidth="1"/>
    <col min="2577" max="2577" width="9.5" style="104" customWidth="1"/>
    <col min="2578" max="2583" width="9" style="104" bestFit="1" customWidth="1"/>
    <col min="2584" max="2584" width="8.875" style="104" customWidth="1"/>
    <col min="2585" max="2589" width="0" style="104" hidden="1" bestFit="1" customWidth="1"/>
    <col min="2590" max="2816" width="9" style="104"/>
    <col min="2817" max="2817" width="1.875" style="104" customWidth="1"/>
    <col min="2818" max="2818" width="3.375" style="104" customWidth="1"/>
    <col min="2819" max="2820" width="5.375" style="104" customWidth="1"/>
    <col min="2821" max="2821" width="6.5" style="104" bestFit="1" customWidth="1"/>
    <col min="2822" max="2822" width="14" style="104" bestFit="1" customWidth="1"/>
    <col min="2823" max="2823" width="9.25" style="104" bestFit="1" customWidth="1"/>
    <col min="2824" max="2824" width="6.5" style="104" customWidth="1"/>
    <col min="2825" max="2825" width="9.25" style="104" bestFit="1" customWidth="1"/>
    <col min="2826" max="2826" width="9" style="104" bestFit="1" customWidth="1"/>
    <col min="2827" max="2827" width="8" style="104" customWidth="1"/>
    <col min="2828" max="2829" width="9" style="104" bestFit="1" customWidth="1"/>
    <col min="2830" max="2830" width="10.75" style="104" customWidth="1"/>
    <col min="2831" max="2831" width="2.5" style="104" customWidth="1"/>
    <col min="2832" max="2832" width="8.375" style="104" customWidth="1"/>
    <col min="2833" max="2833" width="9.5" style="104" customWidth="1"/>
    <col min="2834" max="2839" width="9" style="104" bestFit="1" customWidth="1"/>
    <col min="2840" max="2840" width="8.875" style="104" customWidth="1"/>
    <col min="2841" max="2845" width="0" style="104" hidden="1" bestFit="1" customWidth="1"/>
    <col min="2846" max="3072" width="9" style="104"/>
    <col min="3073" max="3073" width="1.875" style="104" customWidth="1"/>
    <col min="3074" max="3074" width="3.375" style="104" customWidth="1"/>
    <col min="3075" max="3076" width="5.375" style="104" customWidth="1"/>
    <col min="3077" max="3077" width="6.5" style="104" bestFit="1" customWidth="1"/>
    <col min="3078" max="3078" width="14" style="104" bestFit="1" customWidth="1"/>
    <col min="3079" max="3079" width="9.25" style="104" bestFit="1" customWidth="1"/>
    <col min="3080" max="3080" width="6.5" style="104" customWidth="1"/>
    <col min="3081" max="3081" width="9.25" style="104" bestFit="1" customWidth="1"/>
    <col min="3082" max="3082" width="9" style="104" bestFit="1" customWidth="1"/>
    <col min="3083" max="3083" width="8" style="104" customWidth="1"/>
    <col min="3084" max="3085" width="9" style="104" bestFit="1" customWidth="1"/>
    <col min="3086" max="3086" width="10.75" style="104" customWidth="1"/>
    <col min="3087" max="3087" width="2.5" style="104" customWidth="1"/>
    <col min="3088" max="3088" width="8.375" style="104" customWidth="1"/>
    <col min="3089" max="3089" width="9.5" style="104" customWidth="1"/>
    <col min="3090" max="3095" width="9" style="104" bestFit="1" customWidth="1"/>
    <col min="3096" max="3096" width="8.875" style="104" customWidth="1"/>
    <col min="3097" max="3101" width="0" style="104" hidden="1" bestFit="1" customWidth="1"/>
    <col min="3102" max="3328" width="9" style="104"/>
    <col min="3329" max="3329" width="1.875" style="104" customWidth="1"/>
    <col min="3330" max="3330" width="3.375" style="104" customWidth="1"/>
    <col min="3331" max="3332" width="5.375" style="104" customWidth="1"/>
    <col min="3333" max="3333" width="6.5" style="104" bestFit="1" customWidth="1"/>
    <col min="3334" max="3334" width="14" style="104" bestFit="1" customWidth="1"/>
    <col min="3335" max="3335" width="9.25" style="104" bestFit="1" customWidth="1"/>
    <col min="3336" max="3336" width="6.5" style="104" customWidth="1"/>
    <col min="3337" max="3337" width="9.25" style="104" bestFit="1" customWidth="1"/>
    <col min="3338" max="3338" width="9" style="104" bestFit="1" customWidth="1"/>
    <col min="3339" max="3339" width="8" style="104" customWidth="1"/>
    <col min="3340" max="3341" width="9" style="104" bestFit="1" customWidth="1"/>
    <col min="3342" max="3342" width="10.75" style="104" customWidth="1"/>
    <col min="3343" max="3343" width="2.5" style="104" customWidth="1"/>
    <col min="3344" max="3344" width="8.375" style="104" customWidth="1"/>
    <col min="3345" max="3345" width="9.5" style="104" customWidth="1"/>
    <col min="3346" max="3351" width="9" style="104" bestFit="1" customWidth="1"/>
    <col min="3352" max="3352" width="8.875" style="104" customWidth="1"/>
    <col min="3353" max="3357" width="0" style="104" hidden="1" bestFit="1" customWidth="1"/>
    <col min="3358" max="3584" width="9" style="104"/>
    <col min="3585" max="3585" width="1.875" style="104" customWidth="1"/>
    <col min="3586" max="3586" width="3.375" style="104" customWidth="1"/>
    <col min="3587" max="3588" width="5.375" style="104" customWidth="1"/>
    <col min="3589" max="3589" width="6.5" style="104" bestFit="1" customWidth="1"/>
    <col min="3590" max="3590" width="14" style="104" bestFit="1" customWidth="1"/>
    <col min="3591" max="3591" width="9.25" style="104" bestFit="1" customWidth="1"/>
    <col min="3592" max="3592" width="6.5" style="104" customWidth="1"/>
    <col min="3593" max="3593" width="9.25" style="104" bestFit="1" customWidth="1"/>
    <col min="3594" max="3594" width="9" style="104" bestFit="1" customWidth="1"/>
    <col min="3595" max="3595" width="8" style="104" customWidth="1"/>
    <col min="3596" max="3597" width="9" style="104" bestFit="1" customWidth="1"/>
    <col min="3598" max="3598" width="10.75" style="104" customWidth="1"/>
    <col min="3599" max="3599" width="2.5" style="104" customWidth="1"/>
    <col min="3600" max="3600" width="8.375" style="104" customWidth="1"/>
    <col min="3601" max="3601" width="9.5" style="104" customWidth="1"/>
    <col min="3602" max="3607" width="9" style="104" bestFit="1" customWidth="1"/>
    <col min="3608" max="3608" width="8.875" style="104" customWidth="1"/>
    <col min="3609" max="3613" width="0" style="104" hidden="1" bestFit="1" customWidth="1"/>
    <col min="3614" max="3840" width="9" style="104"/>
    <col min="3841" max="3841" width="1.875" style="104" customWidth="1"/>
    <col min="3842" max="3842" width="3.375" style="104" customWidth="1"/>
    <col min="3843" max="3844" width="5.375" style="104" customWidth="1"/>
    <col min="3845" max="3845" width="6.5" style="104" bestFit="1" customWidth="1"/>
    <col min="3846" max="3846" width="14" style="104" bestFit="1" customWidth="1"/>
    <col min="3847" max="3847" width="9.25" style="104" bestFit="1" customWidth="1"/>
    <col min="3848" max="3848" width="6.5" style="104" customWidth="1"/>
    <col min="3849" max="3849" width="9.25" style="104" bestFit="1" customWidth="1"/>
    <col min="3850" max="3850" width="9" style="104" bestFit="1" customWidth="1"/>
    <col min="3851" max="3851" width="8" style="104" customWidth="1"/>
    <col min="3852" max="3853" width="9" style="104" bestFit="1" customWidth="1"/>
    <col min="3854" max="3854" width="10.75" style="104" customWidth="1"/>
    <col min="3855" max="3855" width="2.5" style="104" customWidth="1"/>
    <col min="3856" max="3856" width="8.375" style="104" customWidth="1"/>
    <col min="3857" max="3857" width="9.5" style="104" customWidth="1"/>
    <col min="3858" max="3863" width="9" style="104" bestFit="1" customWidth="1"/>
    <col min="3864" max="3864" width="8.875" style="104" customWidth="1"/>
    <col min="3865" max="3869" width="0" style="104" hidden="1" bestFit="1" customWidth="1"/>
    <col min="3870" max="4096" width="9" style="104"/>
    <col min="4097" max="4097" width="1.875" style="104" customWidth="1"/>
    <col min="4098" max="4098" width="3.375" style="104" customWidth="1"/>
    <col min="4099" max="4100" width="5.375" style="104" customWidth="1"/>
    <col min="4101" max="4101" width="6.5" style="104" bestFit="1" customWidth="1"/>
    <col min="4102" max="4102" width="14" style="104" bestFit="1" customWidth="1"/>
    <col min="4103" max="4103" width="9.25" style="104" bestFit="1" customWidth="1"/>
    <col min="4104" max="4104" width="6.5" style="104" customWidth="1"/>
    <col min="4105" max="4105" width="9.25" style="104" bestFit="1" customWidth="1"/>
    <col min="4106" max="4106" width="9" style="104" bestFit="1" customWidth="1"/>
    <col min="4107" max="4107" width="8" style="104" customWidth="1"/>
    <col min="4108" max="4109" width="9" style="104" bestFit="1" customWidth="1"/>
    <col min="4110" max="4110" width="10.75" style="104" customWidth="1"/>
    <col min="4111" max="4111" width="2.5" style="104" customWidth="1"/>
    <col min="4112" max="4112" width="8.375" style="104" customWidth="1"/>
    <col min="4113" max="4113" width="9.5" style="104" customWidth="1"/>
    <col min="4114" max="4119" width="9" style="104" bestFit="1" customWidth="1"/>
    <col min="4120" max="4120" width="8.875" style="104" customWidth="1"/>
    <col min="4121" max="4125" width="0" style="104" hidden="1" bestFit="1" customWidth="1"/>
    <col min="4126" max="4352" width="9" style="104"/>
    <col min="4353" max="4353" width="1.875" style="104" customWidth="1"/>
    <col min="4354" max="4354" width="3.375" style="104" customWidth="1"/>
    <col min="4355" max="4356" width="5.375" style="104" customWidth="1"/>
    <col min="4357" max="4357" width="6.5" style="104" bestFit="1" customWidth="1"/>
    <col min="4358" max="4358" width="14" style="104" bestFit="1" customWidth="1"/>
    <col min="4359" max="4359" width="9.25" style="104" bestFit="1" customWidth="1"/>
    <col min="4360" max="4360" width="6.5" style="104" customWidth="1"/>
    <col min="4361" max="4361" width="9.25" style="104" bestFit="1" customWidth="1"/>
    <col min="4362" max="4362" width="9" style="104" bestFit="1" customWidth="1"/>
    <col min="4363" max="4363" width="8" style="104" customWidth="1"/>
    <col min="4364" max="4365" width="9" style="104" bestFit="1" customWidth="1"/>
    <col min="4366" max="4366" width="10.75" style="104" customWidth="1"/>
    <col min="4367" max="4367" width="2.5" style="104" customWidth="1"/>
    <col min="4368" max="4368" width="8.375" style="104" customWidth="1"/>
    <col min="4369" max="4369" width="9.5" style="104" customWidth="1"/>
    <col min="4370" max="4375" width="9" style="104" bestFit="1" customWidth="1"/>
    <col min="4376" max="4376" width="8.875" style="104" customWidth="1"/>
    <col min="4377" max="4381" width="0" style="104" hidden="1" bestFit="1" customWidth="1"/>
    <col min="4382" max="4608" width="9" style="104"/>
    <col min="4609" max="4609" width="1.875" style="104" customWidth="1"/>
    <col min="4610" max="4610" width="3.375" style="104" customWidth="1"/>
    <col min="4611" max="4612" width="5.375" style="104" customWidth="1"/>
    <col min="4613" max="4613" width="6.5" style="104" bestFit="1" customWidth="1"/>
    <col min="4614" max="4614" width="14" style="104" bestFit="1" customWidth="1"/>
    <col min="4615" max="4615" width="9.25" style="104" bestFit="1" customWidth="1"/>
    <col min="4616" max="4616" width="6.5" style="104" customWidth="1"/>
    <col min="4617" max="4617" width="9.25" style="104" bestFit="1" customWidth="1"/>
    <col min="4618" max="4618" width="9" style="104" bestFit="1" customWidth="1"/>
    <col min="4619" max="4619" width="8" style="104" customWidth="1"/>
    <col min="4620" max="4621" width="9" style="104" bestFit="1" customWidth="1"/>
    <col min="4622" max="4622" width="10.75" style="104" customWidth="1"/>
    <col min="4623" max="4623" width="2.5" style="104" customWidth="1"/>
    <col min="4624" max="4624" width="8.375" style="104" customWidth="1"/>
    <col min="4625" max="4625" width="9.5" style="104" customWidth="1"/>
    <col min="4626" max="4631" width="9" style="104" bestFit="1" customWidth="1"/>
    <col min="4632" max="4632" width="8.875" style="104" customWidth="1"/>
    <col min="4633" max="4637" width="0" style="104" hidden="1" bestFit="1" customWidth="1"/>
    <col min="4638" max="4864" width="9" style="104"/>
    <col min="4865" max="4865" width="1.875" style="104" customWidth="1"/>
    <col min="4866" max="4866" width="3.375" style="104" customWidth="1"/>
    <col min="4867" max="4868" width="5.375" style="104" customWidth="1"/>
    <col min="4869" max="4869" width="6.5" style="104" bestFit="1" customWidth="1"/>
    <col min="4870" max="4870" width="14" style="104" bestFit="1" customWidth="1"/>
    <col min="4871" max="4871" width="9.25" style="104" bestFit="1" customWidth="1"/>
    <col min="4872" max="4872" width="6.5" style="104" customWidth="1"/>
    <col min="4873" max="4873" width="9.25" style="104" bestFit="1" customWidth="1"/>
    <col min="4874" max="4874" width="9" style="104" bestFit="1" customWidth="1"/>
    <col min="4875" max="4875" width="8" style="104" customWidth="1"/>
    <col min="4876" max="4877" width="9" style="104" bestFit="1" customWidth="1"/>
    <col min="4878" max="4878" width="10.75" style="104" customWidth="1"/>
    <col min="4879" max="4879" width="2.5" style="104" customWidth="1"/>
    <col min="4880" max="4880" width="8.375" style="104" customWidth="1"/>
    <col min="4881" max="4881" width="9.5" style="104" customWidth="1"/>
    <col min="4882" max="4887" width="9" style="104" bestFit="1" customWidth="1"/>
    <col min="4888" max="4888" width="8.875" style="104" customWidth="1"/>
    <col min="4889" max="4893" width="0" style="104" hidden="1" bestFit="1" customWidth="1"/>
    <col min="4894" max="5120" width="9" style="104"/>
    <col min="5121" max="5121" width="1.875" style="104" customWidth="1"/>
    <col min="5122" max="5122" width="3.375" style="104" customWidth="1"/>
    <col min="5123" max="5124" width="5.375" style="104" customWidth="1"/>
    <col min="5125" max="5125" width="6.5" style="104" bestFit="1" customWidth="1"/>
    <col min="5126" max="5126" width="14" style="104" bestFit="1" customWidth="1"/>
    <col min="5127" max="5127" width="9.25" style="104" bestFit="1" customWidth="1"/>
    <col min="5128" max="5128" width="6.5" style="104" customWidth="1"/>
    <col min="5129" max="5129" width="9.25" style="104" bestFit="1" customWidth="1"/>
    <col min="5130" max="5130" width="9" style="104" bestFit="1" customWidth="1"/>
    <col min="5131" max="5131" width="8" style="104" customWidth="1"/>
    <col min="5132" max="5133" width="9" style="104" bestFit="1" customWidth="1"/>
    <col min="5134" max="5134" width="10.75" style="104" customWidth="1"/>
    <col min="5135" max="5135" width="2.5" style="104" customWidth="1"/>
    <col min="5136" max="5136" width="8.375" style="104" customWidth="1"/>
    <col min="5137" max="5137" width="9.5" style="104" customWidth="1"/>
    <col min="5138" max="5143" width="9" style="104" bestFit="1" customWidth="1"/>
    <col min="5144" max="5144" width="8.875" style="104" customWidth="1"/>
    <col min="5145" max="5149" width="0" style="104" hidden="1" bestFit="1" customWidth="1"/>
    <col min="5150" max="5376" width="9" style="104"/>
    <col min="5377" max="5377" width="1.875" style="104" customWidth="1"/>
    <col min="5378" max="5378" width="3.375" style="104" customWidth="1"/>
    <col min="5379" max="5380" width="5.375" style="104" customWidth="1"/>
    <col min="5381" max="5381" width="6.5" style="104" bestFit="1" customWidth="1"/>
    <col min="5382" max="5382" width="14" style="104" bestFit="1" customWidth="1"/>
    <col min="5383" max="5383" width="9.25" style="104" bestFit="1" customWidth="1"/>
    <col min="5384" max="5384" width="6.5" style="104" customWidth="1"/>
    <col min="5385" max="5385" width="9.25" style="104" bestFit="1" customWidth="1"/>
    <col min="5386" max="5386" width="9" style="104" bestFit="1" customWidth="1"/>
    <col min="5387" max="5387" width="8" style="104" customWidth="1"/>
    <col min="5388" max="5389" width="9" style="104" bestFit="1" customWidth="1"/>
    <col min="5390" max="5390" width="10.75" style="104" customWidth="1"/>
    <col min="5391" max="5391" width="2.5" style="104" customWidth="1"/>
    <col min="5392" max="5392" width="8.375" style="104" customWidth="1"/>
    <col min="5393" max="5393" width="9.5" style="104" customWidth="1"/>
    <col min="5394" max="5399" width="9" style="104" bestFit="1" customWidth="1"/>
    <col min="5400" max="5400" width="8.875" style="104" customWidth="1"/>
    <col min="5401" max="5405" width="0" style="104" hidden="1" bestFit="1" customWidth="1"/>
    <col min="5406" max="5632" width="9" style="104"/>
    <col min="5633" max="5633" width="1.875" style="104" customWidth="1"/>
    <col min="5634" max="5634" width="3.375" style="104" customWidth="1"/>
    <col min="5635" max="5636" width="5.375" style="104" customWidth="1"/>
    <col min="5637" max="5637" width="6.5" style="104" bestFit="1" customWidth="1"/>
    <col min="5638" max="5638" width="14" style="104" bestFit="1" customWidth="1"/>
    <col min="5639" max="5639" width="9.25" style="104" bestFit="1" customWidth="1"/>
    <col min="5640" max="5640" width="6.5" style="104" customWidth="1"/>
    <col min="5641" max="5641" width="9.25" style="104" bestFit="1" customWidth="1"/>
    <col min="5642" max="5642" width="9" style="104" bestFit="1" customWidth="1"/>
    <col min="5643" max="5643" width="8" style="104" customWidth="1"/>
    <col min="5644" max="5645" width="9" style="104" bestFit="1" customWidth="1"/>
    <col min="5646" max="5646" width="10.75" style="104" customWidth="1"/>
    <col min="5647" max="5647" width="2.5" style="104" customWidth="1"/>
    <col min="5648" max="5648" width="8.375" style="104" customWidth="1"/>
    <col min="5649" max="5649" width="9.5" style="104" customWidth="1"/>
    <col min="5650" max="5655" width="9" style="104" bestFit="1" customWidth="1"/>
    <col min="5656" max="5656" width="8.875" style="104" customWidth="1"/>
    <col min="5657" max="5661" width="0" style="104" hidden="1" bestFit="1" customWidth="1"/>
    <col min="5662" max="5888" width="9" style="104"/>
    <col min="5889" max="5889" width="1.875" style="104" customWidth="1"/>
    <col min="5890" max="5890" width="3.375" style="104" customWidth="1"/>
    <col min="5891" max="5892" width="5.375" style="104" customWidth="1"/>
    <col min="5893" max="5893" width="6.5" style="104" bestFit="1" customWidth="1"/>
    <col min="5894" max="5894" width="14" style="104" bestFit="1" customWidth="1"/>
    <col min="5895" max="5895" width="9.25" style="104" bestFit="1" customWidth="1"/>
    <col min="5896" max="5896" width="6.5" style="104" customWidth="1"/>
    <col min="5897" max="5897" width="9.25" style="104" bestFit="1" customWidth="1"/>
    <col min="5898" max="5898" width="9" style="104" bestFit="1" customWidth="1"/>
    <col min="5899" max="5899" width="8" style="104" customWidth="1"/>
    <col min="5900" max="5901" width="9" style="104" bestFit="1" customWidth="1"/>
    <col min="5902" max="5902" width="10.75" style="104" customWidth="1"/>
    <col min="5903" max="5903" width="2.5" style="104" customWidth="1"/>
    <col min="5904" max="5904" width="8.375" style="104" customWidth="1"/>
    <col min="5905" max="5905" width="9.5" style="104" customWidth="1"/>
    <col min="5906" max="5911" width="9" style="104" bestFit="1" customWidth="1"/>
    <col min="5912" max="5912" width="8.875" style="104" customWidth="1"/>
    <col min="5913" max="5917" width="0" style="104" hidden="1" bestFit="1" customWidth="1"/>
    <col min="5918" max="6144" width="9" style="104"/>
    <col min="6145" max="6145" width="1.875" style="104" customWidth="1"/>
    <col min="6146" max="6146" width="3.375" style="104" customWidth="1"/>
    <col min="6147" max="6148" width="5.375" style="104" customWidth="1"/>
    <col min="6149" max="6149" width="6.5" style="104" bestFit="1" customWidth="1"/>
    <col min="6150" max="6150" width="14" style="104" bestFit="1" customWidth="1"/>
    <col min="6151" max="6151" width="9.25" style="104" bestFit="1" customWidth="1"/>
    <col min="6152" max="6152" width="6.5" style="104" customWidth="1"/>
    <col min="6153" max="6153" width="9.25" style="104" bestFit="1" customWidth="1"/>
    <col min="6154" max="6154" width="9" style="104" bestFit="1" customWidth="1"/>
    <col min="6155" max="6155" width="8" style="104" customWidth="1"/>
    <col min="6156" max="6157" width="9" style="104" bestFit="1" customWidth="1"/>
    <col min="6158" max="6158" width="10.75" style="104" customWidth="1"/>
    <col min="6159" max="6159" width="2.5" style="104" customWidth="1"/>
    <col min="6160" max="6160" width="8.375" style="104" customWidth="1"/>
    <col min="6161" max="6161" width="9.5" style="104" customWidth="1"/>
    <col min="6162" max="6167" width="9" style="104" bestFit="1" customWidth="1"/>
    <col min="6168" max="6168" width="8.875" style="104" customWidth="1"/>
    <col min="6169" max="6173" width="0" style="104" hidden="1" bestFit="1" customWidth="1"/>
    <col min="6174" max="6400" width="9" style="104"/>
    <col min="6401" max="6401" width="1.875" style="104" customWidth="1"/>
    <col min="6402" max="6402" width="3.375" style="104" customWidth="1"/>
    <col min="6403" max="6404" width="5.375" style="104" customWidth="1"/>
    <col min="6405" max="6405" width="6.5" style="104" bestFit="1" customWidth="1"/>
    <col min="6406" max="6406" width="14" style="104" bestFit="1" customWidth="1"/>
    <col min="6407" max="6407" width="9.25" style="104" bestFit="1" customWidth="1"/>
    <col min="6408" max="6408" width="6.5" style="104" customWidth="1"/>
    <col min="6409" max="6409" width="9.25" style="104" bestFit="1" customWidth="1"/>
    <col min="6410" max="6410" width="9" style="104" bestFit="1" customWidth="1"/>
    <col min="6411" max="6411" width="8" style="104" customWidth="1"/>
    <col min="6412" max="6413" width="9" style="104" bestFit="1" customWidth="1"/>
    <col min="6414" max="6414" width="10.75" style="104" customWidth="1"/>
    <col min="6415" max="6415" width="2.5" style="104" customWidth="1"/>
    <col min="6416" max="6416" width="8.375" style="104" customWidth="1"/>
    <col min="6417" max="6417" width="9.5" style="104" customWidth="1"/>
    <col min="6418" max="6423" width="9" style="104" bestFit="1" customWidth="1"/>
    <col min="6424" max="6424" width="8.875" style="104" customWidth="1"/>
    <col min="6425" max="6429" width="0" style="104" hidden="1" bestFit="1" customWidth="1"/>
    <col min="6430" max="6656" width="9" style="104"/>
    <col min="6657" max="6657" width="1.875" style="104" customWidth="1"/>
    <col min="6658" max="6658" width="3.375" style="104" customWidth="1"/>
    <col min="6659" max="6660" width="5.375" style="104" customWidth="1"/>
    <col min="6661" max="6661" width="6.5" style="104" bestFit="1" customWidth="1"/>
    <col min="6662" max="6662" width="14" style="104" bestFit="1" customWidth="1"/>
    <col min="6663" max="6663" width="9.25" style="104" bestFit="1" customWidth="1"/>
    <col min="6664" max="6664" width="6.5" style="104" customWidth="1"/>
    <col min="6665" max="6665" width="9.25" style="104" bestFit="1" customWidth="1"/>
    <col min="6666" max="6666" width="9" style="104" bestFit="1" customWidth="1"/>
    <col min="6667" max="6667" width="8" style="104" customWidth="1"/>
    <col min="6668" max="6669" width="9" style="104" bestFit="1" customWidth="1"/>
    <col min="6670" max="6670" width="10.75" style="104" customWidth="1"/>
    <col min="6671" max="6671" width="2.5" style="104" customWidth="1"/>
    <col min="6672" max="6672" width="8.375" style="104" customWidth="1"/>
    <col min="6673" max="6673" width="9.5" style="104" customWidth="1"/>
    <col min="6674" max="6679" width="9" style="104" bestFit="1" customWidth="1"/>
    <col min="6680" max="6680" width="8.875" style="104" customWidth="1"/>
    <col min="6681" max="6685" width="0" style="104" hidden="1" bestFit="1" customWidth="1"/>
    <col min="6686" max="6912" width="9" style="104"/>
    <col min="6913" max="6913" width="1.875" style="104" customWidth="1"/>
    <col min="6914" max="6914" width="3.375" style="104" customWidth="1"/>
    <col min="6915" max="6916" width="5.375" style="104" customWidth="1"/>
    <col min="6917" max="6917" width="6.5" style="104" bestFit="1" customWidth="1"/>
    <col min="6918" max="6918" width="14" style="104" bestFit="1" customWidth="1"/>
    <col min="6919" max="6919" width="9.25" style="104" bestFit="1" customWidth="1"/>
    <col min="6920" max="6920" width="6.5" style="104" customWidth="1"/>
    <col min="6921" max="6921" width="9.25" style="104" bestFit="1" customWidth="1"/>
    <col min="6922" max="6922" width="9" style="104" bestFit="1" customWidth="1"/>
    <col min="6923" max="6923" width="8" style="104" customWidth="1"/>
    <col min="6924" max="6925" width="9" style="104" bestFit="1" customWidth="1"/>
    <col min="6926" max="6926" width="10.75" style="104" customWidth="1"/>
    <col min="6927" max="6927" width="2.5" style="104" customWidth="1"/>
    <col min="6928" max="6928" width="8.375" style="104" customWidth="1"/>
    <col min="6929" max="6929" width="9.5" style="104" customWidth="1"/>
    <col min="6930" max="6935" width="9" style="104" bestFit="1" customWidth="1"/>
    <col min="6936" max="6936" width="8.875" style="104" customWidth="1"/>
    <col min="6937" max="6941" width="0" style="104" hidden="1" bestFit="1" customWidth="1"/>
    <col min="6942" max="7168" width="9" style="104"/>
    <col min="7169" max="7169" width="1.875" style="104" customWidth="1"/>
    <col min="7170" max="7170" width="3.375" style="104" customWidth="1"/>
    <col min="7171" max="7172" width="5.375" style="104" customWidth="1"/>
    <col min="7173" max="7173" width="6.5" style="104" bestFit="1" customWidth="1"/>
    <col min="7174" max="7174" width="14" style="104" bestFit="1" customWidth="1"/>
    <col min="7175" max="7175" width="9.25" style="104" bestFit="1" customWidth="1"/>
    <col min="7176" max="7176" width="6.5" style="104" customWidth="1"/>
    <col min="7177" max="7177" width="9.25" style="104" bestFit="1" customWidth="1"/>
    <col min="7178" max="7178" width="9" style="104" bestFit="1" customWidth="1"/>
    <col min="7179" max="7179" width="8" style="104" customWidth="1"/>
    <col min="7180" max="7181" width="9" style="104" bestFit="1" customWidth="1"/>
    <col min="7182" max="7182" width="10.75" style="104" customWidth="1"/>
    <col min="7183" max="7183" width="2.5" style="104" customWidth="1"/>
    <col min="7184" max="7184" width="8.375" style="104" customWidth="1"/>
    <col min="7185" max="7185" width="9.5" style="104" customWidth="1"/>
    <col min="7186" max="7191" width="9" style="104" bestFit="1" customWidth="1"/>
    <col min="7192" max="7192" width="8.875" style="104" customWidth="1"/>
    <col min="7193" max="7197" width="0" style="104" hidden="1" bestFit="1" customWidth="1"/>
    <col min="7198" max="7424" width="9" style="104"/>
    <col min="7425" max="7425" width="1.875" style="104" customWidth="1"/>
    <col min="7426" max="7426" width="3.375" style="104" customWidth="1"/>
    <col min="7427" max="7428" width="5.375" style="104" customWidth="1"/>
    <col min="7429" max="7429" width="6.5" style="104" bestFit="1" customWidth="1"/>
    <col min="7430" max="7430" width="14" style="104" bestFit="1" customWidth="1"/>
    <col min="7431" max="7431" width="9.25" style="104" bestFit="1" customWidth="1"/>
    <col min="7432" max="7432" width="6.5" style="104" customWidth="1"/>
    <col min="7433" max="7433" width="9.25" style="104" bestFit="1" customWidth="1"/>
    <col min="7434" max="7434" width="9" style="104" bestFit="1" customWidth="1"/>
    <col min="7435" max="7435" width="8" style="104" customWidth="1"/>
    <col min="7436" max="7437" width="9" style="104" bestFit="1" customWidth="1"/>
    <col min="7438" max="7438" width="10.75" style="104" customWidth="1"/>
    <col min="7439" max="7439" width="2.5" style="104" customWidth="1"/>
    <col min="7440" max="7440" width="8.375" style="104" customWidth="1"/>
    <col min="7441" max="7441" width="9.5" style="104" customWidth="1"/>
    <col min="7442" max="7447" width="9" style="104" bestFit="1" customWidth="1"/>
    <col min="7448" max="7448" width="8.875" style="104" customWidth="1"/>
    <col min="7449" max="7453" width="0" style="104" hidden="1" bestFit="1" customWidth="1"/>
    <col min="7454" max="7680" width="9" style="104"/>
    <col min="7681" max="7681" width="1.875" style="104" customWidth="1"/>
    <col min="7682" max="7682" width="3.375" style="104" customWidth="1"/>
    <col min="7683" max="7684" width="5.375" style="104" customWidth="1"/>
    <col min="7685" max="7685" width="6.5" style="104" bestFit="1" customWidth="1"/>
    <col min="7686" max="7686" width="14" style="104" bestFit="1" customWidth="1"/>
    <col min="7687" max="7687" width="9.25" style="104" bestFit="1" customWidth="1"/>
    <col min="7688" max="7688" width="6.5" style="104" customWidth="1"/>
    <col min="7689" max="7689" width="9.25" style="104" bestFit="1" customWidth="1"/>
    <col min="7690" max="7690" width="9" style="104" bestFit="1" customWidth="1"/>
    <col min="7691" max="7691" width="8" style="104" customWidth="1"/>
    <col min="7692" max="7693" width="9" style="104" bestFit="1" customWidth="1"/>
    <col min="7694" max="7694" width="10.75" style="104" customWidth="1"/>
    <col min="7695" max="7695" width="2.5" style="104" customWidth="1"/>
    <col min="7696" max="7696" width="8.375" style="104" customWidth="1"/>
    <col min="7697" max="7697" width="9.5" style="104" customWidth="1"/>
    <col min="7698" max="7703" width="9" style="104" bestFit="1" customWidth="1"/>
    <col min="7704" max="7704" width="8.875" style="104" customWidth="1"/>
    <col min="7705" max="7709" width="0" style="104" hidden="1" bestFit="1" customWidth="1"/>
    <col min="7710" max="7936" width="9" style="104"/>
    <col min="7937" max="7937" width="1.875" style="104" customWidth="1"/>
    <col min="7938" max="7938" width="3.375" style="104" customWidth="1"/>
    <col min="7939" max="7940" width="5.375" style="104" customWidth="1"/>
    <col min="7941" max="7941" width="6.5" style="104" bestFit="1" customWidth="1"/>
    <col min="7942" max="7942" width="14" style="104" bestFit="1" customWidth="1"/>
    <col min="7943" max="7943" width="9.25" style="104" bestFit="1" customWidth="1"/>
    <col min="7944" max="7944" width="6.5" style="104" customWidth="1"/>
    <col min="7945" max="7945" width="9.25" style="104" bestFit="1" customWidth="1"/>
    <col min="7946" max="7946" width="9" style="104" bestFit="1" customWidth="1"/>
    <col min="7947" max="7947" width="8" style="104" customWidth="1"/>
    <col min="7948" max="7949" width="9" style="104" bestFit="1" customWidth="1"/>
    <col min="7950" max="7950" width="10.75" style="104" customWidth="1"/>
    <col min="7951" max="7951" width="2.5" style="104" customWidth="1"/>
    <col min="7952" max="7952" width="8.375" style="104" customWidth="1"/>
    <col min="7953" max="7953" width="9.5" style="104" customWidth="1"/>
    <col min="7954" max="7959" width="9" style="104" bestFit="1" customWidth="1"/>
    <col min="7960" max="7960" width="8.875" style="104" customWidth="1"/>
    <col min="7961" max="7965" width="0" style="104" hidden="1" bestFit="1" customWidth="1"/>
    <col min="7966" max="8192" width="9" style="104"/>
    <col min="8193" max="8193" width="1.875" style="104" customWidth="1"/>
    <col min="8194" max="8194" width="3.375" style="104" customWidth="1"/>
    <col min="8195" max="8196" width="5.375" style="104" customWidth="1"/>
    <col min="8197" max="8197" width="6.5" style="104" bestFit="1" customWidth="1"/>
    <col min="8198" max="8198" width="14" style="104" bestFit="1" customWidth="1"/>
    <col min="8199" max="8199" width="9.25" style="104" bestFit="1" customWidth="1"/>
    <col min="8200" max="8200" width="6.5" style="104" customWidth="1"/>
    <col min="8201" max="8201" width="9.25" style="104" bestFit="1" customWidth="1"/>
    <col min="8202" max="8202" width="9" style="104" bestFit="1" customWidth="1"/>
    <col min="8203" max="8203" width="8" style="104" customWidth="1"/>
    <col min="8204" max="8205" width="9" style="104" bestFit="1" customWidth="1"/>
    <col min="8206" max="8206" width="10.75" style="104" customWidth="1"/>
    <col min="8207" max="8207" width="2.5" style="104" customWidth="1"/>
    <col min="8208" max="8208" width="8.375" style="104" customWidth="1"/>
    <col min="8209" max="8209" width="9.5" style="104" customWidth="1"/>
    <col min="8210" max="8215" width="9" style="104" bestFit="1" customWidth="1"/>
    <col min="8216" max="8216" width="8.875" style="104" customWidth="1"/>
    <col min="8217" max="8221" width="0" style="104" hidden="1" bestFit="1" customWidth="1"/>
    <col min="8222" max="8448" width="9" style="104"/>
    <col min="8449" max="8449" width="1.875" style="104" customWidth="1"/>
    <col min="8450" max="8450" width="3.375" style="104" customWidth="1"/>
    <col min="8451" max="8452" width="5.375" style="104" customWidth="1"/>
    <col min="8453" max="8453" width="6.5" style="104" bestFit="1" customWidth="1"/>
    <col min="8454" max="8454" width="14" style="104" bestFit="1" customWidth="1"/>
    <col min="8455" max="8455" width="9.25" style="104" bestFit="1" customWidth="1"/>
    <col min="8456" max="8456" width="6.5" style="104" customWidth="1"/>
    <col min="8457" max="8457" width="9.25" style="104" bestFit="1" customWidth="1"/>
    <col min="8458" max="8458" width="9" style="104" bestFit="1" customWidth="1"/>
    <col min="8459" max="8459" width="8" style="104" customWidth="1"/>
    <col min="8460" max="8461" width="9" style="104" bestFit="1" customWidth="1"/>
    <col min="8462" max="8462" width="10.75" style="104" customWidth="1"/>
    <col min="8463" max="8463" width="2.5" style="104" customWidth="1"/>
    <col min="8464" max="8464" width="8.375" style="104" customWidth="1"/>
    <col min="8465" max="8465" width="9.5" style="104" customWidth="1"/>
    <col min="8466" max="8471" width="9" style="104" bestFit="1" customWidth="1"/>
    <col min="8472" max="8472" width="8.875" style="104" customWidth="1"/>
    <col min="8473" max="8477" width="0" style="104" hidden="1" bestFit="1" customWidth="1"/>
    <col min="8478" max="8704" width="9" style="104"/>
    <col min="8705" max="8705" width="1.875" style="104" customWidth="1"/>
    <col min="8706" max="8706" width="3.375" style="104" customWidth="1"/>
    <col min="8707" max="8708" width="5.375" style="104" customWidth="1"/>
    <col min="8709" max="8709" width="6.5" style="104" bestFit="1" customWidth="1"/>
    <col min="8710" max="8710" width="14" style="104" bestFit="1" customWidth="1"/>
    <col min="8711" max="8711" width="9.25" style="104" bestFit="1" customWidth="1"/>
    <col min="8712" max="8712" width="6.5" style="104" customWidth="1"/>
    <col min="8713" max="8713" width="9.25" style="104" bestFit="1" customWidth="1"/>
    <col min="8714" max="8714" width="9" style="104" bestFit="1" customWidth="1"/>
    <col min="8715" max="8715" width="8" style="104" customWidth="1"/>
    <col min="8716" max="8717" width="9" style="104" bestFit="1" customWidth="1"/>
    <col min="8718" max="8718" width="10.75" style="104" customWidth="1"/>
    <col min="8719" max="8719" width="2.5" style="104" customWidth="1"/>
    <col min="8720" max="8720" width="8.375" style="104" customWidth="1"/>
    <col min="8721" max="8721" width="9.5" style="104" customWidth="1"/>
    <col min="8722" max="8727" width="9" style="104" bestFit="1" customWidth="1"/>
    <col min="8728" max="8728" width="8.875" style="104" customWidth="1"/>
    <col min="8729" max="8733" width="0" style="104" hidden="1" bestFit="1" customWidth="1"/>
    <col min="8734" max="8960" width="9" style="104"/>
    <col min="8961" max="8961" width="1.875" style="104" customWidth="1"/>
    <col min="8962" max="8962" width="3.375" style="104" customWidth="1"/>
    <col min="8963" max="8964" width="5.375" style="104" customWidth="1"/>
    <col min="8965" max="8965" width="6.5" style="104" bestFit="1" customWidth="1"/>
    <col min="8966" max="8966" width="14" style="104" bestFit="1" customWidth="1"/>
    <col min="8967" max="8967" width="9.25" style="104" bestFit="1" customWidth="1"/>
    <col min="8968" max="8968" width="6.5" style="104" customWidth="1"/>
    <col min="8969" max="8969" width="9.25" style="104" bestFit="1" customWidth="1"/>
    <col min="8970" max="8970" width="9" style="104" bestFit="1" customWidth="1"/>
    <col min="8971" max="8971" width="8" style="104" customWidth="1"/>
    <col min="8972" max="8973" width="9" style="104" bestFit="1" customWidth="1"/>
    <col min="8974" max="8974" width="10.75" style="104" customWidth="1"/>
    <col min="8975" max="8975" width="2.5" style="104" customWidth="1"/>
    <col min="8976" max="8976" width="8.375" style="104" customWidth="1"/>
    <col min="8977" max="8977" width="9.5" style="104" customWidth="1"/>
    <col min="8978" max="8983" width="9" style="104" bestFit="1" customWidth="1"/>
    <col min="8984" max="8984" width="8.875" style="104" customWidth="1"/>
    <col min="8985" max="8989" width="0" style="104" hidden="1" bestFit="1" customWidth="1"/>
    <col min="8990" max="9216" width="9" style="104"/>
    <col min="9217" max="9217" width="1.875" style="104" customWidth="1"/>
    <col min="9218" max="9218" width="3.375" style="104" customWidth="1"/>
    <col min="9219" max="9220" width="5.375" style="104" customWidth="1"/>
    <col min="9221" max="9221" width="6.5" style="104" bestFit="1" customWidth="1"/>
    <col min="9222" max="9222" width="14" style="104" bestFit="1" customWidth="1"/>
    <col min="9223" max="9223" width="9.25" style="104" bestFit="1" customWidth="1"/>
    <col min="9224" max="9224" width="6.5" style="104" customWidth="1"/>
    <col min="9225" max="9225" width="9.25" style="104" bestFit="1" customWidth="1"/>
    <col min="9226" max="9226" width="9" style="104" bestFit="1" customWidth="1"/>
    <col min="9227" max="9227" width="8" style="104" customWidth="1"/>
    <col min="9228" max="9229" width="9" style="104" bestFit="1" customWidth="1"/>
    <col min="9230" max="9230" width="10.75" style="104" customWidth="1"/>
    <col min="9231" max="9231" width="2.5" style="104" customWidth="1"/>
    <col min="9232" max="9232" width="8.375" style="104" customWidth="1"/>
    <col min="9233" max="9233" width="9.5" style="104" customWidth="1"/>
    <col min="9234" max="9239" width="9" style="104" bestFit="1" customWidth="1"/>
    <col min="9240" max="9240" width="8.875" style="104" customWidth="1"/>
    <col min="9241" max="9245" width="0" style="104" hidden="1" bestFit="1" customWidth="1"/>
    <col min="9246" max="9472" width="9" style="104"/>
    <col min="9473" max="9473" width="1.875" style="104" customWidth="1"/>
    <col min="9474" max="9474" width="3.375" style="104" customWidth="1"/>
    <col min="9475" max="9476" width="5.375" style="104" customWidth="1"/>
    <col min="9477" max="9477" width="6.5" style="104" bestFit="1" customWidth="1"/>
    <col min="9478" max="9478" width="14" style="104" bestFit="1" customWidth="1"/>
    <col min="9479" max="9479" width="9.25" style="104" bestFit="1" customWidth="1"/>
    <col min="9480" max="9480" width="6.5" style="104" customWidth="1"/>
    <col min="9481" max="9481" width="9.25" style="104" bestFit="1" customWidth="1"/>
    <col min="9482" max="9482" width="9" style="104" bestFit="1" customWidth="1"/>
    <col min="9483" max="9483" width="8" style="104" customWidth="1"/>
    <col min="9484" max="9485" width="9" style="104" bestFit="1" customWidth="1"/>
    <col min="9486" max="9486" width="10.75" style="104" customWidth="1"/>
    <col min="9487" max="9487" width="2.5" style="104" customWidth="1"/>
    <col min="9488" max="9488" width="8.375" style="104" customWidth="1"/>
    <col min="9489" max="9489" width="9.5" style="104" customWidth="1"/>
    <col min="9490" max="9495" width="9" style="104" bestFit="1" customWidth="1"/>
    <col min="9496" max="9496" width="8.875" style="104" customWidth="1"/>
    <col min="9497" max="9501" width="0" style="104" hidden="1" bestFit="1" customWidth="1"/>
    <col min="9502" max="9728" width="9" style="104"/>
    <col min="9729" max="9729" width="1.875" style="104" customWidth="1"/>
    <col min="9730" max="9730" width="3.375" style="104" customWidth="1"/>
    <col min="9731" max="9732" width="5.375" style="104" customWidth="1"/>
    <col min="9733" max="9733" width="6.5" style="104" bestFit="1" customWidth="1"/>
    <col min="9734" max="9734" width="14" style="104" bestFit="1" customWidth="1"/>
    <col min="9735" max="9735" width="9.25" style="104" bestFit="1" customWidth="1"/>
    <col min="9736" max="9736" width="6.5" style="104" customWidth="1"/>
    <col min="9737" max="9737" width="9.25" style="104" bestFit="1" customWidth="1"/>
    <col min="9738" max="9738" width="9" style="104" bestFit="1" customWidth="1"/>
    <col min="9739" max="9739" width="8" style="104" customWidth="1"/>
    <col min="9740" max="9741" width="9" style="104" bestFit="1" customWidth="1"/>
    <col min="9742" max="9742" width="10.75" style="104" customWidth="1"/>
    <col min="9743" max="9743" width="2.5" style="104" customWidth="1"/>
    <col min="9744" max="9744" width="8.375" style="104" customWidth="1"/>
    <col min="9745" max="9745" width="9.5" style="104" customWidth="1"/>
    <col min="9746" max="9751" width="9" style="104" bestFit="1" customWidth="1"/>
    <col min="9752" max="9752" width="8.875" style="104" customWidth="1"/>
    <col min="9753" max="9757" width="0" style="104" hidden="1" bestFit="1" customWidth="1"/>
    <col min="9758" max="9984" width="9" style="104"/>
    <col min="9985" max="9985" width="1.875" style="104" customWidth="1"/>
    <col min="9986" max="9986" width="3.375" style="104" customWidth="1"/>
    <col min="9987" max="9988" width="5.375" style="104" customWidth="1"/>
    <col min="9989" max="9989" width="6.5" style="104" bestFit="1" customWidth="1"/>
    <col min="9990" max="9990" width="14" style="104" bestFit="1" customWidth="1"/>
    <col min="9991" max="9991" width="9.25" style="104" bestFit="1" customWidth="1"/>
    <col min="9992" max="9992" width="6.5" style="104" customWidth="1"/>
    <col min="9993" max="9993" width="9.25" style="104" bestFit="1" customWidth="1"/>
    <col min="9994" max="9994" width="9" style="104" bestFit="1" customWidth="1"/>
    <col min="9995" max="9995" width="8" style="104" customWidth="1"/>
    <col min="9996" max="9997" width="9" style="104" bestFit="1" customWidth="1"/>
    <col min="9998" max="9998" width="10.75" style="104" customWidth="1"/>
    <col min="9999" max="9999" width="2.5" style="104" customWidth="1"/>
    <col min="10000" max="10000" width="8.375" style="104" customWidth="1"/>
    <col min="10001" max="10001" width="9.5" style="104" customWidth="1"/>
    <col min="10002" max="10007" width="9" style="104" bestFit="1" customWidth="1"/>
    <col min="10008" max="10008" width="8.875" style="104" customWidth="1"/>
    <col min="10009" max="10013" width="0" style="104" hidden="1" bestFit="1" customWidth="1"/>
    <col min="10014" max="10240" width="9" style="104"/>
    <col min="10241" max="10241" width="1.875" style="104" customWidth="1"/>
    <col min="10242" max="10242" width="3.375" style="104" customWidth="1"/>
    <col min="10243" max="10244" width="5.375" style="104" customWidth="1"/>
    <col min="10245" max="10245" width="6.5" style="104" bestFit="1" customWidth="1"/>
    <col min="10246" max="10246" width="14" style="104" bestFit="1" customWidth="1"/>
    <col min="10247" max="10247" width="9.25" style="104" bestFit="1" customWidth="1"/>
    <col min="10248" max="10248" width="6.5" style="104" customWidth="1"/>
    <col min="10249" max="10249" width="9.25" style="104" bestFit="1" customWidth="1"/>
    <col min="10250" max="10250" width="9" style="104" bestFit="1" customWidth="1"/>
    <col min="10251" max="10251" width="8" style="104" customWidth="1"/>
    <col min="10252" max="10253" width="9" style="104" bestFit="1" customWidth="1"/>
    <col min="10254" max="10254" width="10.75" style="104" customWidth="1"/>
    <col min="10255" max="10255" width="2.5" style="104" customWidth="1"/>
    <col min="10256" max="10256" width="8.375" style="104" customWidth="1"/>
    <col min="10257" max="10257" width="9.5" style="104" customWidth="1"/>
    <col min="10258" max="10263" width="9" style="104" bestFit="1" customWidth="1"/>
    <col min="10264" max="10264" width="8.875" style="104" customWidth="1"/>
    <col min="10265" max="10269" width="0" style="104" hidden="1" bestFit="1" customWidth="1"/>
    <col min="10270" max="10496" width="9" style="104"/>
    <col min="10497" max="10497" width="1.875" style="104" customWidth="1"/>
    <col min="10498" max="10498" width="3.375" style="104" customWidth="1"/>
    <col min="10499" max="10500" width="5.375" style="104" customWidth="1"/>
    <col min="10501" max="10501" width="6.5" style="104" bestFit="1" customWidth="1"/>
    <col min="10502" max="10502" width="14" style="104" bestFit="1" customWidth="1"/>
    <col min="10503" max="10503" width="9.25" style="104" bestFit="1" customWidth="1"/>
    <col min="10504" max="10504" width="6.5" style="104" customWidth="1"/>
    <col min="10505" max="10505" width="9.25" style="104" bestFit="1" customWidth="1"/>
    <col min="10506" max="10506" width="9" style="104" bestFit="1" customWidth="1"/>
    <col min="10507" max="10507" width="8" style="104" customWidth="1"/>
    <col min="10508" max="10509" width="9" style="104" bestFit="1" customWidth="1"/>
    <col min="10510" max="10510" width="10.75" style="104" customWidth="1"/>
    <col min="10511" max="10511" width="2.5" style="104" customWidth="1"/>
    <col min="10512" max="10512" width="8.375" style="104" customWidth="1"/>
    <col min="10513" max="10513" width="9.5" style="104" customWidth="1"/>
    <col min="10514" max="10519" width="9" style="104" bestFit="1" customWidth="1"/>
    <col min="10520" max="10520" width="8.875" style="104" customWidth="1"/>
    <col min="10521" max="10525" width="0" style="104" hidden="1" bestFit="1" customWidth="1"/>
    <col min="10526" max="10752" width="9" style="104"/>
    <col min="10753" max="10753" width="1.875" style="104" customWidth="1"/>
    <col min="10754" max="10754" width="3.375" style="104" customWidth="1"/>
    <col min="10755" max="10756" width="5.375" style="104" customWidth="1"/>
    <col min="10757" max="10757" width="6.5" style="104" bestFit="1" customWidth="1"/>
    <col min="10758" max="10758" width="14" style="104" bestFit="1" customWidth="1"/>
    <col min="10759" max="10759" width="9.25" style="104" bestFit="1" customWidth="1"/>
    <col min="10760" max="10760" width="6.5" style="104" customWidth="1"/>
    <col min="10761" max="10761" width="9.25" style="104" bestFit="1" customWidth="1"/>
    <col min="10762" max="10762" width="9" style="104" bestFit="1" customWidth="1"/>
    <col min="10763" max="10763" width="8" style="104" customWidth="1"/>
    <col min="10764" max="10765" width="9" style="104" bestFit="1" customWidth="1"/>
    <col min="10766" max="10766" width="10.75" style="104" customWidth="1"/>
    <col min="10767" max="10767" width="2.5" style="104" customWidth="1"/>
    <col min="10768" max="10768" width="8.375" style="104" customWidth="1"/>
    <col min="10769" max="10769" width="9.5" style="104" customWidth="1"/>
    <col min="10770" max="10775" width="9" style="104" bestFit="1" customWidth="1"/>
    <col min="10776" max="10776" width="8.875" style="104" customWidth="1"/>
    <col min="10777" max="10781" width="0" style="104" hidden="1" bestFit="1" customWidth="1"/>
    <col min="10782" max="11008" width="9" style="104"/>
    <col min="11009" max="11009" width="1.875" style="104" customWidth="1"/>
    <col min="11010" max="11010" width="3.375" style="104" customWidth="1"/>
    <col min="11011" max="11012" width="5.375" style="104" customWidth="1"/>
    <col min="11013" max="11013" width="6.5" style="104" bestFit="1" customWidth="1"/>
    <col min="11014" max="11014" width="14" style="104" bestFit="1" customWidth="1"/>
    <col min="11015" max="11015" width="9.25" style="104" bestFit="1" customWidth="1"/>
    <col min="11016" max="11016" width="6.5" style="104" customWidth="1"/>
    <col min="11017" max="11017" width="9.25" style="104" bestFit="1" customWidth="1"/>
    <col min="11018" max="11018" width="9" style="104" bestFit="1" customWidth="1"/>
    <col min="11019" max="11019" width="8" style="104" customWidth="1"/>
    <col min="11020" max="11021" width="9" style="104" bestFit="1" customWidth="1"/>
    <col min="11022" max="11022" width="10.75" style="104" customWidth="1"/>
    <col min="11023" max="11023" width="2.5" style="104" customWidth="1"/>
    <col min="11024" max="11024" width="8.375" style="104" customWidth="1"/>
    <col min="11025" max="11025" width="9.5" style="104" customWidth="1"/>
    <col min="11026" max="11031" width="9" style="104" bestFit="1" customWidth="1"/>
    <col min="11032" max="11032" width="8.875" style="104" customWidth="1"/>
    <col min="11033" max="11037" width="0" style="104" hidden="1" bestFit="1" customWidth="1"/>
    <col min="11038" max="11264" width="9" style="104"/>
    <col min="11265" max="11265" width="1.875" style="104" customWidth="1"/>
    <col min="11266" max="11266" width="3.375" style="104" customWidth="1"/>
    <col min="11267" max="11268" width="5.375" style="104" customWidth="1"/>
    <col min="11269" max="11269" width="6.5" style="104" bestFit="1" customWidth="1"/>
    <col min="11270" max="11270" width="14" style="104" bestFit="1" customWidth="1"/>
    <col min="11271" max="11271" width="9.25" style="104" bestFit="1" customWidth="1"/>
    <col min="11272" max="11272" width="6.5" style="104" customWidth="1"/>
    <col min="11273" max="11273" width="9.25" style="104" bestFit="1" customWidth="1"/>
    <col min="11274" max="11274" width="9" style="104" bestFit="1" customWidth="1"/>
    <col min="11275" max="11275" width="8" style="104" customWidth="1"/>
    <col min="11276" max="11277" width="9" style="104" bestFit="1" customWidth="1"/>
    <col min="11278" max="11278" width="10.75" style="104" customWidth="1"/>
    <col min="11279" max="11279" width="2.5" style="104" customWidth="1"/>
    <col min="11280" max="11280" width="8.375" style="104" customWidth="1"/>
    <col min="11281" max="11281" width="9.5" style="104" customWidth="1"/>
    <col min="11282" max="11287" width="9" style="104" bestFit="1" customWidth="1"/>
    <col min="11288" max="11288" width="8.875" style="104" customWidth="1"/>
    <col min="11289" max="11293" width="0" style="104" hidden="1" bestFit="1" customWidth="1"/>
    <col min="11294" max="11520" width="9" style="104"/>
    <col min="11521" max="11521" width="1.875" style="104" customWidth="1"/>
    <col min="11522" max="11522" width="3.375" style="104" customWidth="1"/>
    <col min="11523" max="11524" width="5.375" style="104" customWidth="1"/>
    <col min="11525" max="11525" width="6.5" style="104" bestFit="1" customWidth="1"/>
    <col min="11526" max="11526" width="14" style="104" bestFit="1" customWidth="1"/>
    <col min="11527" max="11527" width="9.25" style="104" bestFit="1" customWidth="1"/>
    <col min="11528" max="11528" width="6.5" style="104" customWidth="1"/>
    <col min="11529" max="11529" width="9.25" style="104" bestFit="1" customWidth="1"/>
    <col min="11530" max="11530" width="9" style="104" bestFit="1" customWidth="1"/>
    <col min="11531" max="11531" width="8" style="104" customWidth="1"/>
    <col min="11532" max="11533" width="9" style="104" bestFit="1" customWidth="1"/>
    <col min="11534" max="11534" width="10.75" style="104" customWidth="1"/>
    <col min="11535" max="11535" width="2.5" style="104" customWidth="1"/>
    <col min="11536" max="11536" width="8.375" style="104" customWidth="1"/>
    <col min="11537" max="11537" width="9.5" style="104" customWidth="1"/>
    <col min="11538" max="11543" width="9" style="104" bestFit="1" customWidth="1"/>
    <col min="11544" max="11544" width="8.875" style="104" customWidth="1"/>
    <col min="11545" max="11549" width="0" style="104" hidden="1" bestFit="1" customWidth="1"/>
    <col min="11550" max="11776" width="9" style="104"/>
    <col min="11777" max="11777" width="1.875" style="104" customWidth="1"/>
    <col min="11778" max="11778" width="3.375" style="104" customWidth="1"/>
    <col min="11779" max="11780" width="5.375" style="104" customWidth="1"/>
    <col min="11781" max="11781" width="6.5" style="104" bestFit="1" customWidth="1"/>
    <col min="11782" max="11782" width="14" style="104" bestFit="1" customWidth="1"/>
    <col min="11783" max="11783" width="9.25" style="104" bestFit="1" customWidth="1"/>
    <col min="11784" max="11784" width="6.5" style="104" customWidth="1"/>
    <col min="11785" max="11785" width="9.25" style="104" bestFit="1" customWidth="1"/>
    <col min="11786" max="11786" width="9" style="104" bestFit="1" customWidth="1"/>
    <col min="11787" max="11787" width="8" style="104" customWidth="1"/>
    <col min="11788" max="11789" width="9" style="104" bestFit="1" customWidth="1"/>
    <col min="11790" max="11790" width="10.75" style="104" customWidth="1"/>
    <col min="11791" max="11791" width="2.5" style="104" customWidth="1"/>
    <col min="11792" max="11792" width="8.375" style="104" customWidth="1"/>
    <col min="11793" max="11793" width="9.5" style="104" customWidth="1"/>
    <col min="11794" max="11799" width="9" style="104" bestFit="1" customWidth="1"/>
    <col min="11800" max="11800" width="8.875" style="104" customWidth="1"/>
    <col min="11801" max="11805" width="0" style="104" hidden="1" bestFit="1" customWidth="1"/>
    <col min="11806" max="12032" width="9" style="104"/>
    <col min="12033" max="12033" width="1.875" style="104" customWidth="1"/>
    <col min="12034" max="12034" width="3.375" style="104" customWidth="1"/>
    <col min="12035" max="12036" width="5.375" style="104" customWidth="1"/>
    <col min="12037" max="12037" width="6.5" style="104" bestFit="1" customWidth="1"/>
    <col min="12038" max="12038" width="14" style="104" bestFit="1" customWidth="1"/>
    <col min="12039" max="12039" width="9.25" style="104" bestFit="1" customWidth="1"/>
    <col min="12040" max="12040" width="6.5" style="104" customWidth="1"/>
    <col min="12041" max="12041" width="9.25" style="104" bestFit="1" customWidth="1"/>
    <col min="12042" max="12042" width="9" style="104" bestFit="1" customWidth="1"/>
    <col min="12043" max="12043" width="8" style="104" customWidth="1"/>
    <col min="12044" max="12045" width="9" style="104" bestFit="1" customWidth="1"/>
    <col min="12046" max="12046" width="10.75" style="104" customWidth="1"/>
    <col min="12047" max="12047" width="2.5" style="104" customWidth="1"/>
    <col min="12048" max="12048" width="8.375" style="104" customWidth="1"/>
    <col min="12049" max="12049" width="9.5" style="104" customWidth="1"/>
    <col min="12050" max="12055" width="9" style="104" bestFit="1" customWidth="1"/>
    <col min="12056" max="12056" width="8.875" style="104" customWidth="1"/>
    <col min="12057" max="12061" width="0" style="104" hidden="1" bestFit="1" customWidth="1"/>
    <col min="12062" max="12288" width="9" style="104"/>
    <col min="12289" max="12289" width="1.875" style="104" customWidth="1"/>
    <col min="12290" max="12290" width="3.375" style="104" customWidth="1"/>
    <col min="12291" max="12292" width="5.375" style="104" customWidth="1"/>
    <col min="12293" max="12293" width="6.5" style="104" bestFit="1" customWidth="1"/>
    <col min="12294" max="12294" width="14" style="104" bestFit="1" customWidth="1"/>
    <col min="12295" max="12295" width="9.25" style="104" bestFit="1" customWidth="1"/>
    <col min="12296" max="12296" width="6.5" style="104" customWidth="1"/>
    <col min="12297" max="12297" width="9.25" style="104" bestFit="1" customWidth="1"/>
    <col min="12298" max="12298" width="9" style="104" bestFit="1" customWidth="1"/>
    <col min="12299" max="12299" width="8" style="104" customWidth="1"/>
    <col min="12300" max="12301" width="9" style="104" bestFit="1" customWidth="1"/>
    <col min="12302" max="12302" width="10.75" style="104" customWidth="1"/>
    <col min="12303" max="12303" width="2.5" style="104" customWidth="1"/>
    <col min="12304" max="12304" width="8.375" style="104" customWidth="1"/>
    <col min="12305" max="12305" width="9.5" style="104" customWidth="1"/>
    <col min="12306" max="12311" width="9" style="104" bestFit="1" customWidth="1"/>
    <col min="12312" max="12312" width="8.875" style="104" customWidth="1"/>
    <col min="12313" max="12317" width="0" style="104" hidden="1" bestFit="1" customWidth="1"/>
    <col min="12318" max="12544" width="9" style="104"/>
    <col min="12545" max="12545" width="1.875" style="104" customWidth="1"/>
    <col min="12546" max="12546" width="3.375" style="104" customWidth="1"/>
    <col min="12547" max="12548" width="5.375" style="104" customWidth="1"/>
    <col min="12549" max="12549" width="6.5" style="104" bestFit="1" customWidth="1"/>
    <col min="12550" max="12550" width="14" style="104" bestFit="1" customWidth="1"/>
    <col min="12551" max="12551" width="9.25" style="104" bestFit="1" customWidth="1"/>
    <col min="12552" max="12552" width="6.5" style="104" customWidth="1"/>
    <col min="12553" max="12553" width="9.25" style="104" bestFit="1" customWidth="1"/>
    <col min="12554" max="12554" width="9" style="104" bestFit="1" customWidth="1"/>
    <col min="12555" max="12555" width="8" style="104" customWidth="1"/>
    <col min="12556" max="12557" width="9" style="104" bestFit="1" customWidth="1"/>
    <col min="12558" max="12558" width="10.75" style="104" customWidth="1"/>
    <col min="12559" max="12559" width="2.5" style="104" customWidth="1"/>
    <col min="12560" max="12560" width="8.375" style="104" customWidth="1"/>
    <col min="12561" max="12561" width="9.5" style="104" customWidth="1"/>
    <col min="12562" max="12567" width="9" style="104" bestFit="1" customWidth="1"/>
    <col min="12568" max="12568" width="8.875" style="104" customWidth="1"/>
    <col min="12569" max="12573" width="0" style="104" hidden="1" bestFit="1" customWidth="1"/>
    <col min="12574" max="12800" width="9" style="104"/>
    <col min="12801" max="12801" width="1.875" style="104" customWidth="1"/>
    <col min="12802" max="12802" width="3.375" style="104" customWidth="1"/>
    <col min="12803" max="12804" width="5.375" style="104" customWidth="1"/>
    <col min="12805" max="12805" width="6.5" style="104" bestFit="1" customWidth="1"/>
    <col min="12806" max="12806" width="14" style="104" bestFit="1" customWidth="1"/>
    <col min="12807" max="12807" width="9.25" style="104" bestFit="1" customWidth="1"/>
    <col min="12808" max="12808" width="6.5" style="104" customWidth="1"/>
    <col min="12809" max="12809" width="9.25" style="104" bestFit="1" customWidth="1"/>
    <col min="12810" max="12810" width="9" style="104" bestFit="1" customWidth="1"/>
    <col min="12811" max="12811" width="8" style="104" customWidth="1"/>
    <col min="12812" max="12813" width="9" style="104" bestFit="1" customWidth="1"/>
    <col min="12814" max="12814" width="10.75" style="104" customWidth="1"/>
    <col min="12815" max="12815" width="2.5" style="104" customWidth="1"/>
    <col min="12816" max="12816" width="8.375" style="104" customWidth="1"/>
    <col min="12817" max="12817" width="9.5" style="104" customWidth="1"/>
    <col min="12818" max="12823" width="9" style="104" bestFit="1" customWidth="1"/>
    <col min="12824" max="12824" width="8.875" style="104" customWidth="1"/>
    <col min="12825" max="12829" width="0" style="104" hidden="1" bestFit="1" customWidth="1"/>
    <col min="12830" max="13056" width="9" style="104"/>
    <col min="13057" max="13057" width="1.875" style="104" customWidth="1"/>
    <col min="13058" max="13058" width="3.375" style="104" customWidth="1"/>
    <col min="13059" max="13060" width="5.375" style="104" customWidth="1"/>
    <col min="13061" max="13061" width="6.5" style="104" bestFit="1" customWidth="1"/>
    <col min="13062" max="13062" width="14" style="104" bestFit="1" customWidth="1"/>
    <col min="13063" max="13063" width="9.25" style="104" bestFit="1" customWidth="1"/>
    <col min="13064" max="13064" width="6.5" style="104" customWidth="1"/>
    <col min="13065" max="13065" width="9.25" style="104" bestFit="1" customWidth="1"/>
    <col min="13066" max="13066" width="9" style="104" bestFit="1" customWidth="1"/>
    <col min="13067" max="13067" width="8" style="104" customWidth="1"/>
    <col min="13068" max="13069" width="9" style="104" bestFit="1" customWidth="1"/>
    <col min="13070" max="13070" width="10.75" style="104" customWidth="1"/>
    <col min="13071" max="13071" width="2.5" style="104" customWidth="1"/>
    <col min="13072" max="13072" width="8.375" style="104" customWidth="1"/>
    <col min="13073" max="13073" width="9.5" style="104" customWidth="1"/>
    <col min="13074" max="13079" width="9" style="104" bestFit="1" customWidth="1"/>
    <col min="13080" max="13080" width="8.875" style="104" customWidth="1"/>
    <col min="13081" max="13085" width="0" style="104" hidden="1" bestFit="1" customWidth="1"/>
    <col min="13086" max="13312" width="9" style="104"/>
    <col min="13313" max="13313" width="1.875" style="104" customWidth="1"/>
    <col min="13314" max="13314" width="3.375" style="104" customWidth="1"/>
    <col min="13315" max="13316" width="5.375" style="104" customWidth="1"/>
    <col min="13317" max="13317" width="6.5" style="104" bestFit="1" customWidth="1"/>
    <col min="13318" max="13318" width="14" style="104" bestFit="1" customWidth="1"/>
    <col min="13319" max="13319" width="9.25" style="104" bestFit="1" customWidth="1"/>
    <col min="13320" max="13320" width="6.5" style="104" customWidth="1"/>
    <col min="13321" max="13321" width="9.25" style="104" bestFit="1" customWidth="1"/>
    <col min="13322" max="13322" width="9" style="104" bestFit="1" customWidth="1"/>
    <col min="13323" max="13323" width="8" style="104" customWidth="1"/>
    <col min="13324" max="13325" width="9" style="104" bestFit="1" customWidth="1"/>
    <col min="13326" max="13326" width="10.75" style="104" customWidth="1"/>
    <col min="13327" max="13327" width="2.5" style="104" customWidth="1"/>
    <col min="13328" max="13328" width="8.375" style="104" customWidth="1"/>
    <col min="13329" max="13329" width="9.5" style="104" customWidth="1"/>
    <col min="13330" max="13335" width="9" style="104" bestFit="1" customWidth="1"/>
    <col min="13336" max="13336" width="8.875" style="104" customWidth="1"/>
    <col min="13337" max="13341" width="0" style="104" hidden="1" bestFit="1" customWidth="1"/>
    <col min="13342" max="13568" width="9" style="104"/>
    <col min="13569" max="13569" width="1.875" style="104" customWidth="1"/>
    <col min="13570" max="13570" width="3.375" style="104" customWidth="1"/>
    <col min="13571" max="13572" width="5.375" style="104" customWidth="1"/>
    <col min="13573" max="13573" width="6.5" style="104" bestFit="1" customWidth="1"/>
    <col min="13574" max="13574" width="14" style="104" bestFit="1" customWidth="1"/>
    <col min="13575" max="13575" width="9.25" style="104" bestFit="1" customWidth="1"/>
    <col min="13576" max="13576" width="6.5" style="104" customWidth="1"/>
    <col min="13577" max="13577" width="9.25" style="104" bestFit="1" customWidth="1"/>
    <col min="13578" max="13578" width="9" style="104" bestFit="1" customWidth="1"/>
    <col min="13579" max="13579" width="8" style="104" customWidth="1"/>
    <col min="13580" max="13581" width="9" style="104" bestFit="1" customWidth="1"/>
    <col min="13582" max="13582" width="10.75" style="104" customWidth="1"/>
    <col min="13583" max="13583" width="2.5" style="104" customWidth="1"/>
    <col min="13584" max="13584" width="8.375" style="104" customWidth="1"/>
    <col min="13585" max="13585" width="9.5" style="104" customWidth="1"/>
    <col min="13586" max="13591" width="9" style="104" bestFit="1" customWidth="1"/>
    <col min="13592" max="13592" width="8.875" style="104" customWidth="1"/>
    <col min="13593" max="13597" width="0" style="104" hidden="1" bestFit="1" customWidth="1"/>
    <col min="13598" max="13824" width="9" style="104"/>
    <col min="13825" max="13825" width="1.875" style="104" customWidth="1"/>
    <col min="13826" max="13826" width="3.375" style="104" customWidth="1"/>
    <col min="13827" max="13828" width="5.375" style="104" customWidth="1"/>
    <col min="13829" max="13829" width="6.5" style="104" bestFit="1" customWidth="1"/>
    <col min="13830" max="13830" width="14" style="104" bestFit="1" customWidth="1"/>
    <col min="13831" max="13831" width="9.25" style="104" bestFit="1" customWidth="1"/>
    <col min="13832" max="13832" width="6.5" style="104" customWidth="1"/>
    <col min="13833" max="13833" width="9.25" style="104" bestFit="1" customWidth="1"/>
    <col min="13834" max="13834" width="9" style="104" bestFit="1" customWidth="1"/>
    <col min="13835" max="13835" width="8" style="104" customWidth="1"/>
    <col min="13836" max="13837" width="9" style="104" bestFit="1" customWidth="1"/>
    <col min="13838" max="13838" width="10.75" style="104" customWidth="1"/>
    <col min="13839" max="13839" width="2.5" style="104" customWidth="1"/>
    <col min="13840" max="13840" width="8.375" style="104" customWidth="1"/>
    <col min="13841" max="13841" width="9.5" style="104" customWidth="1"/>
    <col min="13842" max="13847" width="9" style="104" bestFit="1" customWidth="1"/>
    <col min="13848" max="13848" width="8.875" style="104" customWidth="1"/>
    <col min="13849" max="13853" width="0" style="104" hidden="1" bestFit="1" customWidth="1"/>
    <col min="13854" max="14080" width="9" style="104"/>
    <col min="14081" max="14081" width="1.875" style="104" customWidth="1"/>
    <col min="14082" max="14082" width="3.375" style="104" customWidth="1"/>
    <col min="14083" max="14084" width="5.375" style="104" customWidth="1"/>
    <col min="14085" max="14085" width="6.5" style="104" bestFit="1" customWidth="1"/>
    <col min="14086" max="14086" width="14" style="104" bestFit="1" customWidth="1"/>
    <col min="14087" max="14087" width="9.25" style="104" bestFit="1" customWidth="1"/>
    <col min="14088" max="14088" width="6.5" style="104" customWidth="1"/>
    <col min="14089" max="14089" width="9.25" style="104" bestFit="1" customWidth="1"/>
    <col min="14090" max="14090" width="9" style="104" bestFit="1" customWidth="1"/>
    <col min="14091" max="14091" width="8" style="104" customWidth="1"/>
    <col min="14092" max="14093" width="9" style="104" bestFit="1" customWidth="1"/>
    <col min="14094" max="14094" width="10.75" style="104" customWidth="1"/>
    <col min="14095" max="14095" width="2.5" style="104" customWidth="1"/>
    <col min="14096" max="14096" width="8.375" style="104" customWidth="1"/>
    <col min="14097" max="14097" width="9.5" style="104" customWidth="1"/>
    <col min="14098" max="14103" width="9" style="104" bestFit="1" customWidth="1"/>
    <col min="14104" max="14104" width="8.875" style="104" customWidth="1"/>
    <col min="14105" max="14109" width="0" style="104" hidden="1" bestFit="1" customWidth="1"/>
    <col min="14110" max="14336" width="9" style="104"/>
    <col min="14337" max="14337" width="1.875" style="104" customWidth="1"/>
    <col min="14338" max="14338" width="3.375" style="104" customWidth="1"/>
    <col min="14339" max="14340" width="5.375" style="104" customWidth="1"/>
    <col min="14341" max="14341" width="6.5" style="104" bestFit="1" customWidth="1"/>
    <col min="14342" max="14342" width="14" style="104" bestFit="1" customWidth="1"/>
    <col min="14343" max="14343" width="9.25" style="104" bestFit="1" customWidth="1"/>
    <col min="14344" max="14344" width="6.5" style="104" customWidth="1"/>
    <col min="14345" max="14345" width="9.25" style="104" bestFit="1" customWidth="1"/>
    <col min="14346" max="14346" width="9" style="104" bestFit="1" customWidth="1"/>
    <col min="14347" max="14347" width="8" style="104" customWidth="1"/>
    <col min="14348" max="14349" width="9" style="104" bestFit="1" customWidth="1"/>
    <col min="14350" max="14350" width="10.75" style="104" customWidth="1"/>
    <col min="14351" max="14351" width="2.5" style="104" customWidth="1"/>
    <col min="14352" max="14352" width="8.375" style="104" customWidth="1"/>
    <col min="14353" max="14353" width="9.5" style="104" customWidth="1"/>
    <col min="14354" max="14359" width="9" style="104" bestFit="1" customWidth="1"/>
    <col min="14360" max="14360" width="8.875" style="104" customWidth="1"/>
    <col min="14361" max="14365" width="0" style="104" hidden="1" bestFit="1" customWidth="1"/>
    <col min="14366" max="14592" width="9" style="104"/>
    <col min="14593" max="14593" width="1.875" style="104" customWidth="1"/>
    <col min="14594" max="14594" width="3.375" style="104" customWidth="1"/>
    <col min="14595" max="14596" width="5.375" style="104" customWidth="1"/>
    <col min="14597" max="14597" width="6.5" style="104" bestFit="1" customWidth="1"/>
    <col min="14598" max="14598" width="14" style="104" bestFit="1" customWidth="1"/>
    <col min="14599" max="14599" width="9.25" style="104" bestFit="1" customWidth="1"/>
    <col min="14600" max="14600" width="6.5" style="104" customWidth="1"/>
    <col min="14601" max="14601" width="9.25" style="104" bestFit="1" customWidth="1"/>
    <col min="14602" max="14602" width="9" style="104" bestFit="1" customWidth="1"/>
    <col min="14603" max="14603" width="8" style="104" customWidth="1"/>
    <col min="14604" max="14605" width="9" style="104" bestFit="1" customWidth="1"/>
    <col min="14606" max="14606" width="10.75" style="104" customWidth="1"/>
    <col min="14607" max="14607" width="2.5" style="104" customWidth="1"/>
    <col min="14608" max="14608" width="8.375" style="104" customWidth="1"/>
    <col min="14609" max="14609" width="9.5" style="104" customWidth="1"/>
    <col min="14610" max="14615" width="9" style="104" bestFit="1" customWidth="1"/>
    <col min="14616" max="14616" width="8.875" style="104" customWidth="1"/>
    <col min="14617" max="14621" width="0" style="104" hidden="1" bestFit="1" customWidth="1"/>
    <col min="14622" max="14848" width="9" style="104"/>
    <col min="14849" max="14849" width="1.875" style="104" customWidth="1"/>
    <col min="14850" max="14850" width="3.375" style="104" customWidth="1"/>
    <col min="14851" max="14852" width="5.375" style="104" customWidth="1"/>
    <col min="14853" max="14853" width="6.5" style="104" bestFit="1" customWidth="1"/>
    <col min="14854" max="14854" width="14" style="104" bestFit="1" customWidth="1"/>
    <col min="14855" max="14855" width="9.25" style="104" bestFit="1" customWidth="1"/>
    <col min="14856" max="14856" width="6.5" style="104" customWidth="1"/>
    <col min="14857" max="14857" width="9.25" style="104" bestFit="1" customWidth="1"/>
    <col min="14858" max="14858" width="9" style="104" bestFit="1" customWidth="1"/>
    <col min="14859" max="14859" width="8" style="104" customWidth="1"/>
    <col min="14860" max="14861" width="9" style="104" bestFit="1" customWidth="1"/>
    <col min="14862" max="14862" width="10.75" style="104" customWidth="1"/>
    <col min="14863" max="14863" width="2.5" style="104" customWidth="1"/>
    <col min="14864" max="14864" width="8.375" style="104" customWidth="1"/>
    <col min="14865" max="14865" width="9.5" style="104" customWidth="1"/>
    <col min="14866" max="14871" width="9" style="104" bestFit="1" customWidth="1"/>
    <col min="14872" max="14872" width="8.875" style="104" customWidth="1"/>
    <col min="14873" max="14877" width="0" style="104" hidden="1" bestFit="1" customWidth="1"/>
    <col min="14878" max="15104" width="9" style="104"/>
    <col min="15105" max="15105" width="1.875" style="104" customWidth="1"/>
    <col min="15106" max="15106" width="3.375" style="104" customWidth="1"/>
    <col min="15107" max="15108" width="5.375" style="104" customWidth="1"/>
    <col min="15109" max="15109" width="6.5" style="104" bestFit="1" customWidth="1"/>
    <col min="15110" max="15110" width="14" style="104" bestFit="1" customWidth="1"/>
    <col min="15111" max="15111" width="9.25" style="104" bestFit="1" customWidth="1"/>
    <col min="15112" max="15112" width="6.5" style="104" customWidth="1"/>
    <col min="15113" max="15113" width="9.25" style="104" bestFit="1" customWidth="1"/>
    <col min="15114" max="15114" width="9" style="104" bestFit="1" customWidth="1"/>
    <col min="15115" max="15115" width="8" style="104" customWidth="1"/>
    <col min="15116" max="15117" width="9" style="104" bestFit="1" customWidth="1"/>
    <col min="15118" max="15118" width="10.75" style="104" customWidth="1"/>
    <col min="15119" max="15119" width="2.5" style="104" customWidth="1"/>
    <col min="15120" max="15120" width="8.375" style="104" customWidth="1"/>
    <col min="15121" max="15121" width="9.5" style="104" customWidth="1"/>
    <col min="15122" max="15127" width="9" style="104" bestFit="1" customWidth="1"/>
    <col min="15128" max="15128" width="8.875" style="104" customWidth="1"/>
    <col min="15129" max="15133" width="0" style="104" hidden="1" bestFit="1" customWidth="1"/>
    <col min="15134" max="15360" width="9" style="104"/>
    <col min="15361" max="15361" width="1.875" style="104" customWidth="1"/>
    <col min="15362" max="15362" width="3.375" style="104" customWidth="1"/>
    <col min="15363" max="15364" width="5.375" style="104" customWidth="1"/>
    <col min="15365" max="15365" width="6.5" style="104" bestFit="1" customWidth="1"/>
    <col min="15366" max="15366" width="14" style="104" bestFit="1" customWidth="1"/>
    <col min="15367" max="15367" width="9.25" style="104" bestFit="1" customWidth="1"/>
    <col min="15368" max="15368" width="6.5" style="104" customWidth="1"/>
    <col min="15369" max="15369" width="9.25" style="104" bestFit="1" customWidth="1"/>
    <col min="15370" max="15370" width="9" style="104" bestFit="1" customWidth="1"/>
    <col min="15371" max="15371" width="8" style="104" customWidth="1"/>
    <col min="15372" max="15373" width="9" style="104" bestFit="1" customWidth="1"/>
    <col min="15374" max="15374" width="10.75" style="104" customWidth="1"/>
    <col min="15375" max="15375" width="2.5" style="104" customWidth="1"/>
    <col min="15376" max="15376" width="8.375" style="104" customWidth="1"/>
    <col min="15377" max="15377" width="9.5" style="104" customWidth="1"/>
    <col min="15378" max="15383" width="9" style="104" bestFit="1" customWidth="1"/>
    <col min="15384" max="15384" width="8.875" style="104" customWidth="1"/>
    <col min="15385" max="15389" width="0" style="104" hidden="1" bestFit="1" customWidth="1"/>
    <col min="15390" max="15616" width="9" style="104"/>
    <col min="15617" max="15617" width="1.875" style="104" customWidth="1"/>
    <col min="15618" max="15618" width="3.375" style="104" customWidth="1"/>
    <col min="15619" max="15620" width="5.375" style="104" customWidth="1"/>
    <col min="15621" max="15621" width="6.5" style="104" bestFit="1" customWidth="1"/>
    <col min="15622" max="15622" width="14" style="104" bestFit="1" customWidth="1"/>
    <col min="15623" max="15623" width="9.25" style="104" bestFit="1" customWidth="1"/>
    <col min="15624" max="15624" width="6.5" style="104" customWidth="1"/>
    <col min="15625" max="15625" width="9.25" style="104" bestFit="1" customWidth="1"/>
    <col min="15626" max="15626" width="9" style="104" bestFit="1" customWidth="1"/>
    <col min="15627" max="15627" width="8" style="104" customWidth="1"/>
    <col min="15628" max="15629" width="9" style="104" bestFit="1" customWidth="1"/>
    <col min="15630" max="15630" width="10.75" style="104" customWidth="1"/>
    <col min="15631" max="15631" width="2.5" style="104" customWidth="1"/>
    <col min="15632" max="15632" width="8.375" style="104" customWidth="1"/>
    <col min="15633" max="15633" width="9.5" style="104" customWidth="1"/>
    <col min="15634" max="15639" width="9" style="104" bestFit="1" customWidth="1"/>
    <col min="15640" max="15640" width="8.875" style="104" customWidth="1"/>
    <col min="15641" max="15645" width="0" style="104" hidden="1" bestFit="1" customWidth="1"/>
    <col min="15646" max="15872" width="9" style="104"/>
    <col min="15873" max="15873" width="1.875" style="104" customWidth="1"/>
    <col min="15874" max="15874" width="3.375" style="104" customWidth="1"/>
    <col min="15875" max="15876" width="5.375" style="104" customWidth="1"/>
    <col min="15877" max="15877" width="6.5" style="104" bestFit="1" customWidth="1"/>
    <col min="15878" max="15878" width="14" style="104" bestFit="1" customWidth="1"/>
    <col min="15879" max="15879" width="9.25" style="104" bestFit="1" customWidth="1"/>
    <col min="15880" max="15880" width="6.5" style="104" customWidth="1"/>
    <col min="15881" max="15881" width="9.25" style="104" bestFit="1" customWidth="1"/>
    <col min="15882" max="15882" width="9" style="104" bestFit="1" customWidth="1"/>
    <col min="15883" max="15883" width="8" style="104" customWidth="1"/>
    <col min="15884" max="15885" width="9" style="104" bestFit="1" customWidth="1"/>
    <col min="15886" max="15886" width="10.75" style="104" customWidth="1"/>
    <col min="15887" max="15887" width="2.5" style="104" customWidth="1"/>
    <col min="15888" max="15888" width="8.375" style="104" customWidth="1"/>
    <col min="15889" max="15889" width="9.5" style="104" customWidth="1"/>
    <col min="15890" max="15895" width="9" style="104" bestFit="1" customWidth="1"/>
    <col min="15896" max="15896" width="8.875" style="104" customWidth="1"/>
    <col min="15897" max="15901" width="0" style="104" hidden="1" bestFit="1" customWidth="1"/>
    <col min="15902" max="16128" width="9" style="104"/>
    <col min="16129" max="16129" width="1.875" style="104" customWidth="1"/>
    <col min="16130" max="16130" width="3.375" style="104" customWidth="1"/>
    <col min="16131" max="16132" width="5.375" style="104" customWidth="1"/>
    <col min="16133" max="16133" width="6.5" style="104" bestFit="1" customWidth="1"/>
    <col min="16134" max="16134" width="14" style="104" bestFit="1" customWidth="1"/>
    <col min="16135" max="16135" width="9.25" style="104" bestFit="1" customWidth="1"/>
    <col min="16136" max="16136" width="6.5" style="104" customWidth="1"/>
    <col min="16137" max="16137" width="9.25" style="104" bestFit="1" customWidth="1"/>
    <col min="16138" max="16138" width="9" style="104" bestFit="1" customWidth="1"/>
    <col min="16139" max="16139" width="8" style="104" customWidth="1"/>
    <col min="16140" max="16141" width="9" style="104" bestFit="1" customWidth="1"/>
    <col min="16142" max="16142" width="10.75" style="104" customWidth="1"/>
    <col min="16143" max="16143" width="2.5" style="104" customWidth="1"/>
    <col min="16144" max="16144" width="8.375" style="104" customWidth="1"/>
    <col min="16145" max="16145" width="9.5" style="104" customWidth="1"/>
    <col min="16146" max="16151" width="9" style="104" bestFit="1" customWidth="1"/>
    <col min="16152" max="16152" width="8.875" style="104" customWidth="1"/>
    <col min="16153" max="16157" width="0" style="104" hidden="1" bestFit="1" customWidth="1"/>
    <col min="16158" max="16384" width="9" style="104"/>
  </cols>
  <sheetData>
    <row r="1" spans="2:29" ht="14.25">
      <c r="B1" s="2" t="s">
        <v>132</v>
      </c>
    </row>
    <row r="2" spans="2:29" ht="28.5" customHeight="1">
      <c r="E2" s="401" t="s">
        <v>133</v>
      </c>
      <c r="F2" s="401"/>
      <c r="G2" s="401"/>
      <c r="H2" s="401"/>
      <c r="I2" s="401"/>
      <c r="J2" s="401"/>
      <c r="K2" s="401"/>
      <c r="L2" s="401"/>
    </row>
    <row r="3" spans="2:29">
      <c r="B3" s="105" t="s">
        <v>134</v>
      </c>
      <c r="C3" s="105"/>
      <c r="D3" s="105"/>
      <c r="E3" s="105"/>
      <c r="F3" s="105"/>
      <c r="G3" s="105"/>
      <c r="H3" s="105"/>
      <c r="I3" s="105"/>
      <c r="J3" s="105"/>
      <c r="K3" s="105"/>
      <c r="L3" s="105"/>
      <c r="M3" s="105"/>
      <c r="N3" s="105"/>
      <c r="O3" s="105"/>
      <c r="P3" s="105"/>
      <c r="Q3" s="105"/>
      <c r="R3" s="105"/>
      <c r="S3" s="105"/>
      <c r="T3" s="105"/>
      <c r="U3" s="105"/>
      <c r="V3" s="105"/>
      <c r="W3" s="105"/>
    </row>
    <row r="4" spans="2:29" ht="18" customHeight="1">
      <c r="B4" s="472" t="s">
        <v>19</v>
      </c>
      <c r="C4" s="472"/>
      <c r="D4" s="472"/>
      <c r="E4" s="472"/>
      <c r="F4" s="472"/>
      <c r="G4" s="106"/>
      <c r="H4" s="107"/>
      <c r="I4" s="108" t="s">
        <v>20</v>
      </c>
      <c r="J4" s="109">
        <f>'[1](別紙1) 事業活動に伴う原油換算エネルギー使用量算定表'!I4</f>
        <v>0</v>
      </c>
      <c r="K4" s="107" t="s">
        <v>21</v>
      </c>
      <c r="L4" s="107"/>
      <c r="M4" s="107"/>
      <c r="N4" s="110"/>
      <c r="O4" s="105"/>
      <c r="P4" s="473" t="s">
        <v>26</v>
      </c>
      <c r="Q4" s="474" t="s">
        <v>135</v>
      </c>
      <c r="R4" s="111"/>
      <c r="S4" s="112"/>
      <c r="T4" s="111"/>
      <c r="U4" s="111"/>
      <c r="V4" s="111"/>
      <c r="W4" s="111"/>
    </row>
    <row r="5" spans="2:29" ht="18" customHeight="1">
      <c r="B5" s="472"/>
      <c r="C5" s="472"/>
      <c r="D5" s="472"/>
      <c r="E5" s="472"/>
      <c r="F5" s="472"/>
      <c r="G5" s="472" t="s">
        <v>136</v>
      </c>
      <c r="H5" s="472"/>
      <c r="I5" s="472"/>
      <c r="J5" s="475" t="s">
        <v>137</v>
      </c>
      <c r="K5" s="472"/>
      <c r="L5" s="472"/>
      <c r="M5" s="476" t="s">
        <v>138</v>
      </c>
      <c r="N5" s="477" t="s">
        <v>139</v>
      </c>
      <c r="O5" s="105"/>
      <c r="P5" s="473"/>
      <c r="Q5" s="474"/>
      <c r="R5" s="111"/>
      <c r="S5" s="113"/>
      <c r="Y5" s="104" t="s">
        <v>47</v>
      </c>
      <c r="Z5" s="104" t="s">
        <v>23</v>
      </c>
      <c r="AA5" s="114">
        <v>18</v>
      </c>
      <c r="AB5" s="104" t="s">
        <v>24</v>
      </c>
      <c r="AC5" s="104">
        <v>1.7000000000000001E-2</v>
      </c>
    </row>
    <row r="6" spans="2:29" ht="22.5">
      <c r="B6" s="472"/>
      <c r="C6" s="472"/>
      <c r="D6" s="472"/>
      <c r="E6" s="472"/>
      <c r="F6" s="472"/>
      <c r="G6" s="115" t="s">
        <v>29</v>
      </c>
      <c r="H6" s="115" t="s">
        <v>28</v>
      </c>
      <c r="I6" s="115" t="s">
        <v>140</v>
      </c>
      <c r="J6" s="115" t="s">
        <v>141</v>
      </c>
      <c r="K6" s="115" t="s">
        <v>28</v>
      </c>
      <c r="L6" s="115" t="s">
        <v>142</v>
      </c>
      <c r="M6" s="476"/>
      <c r="N6" s="477"/>
      <c r="O6" s="105"/>
      <c r="P6" s="473"/>
      <c r="Q6" s="474"/>
      <c r="R6" s="111"/>
      <c r="S6" s="113"/>
      <c r="Y6" s="104" t="s">
        <v>49</v>
      </c>
      <c r="Z6" s="104" t="s">
        <v>23</v>
      </c>
      <c r="AA6" s="104">
        <v>26.9</v>
      </c>
      <c r="AB6" s="104" t="s">
        <v>24</v>
      </c>
      <c r="AC6" s="104">
        <v>1.66E-2</v>
      </c>
    </row>
    <row r="7" spans="2:29" ht="16.5" customHeight="1">
      <c r="B7" s="494" t="s">
        <v>33</v>
      </c>
      <c r="C7" s="478" t="s">
        <v>34</v>
      </c>
      <c r="D7" s="478"/>
      <c r="E7" s="478"/>
      <c r="F7" s="478"/>
      <c r="G7" s="116">
        <f>'[1](別紙1) 事業活動に伴う原油換算エネルギー使用量算定表'!H7</f>
        <v>0</v>
      </c>
      <c r="H7" s="115" t="s">
        <v>35</v>
      </c>
      <c r="I7" s="332">
        <f>ROUND(G7*P7,1)</f>
        <v>0</v>
      </c>
      <c r="J7" s="117"/>
      <c r="K7" s="115" t="s">
        <v>35</v>
      </c>
      <c r="L7" s="323">
        <f t="shared" ref="L7:L42" si="0">ROUND(J7*P7,1)</f>
        <v>0</v>
      </c>
      <c r="M7" s="324">
        <f t="shared" ref="M7:M42" si="1">I7-L7</f>
        <v>0</v>
      </c>
      <c r="N7" s="317" t="str">
        <f t="shared" ref="N7:N8" si="2">IF(M7=0,"",(ROUND(M7*Q7*44/12,2)))</f>
        <v/>
      </c>
      <c r="O7" s="105"/>
      <c r="P7" s="118">
        <v>38.299999999999997</v>
      </c>
      <c r="Q7" s="119">
        <v>1.9E-2</v>
      </c>
      <c r="R7" s="105"/>
      <c r="S7" s="120"/>
      <c r="Y7" s="104" t="s">
        <v>51</v>
      </c>
      <c r="Z7" s="104" t="s">
        <v>23</v>
      </c>
      <c r="AA7" s="104">
        <v>33.200000000000003</v>
      </c>
      <c r="AB7" s="104" t="s">
        <v>24</v>
      </c>
      <c r="AC7" s="104">
        <v>1.35E-2</v>
      </c>
    </row>
    <row r="8" spans="2:29" ht="16.5" customHeight="1">
      <c r="B8" s="494"/>
      <c r="C8" s="478" t="s">
        <v>143</v>
      </c>
      <c r="D8" s="478"/>
      <c r="E8" s="478"/>
      <c r="F8" s="478"/>
      <c r="G8" s="116">
        <f>'[1](別紙1) 事業活動に伴う原油換算エネルギー使用量算定表'!H8</f>
        <v>0</v>
      </c>
      <c r="H8" s="115" t="s">
        <v>35</v>
      </c>
      <c r="I8" s="332">
        <f t="shared" ref="I8:I42" si="3">ROUND(G8*P8,1)</f>
        <v>0</v>
      </c>
      <c r="J8" s="117"/>
      <c r="K8" s="115" t="s">
        <v>35</v>
      </c>
      <c r="L8" s="323">
        <f t="shared" si="0"/>
        <v>0</v>
      </c>
      <c r="M8" s="324">
        <f t="shared" si="1"/>
        <v>0</v>
      </c>
      <c r="N8" s="317" t="str">
        <f t="shared" si="2"/>
        <v/>
      </c>
      <c r="O8" s="105"/>
      <c r="P8" s="118">
        <v>34.799999999999997</v>
      </c>
      <c r="Q8" s="119">
        <v>1.83E-2</v>
      </c>
      <c r="R8" s="105"/>
      <c r="S8" s="113"/>
      <c r="T8" s="121"/>
      <c r="U8" s="121"/>
      <c r="V8" s="121"/>
      <c r="W8" s="121"/>
      <c r="Y8" s="104" t="s">
        <v>53</v>
      </c>
      <c r="Z8" s="104" t="s">
        <v>23</v>
      </c>
      <c r="AA8" s="104">
        <v>29.3</v>
      </c>
      <c r="AB8" s="104" t="s">
        <v>24</v>
      </c>
      <c r="AC8" s="104">
        <v>2.6200000000000001E-2</v>
      </c>
    </row>
    <row r="9" spans="2:29" ht="16.5" customHeight="1">
      <c r="B9" s="494"/>
      <c r="C9" s="478" t="s">
        <v>40</v>
      </c>
      <c r="D9" s="478"/>
      <c r="E9" s="478"/>
      <c r="F9" s="478"/>
      <c r="G9" s="116">
        <f>'[1](別紙1) 事業活動に伴う原油換算エネルギー使用量算定表'!H9</f>
        <v>0</v>
      </c>
      <c r="H9" s="115" t="s">
        <v>35</v>
      </c>
      <c r="I9" s="332">
        <f t="shared" si="3"/>
        <v>0</v>
      </c>
      <c r="J9" s="117"/>
      <c r="K9" s="115" t="s">
        <v>35</v>
      </c>
      <c r="L9" s="323">
        <f t="shared" si="0"/>
        <v>0</v>
      </c>
      <c r="M9" s="324">
        <f t="shared" si="1"/>
        <v>0</v>
      </c>
      <c r="N9" s="317" t="str">
        <f>IF(M9=0,"",(ROUND(M9*Q9*44/12,2)))</f>
        <v/>
      </c>
      <c r="O9" s="105"/>
      <c r="P9" s="118">
        <v>33.4</v>
      </c>
      <c r="Q9" s="119">
        <v>1.8700000000000001E-2</v>
      </c>
      <c r="R9" s="105"/>
      <c r="S9" s="105"/>
      <c r="T9" s="121"/>
      <c r="U9" s="121"/>
      <c r="V9" s="121"/>
      <c r="W9" s="121"/>
      <c r="Y9" s="104" t="s">
        <v>55</v>
      </c>
      <c r="Z9" s="104" t="s">
        <v>23</v>
      </c>
      <c r="AA9" s="104">
        <v>29.3</v>
      </c>
      <c r="AB9" s="104" t="s">
        <v>24</v>
      </c>
      <c r="AC9" s="104">
        <v>2.3900000000000001E-2</v>
      </c>
    </row>
    <row r="10" spans="2:29" ht="16.5" customHeight="1">
      <c r="B10" s="494"/>
      <c r="C10" s="478" t="s">
        <v>44</v>
      </c>
      <c r="D10" s="478"/>
      <c r="E10" s="478"/>
      <c r="F10" s="478"/>
      <c r="G10" s="116">
        <f>'[1](別紙1) 事業活動に伴う原油換算エネルギー使用量算定表'!H10</f>
        <v>0</v>
      </c>
      <c r="H10" s="115" t="s">
        <v>35</v>
      </c>
      <c r="I10" s="332">
        <f t="shared" si="3"/>
        <v>0</v>
      </c>
      <c r="J10" s="117"/>
      <c r="K10" s="115" t="s">
        <v>35</v>
      </c>
      <c r="L10" s="323">
        <f t="shared" si="0"/>
        <v>0</v>
      </c>
      <c r="M10" s="324">
        <f t="shared" si="1"/>
        <v>0</v>
      </c>
      <c r="N10" s="317" t="str">
        <f t="shared" ref="N10:N41" si="4">IF(M10=0,"",(ROUND(M10*Q10*44/12,2)))</f>
        <v/>
      </c>
      <c r="O10" s="105"/>
      <c r="P10" s="118">
        <v>33.299999999999997</v>
      </c>
      <c r="Q10" s="119">
        <v>1.8599999999999998E-2</v>
      </c>
      <c r="R10" s="105"/>
      <c r="S10" s="105"/>
      <c r="T10" s="121"/>
      <c r="U10" s="121"/>
      <c r="V10" s="121"/>
      <c r="W10" s="121"/>
      <c r="Y10" s="104" t="s">
        <v>57</v>
      </c>
      <c r="Z10" s="104" t="s">
        <v>35</v>
      </c>
      <c r="AA10" s="104">
        <v>40.200000000000003</v>
      </c>
      <c r="AB10" s="104" t="s">
        <v>36</v>
      </c>
      <c r="AC10" s="104">
        <v>1.7899999999999999E-2</v>
      </c>
    </row>
    <row r="11" spans="2:29" ht="16.5" customHeight="1">
      <c r="B11" s="494"/>
      <c r="C11" s="482" t="s">
        <v>144</v>
      </c>
      <c r="D11" s="484"/>
      <c r="E11" s="484"/>
      <c r="F11" s="483"/>
      <c r="G11" s="116">
        <f>'[1](別紙1) 事業活動に伴う原油換算エネルギー使用量算定表'!H11</f>
        <v>0</v>
      </c>
      <c r="H11" s="115" t="s">
        <v>35</v>
      </c>
      <c r="I11" s="332">
        <f t="shared" si="3"/>
        <v>0</v>
      </c>
      <c r="J11" s="117"/>
      <c r="K11" s="115" t="s">
        <v>35</v>
      </c>
      <c r="L11" s="323">
        <f t="shared" si="0"/>
        <v>0</v>
      </c>
      <c r="M11" s="324">
        <f t="shared" si="1"/>
        <v>0</v>
      </c>
      <c r="N11" s="317" t="str">
        <f t="shared" si="4"/>
        <v/>
      </c>
      <c r="O11" s="105"/>
      <c r="P11" s="118">
        <v>36.299999999999997</v>
      </c>
      <c r="Q11" s="119">
        <v>1.8599999999999998E-2</v>
      </c>
      <c r="R11" s="105"/>
      <c r="S11" s="105"/>
      <c r="T11" s="121"/>
      <c r="U11" s="121"/>
      <c r="V11" s="121"/>
      <c r="W11" s="121"/>
    </row>
    <row r="12" spans="2:29" ht="16.5" customHeight="1">
      <c r="B12" s="494"/>
      <c r="C12" s="478" t="s">
        <v>48</v>
      </c>
      <c r="D12" s="478"/>
      <c r="E12" s="478"/>
      <c r="F12" s="478"/>
      <c r="G12" s="116">
        <f>'[1](別紙1) 事業活動に伴う原油換算エネルギー使用量算定表'!H12</f>
        <v>0</v>
      </c>
      <c r="H12" s="115" t="s">
        <v>35</v>
      </c>
      <c r="I12" s="332">
        <f t="shared" si="3"/>
        <v>0</v>
      </c>
      <c r="J12" s="117"/>
      <c r="K12" s="115" t="s">
        <v>35</v>
      </c>
      <c r="L12" s="323">
        <f t="shared" si="0"/>
        <v>0</v>
      </c>
      <c r="M12" s="324">
        <f t="shared" si="1"/>
        <v>0</v>
      </c>
      <c r="N12" s="317" t="str">
        <f t="shared" si="4"/>
        <v/>
      </c>
      <c r="O12" s="105"/>
      <c r="P12" s="118">
        <v>36.5</v>
      </c>
      <c r="Q12" s="119">
        <v>1.8700000000000001E-2</v>
      </c>
      <c r="R12" s="105"/>
      <c r="S12" s="105"/>
      <c r="T12" s="105"/>
      <c r="U12" s="105"/>
      <c r="V12" s="105"/>
      <c r="W12" s="105"/>
    </row>
    <row r="13" spans="2:29" ht="16.5" customHeight="1">
      <c r="B13" s="494"/>
      <c r="C13" s="478" t="s">
        <v>50</v>
      </c>
      <c r="D13" s="478"/>
      <c r="E13" s="478"/>
      <c r="F13" s="478"/>
      <c r="G13" s="116">
        <f>'[1](別紙1) 事業活動に伴う原油換算エネルギー使用量算定表'!H13</f>
        <v>0</v>
      </c>
      <c r="H13" s="115" t="s">
        <v>35</v>
      </c>
      <c r="I13" s="332">
        <f t="shared" si="3"/>
        <v>0</v>
      </c>
      <c r="J13" s="117"/>
      <c r="K13" s="115" t="s">
        <v>35</v>
      </c>
      <c r="L13" s="323">
        <f t="shared" si="0"/>
        <v>0</v>
      </c>
      <c r="M13" s="324">
        <f t="shared" si="1"/>
        <v>0</v>
      </c>
      <c r="N13" s="317" t="str">
        <f t="shared" si="4"/>
        <v/>
      </c>
      <c r="O13" s="105"/>
      <c r="P13" s="118">
        <v>38</v>
      </c>
      <c r="Q13" s="119">
        <v>1.8800000000000001E-2</v>
      </c>
      <c r="R13" s="105"/>
      <c r="S13" s="105"/>
      <c r="T13" s="105"/>
      <c r="U13" s="105"/>
      <c r="V13" s="105"/>
      <c r="W13" s="105"/>
    </row>
    <row r="14" spans="2:29" ht="16.5" customHeight="1">
      <c r="B14" s="494"/>
      <c r="C14" s="478" t="s">
        <v>52</v>
      </c>
      <c r="D14" s="478"/>
      <c r="E14" s="478"/>
      <c r="F14" s="478"/>
      <c r="G14" s="116">
        <f>'[1](別紙1) 事業活動に伴う原油換算エネルギー使用量算定表'!H14</f>
        <v>0</v>
      </c>
      <c r="H14" s="115" t="s">
        <v>35</v>
      </c>
      <c r="I14" s="332">
        <f t="shared" si="3"/>
        <v>0</v>
      </c>
      <c r="J14" s="117"/>
      <c r="K14" s="115" t="s">
        <v>35</v>
      </c>
      <c r="L14" s="323">
        <f t="shared" si="0"/>
        <v>0</v>
      </c>
      <c r="M14" s="324">
        <f t="shared" si="1"/>
        <v>0</v>
      </c>
      <c r="N14" s="317" t="str">
        <f t="shared" si="4"/>
        <v/>
      </c>
      <c r="O14" s="105"/>
      <c r="P14" s="118">
        <v>38.9</v>
      </c>
      <c r="Q14" s="119">
        <v>1.9300000000000001E-2</v>
      </c>
      <c r="R14" s="105"/>
      <c r="S14" s="105"/>
      <c r="T14" s="105"/>
      <c r="U14" s="105"/>
      <c r="V14" s="105"/>
      <c r="W14" s="105"/>
    </row>
    <row r="15" spans="2:29" ht="16.5" customHeight="1">
      <c r="B15" s="494"/>
      <c r="C15" s="478" t="s">
        <v>54</v>
      </c>
      <c r="D15" s="478"/>
      <c r="E15" s="478"/>
      <c r="F15" s="478"/>
      <c r="G15" s="116">
        <f>'[1](別紙1) 事業活動に伴う原油換算エネルギー使用量算定表'!H15</f>
        <v>0</v>
      </c>
      <c r="H15" s="115" t="s">
        <v>35</v>
      </c>
      <c r="I15" s="332">
        <f t="shared" si="3"/>
        <v>0</v>
      </c>
      <c r="J15" s="117"/>
      <c r="K15" s="115" t="s">
        <v>35</v>
      </c>
      <c r="L15" s="323">
        <f t="shared" si="0"/>
        <v>0</v>
      </c>
      <c r="M15" s="324">
        <f t="shared" si="1"/>
        <v>0</v>
      </c>
      <c r="N15" s="317" t="str">
        <f t="shared" si="4"/>
        <v/>
      </c>
      <c r="O15" s="105"/>
      <c r="P15" s="118">
        <v>41.8</v>
      </c>
      <c r="Q15" s="119">
        <v>2.0199999999999999E-2</v>
      </c>
      <c r="R15" s="105"/>
      <c r="S15" s="105"/>
      <c r="T15" s="105"/>
      <c r="U15" s="105"/>
      <c r="V15" s="105"/>
      <c r="W15" s="105"/>
    </row>
    <row r="16" spans="2:29" ht="16.5" customHeight="1">
      <c r="B16" s="494"/>
      <c r="C16" s="478" t="s">
        <v>56</v>
      </c>
      <c r="D16" s="478"/>
      <c r="E16" s="478"/>
      <c r="F16" s="478"/>
      <c r="G16" s="116">
        <f>'[1](別紙1) 事業活動に伴う原油換算エネルギー使用量算定表'!H16</f>
        <v>0</v>
      </c>
      <c r="H16" s="115" t="s">
        <v>23</v>
      </c>
      <c r="I16" s="332">
        <f t="shared" si="3"/>
        <v>0</v>
      </c>
      <c r="J16" s="117"/>
      <c r="K16" s="115" t="s">
        <v>23</v>
      </c>
      <c r="L16" s="323">
        <f t="shared" si="0"/>
        <v>0</v>
      </c>
      <c r="M16" s="324">
        <f t="shared" si="1"/>
        <v>0</v>
      </c>
      <c r="N16" s="317" t="str">
        <f t="shared" si="4"/>
        <v/>
      </c>
      <c r="O16" s="105"/>
      <c r="P16" s="118">
        <v>40</v>
      </c>
      <c r="Q16" s="119">
        <v>2.0400000000000001E-2</v>
      </c>
      <c r="R16" s="105"/>
      <c r="S16" s="105"/>
      <c r="T16" s="105"/>
      <c r="U16" s="105"/>
      <c r="V16" s="105"/>
      <c r="W16" s="105"/>
    </row>
    <row r="17" spans="2:23" ht="16.5" customHeight="1">
      <c r="B17" s="494"/>
      <c r="C17" s="478" t="s">
        <v>58</v>
      </c>
      <c r="D17" s="478"/>
      <c r="E17" s="478"/>
      <c r="F17" s="478"/>
      <c r="G17" s="116">
        <f>'[1](別紙1) 事業活動に伴う原油換算エネルギー使用量算定表'!H17</f>
        <v>0</v>
      </c>
      <c r="H17" s="115" t="s">
        <v>23</v>
      </c>
      <c r="I17" s="332">
        <f t="shared" si="3"/>
        <v>0</v>
      </c>
      <c r="J17" s="117"/>
      <c r="K17" s="115" t="s">
        <v>23</v>
      </c>
      <c r="L17" s="323">
        <f t="shared" si="0"/>
        <v>0</v>
      </c>
      <c r="M17" s="324">
        <f t="shared" si="1"/>
        <v>0</v>
      </c>
      <c r="N17" s="317" t="str">
        <f t="shared" si="4"/>
        <v/>
      </c>
      <c r="O17" s="105"/>
      <c r="P17" s="118">
        <v>34.1</v>
      </c>
      <c r="Q17" s="119">
        <v>2.4500000000000001E-2</v>
      </c>
      <c r="R17" s="105"/>
      <c r="S17" s="105"/>
      <c r="T17" s="105"/>
      <c r="U17" s="105"/>
      <c r="V17" s="105"/>
      <c r="W17" s="105"/>
    </row>
    <row r="18" spans="2:23" ht="16.5" customHeight="1">
      <c r="B18" s="494"/>
      <c r="C18" s="478" t="s">
        <v>60</v>
      </c>
      <c r="D18" s="478"/>
      <c r="E18" s="478" t="s">
        <v>145</v>
      </c>
      <c r="F18" s="478"/>
      <c r="G18" s="116">
        <f>'[1](別紙1) 事業活動に伴う原油換算エネルギー使用量算定表'!H18</f>
        <v>0</v>
      </c>
      <c r="H18" s="115" t="s">
        <v>23</v>
      </c>
      <c r="I18" s="332">
        <f t="shared" si="3"/>
        <v>0</v>
      </c>
      <c r="J18" s="117"/>
      <c r="K18" s="115" t="s">
        <v>23</v>
      </c>
      <c r="L18" s="323">
        <f t="shared" si="0"/>
        <v>0</v>
      </c>
      <c r="M18" s="324">
        <f t="shared" si="1"/>
        <v>0</v>
      </c>
      <c r="N18" s="317" t="str">
        <f t="shared" si="4"/>
        <v/>
      </c>
      <c r="O18" s="105"/>
      <c r="P18" s="118">
        <v>50.1</v>
      </c>
      <c r="Q18" s="119">
        <v>1.6299999999999999E-2</v>
      </c>
      <c r="R18" s="105"/>
      <c r="S18" s="105"/>
      <c r="T18" s="105"/>
      <c r="U18" s="105"/>
      <c r="V18" s="105"/>
      <c r="W18" s="105"/>
    </row>
    <row r="19" spans="2:23" ht="16.5" customHeight="1">
      <c r="B19" s="494"/>
      <c r="C19" s="478"/>
      <c r="D19" s="478"/>
      <c r="E19" s="478" t="s">
        <v>63</v>
      </c>
      <c r="F19" s="478"/>
      <c r="G19" s="116">
        <f>'[1](別紙1) 事業活動に伴う原油換算エネルギー使用量算定表'!H19</f>
        <v>0</v>
      </c>
      <c r="H19" s="122" t="s">
        <v>146</v>
      </c>
      <c r="I19" s="332">
        <f t="shared" si="3"/>
        <v>0</v>
      </c>
      <c r="J19" s="117"/>
      <c r="K19" s="122" t="s">
        <v>146</v>
      </c>
      <c r="L19" s="323">
        <f t="shared" si="0"/>
        <v>0</v>
      </c>
      <c r="M19" s="324">
        <f t="shared" si="1"/>
        <v>0</v>
      </c>
      <c r="N19" s="317" t="str">
        <f t="shared" si="4"/>
        <v/>
      </c>
      <c r="O19" s="105"/>
      <c r="P19" s="118">
        <v>46.1</v>
      </c>
      <c r="Q19" s="119">
        <v>1.44E-2</v>
      </c>
      <c r="R19" s="105"/>
      <c r="S19" s="105"/>
      <c r="T19" s="105"/>
      <c r="U19" s="105"/>
      <c r="V19" s="105"/>
      <c r="W19" s="105"/>
    </row>
    <row r="20" spans="2:23" ht="16.5" customHeight="1">
      <c r="B20" s="494"/>
      <c r="C20" s="478" t="s">
        <v>65</v>
      </c>
      <c r="D20" s="478"/>
      <c r="E20" s="478" t="s">
        <v>147</v>
      </c>
      <c r="F20" s="478"/>
      <c r="G20" s="116">
        <f>'[1](別紙1) 事業活動に伴う原油換算エネルギー使用量算定表'!H20</f>
        <v>0</v>
      </c>
      <c r="H20" s="115" t="s">
        <v>23</v>
      </c>
      <c r="I20" s="332">
        <f t="shared" si="3"/>
        <v>0</v>
      </c>
      <c r="J20" s="117"/>
      <c r="K20" s="115" t="s">
        <v>23</v>
      </c>
      <c r="L20" s="323">
        <f t="shared" si="0"/>
        <v>0</v>
      </c>
      <c r="M20" s="324">
        <f t="shared" si="1"/>
        <v>0</v>
      </c>
      <c r="N20" s="317" t="str">
        <f t="shared" si="4"/>
        <v/>
      </c>
      <c r="O20" s="105"/>
      <c r="P20" s="118">
        <v>54.7</v>
      </c>
      <c r="Q20" s="119">
        <v>1.3899999999999999E-2</v>
      </c>
      <c r="R20" s="105"/>
      <c r="S20" s="105"/>
      <c r="T20" s="105"/>
      <c r="U20" s="105"/>
      <c r="V20" s="105"/>
      <c r="W20" s="105"/>
    </row>
    <row r="21" spans="2:23" ht="16.5" customHeight="1">
      <c r="B21" s="494"/>
      <c r="C21" s="478"/>
      <c r="D21" s="478"/>
      <c r="E21" s="478" t="s">
        <v>68</v>
      </c>
      <c r="F21" s="478"/>
      <c r="G21" s="116">
        <f>'[1](別紙1) 事業活動に伴う原油換算エネルギー使用量算定表'!H21</f>
        <v>0</v>
      </c>
      <c r="H21" s="122" t="s">
        <v>146</v>
      </c>
      <c r="I21" s="332">
        <f t="shared" si="3"/>
        <v>0</v>
      </c>
      <c r="J21" s="117"/>
      <c r="K21" s="122" t="s">
        <v>146</v>
      </c>
      <c r="L21" s="323">
        <f t="shared" si="0"/>
        <v>0</v>
      </c>
      <c r="M21" s="324">
        <f t="shared" si="1"/>
        <v>0</v>
      </c>
      <c r="N21" s="317" t="str">
        <f t="shared" si="4"/>
        <v/>
      </c>
      <c r="O21" s="105"/>
      <c r="P21" s="118">
        <v>38.4</v>
      </c>
      <c r="Q21" s="119">
        <v>1.3899999999999999E-2</v>
      </c>
      <c r="R21" s="105"/>
      <c r="S21" s="105"/>
      <c r="T21" s="105"/>
      <c r="U21" s="105"/>
      <c r="V21" s="105"/>
      <c r="W21" s="105"/>
    </row>
    <row r="22" spans="2:23" ht="16.5" customHeight="1">
      <c r="B22" s="494"/>
      <c r="C22" s="478" t="s">
        <v>148</v>
      </c>
      <c r="D22" s="478"/>
      <c r="E22" s="479" t="s">
        <v>70</v>
      </c>
      <c r="F22" s="123" t="s">
        <v>71</v>
      </c>
      <c r="G22" s="116">
        <f>'[1](別紙1) 事業活動に伴う原油換算エネルギー使用量算定表'!H22</f>
        <v>0</v>
      </c>
      <c r="H22" s="115" t="s">
        <v>23</v>
      </c>
      <c r="I22" s="332">
        <f t="shared" si="3"/>
        <v>0</v>
      </c>
      <c r="J22" s="117"/>
      <c r="K22" s="115" t="s">
        <v>23</v>
      </c>
      <c r="L22" s="323">
        <f t="shared" si="0"/>
        <v>0</v>
      </c>
      <c r="M22" s="324">
        <f t="shared" si="1"/>
        <v>0</v>
      </c>
      <c r="N22" s="317" t="str">
        <f t="shared" si="4"/>
        <v/>
      </c>
      <c r="O22" s="105"/>
      <c r="P22" s="124">
        <v>28.7</v>
      </c>
      <c r="Q22" s="119">
        <v>2.46E-2</v>
      </c>
      <c r="R22" s="105"/>
      <c r="S22" s="105"/>
      <c r="T22" s="105"/>
      <c r="U22" s="105"/>
      <c r="V22" s="105"/>
      <c r="W22" s="105"/>
    </row>
    <row r="23" spans="2:23" ht="16.5" customHeight="1">
      <c r="B23" s="494"/>
      <c r="C23" s="478"/>
      <c r="D23" s="478"/>
      <c r="E23" s="480"/>
      <c r="F23" s="123" t="s">
        <v>72</v>
      </c>
      <c r="G23" s="116">
        <f>'[1](別紙1) 事業活動に伴う原油換算エネルギー使用量算定表'!H23</f>
        <v>0</v>
      </c>
      <c r="H23" s="115" t="s">
        <v>23</v>
      </c>
      <c r="I23" s="332">
        <f t="shared" si="3"/>
        <v>0</v>
      </c>
      <c r="J23" s="117"/>
      <c r="K23" s="115" t="s">
        <v>23</v>
      </c>
      <c r="L23" s="323">
        <f t="shared" si="0"/>
        <v>0</v>
      </c>
      <c r="M23" s="324">
        <f t="shared" si="1"/>
        <v>0</v>
      </c>
      <c r="N23" s="317" t="str">
        <f t="shared" si="4"/>
        <v/>
      </c>
      <c r="O23" s="105"/>
      <c r="P23" s="118">
        <v>28.9</v>
      </c>
      <c r="Q23" s="119">
        <v>2.4500000000000001E-2</v>
      </c>
      <c r="R23" s="105"/>
      <c r="S23" s="105"/>
      <c r="T23" s="105"/>
      <c r="U23" s="105"/>
      <c r="V23" s="105"/>
      <c r="W23" s="105"/>
    </row>
    <row r="24" spans="2:23" ht="16.5" customHeight="1">
      <c r="B24" s="494"/>
      <c r="C24" s="478"/>
      <c r="D24" s="478"/>
      <c r="E24" s="481"/>
      <c r="F24" s="123" t="s">
        <v>73</v>
      </c>
      <c r="G24" s="116">
        <f>'[1](別紙1) 事業活動に伴う原油換算エネルギー使用量算定表'!H24</f>
        <v>0</v>
      </c>
      <c r="H24" s="115" t="s">
        <v>23</v>
      </c>
      <c r="I24" s="332">
        <f t="shared" si="3"/>
        <v>0</v>
      </c>
      <c r="J24" s="117"/>
      <c r="K24" s="115" t="s">
        <v>23</v>
      </c>
      <c r="L24" s="323">
        <f t="shared" si="0"/>
        <v>0</v>
      </c>
      <c r="M24" s="324">
        <f t="shared" si="1"/>
        <v>0</v>
      </c>
      <c r="N24" s="317" t="str">
        <f t="shared" si="4"/>
        <v/>
      </c>
      <c r="O24" s="105"/>
      <c r="P24" s="118">
        <v>28.3</v>
      </c>
      <c r="Q24" s="119">
        <v>2.5100000000000001E-2</v>
      </c>
      <c r="R24" s="105"/>
      <c r="S24" s="105"/>
      <c r="T24" s="105"/>
      <c r="U24" s="105"/>
      <c r="V24" s="105"/>
      <c r="W24" s="105"/>
    </row>
    <row r="25" spans="2:23" ht="16.5" customHeight="1">
      <c r="B25" s="494"/>
      <c r="C25" s="478"/>
      <c r="D25" s="478"/>
      <c r="E25" s="479" t="s">
        <v>74</v>
      </c>
      <c r="F25" s="123" t="s">
        <v>75</v>
      </c>
      <c r="G25" s="116">
        <f>'[1](別紙1) 事業活動に伴う原油換算エネルギー使用量算定表'!H25</f>
        <v>0</v>
      </c>
      <c r="H25" s="115" t="s">
        <v>23</v>
      </c>
      <c r="I25" s="332">
        <f t="shared" si="3"/>
        <v>0</v>
      </c>
      <c r="J25" s="117"/>
      <c r="K25" s="115" t="s">
        <v>23</v>
      </c>
      <c r="L25" s="323">
        <f t="shared" si="0"/>
        <v>0</v>
      </c>
      <c r="M25" s="324">
        <f t="shared" si="1"/>
        <v>0</v>
      </c>
      <c r="N25" s="317" t="str">
        <f t="shared" si="4"/>
        <v/>
      </c>
      <c r="O25" s="105"/>
      <c r="P25" s="118">
        <v>26.1</v>
      </c>
      <c r="Q25" s="119">
        <v>2.4299999999999999E-2</v>
      </c>
      <c r="R25" s="105"/>
      <c r="S25" s="105"/>
      <c r="T25" s="105"/>
      <c r="U25" s="105"/>
      <c r="V25" s="105"/>
      <c r="W25" s="105"/>
    </row>
    <row r="26" spans="2:23" ht="16.5" customHeight="1">
      <c r="B26" s="494"/>
      <c r="C26" s="478"/>
      <c r="D26" s="478"/>
      <c r="E26" s="481"/>
      <c r="F26" s="123" t="s">
        <v>76</v>
      </c>
      <c r="G26" s="116">
        <f>'[1](別紙1) 事業活動に伴う原油換算エネルギー使用量算定表'!H26</f>
        <v>0</v>
      </c>
      <c r="H26" s="115" t="s">
        <v>23</v>
      </c>
      <c r="I26" s="332">
        <f t="shared" si="3"/>
        <v>0</v>
      </c>
      <c r="J26" s="117"/>
      <c r="K26" s="115" t="s">
        <v>23</v>
      </c>
      <c r="L26" s="323">
        <f t="shared" si="0"/>
        <v>0</v>
      </c>
      <c r="M26" s="324">
        <f t="shared" si="1"/>
        <v>0</v>
      </c>
      <c r="N26" s="317" t="str">
        <f t="shared" si="4"/>
        <v/>
      </c>
      <c r="O26" s="105"/>
      <c r="P26" s="118">
        <v>24.2</v>
      </c>
      <c r="Q26" s="119">
        <v>2.4199999999999999E-2</v>
      </c>
      <c r="R26" s="105"/>
      <c r="S26" s="105"/>
      <c r="T26" s="105"/>
      <c r="U26" s="105"/>
      <c r="V26" s="105"/>
      <c r="W26" s="105"/>
    </row>
    <row r="27" spans="2:23" ht="16.5" customHeight="1">
      <c r="B27" s="494"/>
      <c r="C27" s="478"/>
      <c r="D27" s="478"/>
      <c r="E27" s="482" t="s">
        <v>149</v>
      </c>
      <c r="F27" s="483"/>
      <c r="G27" s="116">
        <f>'[1](別紙1) 事業活動に伴う原油換算エネルギー使用量算定表'!H27</f>
        <v>0</v>
      </c>
      <c r="H27" s="115" t="s">
        <v>23</v>
      </c>
      <c r="I27" s="332">
        <f t="shared" si="3"/>
        <v>0</v>
      </c>
      <c r="J27" s="117"/>
      <c r="K27" s="115" t="s">
        <v>23</v>
      </c>
      <c r="L27" s="323">
        <f t="shared" si="0"/>
        <v>0</v>
      </c>
      <c r="M27" s="324">
        <f t="shared" si="1"/>
        <v>0</v>
      </c>
      <c r="N27" s="317" t="str">
        <f t="shared" si="4"/>
        <v/>
      </c>
      <c r="O27" s="105"/>
      <c r="P27" s="118">
        <v>27.8</v>
      </c>
      <c r="Q27" s="119">
        <v>2.5899999999999999E-2</v>
      </c>
      <c r="R27" s="105"/>
      <c r="S27" s="105"/>
      <c r="T27" s="105"/>
      <c r="U27" s="105"/>
      <c r="V27" s="105"/>
      <c r="W27" s="105"/>
    </row>
    <row r="28" spans="2:23" ht="16.5" customHeight="1">
      <c r="B28" s="494"/>
      <c r="C28" s="478" t="s">
        <v>78</v>
      </c>
      <c r="D28" s="478"/>
      <c r="E28" s="478"/>
      <c r="F28" s="478"/>
      <c r="G28" s="116">
        <f>'[1](別紙1) 事業活動に伴う原油換算エネルギー使用量算定表'!H28</f>
        <v>0</v>
      </c>
      <c r="H28" s="115" t="s">
        <v>23</v>
      </c>
      <c r="I28" s="332">
        <f t="shared" si="3"/>
        <v>0</v>
      </c>
      <c r="J28" s="117"/>
      <c r="K28" s="115" t="s">
        <v>23</v>
      </c>
      <c r="L28" s="323">
        <f t="shared" si="0"/>
        <v>0</v>
      </c>
      <c r="M28" s="324">
        <f t="shared" si="1"/>
        <v>0</v>
      </c>
      <c r="N28" s="317" t="str">
        <f t="shared" si="4"/>
        <v/>
      </c>
      <c r="O28" s="105"/>
      <c r="P28" s="118">
        <v>29</v>
      </c>
      <c r="Q28" s="119">
        <v>2.9899999999999999E-2</v>
      </c>
      <c r="R28" s="105"/>
      <c r="S28" s="105"/>
      <c r="T28" s="105"/>
      <c r="U28" s="105"/>
      <c r="V28" s="105"/>
      <c r="W28" s="105"/>
    </row>
    <row r="29" spans="2:23" ht="16.5" customHeight="1">
      <c r="B29" s="494"/>
      <c r="C29" s="478" t="s">
        <v>79</v>
      </c>
      <c r="D29" s="478"/>
      <c r="E29" s="478"/>
      <c r="F29" s="478"/>
      <c r="G29" s="116">
        <f>'[1](別紙1) 事業活動に伴う原油換算エネルギー使用量算定表'!H29</f>
        <v>0</v>
      </c>
      <c r="H29" s="115" t="s">
        <v>23</v>
      </c>
      <c r="I29" s="332">
        <f t="shared" si="3"/>
        <v>0</v>
      </c>
      <c r="J29" s="117"/>
      <c r="K29" s="115" t="s">
        <v>23</v>
      </c>
      <c r="L29" s="323">
        <f t="shared" si="0"/>
        <v>0</v>
      </c>
      <c r="M29" s="324">
        <f t="shared" si="1"/>
        <v>0</v>
      </c>
      <c r="N29" s="317" t="str">
        <f t="shared" si="4"/>
        <v/>
      </c>
      <c r="O29" s="105"/>
      <c r="P29" s="118">
        <v>37.299999999999997</v>
      </c>
      <c r="Q29" s="119">
        <v>2.0899999999999998E-2</v>
      </c>
      <c r="R29" s="105"/>
      <c r="S29" s="105"/>
      <c r="T29" s="105"/>
      <c r="U29" s="105"/>
      <c r="V29" s="105"/>
      <c r="W29" s="105"/>
    </row>
    <row r="30" spans="2:23" ht="16.5" customHeight="1">
      <c r="B30" s="494"/>
      <c r="C30" s="478" t="s">
        <v>80</v>
      </c>
      <c r="D30" s="478"/>
      <c r="E30" s="478"/>
      <c r="F30" s="478"/>
      <c r="G30" s="116">
        <f>'[1](別紙1) 事業活動に伴う原油換算エネルギー使用量算定表'!H30</f>
        <v>0</v>
      </c>
      <c r="H30" s="122" t="s">
        <v>146</v>
      </c>
      <c r="I30" s="332">
        <f t="shared" si="3"/>
        <v>0</v>
      </c>
      <c r="J30" s="117"/>
      <c r="K30" s="122" t="s">
        <v>146</v>
      </c>
      <c r="L30" s="323">
        <f t="shared" si="0"/>
        <v>0</v>
      </c>
      <c r="M30" s="324">
        <f t="shared" si="1"/>
        <v>0</v>
      </c>
      <c r="N30" s="317" t="str">
        <f t="shared" si="4"/>
        <v/>
      </c>
      <c r="O30" s="105"/>
      <c r="P30" s="118">
        <v>18.399999999999999</v>
      </c>
      <c r="Q30" s="119">
        <v>1.09E-2</v>
      </c>
      <c r="R30" s="105"/>
      <c r="S30" s="105"/>
      <c r="T30" s="105"/>
      <c r="U30" s="105"/>
      <c r="V30" s="105"/>
      <c r="W30" s="105"/>
    </row>
    <row r="31" spans="2:23" ht="16.5" customHeight="1">
      <c r="B31" s="494"/>
      <c r="C31" s="478" t="s">
        <v>81</v>
      </c>
      <c r="D31" s="478"/>
      <c r="E31" s="478"/>
      <c r="F31" s="478"/>
      <c r="G31" s="116">
        <f>'[1](別紙1) 事業活動に伴う原油換算エネルギー使用量算定表'!H31</f>
        <v>0</v>
      </c>
      <c r="H31" s="122" t="s">
        <v>146</v>
      </c>
      <c r="I31" s="332">
        <f t="shared" si="3"/>
        <v>0</v>
      </c>
      <c r="J31" s="117"/>
      <c r="K31" s="122" t="s">
        <v>146</v>
      </c>
      <c r="L31" s="323">
        <f t="shared" si="0"/>
        <v>0</v>
      </c>
      <c r="M31" s="324">
        <f t="shared" si="1"/>
        <v>0</v>
      </c>
      <c r="N31" s="317" t="str">
        <f t="shared" si="4"/>
        <v/>
      </c>
      <c r="O31" s="105"/>
      <c r="P31" s="125">
        <v>3.23</v>
      </c>
      <c r="Q31" s="119">
        <v>2.64E-2</v>
      </c>
      <c r="R31" s="105"/>
      <c r="S31" s="105"/>
      <c r="T31" s="105"/>
      <c r="U31" s="105"/>
      <c r="V31" s="105"/>
      <c r="W31" s="105"/>
    </row>
    <row r="32" spans="2:23" ht="16.5" customHeight="1">
      <c r="B32" s="494"/>
      <c r="C32" s="478" t="s">
        <v>82</v>
      </c>
      <c r="D32" s="478"/>
      <c r="E32" s="478"/>
      <c r="F32" s="478"/>
      <c r="G32" s="116">
        <f>'[1](別紙1) 事業活動に伴う原油換算エネルギー使用量算定表'!H32</f>
        <v>0</v>
      </c>
      <c r="H32" s="122" t="s">
        <v>146</v>
      </c>
      <c r="I32" s="332">
        <f t="shared" si="3"/>
        <v>0</v>
      </c>
      <c r="J32" s="117"/>
      <c r="K32" s="122" t="s">
        <v>146</v>
      </c>
      <c r="L32" s="323">
        <f t="shared" si="0"/>
        <v>0</v>
      </c>
      <c r="M32" s="324">
        <f t="shared" si="1"/>
        <v>0</v>
      </c>
      <c r="N32" s="317" t="str">
        <f t="shared" si="4"/>
        <v/>
      </c>
      <c r="O32" s="105"/>
      <c r="P32" s="125">
        <v>3.45</v>
      </c>
      <c r="Q32" s="119">
        <v>2.64E-2</v>
      </c>
      <c r="R32" s="105"/>
      <c r="S32" s="105"/>
      <c r="T32" s="105"/>
      <c r="U32" s="105"/>
      <c r="V32" s="105"/>
      <c r="W32" s="105"/>
    </row>
    <row r="33" spans="2:23" ht="16.5" customHeight="1">
      <c r="B33" s="494"/>
      <c r="C33" s="478" t="s">
        <v>83</v>
      </c>
      <c r="D33" s="478"/>
      <c r="E33" s="478"/>
      <c r="F33" s="478"/>
      <c r="G33" s="116">
        <f>'[1](別紙1) 事業活動に伴う原油換算エネルギー使用量算定表'!H33</f>
        <v>0</v>
      </c>
      <c r="H33" s="122" t="s">
        <v>146</v>
      </c>
      <c r="I33" s="332">
        <f t="shared" si="3"/>
        <v>0</v>
      </c>
      <c r="J33" s="117"/>
      <c r="K33" s="122" t="s">
        <v>146</v>
      </c>
      <c r="L33" s="323">
        <f t="shared" si="0"/>
        <v>0</v>
      </c>
      <c r="M33" s="324">
        <f t="shared" si="1"/>
        <v>0</v>
      </c>
      <c r="N33" s="317" t="str">
        <f t="shared" si="4"/>
        <v/>
      </c>
      <c r="O33" s="105"/>
      <c r="P33" s="125">
        <v>7.53</v>
      </c>
      <c r="Q33" s="119">
        <v>4.2000000000000003E-2</v>
      </c>
      <c r="R33" s="105"/>
      <c r="S33" s="105"/>
      <c r="T33" s="105"/>
      <c r="U33" s="105"/>
      <c r="V33" s="105"/>
      <c r="W33" s="105"/>
    </row>
    <row r="34" spans="2:23" ht="16.5" customHeight="1" thickBot="1">
      <c r="B34" s="494"/>
      <c r="C34" s="490" t="s">
        <v>150</v>
      </c>
      <c r="D34" s="490"/>
      <c r="E34" s="478" t="s">
        <v>85</v>
      </c>
      <c r="F34" s="478"/>
      <c r="G34" s="116">
        <f>'[1](別紙1) 事業活動に伴う原油換算エネルギー使用量算定表'!H34</f>
        <v>0</v>
      </c>
      <c r="H34" s="122" t="s">
        <v>146</v>
      </c>
      <c r="I34" s="332">
        <f t="shared" si="3"/>
        <v>0</v>
      </c>
      <c r="J34" s="117"/>
      <c r="K34" s="122" t="s">
        <v>146</v>
      </c>
      <c r="L34" s="323">
        <f>ROUND(J34*P34,1)</f>
        <v>0</v>
      </c>
      <c r="M34" s="324">
        <f t="shared" si="1"/>
        <v>0</v>
      </c>
      <c r="N34" s="317">
        <f>G34 *P34</f>
        <v>0</v>
      </c>
      <c r="O34" s="105"/>
      <c r="P34" s="126">
        <f>'[1](別紙1) 事業活動に伴う原油換算エネルギー使用量算定表'!J34</f>
        <v>0</v>
      </c>
      <c r="Q34" s="127"/>
      <c r="R34" s="105"/>
      <c r="S34" s="105"/>
      <c r="T34" s="105"/>
      <c r="U34" s="105"/>
      <c r="V34" s="105"/>
      <c r="W34" s="105"/>
    </row>
    <row r="35" spans="2:23" ht="16.5" customHeight="1" thickTop="1" thickBot="1">
      <c r="B35" s="494"/>
      <c r="C35" s="490"/>
      <c r="D35" s="490"/>
      <c r="E35" s="492" t="str">
        <f>'[1](別紙1) 事業活動に伴う原油換算エネルギー使用量算定表'!E35</f>
        <v>(          )</v>
      </c>
      <c r="F35" s="492"/>
      <c r="G35" s="116">
        <f>'[1](別紙1) 事業活動に伴う原油換算エネルギー使用量算定表'!H35</f>
        <v>0</v>
      </c>
      <c r="H35" s="128">
        <f>'[1](別紙1) 事業活動に伴う原油換算エネルギー使用量算定表'!G35</f>
        <v>0</v>
      </c>
      <c r="I35" s="332">
        <f t="shared" si="3"/>
        <v>0</v>
      </c>
      <c r="J35" s="117"/>
      <c r="K35" s="128">
        <f>IF(H35="","",H35)</f>
        <v>0</v>
      </c>
      <c r="L35" s="323">
        <f t="shared" si="0"/>
        <v>0</v>
      </c>
      <c r="M35" s="324">
        <f t="shared" si="1"/>
        <v>0</v>
      </c>
      <c r="N35" s="317" t="str">
        <f t="shared" si="4"/>
        <v/>
      </c>
      <c r="O35" s="105"/>
      <c r="P35" s="129"/>
      <c r="Q35" s="130"/>
      <c r="R35" s="105"/>
      <c r="S35" s="105"/>
      <c r="T35" s="105"/>
      <c r="U35" s="105"/>
      <c r="V35" s="105"/>
      <c r="W35" s="105"/>
    </row>
    <row r="36" spans="2:23" ht="16.5" customHeight="1" thickTop="1" thickBot="1">
      <c r="B36" s="495"/>
      <c r="C36" s="491"/>
      <c r="D36" s="491"/>
      <c r="E36" s="493" t="str">
        <f>'[1](別紙1) 事業活動に伴う原油換算エネルギー使用量算定表'!E36</f>
        <v>(          )</v>
      </c>
      <c r="F36" s="493"/>
      <c r="G36" s="131">
        <f>'[1](別紙1) 事業活動に伴う原油換算エネルギー使用量算定表'!H36</f>
        <v>0</v>
      </c>
      <c r="H36" s="132">
        <f>'[1](別紙1) 事業活動に伴う原油換算エネルギー使用量算定表'!G36</f>
        <v>0</v>
      </c>
      <c r="I36" s="333">
        <f t="shared" si="3"/>
        <v>0</v>
      </c>
      <c r="J36" s="133"/>
      <c r="K36" s="132">
        <f>IF(H36="","",H36)</f>
        <v>0</v>
      </c>
      <c r="L36" s="325">
        <f t="shared" si="0"/>
        <v>0</v>
      </c>
      <c r="M36" s="326">
        <f t="shared" si="1"/>
        <v>0</v>
      </c>
      <c r="N36" s="317" t="str">
        <f t="shared" si="4"/>
        <v/>
      </c>
      <c r="O36" s="105"/>
      <c r="P36" s="134"/>
      <c r="Q36" s="135"/>
      <c r="R36" s="105"/>
      <c r="S36" s="105"/>
      <c r="T36" s="105"/>
      <c r="U36" s="105"/>
      <c r="V36" s="105"/>
      <c r="W36" s="105"/>
    </row>
    <row r="37" spans="2:23" ht="16.5" customHeight="1" thickTop="1">
      <c r="B37" s="502" t="s">
        <v>87</v>
      </c>
      <c r="C37" s="505" t="str">
        <f>'[1](別紙1) 事業活動に伴う原油換算エネルギー使用量算定表'!C44</f>
        <v>RDF</v>
      </c>
      <c r="D37" s="506"/>
      <c r="E37" s="506"/>
      <c r="F37" s="507"/>
      <c r="G37" s="136">
        <f>'[1](別紙1) 事業活動に伴う原油換算エネルギー使用量算定表'!H44</f>
        <v>0</v>
      </c>
      <c r="H37" s="137" t="s">
        <v>23</v>
      </c>
      <c r="I37" s="334">
        <f t="shared" si="3"/>
        <v>0</v>
      </c>
      <c r="J37" s="138"/>
      <c r="K37" s="139" t="s">
        <v>24</v>
      </c>
      <c r="L37" s="327">
        <f t="shared" si="0"/>
        <v>0</v>
      </c>
      <c r="M37" s="328">
        <f t="shared" si="1"/>
        <v>0</v>
      </c>
      <c r="N37" s="317" t="str">
        <f t="shared" si="4"/>
        <v/>
      </c>
      <c r="O37" s="105"/>
      <c r="P37" s="140">
        <v>18</v>
      </c>
      <c r="Q37" s="141">
        <v>1.7000000000000001E-2</v>
      </c>
    </row>
    <row r="38" spans="2:23" ht="16.5" customHeight="1">
      <c r="B38" s="503"/>
      <c r="C38" s="508" t="str">
        <f>'[1](別紙1) 事業活動に伴う原油換算エネルギー使用量算定表'!C45</f>
        <v>RPF</v>
      </c>
      <c r="D38" s="509"/>
      <c r="E38" s="509"/>
      <c r="F38" s="510"/>
      <c r="G38" s="142">
        <f>'[1](別紙1) 事業活動に伴う原油換算エネルギー使用量算定表'!H45</f>
        <v>0</v>
      </c>
      <c r="H38" s="143" t="s">
        <v>23</v>
      </c>
      <c r="I38" s="332">
        <f t="shared" si="3"/>
        <v>0</v>
      </c>
      <c r="J38" s="144"/>
      <c r="K38" s="145" t="s">
        <v>24</v>
      </c>
      <c r="L38" s="329">
        <f t="shared" si="0"/>
        <v>0</v>
      </c>
      <c r="M38" s="324">
        <f t="shared" si="1"/>
        <v>0</v>
      </c>
      <c r="N38" s="317" t="str">
        <f>IF(M38=0,"",(M38*Q38*44/12))</f>
        <v/>
      </c>
      <c r="O38" s="105"/>
      <c r="P38" s="146">
        <v>26.9</v>
      </c>
      <c r="Q38" s="147">
        <v>1.66E-2</v>
      </c>
    </row>
    <row r="39" spans="2:23" ht="16.5" customHeight="1">
      <c r="B39" s="503"/>
      <c r="C39" s="511" t="str">
        <f>'[1](別紙1) 事業活動に伴う原油換算エネルギー使用量算定表'!C46</f>
        <v>廃タイヤ</v>
      </c>
      <c r="D39" s="512"/>
      <c r="E39" s="512"/>
      <c r="F39" s="513"/>
      <c r="G39" s="142">
        <f>'[1](別紙1) 事業活動に伴う原油換算エネルギー使用量算定表'!H46</f>
        <v>0</v>
      </c>
      <c r="H39" s="143" t="s">
        <v>23</v>
      </c>
      <c r="I39" s="332">
        <f t="shared" si="3"/>
        <v>0</v>
      </c>
      <c r="J39" s="144"/>
      <c r="K39" s="145" t="s">
        <v>24</v>
      </c>
      <c r="L39" s="329">
        <f t="shared" si="0"/>
        <v>0</v>
      </c>
      <c r="M39" s="324">
        <f t="shared" si="1"/>
        <v>0</v>
      </c>
      <c r="N39" s="317" t="str">
        <f t="shared" si="4"/>
        <v/>
      </c>
      <c r="O39" s="105"/>
      <c r="P39" s="146">
        <v>33.200000000000003</v>
      </c>
      <c r="Q39" s="147">
        <v>1.35E-2</v>
      </c>
    </row>
    <row r="40" spans="2:23" ht="16.5" customHeight="1">
      <c r="B40" s="503"/>
      <c r="C40" s="514" t="str">
        <f>'[1](別紙1) 事業活動に伴う原油換算エネルギー使用量算定表'!C47</f>
        <v>廃プラスチック(一般廃棄物)</v>
      </c>
      <c r="D40" s="515"/>
      <c r="E40" s="515"/>
      <c r="F40" s="516"/>
      <c r="G40" s="142">
        <f>'[1](別紙1) 事業活動に伴う原油換算エネルギー使用量算定表'!H47</f>
        <v>0</v>
      </c>
      <c r="H40" s="143" t="s">
        <v>23</v>
      </c>
      <c r="I40" s="332">
        <f t="shared" si="3"/>
        <v>0</v>
      </c>
      <c r="J40" s="144"/>
      <c r="K40" s="145" t="s">
        <v>24</v>
      </c>
      <c r="L40" s="329">
        <f t="shared" si="0"/>
        <v>0</v>
      </c>
      <c r="M40" s="324">
        <f t="shared" si="1"/>
        <v>0</v>
      </c>
      <c r="N40" s="317" t="str">
        <f t="shared" si="4"/>
        <v/>
      </c>
      <c r="O40" s="105"/>
      <c r="P40" s="146">
        <v>29.3</v>
      </c>
      <c r="Q40" s="147">
        <v>2.6200000000000001E-2</v>
      </c>
    </row>
    <row r="41" spans="2:23" ht="16.5" customHeight="1">
      <c r="B41" s="503"/>
      <c r="C41" s="514" t="str">
        <f>'[1](別紙1) 事業活動に伴う原油換算エネルギー使用量算定表'!C48</f>
        <v>廃プラスチック(産業廃棄物)</v>
      </c>
      <c r="D41" s="515"/>
      <c r="E41" s="515"/>
      <c r="F41" s="516"/>
      <c r="G41" s="142">
        <f>'[1](別紙1) 事業活動に伴う原油換算エネルギー使用量算定表'!H48</f>
        <v>0</v>
      </c>
      <c r="H41" s="143" t="s">
        <v>23</v>
      </c>
      <c r="I41" s="332">
        <f t="shared" si="3"/>
        <v>0</v>
      </c>
      <c r="J41" s="144"/>
      <c r="K41" s="145" t="s">
        <v>24</v>
      </c>
      <c r="L41" s="329">
        <f t="shared" si="0"/>
        <v>0</v>
      </c>
      <c r="M41" s="324">
        <f t="shared" si="1"/>
        <v>0</v>
      </c>
      <c r="N41" s="317" t="str">
        <f t="shared" si="4"/>
        <v/>
      </c>
      <c r="O41" s="105"/>
      <c r="P41" s="146">
        <v>29.3</v>
      </c>
      <c r="Q41" s="147">
        <v>2.3900000000000001E-2</v>
      </c>
    </row>
    <row r="42" spans="2:23" ht="16.5" customHeight="1" thickBot="1">
      <c r="B42" s="503"/>
      <c r="C42" s="485" t="str">
        <f>'[1](別紙1) 事業活動に伴う原油換算エネルギー使用量算定表'!C49</f>
        <v>廃油</v>
      </c>
      <c r="D42" s="486"/>
      <c r="E42" s="486"/>
      <c r="F42" s="487"/>
      <c r="G42" s="148">
        <f>'[1](別紙1) 事業活動に伴う原油換算エネルギー使用量算定表'!H49</f>
        <v>0</v>
      </c>
      <c r="H42" s="149" t="s">
        <v>35</v>
      </c>
      <c r="I42" s="335">
        <f t="shared" si="3"/>
        <v>0</v>
      </c>
      <c r="J42" s="150"/>
      <c r="K42" s="151" t="s">
        <v>36</v>
      </c>
      <c r="L42" s="330">
        <f t="shared" si="0"/>
        <v>0</v>
      </c>
      <c r="M42" s="331">
        <f t="shared" si="1"/>
        <v>0</v>
      </c>
      <c r="N42" s="317" t="str">
        <f>IF(M42=0,"",(ROUND(M42*Q42*44/12,2)))</f>
        <v/>
      </c>
      <c r="O42" s="105"/>
      <c r="P42" s="152">
        <v>40.200000000000003</v>
      </c>
      <c r="Q42" s="153">
        <v>1.7899999999999999E-2</v>
      </c>
    </row>
    <row r="43" spans="2:23" ht="16.5" customHeight="1" thickBot="1">
      <c r="B43" s="504"/>
      <c r="C43" s="488" t="s">
        <v>151</v>
      </c>
      <c r="D43" s="489"/>
      <c r="E43" s="489"/>
      <c r="F43" s="489"/>
      <c r="G43" s="489"/>
      <c r="H43" s="489"/>
      <c r="I43" s="489"/>
      <c r="J43" s="489"/>
      <c r="K43" s="489"/>
      <c r="L43" s="489"/>
      <c r="M43" s="489"/>
      <c r="N43" s="318">
        <f>SUM(N7:N42)</f>
        <v>0</v>
      </c>
      <c r="O43" s="105"/>
      <c r="P43" s="154"/>
      <c r="Q43" s="155"/>
    </row>
    <row r="44" spans="2:23" ht="16.5" customHeight="1">
      <c r="B44" s="496" t="s">
        <v>152</v>
      </c>
      <c r="C44" s="498" t="s">
        <v>102</v>
      </c>
      <c r="D44" s="498"/>
      <c r="E44" s="498"/>
      <c r="F44" s="498"/>
      <c r="G44" s="156">
        <f>'[1](別紙1) 事業活動に伴う原油換算エネルギー使用量算定表'!H56</f>
        <v>0</v>
      </c>
      <c r="H44" s="157" t="s">
        <v>103</v>
      </c>
      <c r="I44" s="158"/>
      <c r="J44" s="159"/>
      <c r="K44" s="157" t="s">
        <v>103</v>
      </c>
      <c r="L44" s="158"/>
      <c r="M44" s="160">
        <f>+G44-J44</f>
        <v>0</v>
      </c>
      <c r="N44" s="317" t="str">
        <f>IF(M44=0,"",(ROUND(M44*Q44*44/12,2)))</f>
        <v/>
      </c>
      <c r="O44" s="105"/>
      <c r="P44" s="161"/>
      <c r="Q44" s="162">
        <v>0.06</v>
      </c>
    </row>
    <row r="45" spans="2:23" ht="16.5" customHeight="1">
      <c r="B45" s="494"/>
      <c r="C45" s="499" t="s">
        <v>105</v>
      </c>
      <c r="D45" s="499"/>
      <c r="E45" s="499"/>
      <c r="F45" s="499"/>
      <c r="G45" s="163">
        <f>'[1](別紙1) 事業活動に伴う原油換算エネルギー使用量算定表'!H57</f>
        <v>0</v>
      </c>
      <c r="H45" s="115" t="s">
        <v>103</v>
      </c>
      <c r="I45" s="164"/>
      <c r="J45" s="117"/>
      <c r="K45" s="115" t="s">
        <v>103</v>
      </c>
      <c r="L45" s="164"/>
      <c r="M45" s="165">
        <f>+G45-J45</f>
        <v>0</v>
      </c>
      <c r="N45" s="317" t="str">
        <f>IF(M45=0,"",(ROUND(M45*Q45*44/12,2)))</f>
        <v/>
      </c>
      <c r="O45" s="105"/>
      <c r="P45" s="166"/>
      <c r="Q45" s="167">
        <v>5.2999999999999999E-2</v>
      </c>
    </row>
    <row r="46" spans="2:23" ht="16.5" customHeight="1">
      <c r="B46" s="494"/>
      <c r="C46" s="499" t="s">
        <v>106</v>
      </c>
      <c r="D46" s="499"/>
      <c r="E46" s="499"/>
      <c r="F46" s="499"/>
      <c r="G46" s="163">
        <f>'[1](別紙1) 事業活動に伴う原油換算エネルギー使用量算定表'!H58</f>
        <v>0</v>
      </c>
      <c r="H46" s="115" t="s">
        <v>103</v>
      </c>
      <c r="I46" s="164"/>
      <c r="J46" s="117"/>
      <c r="K46" s="115" t="s">
        <v>103</v>
      </c>
      <c r="L46" s="164"/>
      <c r="M46" s="165">
        <f>+G46-J46</f>
        <v>0</v>
      </c>
      <c r="N46" s="317" t="str">
        <f>IF(M46=0,"",(ROUND(M46*Q46*44/12,2)))</f>
        <v/>
      </c>
      <c r="O46" s="105"/>
      <c r="P46" s="166"/>
      <c r="Q46" s="167">
        <v>5.2999999999999999E-2</v>
      </c>
    </row>
    <row r="47" spans="2:23" ht="16.5" customHeight="1" thickBot="1">
      <c r="B47" s="494"/>
      <c r="C47" s="500" t="s">
        <v>107</v>
      </c>
      <c r="D47" s="500"/>
      <c r="E47" s="500"/>
      <c r="F47" s="500"/>
      <c r="G47" s="168">
        <f>'[1](別紙1) 事業活動に伴う原油換算エネルギー使用量算定表'!H59</f>
        <v>0</v>
      </c>
      <c r="H47" s="169" t="s">
        <v>103</v>
      </c>
      <c r="I47" s="170"/>
      <c r="J47" s="171"/>
      <c r="K47" s="169" t="s">
        <v>103</v>
      </c>
      <c r="L47" s="170"/>
      <c r="M47" s="172">
        <f>+G47-J47</f>
        <v>0</v>
      </c>
      <c r="N47" s="317" t="str">
        <f>IF(M47=0,"",(ROUND(M47*Q47*44/12,2)))</f>
        <v/>
      </c>
      <c r="O47" s="105"/>
      <c r="P47" s="173"/>
      <c r="Q47" s="174">
        <v>5.2999999999999999E-2</v>
      </c>
    </row>
    <row r="48" spans="2:23" ht="16.5" customHeight="1" thickTop="1" thickBot="1">
      <c r="B48" s="497"/>
      <c r="C48" s="501" t="s">
        <v>153</v>
      </c>
      <c r="D48" s="501"/>
      <c r="E48" s="501"/>
      <c r="F48" s="501"/>
      <c r="G48" s="501"/>
      <c r="H48" s="501"/>
      <c r="I48" s="501"/>
      <c r="J48" s="501"/>
      <c r="K48" s="501"/>
      <c r="L48" s="501"/>
      <c r="M48" s="488"/>
      <c r="N48" s="320">
        <f>SUM(N44:N47)</f>
        <v>0</v>
      </c>
      <c r="O48" s="105"/>
      <c r="P48" s="236" t="s">
        <v>154</v>
      </c>
      <c r="Q48" s="237" t="s">
        <v>155</v>
      </c>
    </row>
    <row r="49" spans="2:24" ht="16.5" customHeight="1">
      <c r="B49" s="503" t="s">
        <v>156</v>
      </c>
      <c r="C49" s="517" t="s">
        <v>114</v>
      </c>
      <c r="D49" s="517"/>
      <c r="E49" s="518" t="s">
        <v>115</v>
      </c>
      <c r="F49" s="518"/>
      <c r="G49" s="175">
        <v>0</v>
      </c>
      <c r="H49" s="176" t="s">
        <v>116</v>
      </c>
      <c r="I49" s="177"/>
      <c r="J49" s="158"/>
      <c r="K49" s="157" t="s">
        <v>116</v>
      </c>
      <c r="L49" s="158"/>
      <c r="M49" s="314"/>
      <c r="N49" s="319">
        <f>ROUND(G49*Q49,2)</f>
        <v>0</v>
      </c>
      <c r="O49" s="105"/>
      <c r="P49" s="239" t="s">
        <v>190</v>
      </c>
      <c r="Q49" s="240">
        <v>0.41499999999999998</v>
      </c>
      <c r="R49" s="178"/>
      <c r="S49" s="179"/>
      <c r="T49" s="179"/>
      <c r="U49" s="179"/>
      <c r="V49" s="179"/>
      <c r="W49" s="179"/>
      <c r="X49" s="238"/>
    </row>
    <row r="50" spans="2:24" ht="16.5" customHeight="1">
      <c r="B50" s="495"/>
      <c r="C50" s="519" t="s">
        <v>157</v>
      </c>
      <c r="D50" s="520"/>
      <c r="E50" s="478" t="s">
        <v>115</v>
      </c>
      <c r="F50" s="478"/>
      <c r="G50" s="175">
        <f>'[1](別紙1) 事業活動に伴う原油換算エネルギー使用量算定表'!H66</f>
        <v>0</v>
      </c>
      <c r="H50" s="180" t="s">
        <v>116</v>
      </c>
      <c r="I50" s="181"/>
      <c r="J50" s="164"/>
      <c r="K50" s="115" t="s">
        <v>116</v>
      </c>
      <c r="L50" s="164"/>
      <c r="M50" s="315"/>
      <c r="N50" s="319">
        <f t="shared" ref="N50:N51" si="5">ROUND(G50*Q50,2)</f>
        <v>0</v>
      </c>
      <c r="O50" s="105"/>
      <c r="P50" s="241"/>
      <c r="Q50" s="242"/>
      <c r="R50" s="178"/>
      <c r="S50" s="179"/>
      <c r="T50" s="179"/>
      <c r="U50" s="179"/>
      <c r="V50" s="179"/>
      <c r="W50" s="179"/>
    </row>
    <row r="51" spans="2:24" ht="16.5" customHeight="1">
      <c r="B51" s="495"/>
      <c r="C51" s="491" t="s">
        <v>158</v>
      </c>
      <c r="D51" s="491"/>
      <c r="E51" s="478" t="s">
        <v>159</v>
      </c>
      <c r="F51" s="478"/>
      <c r="G51" s="182"/>
      <c r="H51" s="180" t="s">
        <v>116</v>
      </c>
      <c r="I51" s="181"/>
      <c r="J51" s="164"/>
      <c r="K51" s="115" t="s">
        <v>116</v>
      </c>
      <c r="L51" s="164"/>
      <c r="M51" s="315"/>
      <c r="N51" s="319">
        <f t="shared" si="5"/>
        <v>0</v>
      </c>
      <c r="O51" s="105"/>
      <c r="P51" s="241"/>
      <c r="Q51" s="243"/>
      <c r="R51" s="179"/>
      <c r="S51" s="179"/>
      <c r="T51" s="179"/>
      <c r="U51" s="179"/>
      <c r="V51" s="179"/>
      <c r="W51" s="179"/>
    </row>
    <row r="52" spans="2:24" ht="16.5" customHeight="1" thickBot="1">
      <c r="B52" s="495"/>
      <c r="C52" s="521"/>
      <c r="D52" s="521"/>
      <c r="E52" s="521" t="s">
        <v>160</v>
      </c>
      <c r="F52" s="521"/>
      <c r="G52" s="170"/>
      <c r="H52" s="183" t="s">
        <v>116</v>
      </c>
      <c r="I52" s="184"/>
      <c r="J52" s="185"/>
      <c r="K52" s="169" t="s">
        <v>116</v>
      </c>
      <c r="L52" s="184"/>
      <c r="M52" s="316"/>
      <c r="N52" s="319">
        <f>ROUND(G52*Q52,2)</f>
        <v>0</v>
      </c>
      <c r="O52" s="105"/>
      <c r="P52" s="241"/>
      <c r="Q52" s="244"/>
      <c r="R52" s="179"/>
      <c r="S52" s="179"/>
      <c r="T52" s="179"/>
      <c r="U52" s="179"/>
      <c r="V52" s="179"/>
      <c r="W52" s="179"/>
    </row>
    <row r="53" spans="2:24" ht="16.5" customHeight="1" thickBot="1">
      <c r="B53" s="497"/>
      <c r="C53" s="501" t="s">
        <v>161</v>
      </c>
      <c r="D53" s="501"/>
      <c r="E53" s="501"/>
      <c r="F53" s="501"/>
      <c r="G53" s="501"/>
      <c r="H53" s="501"/>
      <c r="I53" s="501"/>
      <c r="J53" s="501"/>
      <c r="K53" s="501"/>
      <c r="L53" s="501"/>
      <c r="M53" s="488"/>
      <c r="N53" s="321">
        <f>SUM(N49:N51)-N52</f>
        <v>0</v>
      </c>
      <c r="O53" s="105"/>
      <c r="P53" s="105"/>
      <c r="Q53" s="186"/>
      <c r="R53" s="179"/>
      <c r="S53" s="179"/>
      <c r="T53" s="179"/>
      <c r="U53" s="179"/>
      <c r="V53" s="179"/>
      <c r="W53" s="179"/>
    </row>
    <row r="54" spans="2:24" ht="16.5" customHeight="1" thickBot="1">
      <c r="B54" s="501" t="s">
        <v>162</v>
      </c>
      <c r="C54" s="501"/>
      <c r="D54" s="501"/>
      <c r="E54" s="501"/>
      <c r="F54" s="501"/>
      <c r="G54" s="501"/>
      <c r="H54" s="501"/>
      <c r="I54" s="501"/>
      <c r="J54" s="501"/>
      <c r="K54" s="501"/>
      <c r="L54" s="501"/>
      <c r="M54" s="488"/>
      <c r="N54" s="322">
        <f>N43+N48+N53</f>
        <v>0</v>
      </c>
      <c r="O54" s="105"/>
      <c r="P54" s="105"/>
      <c r="Q54" s="187"/>
      <c r="R54" s="179"/>
      <c r="S54" s="179"/>
      <c r="T54" s="179"/>
      <c r="U54" s="179"/>
      <c r="V54" s="179"/>
      <c r="W54" s="179"/>
    </row>
    <row r="55" spans="2:24">
      <c r="B55" s="104" t="s">
        <v>130</v>
      </c>
      <c r="D55" s="188"/>
      <c r="E55" s="188"/>
      <c r="F55" s="188"/>
      <c r="G55" s="188"/>
      <c r="H55" s="188"/>
      <c r="I55" s="188"/>
      <c r="J55" s="188"/>
      <c r="K55" s="188"/>
      <c r="L55" s="188"/>
      <c r="M55" s="188"/>
      <c r="N55" s="188"/>
      <c r="O55" s="105"/>
      <c r="P55" s="105"/>
      <c r="Q55" s="189"/>
      <c r="R55" s="179"/>
      <c r="S55" s="179"/>
      <c r="T55" s="179"/>
      <c r="U55" s="179"/>
      <c r="V55" s="179"/>
      <c r="W55" s="179"/>
    </row>
    <row r="56" spans="2:24" ht="13.5" customHeight="1">
      <c r="B56" s="190"/>
      <c r="C56" s="190" t="s">
        <v>163</v>
      </c>
      <c r="D56" s="191"/>
      <c r="E56" s="191"/>
      <c r="F56" s="191"/>
      <c r="G56" s="191"/>
      <c r="H56" s="191"/>
      <c r="I56" s="191"/>
      <c r="J56" s="191"/>
      <c r="K56" s="191"/>
      <c r="L56" s="191"/>
      <c r="M56" s="191"/>
      <c r="N56" s="191"/>
      <c r="O56" s="105"/>
      <c r="P56" s="105"/>
      <c r="Q56" s="191"/>
      <c r="R56" s="105"/>
      <c r="S56" s="105"/>
      <c r="T56" s="105"/>
      <c r="U56" s="105"/>
      <c r="V56" s="105"/>
      <c r="W56" s="105"/>
    </row>
    <row r="57" spans="2:24" ht="11.25" customHeight="1">
      <c r="D57" s="192"/>
      <c r="E57" s="192"/>
      <c r="F57" s="192"/>
      <c r="G57" s="192"/>
      <c r="H57" s="192"/>
      <c r="I57" s="192"/>
      <c r="J57" s="192"/>
      <c r="K57" s="192"/>
      <c r="L57" s="192"/>
      <c r="M57" s="192"/>
      <c r="N57" s="192"/>
      <c r="O57" s="105"/>
      <c r="P57" s="105"/>
      <c r="Q57" s="191"/>
      <c r="R57" s="105"/>
      <c r="S57" s="105"/>
      <c r="T57" s="105"/>
      <c r="U57" s="105"/>
      <c r="V57" s="105"/>
      <c r="W57" s="105"/>
    </row>
    <row r="58" spans="2:24">
      <c r="B58" s="188"/>
      <c r="C58" s="188"/>
      <c r="D58" s="188"/>
      <c r="E58" s="188"/>
      <c r="F58" s="188"/>
      <c r="G58" s="188"/>
      <c r="H58" s="188"/>
      <c r="I58" s="188"/>
      <c r="J58" s="188"/>
      <c r="K58" s="188"/>
      <c r="L58" s="188"/>
      <c r="M58" s="188"/>
      <c r="N58" s="188"/>
      <c r="O58" s="105"/>
      <c r="P58" s="105"/>
      <c r="Q58" s="189"/>
      <c r="R58" s="179"/>
      <c r="S58" s="179"/>
      <c r="T58" s="179"/>
      <c r="U58" s="179"/>
      <c r="V58" s="179"/>
      <c r="W58" s="179"/>
    </row>
    <row r="59" spans="2:24">
      <c r="B59" s="188" t="s">
        <v>164</v>
      </c>
      <c r="C59" s="188"/>
      <c r="D59" s="188"/>
      <c r="E59" s="188"/>
      <c r="F59" s="188"/>
      <c r="G59" s="188"/>
      <c r="H59" s="188"/>
      <c r="I59" s="188"/>
      <c r="J59" s="188"/>
      <c r="K59" s="188"/>
      <c r="L59" s="188"/>
      <c r="M59" s="188"/>
      <c r="N59" s="188"/>
      <c r="O59" s="105"/>
      <c r="P59" s="105"/>
      <c r="Q59" s="189"/>
      <c r="R59" s="179"/>
      <c r="S59" s="179"/>
      <c r="T59" s="179"/>
      <c r="U59" s="179"/>
      <c r="V59" s="179"/>
      <c r="W59" s="179"/>
    </row>
    <row r="60" spans="2:24" ht="24.75" customHeight="1">
      <c r="B60" s="522" t="s">
        <v>165</v>
      </c>
      <c r="C60" s="522"/>
      <c r="D60" s="522"/>
      <c r="E60" s="522"/>
      <c r="F60" s="522"/>
      <c r="G60" s="522"/>
      <c r="H60" s="522"/>
      <c r="I60" s="522"/>
      <c r="J60" s="522"/>
      <c r="K60" s="522"/>
      <c r="L60" s="523" t="s">
        <v>166</v>
      </c>
      <c r="M60" s="523"/>
      <c r="N60" s="523"/>
      <c r="O60" s="193"/>
      <c r="P60" s="193"/>
      <c r="Q60" s="194"/>
      <c r="R60" s="193"/>
      <c r="S60" s="193"/>
      <c r="T60" s="193"/>
      <c r="U60" s="193"/>
      <c r="V60" s="193"/>
      <c r="W60" s="193"/>
    </row>
    <row r="61" spans="2:24" ht="20.25" customHeight="1">
      <c r="B61" s="524" t="s">
        <v>167</v>
      </c>
      <c r="C61" s="524"/>
      <c r="D61" s="524"/>
      <c r="E61" s="524"/>
      <c r="F61" s="525" t="s">
        <v>168</v>
      </c>
      <c r="G61" s="525"/>
      <c r="H61" s="525"/>
      <c r="I61" s="525"/>
      <c r="J61" s="525"/>
      <c r="K61" s="525"/>
      <c r="L61" s="526">
        <f>N54</f>
        <v>0</v>
      </c>
      <c r="M61" s="526"/>
      <c r="N61" s="195" t="s">
        <v>169</v>
      </c>
      <c r="O61" s="105"/>
      <c r="P61" s="105"/>
      <c r="Q61" s="196"/>
      <c r="R61" s="111"/>
      <c r="S61" s="111"/>
      <c r="T61" s="111"/>
      <c r="U61" s="111"/>
      <c r="V61" s="111"/>
      <c r="W61" s="111"/>
    </row>
    <row r="62" spans="2:24" ht="20.25" customHeight="1">
      <c r="B62" s="524"/>
      <c r="C62" s="524"/>
      <c r="D62" s="524"/>
      <c r="E62" s="524"/>
      <c r="F62" s="527" t="s">
        <v>170</v>
      </c>
      <c r="G62" s="527"/>
      <c r="H62" s="527"/>
      <c r="I62" s="527"/>
      <c r="J62" s="527"/>
      <c r="K62" s="527"/>
      <c r="L62" s="528">
        <v>0</v>
      </c>
      <c r="M62" s="528"/>
      <c r="N62" s="197" t="s">
        <v>169</v>
      </c>
      <c r="O62" s="105"/>
      <c r="P62" s="105"/>
      <c r="Q62" s="189"/>
      <c r="R62" s="105"/>
      <c r="S62" s="105"/>
      <c r="T62" s="105"/>
      <c r="U62" s="105"/>
      <c r="V62" s="105"/>
      <c r="W62" s="105"/>
    </row>
    <row r="63" spans="2:24" ht="20.25" customHeight="1">
      <c r="B63" s="529" t="s">
        <v>171</v>
      </c>
      <c r="C63" s="529"/>
      <c r="D63" s="529"/>
      <c r="E63" s="529"/>
      <c r="F63" s="529"/>
      <c r="G63" s="529"/>
      <c r="H63" s="529"/>
      <c r="I63" s="529"/>
      <c r="J63" s="529"/>
      <c r="K63" s="529"/>
      <c r="L63" s="528">
        <v>0</v>
      </c>
      <c r="M63" s="528"/>
      <c r="N63" s="197" t="s">
        <v>169</v>
      </c>
      <c r="O63" s="105"/>
      <c r="P63" s="105"/>
      <c r="Q63" s="189"/>
      <c r="R63" s="105"/>
      <c r="S63" s="105"/>
      <c r="T63" s="105"/>
      <c r="U63" s="105"/>
      <c r="V63" s="105"/>
      <c r="W63" s="105"/>
    </row>
    <row r="64" spans="2:24" ht="20.25" customHeight="1">
      <c r="B64" s="529" t="s">
        <v>172</v>
      </c>
      <c r="C64" s="529"/>
      <c r="D64" s="529"/>
      <c r="E64" s="529"/>
      <c r="F64" s="529"/>
      <c r="G64" s="529"/>
      <c r="H64" s="529"/>
      <c r="I64" s="529"/>
      <c r="J64" s="529"/>
      <c r="K64" s="529"/>
      <c r="L64" s="528">
        <v>0</v>
      </c>
      <c r="M64" s="528"/>
      <c r="N64" s="197" t="s">
        <v>169</v>
      </c>
      <c r="O64" s="105"/>
      <c r="P64" s="105"/>
      <c r="Q64" s="189"/>
      <c r="R64" s="105"/>
      <c r="S64" s="105"/>
      <c r="T64" s="105"/>
      <c r="U64" s="105"/>
      <c r="V64" s="105"/>
      <c r="W64" s="105"/>
    </row>
    <row r="65" spans="2:23" ht="20.25" customHeight="1">
      <c r="B65" s="529" t="s">
        <v>173</v>
      </c>
      <c r="C65" s="529"/>
      <c r="D65" s="529"/>
      <c r="E65" s="529"/>
      <c r="F65" s="529"/>
      <c r="G65" s="529"/>
      <c r="H65" s="529"/>
      <c r="I65" s="529"/>
      <c r="J65" s="529"/>
      <c r="K65" s="529"/>
      <c r="L65" s="528">
        <v>0</v>
      </c>
      <c r="M65" s="528"/>
      <c r="N65" s="197" t="s">
        <v>169</v>
      </c>
      <c r="O65" s="105"/>
      <c r="P65" s="105"/>
      <c r="Q65" s="189"/>
      <c r="R65" s="105"/>
      <c r="S65" s="105"/>
      <c r="T65" s="105"/>
      <c r="U65" s="105"/>
      <c r="V65" s="105"/>
      <c r="W65" s="105"/>
    </row>
    <row r="66" spans="2:23" ht="20.25" customHeight="1">
      <c r="B66" s="529" t="s">
        <v>174</v>
      </c>
      <c r="C66" s="529"/>
      <c r="D66" s="529"/>
      <c r="E66" s="529"/>
      <c r="F66" s="529"/>
      <c r="G66" s="529"/>
      <c r="H66" s="529"/>
      <c r="I66" s="529"/>
      <c r="J66" s="529"/>
      <c r="K66" s="529"/>
      <c r="L66" s="528">
        <v>0</v>
      </c>
      <c r="M66" s="528"/>
      <c r="N66" s="197" t="s">
        <v>169</v>
      </c>
      <c r="O66" s="105"/>
      <c r="P66" s="105"/>
      <c r="Q66" s="189"/>
      <c r="R66" s="105"/>
      <c r="S66" s="105"/>
      <c r="T66" s="105"/>
      <c r="U66" s="105"/>
      <c r="V66" s="105"/>
      <c r="W66" s="105"/>
    </row>
    <row r="67" spans="2:23" ht="20.25" customHeight="1">
      <c r="B67" s="527" t="s">
        <v>175</v>
      </c>
      <c r="C67" s="527"/>
      <c r="D67" s="527"/>
      <c r="E67" s="527"/>
      <c r="F67" s="527"/>
      <c r="G67" s="527"/>
      <c r="H67" s="527"/>
      <c r="I67" s="527"/>
      <c r="J67" s="527"/>
      <c r="K67" s="527"/>
      <c r="L67" s="530">
        <v>0</v>
      </c>
      <c r="M67" s="531"/>
      <c r="N67" s="198" t="s">
        <v>169</v>
      </c>
      <c r="O67" s="105"/>
      <c r="P67" s="105"/>
      <c r="Q67" s="189"/>
      <c r="R67" s="105"/>
      <c r="S67" s="105"/>
      <c r="T67" s="105"/>
      <c r="U67" s="105"/>
      <c r="V67" s="105"/>
      <c r="W67" s="105"/>
    </row>
    <row r="68" spans="2:23" ht="20.25" customHeight="1" thickBot="1">
      <c r="B68" s="527" t="s">
        <v>176</v>
      </c>
      <c r="C68" s="527"/>
      <c r="D68" s="527"/>
      <c r="E68" s="527"/>
      <c r="F68" s="527"/>
      <c r="G68" s="527"/>
      <c r="H68" s="527"/>
      <c r="I68" s="527"/>
      <c r="J68" s="527"/>
      <c r="K68" s="527"/>
      <c r="L68" s="532">
        <v>0</v>
      </c>
      <c r="M68" s="533"/>
      <c r="N68" s="199" t="s">
        <v>169</v>
      </c>
      <c r="O68" s="105"/>
      <c r="P68" s="105"/>
      <c r="Q68" s="189"/>
      <c r="R68" s="105"/>
      <c r="S68" s="105"/>
      <c r="T68" s="105"/>
      <c r="U68" s="105"/>
      <c r="V68" s="105"/>
      <c r="W68" s="105"/>
    </row>
    <row r="69" spans="2:23" ht="22.5" customHeight="1">
      <c r="B69" s="535" t="s">
        <v>177</v>
      </c>
      <c r="C69" s="535"/>
      <c r="D69" s="535"/>
      <c r="E69" s="535"/>
      <c r="F69" s="535"/>
      <c r="G69" s="535"/>
      <c r="H69" s="535"/>
      <c r="I69" s="535"/>
      <c r="J69" s="535"/>
      <c r="K69" s="535"/>
      <c r="L69" s="536">
        <f>SUM(L61:M68)</f>
        <v>0</v>
      </c>
      <c r="M69" s="536"/>
      <c r="N69" s="195" t="s">
        <v>169</v>
      </c>
      <c r="O69" s="105"/>
      <c r="P69" s="105"/>
      <c r="Q69" s="200"/>
      <c r="R69" s="105"/>
      <c r="S69" s="105"/>
      <c r="T69" s="105"/>
      <c r="U69" s="105"/>
      <c r="V69" s="105"/>
      <c r="W69" s="105"/>
    </row>
    <row r="70" spans="2:23">
      <c r="D70" s="200"/>
      <c r="E70" s="200"/>
      <c r="F70" s="200"/>
      <c r="G70" s="200"/>
      <c r="H70" s="200"/>
      <c r="I70" s="200"/>
      <c r="J70" s="200"/>
      <c r="K70" s="200"/>
      <c r="L70" s="200"/>
      <c r="M70" s="200"/>
      <c r="N70" s="200"/>
    </row>
    <row r="71" spans="2:23">
      <c r="B71" s="190"/>
      <c r="C71" s="190"/>
    </row>
    <row r="72" spans="2:23">
      <c r="B72" s="201"/>
      <c r="C72" s="200"/>
    </row>
    <row r="75" spans="2:23">
      <c r="C75" s="537"/>
      <c r="D75" s="537"/>
      <c r="E75" s="537"/>
      <c r="F75" s="537"/>
      <c r="G75" s="537"/>
      <c r="H75" s="537"/>
    </row>
    <row r="76" spans="2:23">
      <c r="C76" s="537"/>
      <c r="D76" s="537"/>
      <c r="E76" s="537"/>
      <c r="F76" s="537"/>
      <c r="G76" s="537"/>
      <c r="H76" s="537"/>
    </row>
    <row r="77" spans="2:23">
      <c r="C77" s="534"/>
      <c r="D77" s="534"/>
      <c r="E77" s="534"/>
      <c r="F77" s="534"/>
      <c r="G77" s="534"/>
      <c r="H77" s="534"/>
    </row>
    <row r="78" spans="2:23">
      <c r="C78" s="534"/>
      <c r="D78" s="534"/>
      <c r="E78" s="534"/>
      <c r="F78" s="534"/>
      <c r="G78" s="534"/>
      <c r="H78" s="534"/>
    </row>
    <row r="79" spans="2:23">
      <c r="C79" s="534"/>
      <c r="D79" s="534"/>
      <c r="E79" s="534"/>
      <c r="F79" s="534"/>
      <c r="G79" s="534"/>
      <c r="H79" s="534"/>
    </row>
  </sheetData>
  <mergeCells count="90">
    <mergeCell ref="C79:H79"/>
    <mergeCell ref="B69:K69"/>
    <mergeCell ref="L69:M69"/>
    <mergeCell ref="C75:H75"/>
    <mergeCell ref="C76:H76"/>
    <mergeCell ref="C77:H77"/>
    <mergeCell ref="C78:H78"/>
    <mergeCell ref="B66:K66"/>
    <mergeCell ref="L66:M66"/>
    <mergeCell ref="B67:K67"/>
    <mergeCell ref="L67:M67"/>
    <mergeCell ref="B68:K68"/>
    <mergeCell ref="L68:M68"/>
    <mergeCell ref="B63:K63"/>
    <mergeCell ref="L63:M63"/>
    <mergeCell ref="B64:K64"/>
    <mergeCell ref="L64:M64"/>
    <mergeCell ref="B65:K65"/>
    <mergeCell ref="L65:M65"/>
    <mergeCell ref="B54:M54"/>
    <mergeCell ref="B60:K60"/>
    <mergeCell ref="L60:N60"/>
    <mergeCell ref="B61:E62"/>
    <mergeCell ref="F61:K61"/>
    <mergeCell ref="L61:M61"/>
    <mergeCell ref="F62:K62"/>
    <mergeCell ref="L62:M62"/>
    <mergeCell ref="B49:B53"/>
    <mergeCell ref="C49:D49"/>
    <mergeCell ref="E49:F49"/>
    <mergeCell ref="C50:D50"/>
    <mergeCell ref="E50:F50"/>
    <mergeCell ref="C51:D52"/>
    <mergeCell ref="E51:F51"/>
    <mergeCell ref="E52:F52"/>
    <mergeCell ref="C53:M53"/>
    <mergeCell ref="B7:B36"/>
    <mergeCell ref="C7:F7"/>
    <mergeCell ref="C8:F8"/>
    <mergeCell ref="C9:F9"/>
    <mergeCell ref="B44:B48"/>
    <mergeCell ref="C44:F44"/>
    <mergeCell ref="C45:F45"/>
    <mergeCell ref="C46:F46"/>
    <mergeCell ref="C47:F47"/>
    <mergeCell ref="C48:M48"/>
    <mergeCell ref="B37:B43"/>
    <mergeCell ref="C37:F37"/>
    <mergeCell ref="C38:F38"/>
    <mergeCell ref="C39:F39"/>
    <mergeCell ref="C40:F40"/>
    <mergeCell ref="C41:F41"/>
    <mergeCell ref="C42:F42"/>
    <mergeCell ref="C43:M43"/>
    <mergeCell ref="C30:F30"/>
    <mergeCell ref="C31:F31"/>
    <mergeCell ref="C32:F32"/>
    <mergeCell ref="C33:F33"/>
    <mergeCell ref="C34:D36"/>
    <mergeCell ref="E34:F34"/>
    <mergeCell ref="E35:F35"/>
    <mergeCell ref="E36:F36"/>
    <mergeCell ref="C10:F10"/>
    <mergeCell ref="C11:F11"/>
    <mergeCell ref="C12:F12"/>
    <mergeCell ref="C13:F13"/>
    <mergeCell ref="C14:F14"/>
    <mergeCell ref="C15:F15"/>
    <mergeCell ref="C29:F29"/>
    <mergeCell ref="C16:F16"/>
    <mergeCell ref="C17:F17"/>
    <mergeCell ref="C18:D19"/>
    <mergeCell ref="E18:F18"/>
    <mergeCell ref="E19:F19"/>
    <mergeCell ref="C20:D21"/>
    <mergeCell ref="E20:F20"/>
    <mergeCell ref="E21:F21"/>
    <mergeCell ref="C22:D27"/>
    <mergeCell ref="E22:E24"/>
    <mergeCell ref="E25:E26"/>
    <mergeCell ref="E27:F27"/>
    <mergeCell ref="C28:F28"/>
    <mergeCell ref="E2:L2"/>
    <mergeCell ref="B4:F6"/>
    <mergeCell ref="P4:P6"/>
    <mergeCell ref="Q4:Q6"/>
    <mergeCell ref="G5:I5"/>
    <mergeCell ref="J5:L5"/>
    <mergeCell ref="M5:M6"/>
    <mergeCell ref="N5:N6"/>
  </mergeCells>
  <phoneticPr fontId="1"/>
  <pageMargins left="0.31496062992125984" right="0.31496062992125984" top="0.35433070866141736" bottom="0.35433070866141736" header="0.31496062992125984" footer="0.31496062992125984"/>
  <pageSetup paperSize="9" scale="4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79"/>
  <sheetViews>
    <sheetView view="pageBreakPreview" zoomScale="40" zoomScaleNormal="85" zoomScaleSheetLayoutView="40" workbookViewId="0">
      <selection activeCell="AN16" sqref="AN16"/>
    </sheetView>
  </sheetViews>
  <sheetFormatPr defaultRowHeight="18.75"/>
  <cols>
    <col min="1" max="1" width="1.5" style="1" customWidth="1"/>
    <col min="2" max="2" width="3.75" style="1" customWidth="1"/>
    <col min="3" max="3" width="6.25" style="1" customWidth="1"/>
    <col min="4" max="4" width="7.125" style="1" customWidth="1"/>
    <col min="5" max="5" width="7.625" style="1" bestFit="1" customWidth="1"/>
    <col min="6" max="6" width="14.25" style="1" customWidth="1"/>
    <col min="7" max="7" width="10" style="1" bestFit="1" customWidth="1"/>
    <col min="8" max="8" width="9.375" style="1" customWidth="1"/>
    <col min="9" max="9" width="10" style="1" customWidth="1"/>
    <col min="10" max="10" width="10.5" style="1" bestFit="1" customWidth="1"/>
    <col min="11" max="11" width="1.125" style="1" customWidth="1"/>
    <col min="12" max="256" width="9" style="1"/>
    <col min="257" max="257" width="1.5" style="1" customWidth="1"/>
    <col min="258" max="258" width="3.75" style="1" customWidth="1"/>
    <col min="259" max="259" width="6.25" style="1" customWidth="1"/>
    <col min="260" max="260" width="7.125" style="1" customWidth="1"/>
    <col min="261" max="261" width="7.625" style="1" bestFit="1" customWidth="1"/>
    <col min="262" max="262" width="14.25" style="1" customWidth="1"/>
    <col min="263" max="263" width="10" style="1" bestFit="1" customWidth="1"/>
    <col min="264" max="264" width="9.375" style="1" customWidth="1"/>
    <col min="265" max="265" width="10" style="1" customWidth="1"/>
    <col min="266" max="266" width="10.5" style="1" bestFit="1" customWidth="1"/>
    <col min="267" max="267" width="1.125" style="1" customWidth="1"/>
    <col min="268" max="512" width="9" style="1"/>
    <col min="513" max="513" width="1.5" style="1" customWidth="1"/>
    <col min="514" max="514" width="3.75" style="1" customWidth="1"/>
    <col min="515" max="515" width="6.25" style="1" customWidth="1"/>
    <col min="516" max="516" width="7.125" style="1" customWidth="1"/>
    <col min="517" max="517" width="7.625" style="1" bestFit="1" customWidth="1"/>
    <col min="518" max="518" width="14.25" style="1" customWidth="1"/>
    <col min="519" max="519" width="10" style="1" bestFit="1" customWidth="1"/>
    <col min="520" max="520" width="9.375" style="1" customWidth="1"/>
    <col min="521" max="521" width="10" style="1" customWidth="1"/>
    <col min="522" max="522" width="10.5" style="1" bestFit="1" customWidth="1"/>
    <col min="523" max="523" width="1.125" style="1" customWidth="1"/>
    <col min="524" max="768" width="9" style="1"/>
    <col min="769" max="769" width="1.5" style="1" customWidth="1"/>
    <col min="770" max="770" width="3.75" style="1" customWidth="1"/>
    <col min="771" max="771" width="6.25" style="1" customWidth="1"/>
    <col min="772" max="772" width="7.125" style="1" customWidth="1"/>
    <col min="773" max="773" width="7.625" style="1" bestFit="1" customWidth="1"/>
    <col min="774" max="774" width="14.25" style="1" customWidth="1"/>
    <col min="775" max="775" width="10" style="1" bestFit="1" customWidth="1"/>
    <col min="776" max="776" width="9.375" style="1" customWidth="1"/>
    <col min="777" max="777" width="10" style="1" customWidth="1"/>
    <col min="778" max="778" width="10.5" style="1" bestFit="1" customWidth="1"/>
    <col min="779" max="779" width="1.125" style="1" customWidth="1"/>
    <col min="780" max="1024" width="9" style="1"/>
    <col min="1025" max="1025" width="1.5" style="1" customWidth="1"/>
    <col min="1026" max="1026" width="3.75" style="1" customWidth="1"/>
    <col min="1027" max="1027" width="6.25" style="1" customWidth="1"/>
    <col min="1028" max="1028" width="7.125" style="1" customWidth="1"/>
    <col min="1029" max="1029" width="7.625" style="1" bestFit="1" customWidth="1"/>
    <col min="1030" max="1030" width="14.25" style="1" customWidth="1"/>
    <col min="1031" max="1031" width="10" style="1" bestFit="1" customWidth="1"/>
    <col min="1032" max="1032" width="9.375" style="1" customWidth="1"/>
    <col min="1033" max="1033" width="10" style="1" customWidth="1"/>
    <col min="1034" max="1034" width="10.5" style="1" bestFit="1" customWidth="1"/>
    <col min="1035" max="1035" width="1.125" style="1" customWidth="1"/>
    <col min="1036" max="1280" width="9" style="1"/>
    <col min="1281" max="1281" width="1.5" style="1" customWidth="1"/>
    <col min="1282" max="1282" width="3.75" style="1" customWidth="1"/>
    <col min="1283" max="1283" width="6.25" style="1" customWidth="1"/>
    <col min="1284" max="1284" width="7.125" style="1" customWidth="1"/>
    <col min="1285" max="1285" width="7.625" style="1" bestFit="1" customWidth="1"/>
    <col min="1286" max="1286" width="14.25" style="1" customWidth="1"/>
    <col min="1287" max="1287" width="10" style="1" bestFit="1" customWidth="1"/>
    <col min="1288" max="1288" width="9.375" style="1" customWidth="1"/>
    <col min="1289" max="1289" width="10" style="1" customWidth="1"/>
    <col min="1290" max="1290" width="10.5" style="1" bestFit="1" customWidth="1"/>
    <col min="1291" max="1291" width="1.125" style="1" customWidth="1"/>
    <col min="1292" max="1536" width="9" style="1"/>
    <col min="1537" max="1537" width="1.5" style="1" customWidth="1"/>
    <col min="1538" max="1538" width="3.75" style="1" customWidth="1"/>
    <col min="1539" max="1539" width="6.25" style="1" customWidth="1"/>
    <col min="1540" max="1540" width="7.125" style="1" customWidth="1"/>
    <col min="1541" max="1541" width="7.625" style="1" bestFit="1" customWidth="1"/>
    <col min="1542" max="1542" width="14.25" style="1" customWidth="1"/>
    <col min="1543" max="1543" width="10" style="1" bestFit="1" customWidth="1"/>
    <col min="1544" max="1544" width="9.375" style="1" customWidth="1"/>
    <col min="1545" max="1545" width="10" style="1" customWidth="1"/>
    <col min="1546" max="1546" width="10.5" style="1" bestFit="1" customWidth="1"/>
    <col min="1547" max="1547" width="1.125" style="1" customWidth="1"/>
    <col min="1548" max="1792" width="9" style="1"/>
    <col min="1793" max="1793" width="1.5" style="1" customWidth="1"/>
    <col min="1794" max="1794" width="3.75" style="1" customWidth="1"/>
    <col min="1795" max="1795" width="6.25" style="1" customWidth="1"/>
    <col min="1796" max="1796" width="7.125" style="1" customWidth="1"/>
    <col min="1797" max="1797" width="7.625" style="1" bestFit="1" customWidth="1"/>
    <col min="1798" max="1798" width="14.25" style="1" customWidth="1"/>
    <col min="1799" max="1799" width="10" style="1" bestFit="1" customWidth="1"/>
    <col min="1800" max="1800" width="9.375" style="1" customWidth="1"/>
    <col min="1801" max="1801" width="10" style="1" customWidth="1"/>
    <col min="1802" max="1802" width="10.5" style="1" bestFit="1" customWidth="1"/>
    <col min="1803" max="1803" width="1.125" style="1" customWidth="1"/>
    <col min="1804" max="2048" width="9" style="1"/>
    <col min="2049" max="2049" width="1.5" style="1" customWidth="1"/>
    <col min="2050" max="2050" width="3.75" style="1" customWidth="1"/>
    <col min="2051" max="2051" width="6.25" style="1" customWidth="1"/>
    <col min="2052" max="2052" width="7.125" style="1" customWidth="1"/>
    <col min="2053" max="2053" width="7.625" style="1" bestFit="1" customWidth="1"/>
    <col min="2054" max="2054" width="14.25" style="1" customWidth="1"/>
    <col min="2055" max="2055" width="10" style="1" bestFit="1" customWidth="1"/>
    <col min="2056" max="2056" width="9.375" style="1" customWidth="1"/>
    <col min="2057" max="2057" width="10" style="1" customWidth="1"/>
    <col min="2058" max="2058" width="10.5" style="1" bestFit="1" customWidth="1"/>
    <col min="2059" max="2059" width="1.125" style="1" customWidth="1"/>
    <col min="2060" max="2304" width="9" style="1"/>
    <col min="2305" max="2305" width="1.5" style="1" customWidth="1"/>
    <col min="2306" max="2306" width="3.75" style="1" customWidth="1"/>
    <col min="2307" max="2307" width="6.25" style="1" customWidth="1"/>
    <col min="2308" max="2308" width="7.125" style="1" customWidth="1"/>
    <col min="2309" max="2309" width="7.625" style="1" bestFit="1" customWidth="1"/>
    <col min="2310" max="2310" width="14.25" style="1" customWidth="1"/>
    <col min="2311" max="2311" width="10" style="1" bestFit="1" customWidth="1"/>
    <col min="2312" max="2312" width="9.375" style="1" customWidth="1"/>
    <col min="2313" max="2313" width="10" style="1" customWidth="1"/>
    <col min="2314" max="2314" width="10.5" style="1" bestFit="1" customWidth="1"/>
    <col min="2315" max="2315" width="1.125" style="1" customWidth="1"/>
    <col min="2316" max="2560" width="9" style="1"/>
    <col min="2561" max="2561" width="1.5" style="1" customWidth="1"/>
    <col min="2562" max="2562" width="3.75" style="1" customWidth="1"/>
    <col min="2563" max="2563" width="6.25" style="1" customWidth="1"/>
    <col min="2564" max="2564" width="7.125" style="1" customWidth="1"/>
    <col min="2565" max="2565" width="7.625" style="1" bestFit="1" customWidth="1"/>
    <col min="2566" max="2566" width="14.25" style="1" customWidth="1"/>
    <col min="2567" max="2567" width="10" style="1" bestFit="1" customWidth="1"/>
    <col min="2568" max="2568" width="9.375" style="1" customWidth="1"/>
    <col min="2569" max="2569" width="10" style="1" customWidth="1"/>
    <col min="2570" max="2570" width="10.5" style="1" bestFit="1" customWidth="1"/>
    <col min="2571" max="2571" width="1.125" style="1" customWidth="1"/>
    <col min="2572" max="2816" width="9" style="1"/>
    <col min="2817" max="2817" width="1.5" style="1" customWidth="1"/>
    <col min="2818" max="2818" width="3.75" style="1" customWidth="1"/>
    <col min="2819" max="2819" width="6.25" style="1" customWidth="1"/>
    <col min="2820" max="2820" width="7.125" style="1" customWidth="1"/>
    <col min="2821" max="2821" width="7.625" style="1" bestFit="1" customWidth="1"/>
    <col min="2822" max="2822" width="14.25" style="1" customWidth="1"/>
    <col min="2823" max="2823" width="10" style="1" bestFit="1" customWidth="1"/>
    <col min="2824" max="2824" width="9.375" style="1" customWidth="1"/>
    <col min="2825" max="2825" width="10" style="1" customWidth="1"/>
    <col min="2826" max="2826" width="10.5" style="1" bestFit="1" customWidth="1"/>
    <col min="2827" max="2827" width="1.125" style="1" customWidth="1"/>
    <col min="2828" max="3072" width="9" style="1"/>
    <col min="3073" max="3073" width="1.5" style="1" customWidth="1"/>
    <col min="3074" max="3074" width="3.75" style="1" customWidth="1"/>
    <col min="3075" max="3075" width="6.25" style="1" customWidth="1"/>
    <col min="3076" max="3076" width="7.125" style="1" customWidth="1"/>
    <col min="3077" max="3077" width="7.625" style="1" bestFit="1" customWidth="1"/>
    <col min="3078" max="3078" width="14.25" style="1" customWidth="1"/>
    <col min="3079" max="3079" width="10" style="1" bestFit="1" customWidth="1"/>
    <col min="3080" max="3080" width="9.375" style="1" customWidth="1"/>
    <col min="3081" max="3081" width="10" style="1" customWidth="1"/>
    <col min="3082" max="3082" width="10.5" style="1" bestFit="1" customWidth="1"/>
    <col min="3083" max="3083" width="1.125" style="1" customWidth="1"/>
    <col min="3084" max="3328" width="9" style="1"/>
    <col min="3329" max="3329" width="1.5" style="1" customWidth="1"/>
    <col min="3330" max="3330" width="3.75" style="1" customWidth="1"/>
    <col min="3331" max="3331" width="6.25" style="1" customWidth="1"/>
    <col min="3332" max="3332" width="7.125" style="1" customWidth="1"/>
    <col min="3333" max="3333" width="7.625" style="1" bestFit="1" customWidth="1"/>
    <col min="3334" max="3334" width="14.25" style="1" customWidth="1"/>
    <col min="3335" max="3335" width="10" style="1" bestFit="1" customWidth="1"/>
    <col min="3336" max="3336" width="9.375" style="1" customWidth="1"/>
    <col min="3337" max="3337" width="10" style="1" customWidth="1"/>
    <col min="3338" max="3338" width="10.5" style="1" bestFit="1" customWidth="1"/>
    <col min="3339" max="3339" width="1.125" style="1" customWidth="1"/>
    <col min="3340" max="3584" width="9" style="1"/>
    <col min="3585" max="3585" width="1.5" style="1" customWidth="1"/>
    <col min="3586" max="3586" width="3.75" style="1" customWidth="1"/>
    <col min="3587" max="3587" width="6.25" style="1" customWidth="1"/>
    <col min="3588" max="3588" width="7.125" style="1" customWidth="1"/>
    <col min="3589" max="3589" width="7.625" style="1" bestFit="1" customWidth="1"/>
    <col min="3590" max="3590" width="14.25" style="1" customWidth="1"/>
    <col min="3591" max="3591" width="10" style="1" bestFit="1" customWidth="1"/>
    <col min="3592" max="3592" width="9.375" style="1" customWidth="1"/>
    <col min="3593" max="3593" width="10" style="1" customWidth="1"/>
    <col min="3594" max="3594" width="10.5" style="1" bestFit="1" customWidth="1"/>
    <col min="3595" max="3595" width="1.125" style="1" customWidth="1"/>
    <col min="3596" max="3840" width="9" style="1"/>
    <col min="3841" max="3841" width="1.5" style="1" customWidth="1"/>
    <col min="3842" max="3842" width="3.75" style="1" customWidth="1"/>
    <col min="3843" max="3843" width="6.25" style="1" customWidth="1"/>
    <col min="3844" max="3844" width="7.125" style="1" customWidth="1"/>
    <col min="3845" max="3845" width="7.625" style="1" bestFit="1" customWidth="1"/>
    <col min="3846" max="3846" width="14.25" style="1" customWidth="1"/>
    <col min="3847" max="3847" width="10" style="1" bestFit="1" customWidth="1"/>
    <col min="3848" max="3848" width="9.375" style="1" customWidth="1"/>
    <col min="3849" max="3849" width="10" style="1" customWidth="1"/>
    <col min="3850" max="3850" width="10.5" style="1" bestFit="1" customWidth="1"/>
    <col min="3851" max="3851" width="1.125" style="1" customWidth="1"/>
    <col min="3852" max="4096" width="9" style="1"/>
    <col min="4097" max="4097" width="1.5" style="1" customWidth="1"/>
    <col min="4098" max="4098" width="3.75" style="1" customWidth="1"/>
    <col min="4099" max="4099" width="6.25" style="1" customWidth="1"/>
    <col min="4100" max="4100" width="7.125" style="1" customWidth="1"/>
    <col min="4101" max="4101" width="7.625" style="1" bestFit="1" customWidth="1"/>
    <col min="4102" max="4102" width="14.25" style="1" customWidth="1"/>
    <col min="4103" max="4103" width="10" style="1" bestFit="1" customWidth="1"/>
    <col min="4104" max="4104" width="9.375" style="1" customWidth="1"/>
    <col min="4105" max="4105" width="10" style="1" customWidth="1"/>
    <col min="4106" max="4106" width="10.5" style="1" bestFit="1" customWidth="1"/>
    <col min="4107" max="4107" width="1.125" style="1" customWidth="1"/>
    <col min="4108" max="4352" width="9" style="1"/>
    <col min="4353" max="4353" width="1.5" style="1" customWidth="1"/>
    <col min="4354" max="4354" width="3.75" style="1" customWidth="1"/>
    <col min="4355" max="4355" width="6.25" style="1" customWidth="1"/>
    <col min="4356" max="4356" width="7.125" style="1" customWidth="1"/>
    <col min="4357" max="4357" width="7.625" style="1" bestFit="1" customWidth="1"/>
    <col min="4358" max="4358" width="14.25" style="1" customWidth="1"/>
    <col min="4359" max="4359" width="10" style="1" bestFit="1" customWidth="1"/>
    <col min="4360" max="4360" width="9.375" style="1" customWidth="1"/>
    <col min="4361" max="4361" width="10" style="1" customWidth="1"/>
    <col min="4362" max="4362" width="10.5" style="1" bestFit="1" customWidth="1"/>
    <col min="4363" max="4363" width="1.125" style="1" customWidth="1"/>
    <col min="4364" max="4608" width="9" style="1"/>
    <col min="4609" max="4609" width="1.5" style="1" customWidth="1"/>
    <col min="4610" max="4610" width="3.75" style="1" customWidth="1"/>
    <col min="4611" max="4611" width="6.25" style="1" customWidth="1"/>
    <col min="4612" max="4612" width="7.125" style="1" customWidth="1"/>
    <col min="4613" max="4613" width="7.625" style="1" bestFit="1" customWidth="1"/>
    <col min="4614" max="4614" width="14.25" style="1" customWidth="1"/>
    <col min="4615" max="4615" width="10" style="1" bestFit="1" customWidth="1"/>
    <col min="4616" max="4616" width="9.375" style="1" customWidth="1"/>
    <col min="4617" max="4617" width="10" style="1" customWidth="1"/>
    <col min="4618" max="4618" width="10.5" style="1" bestFit="1" customWidth="1"/>
    <col min="4619" max="4619" width="1.125" style="1" customWidth="1"/>
    <col min="4620" max="4864" width="9" style="1"/>
    <col min="4865" max="4865" width="1.5" style="1" customWidth="1"/>
    <col min="4866" max="4866" width="3.75" style="1" customWidth="1"/>
    <col min="4867" max="4867" width="6.25" style="1" customWidth="1"/>
    <col min="4868" max="4868" width="7.125" style="1" customWidth="1"/>
    <col min="4869" max="4869" width="7.625" style="1" bestFit="1" customWidth="1"/>
    <col min="4870" max="4870" width="14.25" style="1" customWidth="1"/>
    <col min="4871" max="4871" width="10" style="1" bestFit="1" customWidth="1"/>
    <col min="4872" max="4872" width="9.375" style="1" customWidth="1"/>
    <col min="4873" max="4873" width="10" style="1" customWidth="1"/>
    <col min="4874" max="4874" width="10.5" style="1" bestFit="1" customWidth="1"/>
    <col min="4875" max="4875" width="1.125" style="1" customWidth="1"/>
    <col min="4876" max="5120" width="9" style="1"/>
    <col min="5121" max="5121" width="1.5" style="1" customWidth="1"/>
    <col min="5122" max="5122" width="3.75" style="1" customWidth="1"/>
    <col min="5123" max="5123" width="6.25" style="1" customWidth="1"/>
    <col min="5124" max="5124" width="7.125" style="1" customWidth="1"/>
    <col min="5125" max="5125" width="7.625" style="1" bestFit="1" customWidth="1"/>
    <col min="5126" max="5126" width="14.25" style="1" customWidth="1"/>
    <col min="5127" max="5127" width="10" style="1" bestFit="1" customWidth="1"/>
    <col min="5128" max="5128" width="9.375" style="1" customWidth="1"/>
    <col min="5129" max="5129" width="10" style="1" customWidth="1"/>
    <col min="5130" max="5130" width="10.5" style="1" bestFit="1" customWidth="1"/>
    <col min="5131" max="5131" width="1.125" style="1" customWidth="1"/>
    <col min="5132" max="5376" width="9" style="1"/>
    <col min="5377" max="5377" width="1.5" style="1" customWidth="1"/>
    <col min="5378" max="5378" width="3.75" style="1" customWidth="1"/>
    <col min="5379" max="5379" width="6.25" style="1" customWidth="1"/>
    <col min="5380" max="5380" width="7.125" style="1" customWidth="1"/>
    <col min="5381" max="5381" width="7.625" style="1" bestFit="1" customWidth="1"/>
    <col min="5382" max="5382" width="14.25" style="1" customWidth="1"/>
    <col min="5383" max="5383" width="10" style="1" bestFit="1" customWidth="1"/>
    <col min="5384" max="5384" width="9.375" style="1" customWidth="1"/>
    <col min="5385" max="5385" width="10" style="1" customWidth="1"/>
    <col min="5386" max="5386" width="10.5" style="1" bestFit="1" customWidth="1"/>
    <col min="5387" max="5387" width="1.125" style="1" customWidth="1"/>
    <col min="5388" max="5632" width="9" style="1"/>
    <col min="5633" max="5633" width="1.5" style="1" customWidth="1"/>
    <col min="5634" max="5634" width="3.75" style="1" customWidth="1"/>
    <col min="5635" max="5635" width="6.25" style="1" customWidth="1"/>
    <col min="5636" max="5636" width="7.125" style="1" customWidth="1"/>
    <col min="5637" max="5637" width="7.625" style="1" bestFit="1" customWidth="1"/>
    <col min="5638" max="5638" width="14.25" style="1" customWidth="1"/>
    <col min="5639" max="5639" width="10" style="1" bestFit="1" customWidth="1"/>
    <col min="5640" max="5640" width="9.375" style="1" customWidth="1"/>
    <col min="5641" max="5641" width="10" style="1" customWidth="1"/>
    <col min="5642" max="5642" width="10.5" style="1" bestFit="1" customWidth="1"/>
    <col min="5643" max="5643" width="1.125" style="1" customWidth="1"/>
    <col min="5644" max="5888" width="9" style="1"/>
    <col min="5889" max="5889" width="1.5" style="1" customWidth="1"/>
    <col min="5890" max="5890" width="3.75" style="1" customWidth="1"/>
    <col min="5891" max="5891" width="6.25" style="1" customWidth="1"/>
    <col min="5892" max="5892" width="7.125" style="1" customWidth="1"/>
    <col min="5893" max="5893" width="7.625" style="1" bestFit="1" customWidth="1"/>
    <col min="5894" max="5894" width="14.25" style="1" customWidth="1"/>
    <col min="5895" max="5895" width="10" style="1" bestFit="1" customWidth="1"/>
    <col min="5896" max="5896" width="9.375" style="1" customWidth="1"/>
    <col min="5897" max="5897" width="10" style="1" customWidth="1"/>
    <col min="5898" max="5898" width="10.5" style="1" bestFit="1" customWidth="1"/>
    <col min="5899" max="5899" width="1.125" style="1" customWidth="1"/>
    <col min="5900" max="6144" width="9" style="1"/>
    <col min="6145" max="6145" width="1.5" style="1" customWidth="1"/>
    <col min="6146" max="6146" width="3.75" style="1" customWidth="1"/>
    <col min="6147" max="6147" width="6.25" style="1" customWidth="1"/>
    <col min="6148" max="6148" width="7.125" style="1" customWidth="1"/>
    <col min="6149" max="6149" width="7.625" style="1" bestFit="1" customWidth="1"/>
    <col min="6150" max="6150" width="14.25" style="1" customWidth="1"/>
    <col min="6151" max="6151" width="10" style="1" bestFit="1" customWidth="1"/>
    <col min="6152" max="6152" width="9.375" style="1" customWidth="1"/>
    <col min="6153" max="6153" width="10" style="1" customWidth="1"/>
    <col min="6154" max="6154" width="10.5" style="1" bestFit="1" customWidth="1"/>
    <col min="6155" max="6155" width="1.125" style="1" customWidth="1"/>
    <col min="6156" max="6400" width="9" style="1"/>
    <col min="6401" max="6401" width="1.5" style="1" customWidth="1"/>
    <col min="6402" max="6402" width="3.75" style="1" customWidth="1"/>
    <col min="6403" max="6403" width="6.25" style="1" customWidth="1"/>
    <col min="6404" max="6404" width="7.125" style="1" customWidth="1"/>
    <col min="6405" max="6405" width="7.625" style="1" bestFit="1" customWidth="1"/>
    <col min="6406" max="6406" width="14.25" style="1" customWidth="1"/>
    <col min="6407" max="6407" width="10" style="1" bestFit="1" customWidth="1"/>
    <col min="6408" max="6408" width="9.375" style="1" customWidth="1"/>
    <col min="6409" max="6409" width="10" style="1" customWidth="1"/>
    <col min="6410" max="6410" width="10.5" style="1" bestFit="1" customWidth="1"/>
    <col min="6411" max="6411" width="1.125" style="1" customWidth="1"/>
    <col min="6412" max="6656" width="9" style="1"/>
    <col min="6657" max="6657" width="1.5" style="1" customWidth="1"/>
    <col min="6658" max="6658" width="3.75" style="1" customWidth="1"/>
    <col min="6659" max="6659" width="6.25" style="1" customWidth="1"/>
    <col min="6660" max="6660" width="7.125" style="1" customWidth="1"/>
    <col min="6661" max="6661" width="7.625" style="1" bestFit="1" customWidth="1"/>
    <col min="6662" max="6662" width="14.25" style="1" customWidth="1"/>
    <col min="6663" max="6663" width="10" style="1" bestFit="1" customWidth="1"/>
    <col min="6664" max="6664" width="9.375" style="1" customWidth="1"/>
    <col min="6665" max="6665" width="10" style="1" customWidth="1"/>
    <col min="6666" max="6666" width="10.5" style="1" bestFit="1" customWidth="1"/>
    <col min="6667" max="6667" width="1.125" style="1" customWidth="1"/>
    <col min="6668" max="6912" width="9" style="1"/>
    <col min="6913" max="6913" width="1.5" style="1" customWidth="1"/>
    <col min="6914" max="6914" width="3.75" style="1" customWidth="1"/>
    <col min="6915" max="6915" width="6.25" style="1" customWidth="1"/>
    <col min="6916" max="6916" width="7.125" style="1" customWidth="1"/>
    <col min="6917" max="6917" width="7.625" style="1" bestFit="1" customWidth="1"/>
    <col min="6918" max="6918" width="14.25" style="1" customWidth="1"/>
    <col min="6919" max="6919" width="10" style="1" bestFit="1" customWidth="1"/>
    <col min="6920" max="6920" width="9.375" style="1" customWidth="1"/>
    <col min="6921" max="6921" width="10" style="1" customWidth="1"/>
    <col min="6922" max="6922" width="10.5" style="1" bestFit="1" customWidth="1"/>
    <col min="6923" max="6923" width="1.125" style="1" customWidth="1"/>
    <col min="6924" max="7168" width="9" style="1"/>
    <col min="7169" max="7169" width="1.5" style="1" customWidth="1"/>
    <col min="7170" max="7170" width="3.75" style="1" customWidth="1"/>
    <col min="7171" max="7171" width="6.25" style="1" customWidth="1"/>
    <col min="7172" max="7172" width="7.125" style="1" customWidth="1"/>
    <col min="7173" max="7173" width="7.625" style="1" bestFit="1" customWidth="1"/>
    <col min="7174" max="7174" width="14.25" style="1" customWidth="1"/>
    <col min="7175" max="7175" width="10" style="1" bestFit="1" customWidth="1"/>
    <col min="7176" max="7176" width="9.375" style="1" customWidth="1"/>
    <col min="7177" max="7177" width="10" style="1" customWidth="1"/>
    <col min="7178" max="7178" width="10.5" style="1" bestFit="1" customWidth="1"/>
    <col min="7179" max="7179" width="1.125" style="1" customWidth="1"/>
    <col min="7180" max="7424" width="9" style="1"/>
    <col min="7425" max="7425" width="1.5" style="1" customWidth="1"/>
    <col min="7426" max="7426" width="3.75" style="1" customWidth="1"/>
    <col min="7427" max="7427" width="6.25" style="1" customWidth="1"/>
    <col min="7428" max="7428" width="7.125" style="1" customWidth="1"/>
    <col min="7429" max="7429" width="7.625" style="1" bestFit="1" customWidth="1"/>
    <col min="7430" max="7430" width="14.25" style="1" customWidth="1"/>
    <col min="7431" max="7431" width="10" style="1" bestFit="1" customWidth="1"/>
    <col min="7432" max="7432" width="9.375" style="1" customWidth="1"/>
    <col min="7433" max="7433" width="10" style="1" customWidth="1"/>
    <col min="7434" max="7434" width="10.5" style="1" bestFit="1" customWidth="1"/>
    <col min="7435" max="7435" width="1.125" style="1" customWidth="1"/>
    <col min="7436" max="7680" width="9" style="1"/>
    <col min="7681" max="7681" width="1.5" style="1" customWidth="1"/>
    <col min="7682" max="7682" width="3.75" style="1" customWidth="1"/>
    <col min="7683" max="7683" width="6.25" style="1" customWidth="1"/>
    <col min="7684" max="7684" width="7.125" style="1" customWidth="1"/>
    <col min="7685" max="7685" width="7.625" style="1" bestFit="1" customWidth="1"/>
    <col min="7686" max="7686" width="14.25" style="1" customWidth="1"/>
    <col min="7687" max="7687" width="10" style="1" bestFit="1" customWidth="1"/>
    <col min="7688" max="7688" width="9.375" style="1" customWidth="1"/>
    <col min="7689" max="7689" width="10" style="1" customWidth="1"/>
    <col min="7690" max="7690" width="10.5" style="1" bestFit="1" customWidth="1"/>
    <col min="7691" max="7691" width="1.125" style="1" customWidth="1"/>
    <col min="7692" max="7936" width="9" style="1"/>
    <col min="7937" max="7937" width="1.5" style="1" customWidth="1"/>
    <col min="7938" max="7938" width="3.75" style="1" customWidth="1"/>
    <col min="7939" max="7939" width="6.25" style="1" customWidth="1"/>
    <col min="7940" max="7940" width="7.125" style="1" customWidth="1"/>
    <col min="7941" max="7941" width="7.625" style="1" bestFit="1" customWidth="1"/>
    <col min="7942" max="7942" width="14.25" style="1" customWidth="1"/>
    <col min="7943" max="7943" width="10" style="1" bestFit="1" customWidth="1"/>
    <col min="7944" max="7944" width="9.375" style="1" customWidth="1"/>
    <col min="7945" max="7945" width="10" style="1" customWidth="1"/>
    <col min="7946" max="7946" width="10.5" style="1" bestFit="1" customWidth="1"/>
    <col min="7947" max="7947" width="1.125" style="1" customWidth="1"/>
    <col min="7948" max="8192" width="9" style="1"/>
    <col min="8193" max="8193" width="1.5" style="1" customWidth="1"/>
    <col min="8194" max="8194" width="3.75" style="1" customWidth="1"/>
    <col min="8195" max="8195" width="6.25" style="1" customWidth="1"/>
    <col min="8196" max="8196" width="7.125" style="1" customWidth="1"/>
    <col min="8197" max="8197" width="7.625" style="1" bestFit="1" customWidth="1"/>
    <col min="8198" max="8198" width="14.25" style="1" customWidth="1"/>
    <col min="8199" max="8199" width="10" style="1" bestFit="1" customWidth="1"/>
    <col min="8200" max="8200" width="9.375" style="1" customWidth="1"/>
    <col min="8201" max="8201" width="10" style="1" customWidth="1"/>
    <col min="8202" max="8202" width="10.5" style="1" bestFit="1" customWidth="1"/>
    <col min="8203" max="8203" width="1.125" style="1" customWidth="1"/>
    <col min="8204" max="8448" width="9" style="1"/>
    <col min="8449" max="8449" width="1.5" style="1" customWidth="1"/>
    <col min="8450" max="8450" width="3.75" style="1" customWidth="1"/>
    <col min="8451" max="8451" width="6.25" style="1" customWidth="1"/>
    <col min="8452" max="8452" width="7.125" style="1" customWidth="1"/>
    <col min="8453" max="8453" width="7.625" style="1" bestFit="1" customWidth="1"/>
    <col min="8454" max="8454" width="14.25" style="1" customWidth="1"/>
    <col min="8455" max="8455" width="10" style="1" bestFit="1" customWidth="1"/>
    <col min="8456" max="8456" width="9.375" style="1" customWidth="1"/>
    <col min="8457" max="8457" width="10" style="1" customWidth="1"/>
    <col min="8458" max="8458" width="10.5" style="1" bestFit="1" customWidth="1"/>
    <col min="8459" max="8459" width="1.125" style="1" customWidth="1"/>
    <col min="8460" max="8704" width="9" style="1"/>
    <col min="8705" max="8705" width="1.5" style="1" customWidth="1"/>
    <col min="8706" max="8706" width="3.75" style="1" customWidth="1"/>
    <col min="8707" max="8707" width="6.25" style="1" customWidth="1"/>
    <col min="8708" max="8708" width="7.125" style="1" customWidth="1"/>
    <col min="8709" max="8709" width="7.625" style="1" bestFit="1" customWidth="1"/>
    <col min="8710" max="8710" width="14.25" style="1" customWidth="1"/>
    <col min="8711" max="8711" width="10" style="1" bestFit="1" customWidth="1"/>
    <col min="8712" max="8712" width="9.375" style="1" customWidth="1"/>
    <col min="8713" max="8713" width="10" style="1" customWidth="1"/>
    <col min="8714" max="8714" width="10.5" style="1" bestFit="1" customWidth="1"/>
    <col min="8715" max="8715" width="1.125" style="1" customWidth="1"/>
    <col min="8716" max="8960" width="9" style="1"/>
    <col min="8961" max="8961" width="1.5" style="1" customWidth="1"/>
    <col min="8962" max="8962" width="3.75" style="1" customWidth="1"/>
    <col min="8963" max="8963" width="6.25" style="1" customWidth="1"/>
    <col min="8964" max="8964" width="7.125" style="1" customWidth="1"/>
    <col min="8965" max="8965" width="7.625" style="1" bestFit="1" customWidth="1"/>
    <col min="8966" max="8966" width="14.25" style="1" customWidth="1"/>
    <col min="8967" max="8967" width="10" style="1" bestFit="1" customWidth="1"/>
    <col min="8968" max="8968" width="9.375" style="1" customWidth="1"/>
    <col min="8969" max="8969" width="10" style="1" customWidth="1"/>
    <col min="8970" max="8970" width="10.5" style="1" bestFit="1" customWidth="1"/>
    <col min="8971" max="8971" width="1.125" style="1" customWidth="1"/>
    <col min="8972" max="9216" width="9" style="1"/>
    <col min="9217" max="9217" width="1.5" style="1" customWidth="1"/>
    <col min="9218" max="9218" width="3.75" style="1" customWidth="1"/>
    <col min="9219" max="9219" width="6.25" style="1" customWidth="1"/>
    <col min="9220" max="9220" width="7.125" style="1" customWidth="1"/>
    <col min="9221" max="9221" width="7.625" style="1" bestFit="1" customWidth="1"/>
    <col min="9222" max="9222" width="14.25" style="1" customWidth="1"/>
    <col min="9223" max="9223" width="10" style="1" bestFit="1" customWidth="1"/>
    <col min="9224" max="9224" width="9.375" style="1" customWidth="1"/>
    <col min="9225" max="9225" width="10" style="1" customWidth="1"/>
    <col min="9226" max="9226" width="10.5" style="1" bestFit="1" customWidth="1"/>
    <col min="9227" max="9227" width="1.125" style="1" customWidth="1"/>
    <col min="9228" max="9472" width="9" style="1"/>
    <col min="9473" max="9473" width="1.5" style="1" customWidth="1"/>
    <col min="9474" max="9474" width="3.75" style="1" customWidth="1"/>
    <col min="9475" max="9475" width="6.25" style="1" customWidth="1"/>
    <col min="9476" max="9476" width="7.125" style="1" customWidth="1"/>
    <col min="9477" max="9477" width="7.625" style="1" bestFit="1" customWidth="1"/>
    <col min="9478" max="9478" width="14.25" style="1" customWidth="1"/>
    <col min="9479" max="9479" width="10" style="1" bestFit="1" customWidth="1"/>
    <col min="9480" max="9480" width="9.375" style="1" customWidth="1"/>
    <col min="9481" max="9481" width="10" style="1" customWidth="1"/>
    <col min="9482" max="9482" width="10.5" style="1" bestFit="1" customWidth="1"/>
    <col min="9483" max="9483" width="1.125" style="1" customWidth="1"/>
    <col min="9484" max="9728" width="9" style="1"/>
    <col min="9729" max="9729" width="1.5" style="1" customWidth="1"/>
    <col min="9730" max="9730" width="3.75" style="1" customWidth="1"/>
    <col min="9731" max="9731" width="6.25" style="1" customWidth="1"/>
    <col min="9732" max="9732" width="7.125" style="1" customWidth="1"/>
    <col min="9733" max="9733" width="7.625" style="1" bestFit="1" customWidth="1"/>
    <col min="9734" max="9734" width="14.25" style="1" customWidth="1"/>
    <col min="9735" max="9735" width="10" style="1" bestFit="1" customWidth="1"/>
    <col min="9736" max="9736" width="9.375" style="1" customWidth="1"/>
    <col min="9737" max="9737" width="10" style="1" customWidth="1"/>
    <col min="9738" max="9738" width="10.5" style="1" bestFit="1" customWidth="1"/>
    <col min="9739" max="9739" width="1.125" style="1" customWidth="1"/>
    <col min="9740" max="9984" width="9" style="1"/>
    <col min="9985" max="9985" width="1.5" style="1" customWidth="1"/>
    <col min="9986" max="9986" width="3.75" style="1" customWidth="1"/>
    <col min="9987" max="9987" width="6.25" style="1" customWidth="1"/>
    <col min="9988" max="9988" width="7.125" style="1" customWidth="1"/>
    <col min="9989" max="9989" width="7.625" style="1" bestFit="1" customWidth="1"/>
    <col min="9990" max="9990" width="14.25" style="1" customWidth="1"/>
    <col min="9991" max="9991" width="10" style="1" bestFit="1" customWidth="1"/>
    <col min="9992" max="9992" width="9.375" style="1" customWidth="1"/>
    <col min="9993" max="9993" width="10" style="1" customWidth="1"/>
    <col min="9994" max="9994" width="10.5" style="1" bestFit="1" customWidth="1"/>
    <col min="9995" max="9995" width="1.125" style="1" customWidth="1"/>
    <col min="9996" max="10240" width="9" style="1"/>
    <col min="10241" max="10241" width="1.5" style="1" customWidth="1"/>
    <col min="10242" max="10242" width="3.75" style="1" customWidth="1"/>
    <col min="10243" max="10243" width="6.25" style="1" customWidth="1"/>
    <col min="10244" max="10244" width="7.125" style="1" customWidth="1"/>
    <col min="10245" max="10245" width="7.625" style="1" bestFit="1" customWidth="1"/>
    <col min="10246" max="10246" width="14.25" style="1" customWidth="1"/>
    <col min="10247" max="10247" width="10" style="1" bestFit="1" customWidth="1"/>
    <col min="10248" max="10248" width="9.375" style="1" customWidth="1"/>
    <col min="10249" max="10249" width="10" style="1" customWidth="1"/>
    <col min="10250" max="10250" width="10.5" style="1" bestFit="1" customWidth="1"/>
    <col min="10251" max="10251" width="1.125" style="1" customWidth="1"/>
    <col min="10252" max="10496" width="9" style="1"/>
    <col min="10497" max="10497" width="1.5" style="1" customWidth="1"/>
    <col min="10498" max="10498" width="3.75" style="1" customWidth="1"/>
    <col min="10499" max="10499" width="6.25" style="1" customWidth="1"/>
    <col min="10500" max="10500" width="7.125" style="1" customWidth="1"/>
    <col min="10501" max="10501" width="7.625" style="1" bestFit="1" customWidth="1"/>
    <col min="10502" max="10502" width="14.25" style="1" customWidth="1"/>
    <col min="10503" max="10503" width="10" style="1" bestFit="1" customWidth="1"/>
    <col min="10504" max="10504" width="9.375" style="1" customWidth="1"/>
    <col min="10505" max="10505" width="10" style="1" customWidth="1"/>
    <col min="10506" max="10506" width="10.5" style="1" bestFit="1" customWidth="1"/>
    <col min="10507" max="10507" width="1.125" style="1" customWidth="1"/>
    <col min="10508" max="10752" width="9" style="1"/>
    <col min="10753" max="10753" width="1.5" style="1" customWidth="1"/>
    <col min="10754" max="10754" width="3.75" style="1" customWidth="1"/>
    <col min="10755" max="10755" width="6.25" style="1" customWidth="1"/>
    <col min="10756" max="10756" width="7.125" style="1" customWidth="1"/>
    <col min="10757" max="10757" width="7.625" style="1" bestFit="1" customWidth="1"/>
    <col min="10758" max="10758" width="14.25" style="1" customWidth="1"/>
    <col min="10759" max="10759" width="10" style="1" bestFit="1" customWidth="1"/>
    <col min="10760" max="10760" width="9.375" style="1" customWidth="1"/>
    <col min="10761" max="10761" width="10" style="1" customWidth="1"/>
    <col min="10762" max="10762" width="10.5" style="1" bestFit="1" customWidth="1"/>
    <col min="10763" max="10763" width="1.125" style="1" customWidth="1"/>
    <col min="10764" max="11008" width="9" style="1"/>
    <col min="11009" max="11009" width="1.5" style="1" customWidth="1"/>
    <col min="11010" max="11010" width="3.75" style="1" customWidth="1"/>
    <col min="11011" max="11011" width="6.25" style="1" customWidth="1"/>
    <col min="11012" max="11012" width="7.125" style="1" customWidth="1"/>
    <col min="11013" max="11013" width="7.625" style="1" bestFit="1" customWidth="1"/>
    <col min="11014" max="11014" width="14.25" style="1" customWidth="1"/>
    <col min="11015" max="11015" width="10" style="1" bestFit="1" customWidth="1"/>
    <col min="11016" max="11016" width="9.375" style="1" customWidth="1"/>
    <col min="11017" max="11017" width="10" style="1" customWidth="1"/>
    <col min="11018" max="11018" width="10.5" style="1" bestFit="1" customWidth="1"/>
    <col min="11019" max="11019" width="1.125" style="1" customWidth="1"/>
    <col min="11020" max="11264" width="9" style="1"/>
    <col min="11265" max="11265" width="1.5" style="1" customWidth="1"/>
    <col min="11266" max="11266" width="3.75" style="1" customWidth="1"/>
    <col min="11267" max="11267" width="6.25" style="1" customWidth="1"/>
    <col min="11268" max="11268" width="7.125" style="1" customWidth="1"/>
    <col min="11269" max="11269" width="7.625" style="1" bestFit="1" customWidth="1"/>
    <col min="11270" max="11270" width="14.25" style="1" customWidth="1"/>
    <col min="11271" max="11271" width="10" style="1" bestFit="1" customWidth="1"/>
    <col min="11272" max="11272" width="9.375" style="1" customWidth="1"/>
    <col min="11273" max="11273" width="10" style="1" customWidth="1"/>
    <col min="11274" max="11274" width="10.5" style="1" bestFit="1" customWidth="1"/>
    <col min="11275" max="11275" width="1.125" style="1" customWidth="1"/>
    <col min="11276" max="11520" width="9" style="1"/>
    <col min="11521" max="11521" width="1.5" style="1" customWidth="1"/>
    <col min="11522" max="11522" width="3.75" style="1" customWidth="1"/>
    <col min="11523" max="11523" width="6.25" style="1" customWidth="1"/>
    <col min="11524" max="11524" width="7.125" style="1" customWidth="1"/>
    <col min="11525" max="11525" width="7.625" style="1" bestFit="1" customWidth="1"/>
    <col min="11526" max="11526" width="14.25" style="1" customWidth="1"/>
    <col min="11527" max="11527" width="10" style="1" bestFit="1" customWidth="1"/>
    <col min="11528" max="11528" width="9.375" style="1" customWidth="1"/>
    <col min="11529" max="11529" width="10" style="1" customWidth="1"/>
    <col min="11530" max="11530" width="10.5" style="1" bestFit="1" customWidth="1"/>
    <col min="11531" max="11531" width="1.125" style="1" customWidth="1"/>
    <col min="11532" max="11776" width="9" style="1"/>
    <col min="11777" max="11777" width="1.5" style="1" customWidth="1"/>
    <col min="11778" max="11778" width="3.75" style="1" customWidth="1"/>
    <col min="11779" max="11779" width="6.25" style="1" customWidth="1"/>
    <col min="11780" max="11780" width="7.125" style="1" customWidth="1"/>
    <col min="11781" max="11781" width="7.625" style="1" bestFit="1" customWidth="1"/>
    <col min="11782" max="11782" width="14.25" style="1" customWidth="1"/>
    <col min="11783" max="11783" width="10" style="1" bestFit="1" customWidth="1"/>
    <col min="11784" max="11784" width="9.375" style="1" customWidth="1"/>
    <col min="11785" max="11785" width="10" style="1" customWidth="1"/>
    <col min="11786" max="11786" width="10.5" style="1" bestFit="1" customWidth="1"/>
    <col min="11787" max="11787" width="1.125" style="1" customWidth="1"/>
    <col min="11788" max="12032" width="9" style="1"/>
    <col min="12033" max="12033" width="1.5" style="1" customWidth="1"/>
    <col min="12034" max="12034" width="3.75" style="1" customWidth="1"/>
    <col min="12035" max="12035" width="6.25" style="1" customWidth="1"/>
    <col min="12036" max="12036" width="7.125" style="1" customWidth="1"/>
    <col min="12037" max="12037" width="7.625" style="1" bestFit="1" customWidth="1"/>
    <col min="12038" max="12038" width="14.25" style="1" customWidth="1"/>
    <col min="12039" max="12039" width="10" style="1" bestFit="1" customWidth="1"/>
    <col min="12040" max="12040" width="9.375" style="1" customWidth="1"/>
    <col min="12041" max="12041" width="10" style="1" customWidth="1"/>
    <col min="12042" max="12042" width="10.5" style="1" bestFit="1" customWidth="1"/>
    <col min="12043" max="12043" width="1.125" style="1" customWidth="1"/>
    <col min="12044" max="12288" width="9" style="1"/>
    <col min="12289" max="12289" width="1.5" style="1" customWidth="1"/>
    <col min="12290" max="12290" width="3.75" style="1" customWidth="1"/>
    <col min="12291" max="12291" width="6.25" style="1" customWidth="1"/>
    <col min="12292" max="12292" width="7.125" style="1" customWidth="1"/>
    <col min="12293" max="12293" width="7.625" style="1" bestFit="1" customWidth="1"/>
    <col min="12294" max="12294" width="14.25" style="1" customWidth="1"/>
    <col min="12295" max="12295" width="10" style="1" bestFit="1" customWidth="1"/>
    <col min="12296" max="12296" width="9.375" style="1" customWidth="1"/>
    <col min="12297" max="12297" width="10" style="1" customWidth="1"/>
    <col min="12298" max="12298" width="10.5" style="1" bestFit="1" customWidth="1"/>
    <col min="12299" max="12299" width="1.125" style="1" customWidth="1"/>
    <col min="12300" max="12544" width="9" style="1"/>
    <col min="12545" max="12545" width="1.5" style="1" customWidth="1"/>
    <col min="12546" max="12546" width="3.75" style="1" customWidth="1"/>
    <col min="12547" max="12547" width="6.25" style="1" customWidth="1"/>
    <col min="12548" max="12548" width="7.125" style="1" customWidth="1"/>
    <col min="12549" max="12549" width="7.625" style="1" bestFit="1" customWidth="1"/>
    <col min="12550" max="12550" width="14.25" style="1" customWidth="1"/>
    <col min="12551" max="12551" width="10" style="1" bestFit="1" customWidth="1"/>
    <col min="12552" max="12552" width="9.375" style="1" customWidth="1"/>
    <col min="12553" max="12553" width="10" style="1" customWidth="1"/>
    <col min="12554" max="12554" width="10.5" style="1" bestFit="1" customWidth="1"/>
    <col min="12555" max="12555" width="1.125" style="1" customWidth="1"/>
    <col min="12556" max="12800" width="9" style="1"/>
    <col min="12801" max="12801" width="1.5" style="1" customWidth="1"/>
    <col min="12802" max="12802" width="3.75" style="1" customWidth="1"/>
    <col min="12803" max="12803" width="6.25" style="1" customWidth="1"/>
    <col min="12804" max="12804" width="7.125" style="1" customWidth="1"/>
    <col min="12805" max="12805" width="7.625" style="1" bestFit="1" customWidth="1"/>
    <col min="12806" max="12806" width="14.25" style="1" customWidth="1"/>
    <col min="12807" max="12807" width="10" style="1" bestFit="1" customWidth="1"/>
    <col min="12808" max="12808" width="9.375" style="1" customWidth="1"/>
    <col min="12809" max="12809" width="10" style="1" customWidth="1"/>
    <col min="12810" max="12810" width="10.5" style="1" bestFit="1" customWidth="1"/>
    <col min="12811" max="12811" width="1.125" style="1" customWidth="1"/>
    <col min="12812" max="13056" width="9" style="1"/>
    <col min="13057" max="13057" width="1.5" style="1" customWidth="1"/>
    <col min="13058" max="13058" width="3.75" style="1" customWidth="1"/>
    <col min="13059" max="13059" width="6.25" style="1" customWidth="1"/>
    <col min="13060" max="13060" width="7.125" style="1" customWidth="1"/>
    <col min="13061" max="13061" width="7.625" style="1" bestFit="1" customWidth="1"/>
    <col min="13062" max="13062" width="14.25" style="1" customWidth="1"/>
    <col min="13063" max="13063" width="10" style="1" bestFit="1" customWidth="1"/>
    <col min="13064" max="13064" width="9.375" style="1" customWidth="1"/>
    <col min="13065" max="13065" width="10" style="1" customWidth="1"/>
    <col min="13066" max="13066" width="10.5" style="1" bestFit="1" customWidth="1"/>
    <col min="13067" max="13067" width="1.125" style="1" customWidth="1"/>
    <col min="13068" max="13312" width="9" style="1"/>
    <col min="13313" max="13313" width="1.5" style="1" customWidth="1"/>
    <col min="13314" max="13314" width="3.75" style="1" customWidth="1"/>
    <col min="13315" max="13315" width="6.25" style="1" customWidth="1"/>
    <col min="13316" max="13316" width="7.125" style="1" customWidth="1"/>
    <col min="13317" max="13317" width="7.625" style="1" bestFit="1" customWidth="1"/>
    <col min="13318" max="13318" width="14.25" style="1" customWidth="1"/>
    <col min="13319" max="13319" width="10" style="1" bestFit="1" customWidth="1"/>
    <col min="13320" max="13320" width="9.375" style="1" customWidth="1"/>
    <col min="13321" max="13321" width="10" style="1" customWidth="1"/>
    <col min="13322" max="13322" width="10.5" style="1" bestFit="1" customWidth="1"/>
    <col min="13323" max="13323" width="1.125" style="1" customWidth="1"/>
    <col min="13324" max="13568" width="9" style="1"/>
    <col min="13569" max="13569" width="1.5" style="1" customWidth="1"/>
    <col min="13570" max="13570" width="3.75" style="1" customWidth="1"/>
    <col min="13571" max="13571" width="6.25" style="1" customWidth="1"/>
    <col min="13572" max="13572" width="7.125" style="1" customWidth="1"/>
    <col min="13573" max="13573" width="7.625" style="1" bestFit="1" customWidth="1"/>
    <col min="13574" max="13574" width="14.25" style="1" customWidth="1"/>
    <col min="13575" max="13575" width="10" style="1" bestFit="1" customWidth="1"/>
    <col min="13576" max="13576" width="9.375" style="1" customWidth="1"/>
    <col min="13577" max="13577" width="10" style="1" customWidth="1"/>
    <col min="13578" max="13578" width="10.5" style="1" bestFit="1" customWidth="1"/>
    <col min="13579" max="13579" width="1.125" style="1" customWidth="1"/>
    <col min="13580" max="13824" width="9" style="1"/>
    <col min="13825" max="13825" width="1.5" style="1" customWidth="1"/>
    <col min="13826" max="13826" width="3.75" style="1" customWidth="1"/>
    <col min="13827" max="13827" width="6.25" style="1" customWidth="1"/>
    <col min="13828" max="13828" width="7.125" style="1" customWidth="1"/>
    <col min="13829" max="13829" width="7.625" style="1" bestFit="1" customWidth="1"/>
    <col min="13830" max="13830" width="14.25" style="1" customWidth="1"/>
    <col min="13831" max="13831" width="10" style="1" bestFit="1" customWidth="1"/>
    <col min="13832" max="13832" width="9.375" style="1" customWidth="1"/>
    <col min="13833" max="13833" width="10" style="1" customWidth="1"/>
    <col min="13834" max="13834" width="10.5" style="1" bestFit="1" customWidth="1"/>
    <col min="13835" max="13835" width="1.125" style="1" customWidth="1"/>
    <col min="13836" max="14080" width="9" style="1"/>
    <col min="14081" max="14081" width="1.5" style="1" customWidth="1"/>
    <col min="14082" max="14082" width="3.75" style="1" customWidth="1"/>
    <col min="14083" max="14083" width="6.25" style="1" customWidth="1"/>
    <col min="14084" max="14084" width="7.125" style="1" customWidth="1"/>
    <col min="14085" max="14085" width="7.625" style="1" bestFit="1" customWidth="1"/>
    <col min="14086" max="14086" width="14.25" style="1" customWidth="1"/>
    <col min="14087" max="14087" width="10" style="1" bestFit="1" customWidth="1"/>
    <col min="14088" max="14088" width="9.375" style="1" customWidth="1"/>
    <col min="14089" max="14089" width="10" style="1" customWidth="1"/>
    <col min="14090" max="14090" width="10.5" style="1" bestFit="1" customWidth="1"/>
    <col min="14091" max="14091" width="1.125" style="1" customWidth="1"/>
    <col min="14092" max="14336" width="9" style="1"/>
    <col min="14337" max="14337" width="1.5" style="1" customWidth="1"/>
    <col min="14338" max="14338" width="3.75" style="1" customWidth="1"/>
    <col min="14339" max="14339" width="6.25" style="1" customWidth="1"/>
    <col min="14340" max="14340" width="7.125" style="1" customWidth="1"/>
    <col min="14341" max="14341" width="7.625" style="1" bestFit="1" customWidth="1"/>
    <col min="14342" max="14342" width="14.25" style="1" customWidth="1"/>
    <col min="14343" max="14343" width="10" style="1" bestFit="1" customWidth="1"/>
    <col min="14344" max="14344" width="9.375" style="1" customWidth="1"/>
    <col min="14345" max="14345" width="10" style="1" customWidth="1"/>
    <col min="14346" max="14346" width="10.5" style="1" bestFit="1" customWidth="1"/>
    <col min="14347" max="14347" width="1.125" style="1" customWidth="1"/>
    <col min="14348" max="14592" width="9" style="1"/>
    <col min="14593" max="14593" width="1.5" style="1" customWidth="1"/>
    <col min="14594" max="14594" width="3.75" style="1" customWidth="1"/>
    <col min="14595" max="14595" width="6.25" style="1" customWidth="1"/>
    <col min="14596" max="14596" width="7.125" style="1" customWidth="1"/>
    <col min="14597" max="14597" width="7.625" style="1" bestFit="1" customWidth="1"/>
    <col min="14598" max="14598" width="14.25" style="1" customWidth="1"/>
    <col min="14599" max="14599" width="10" style="1" bestFit="1" customWidth="1"/>
    <col min="14600" max="14600" width="9.375" style="1" customWidth="1"/>
    <col min="14601" max="14601" width="10" style="1" customWidth="1"/>
    <col min="14602" max="14602" width="10.5" style="1" bestFit="1" customWidth="1"/>
    <col min="14603" max="14603" width="1.125" style="1" customWidth="1"/>
    <col min="14604" max="14848" width="9" style="1"/>
    <col min="14849" max="14849" width="1.5" style="1" customWidth="1"/>
    <col min="14850" max="14850" width="3.75" style="1" customWidth="1"/>
    <col min="14851" max="14851" width="6.25" style="1" customWidth="1"/>
    <col min="14852" max="14852" width="7.125" style="1" customWidth="1"/>
    <col min="14853" max="14853" width="7.625" style="1" bestFit="1" customWidth="1"/>
    <col min="14854" max="14854" width="14.25" style="1" customWidth="1"/>
    <col min="14855" max="14855" width="10" style="1" bestFit="1" customWidth="1"/>
    <col min="14856" max="14856" width="9.375" style="1" customWidth="1"/>
    <col min="14857" max="14857" width="10" style="1" customWidth="1"/>
    <col min="14858" max="14858" width="10.5" style="1" bestFit="1" customWidth="1"/>
    <col min="14859" max="14859" width="1.125" style="1" customWidth="1"/>
    <col min="14860" max="15104" width="9" style="1"/>
    <col min="15105" max="15105" width="1.5" style="1" customWidth="1"/>
    <col min="15106" max="15106" width="3.75" style="1" customWidth="1"/>
    <col min="15107" max="15107" width="6.25" style="1" customWidth="1"/>
    <col min="15108" max="15108" width="7.125" style="1" customWidth="1"/>
    <col min="15109" max="15109" width="7.625" style="1" bestFit="1" customWidth="1"/>
    <col min="15110" max="15110" width="14.25" style="1" customWidth="1"/>
    <col min="15111" max="15111" width="10" style="1" bestFit="1" customWidth="1"/>
    <col min="15112" max="15112" width="9.375" style="1" customWidth="1"/>
    <col min="15113" max="15113" width="10" style="1" customWidth="1"/>
    <col min="15114" max="15114" width="10.5" style="1" bestFit="1" customWidth="1"/>
    <col min="15115" max="15115" width="1.125" style="1" customWidth="1"/>
    <col min="15116" max="15360" width="9" style="1"/>
    <col min="15361" max="15361" width="1.5" style="1" customWidth="1"/>
    <col min="15362" max="15362" width="3.75" style="1" customWidth="1"/>
    <col min="15363" max="15363" width="6.25" style="1" customWidth="1"/>
    <col min="15364" max="15364" width="7.125" style="1" customWidth="1"/>
    <col min="15365" max="15365" width="7.625" style="1" bestFit="1" customWidth="1"/>
    <col min="15366" max="15366" width="14.25" style="1" customWidth="1"/>
    <col min="15367" max="15367" width="10" style="1" bestFit="1" customWidth="1"/>
    <col min="15368" max="15368" width="9.375" style="1" customWidth="1"/>
    <col min="15369" max="15369" width="10" style="1" customWidth="1"/>
    <col min="15370" max="15370" width="10.5" style="1" bestFit="1" customWidth="1"/>
    <col min="15371" max="15371" width="1.125" style="1" customWidth="1"/>
    <col min="15372" max="15616" width="9" style="1"/>
    <col min="15617" max="15617" width="1.5" style="1" customWidth="1"/>
    <col min="15618" max="15618" width="3.75" style="1" customWidth="1"/>
    <col min="15619" max="15619" width="6.25" style="1" customWidth="1"/>
    <col min="15620" max="15620" width="7.125" style="1" customWidth="1"/>
    <col min="15621" max="15621" width="7.625" style="1" bestFit="1" customWidth="1"/>
    <col min="15622" max="15622" width="14.25" style="1" customWidth="1"/>
    <col min="15623" max="15623" width="10" style="1" bestFit="1" customWidth="1"/>
    <col min="15624" max="15624" width="9.375" style="1" customWidth="1"/>
    <col min="15625" max="15625" width="10" style="1" customWidth="1"/>
    <col min="15626" max="15626" width="10.5" style="1" bestFit="1" customWidth="1"/>
    <col min="15627" max="15627" width="1.125" style="1" customWidth="1"/>
    <col min="15628" max="15872" width="9" style="1"/>
    <col min="15873" max="15873" width="1.5" style="1" customWidth="1"/>
    <col min="15874" max="15874" width="3.75" style="1" customWidth="1"/>
    <col min="15875" max="15875" width="6.25" style="1" customWidth="1"/>
    <col min="15876" max="15876" width="7.125" style="1" customWidth="1"/>
    <col min="15877" max="15877" width="7.625" style="1" bestFit="1" customWidth="1"/>
    <col min="15878" max="15878" width="14.25" style="1" customWidth="1"/>
    <col min="15879" max="15879" width="10" style="1" bestFit="1" customWidth="1"/>
    <col min="15880" max="15880" width="9.375" style="1" customWidth="1"/>
    <col min="15881" max="15881" width="10" style="1" customWidth="1"/>
    <col min="15882" max="15882" width="10.5" style="1" bestFit="1" customWidth="1"/>
    <col min="15883" max="15883" width="1.125" style="1" customWidth="1"/>
    <col min="15884" max="16128" width="9" style="1"/>
    <col min="16129" max="16129" width="1.5" style="1" customWidth="1"/>
    <col min="16130" max="16130" width="3.75" style="1" customWidth="1"/>
    <col min="16131" max="16131" width="6.25" style="1" customWidth="1"/>
    <col min="16132" max="16132" width="7.125" style="1" customWidth="1"/>
    <col min="16133" max="16133" width="7.625" style="1" bestFit="1" customWidth="1"/>
    <col min="16134" max="16134" width="14.25" style="1" customWidth="1"/>
    <col min="16135" max="16135" width="10" style="1" bestFit="1" customWidth="1"/>
    <col min="16136" max="16136" width="9.375" style="1" customWidth="1"/>
    <col min="16137" max="16137" width="10" style="1" customWidth="1"/>
    <col min="16138" max="16138" width="10.5" style="1" bestFit="1" customWidth="1"/>
    <col min="16139" max="16139" width="1.125" style="1" customWidth="1"/>
    <col min="16140" max="16384" width="9" style="1"/>
  </cols>
  <sheetData>
    <row r="1" spans="2:10">
      <c r="B1" s="2"/>
    </row>
    <row r="2" spans="2:10" ht="22.5" customHeight="1">
      <c r="C2" s="401" t="s">
        <v>178</v>
      </c>
      <c r="D2" s="401"/>
      <c r="E2" s="401"/>
      <c r="F2" s="401"/>
      <c r="G2" s="401"/>
      <c r="H2" s="401"/>
      <c r="I2" s="401"/>
      <c r="J2" s="401"/>
    </row>
    <row r="3" spans="2:10" ht="5.25" customHeight="1" thickBot="1"/>
    <row r="4" spans="2:10" ht="18.75" customHeight="1" thickBot="1">
      <c r="B4" s="538" t="s">
        <v>179</v>
      </c>
      <c r="C4" s="402"/>
      <c r="D4" s="402"/>
      <c r="E4" s="402"/>
      <c r="F4" s="539"/>
      <c r="G4" s="541" t="s">
        <v>26</v>
      </c>
      <c r="H4" s="542"/>
      <c r="I4" s="543" t="s">
        <v>180</v>
      </c>
      <c r="J4" s="544"/>
    </row>
    <row r="5" spans="2:10" ht="33.75" customHeight="1" thickBot="1">
      <c r="B5" s="540"/>
      <c r="C5" s="403"/>
      <c r="D5" s="403"/>
      <c r="E5" s="403"/>
      <c r="F5" s="403"/>
      <c r="G5" s="11" t="s">
        <v>31</v>
      </c>
      <c r="H5" s="202" t="s">
        <v>28</v>
      </c>
      <c r="I5" s="203" t="s">
        <v>31</v>
      </c>
      <c r="J5" s="204" t="s">
        <v>28</v>
      </c>
    </row>
    <row r="6" spans="2:10" s="17" customFormat="1">
      <c r="B6" s="545" t="s">
        <v>33</v>
      </c>
      <c r="C6" s="406" t="s">
        <v>34</v>
      </c>
      <c r="D6" s="407"/>
      <c r="E6" s="407"/>
      <c r="F6" s="407"/>
      <c r="G6" s="16">
        <v>38.299999999999997</v>
      </c>
      <c r="H6" s="16" t="s">
        <v>36</v>
      </c>
      <c r="I6" s="205">
        <v>1.9E-2</v>
      </c>
      <c r="J6" s="205" t="s">
        <v>181</v>
      </c>
    </row>
    <row r="7" spans="2:10" s="17" customFormat="1">
      <c r="B7" s="428"/>
      <c r="C7" s="399" t="s">
        <v>38</v>
      </c>
      <c r="D7" s="400"/>
      <c r="E7" s="400"/>
      <c r="F7" s="400"/>
      <c r="G7" s="20">
        <v>34.799999999999997</v>
      </c>
      <c r="H7" s="20" t="s">
        <v>36</v>
      </c>
      <c r="I7" s="206">
        <v>1.83E-2</v>
      </c>
      <c r="J7" s="205" t="s">
        <v>181</v>
      </c>
    </row>
    <row r="8" spans="2:10" s="17" customFormat="1">
      <c r="B8" s="428"/>
      <c r="C8" s="399" t="s">
        <v>40</v>
      </c>
      <c r="D8" s="400"/>
      <c r="E8" s="400"/>
      <c r="F8" s="400"/>
      <c r="G8" s="20">
        <v>33.4</v>
      </c>
      <c r="H8" s="20" t="s">
        <v>36</v>
      </c>
      <c r="I8" s="206">
        <v>1.8700000000000001E-2</v>
      </c>
      <c r="J8" s="205" t="s">
        <v>181</v>
      </c>
    </row>
    <row r="9" spans="2:10" s="17" customFormat="1">
      <c r="B9" s="428"/>
      <c r="C9" s="399" t="s">
        <v>44</v>
      </c>
      <c r="D9" s="400"/>
      <c r="E9" s="400"/>
      <c r="F9" s="400"/>
      <c r="G9" s="20">
        <v>33.299999999999997</v>
      </c>
      <c r="H9" s="20" t="s">
        <v>36</v>
      </c>
      <c r="I9" s="206">
        <v>1.8599999999999998E-2</v>
      </c>
      <c r="J9" s="205" t="s">
        <v>181</v>
      </c>
    </row>
    <row r="10" spans="2:10" s="17" customFormat="1">
      <c r="B10" s="428"/>
      <c r="C10" s="408" t="s">
        <v>46</v>
      </c>
      <c r="D10" s="408"/>
      <c r="E10" s="408"/>
      <c r="F10" s="399"/>
      <c r="G10" s="20">
        <v>36.299999999999997</v>
      </c>
      <c r="H10" s="20" t="s">
        <v>36</v>
      </c>
      <c r="I10" s="206">
        <v>1.8599999999999998E-2</v>
      </c>
      <c r="J10" s="205" t="s">
        <v>181</v>
      </c>
    </row>
    <row r="11" spans="2:10" s="17" customFormat="1">
      <c r="B11" s="428"/>
      <c r="C11" s="399" t="s">
        <v>48</v>
      </c>
      <c r="D11" s="400"/>
      <c r="E11" s="400"/>
      <c r="F11" s="400"/>
      <c r="G11" s="20">
        <v>36.5</v>
      </c>
      <c r="H11" s="20" t="s">
        <v>36</v>
      </c>
      <c r="I11" s="206">
        <v>1.8700000000000001E-2</v>
      </c>
      <c r="J11" s="205" t="s">
        <v>181</v>
      </c>
    </row>
    <row r="12" spans="2:10" s="17" customFormat="1">
      <c r="B12" s="428"/>
      <c r="C12" s="399" t="s">
        <v>50</v>
      </c>
      <c r="D12" s="400"/>
      <c r="E12" s="400"/>
      <c r="F12" s="400"/>
      <c r="G12" s="21">
        <v>38</v>
      </c>
      <c r="H12" s="20" t="s">
        <v>36</v>
      </c>
      <c r="I12" s="206">
        <v>1.8800000000000001E-2</v>
      </c>
      <c r="J12" s="205" t="s">
        <v>181</v>
      </c>
    </row>
    <row r="13" spans="2:10" s="17" customFormat="1">
      <c r="B13" s="428"/>
      <c r="C13" s="399" t="s">
        <v>52</v>
      </c>
      <c r="D13" s="400"/>
      <c r="E13" s="400"/>
      <c r="F13" s="400"/>
      <c r="G13" s="20">
        <v>38.9</v>
      </c>
      <c r="H13" s="20" t="s">
        <v>36</v>
      </c>
      <c r="I13" s="206">
        <v>1.9300000000000001E-2</v>
      </c>
      <c r="J13" s="205" t="s">
        <v>181</v>
      </c>
    </row>
    <row r="14" spans="2:10" s="17" customFormat="1">
      <c r="B14" s="428"/>
      <c r="C14" s="399" t="s">
        <v>54</v>
      </c>
      <c r="D14" s="400"/>
      <c r="E14" s="400"/>
      <c r="F14" s="400"/>
      <c r="G14" s="20">
        <v>41.8</v>
      </c>
      <c r="H14" s="20" t="s">
        <v>36</v>
      </c>
      <c r="I14" s="206">
        <v>2.0199999999999999E-2</v>
      </c>
      <c r="J14" s="205" t="s">
        <v>181</v>
      </c>
    </row>
    <row r="15" spans="2:10" s="17" customFormat="1">
      <c r="B15" s="428"/>
      <c r="C15" s="399" t="s">
        <v>56</v>
      </c>
      <c r="D15" s="400"/>
      <c r="E15" s="400"/>
      <c r="F15" s="400"/>
      <c r="G15" s="21">
        <v>40</v>
      </c>
      <c r="H15" s="20" t="s">
        <v>24</v>
      </c>
      <c r="I15" s="206">
        <v>2.0400000000000001E-2</v>
      </c>
      <c r="J15" s="205" t="s">
        <v>181</v>
      </c>
    </row>
    <row r="16" spans="2:10" s="17" customFormat="1">
      <c r="B16" s="428"/>
      <c r="C16" s="399" t="s">
        <v>58</v>
      </c>
      <c r="D16" s="400"/>
      <c r="E16" s="400"/>
      <c r="F16" s="400"/>
      <c r="G16" s="20">
        <v>34.1</v>
      </c>
      <c r="H16" s="20" t="s">
        <v>24</v>
      </c>
      <c r="I16" s="206">
        <v>2.4500000000000001E-2</v>
      </c>
      <c r="J16" s="205" t="s">
        <v>181</v>
      </c>
    </row>
    <row r="17" spans="2:10" s="17" customFormat="1">
      <c r="B17" s="428"/>
      <c r="C17" s="409" t="s">
        <v>60</v>
      </c>
      <c r="D17" s="410"/>
      <c r="E17" s="411" t="s">
        <v>61</v>
      </c>
      <c r="F17" s="411"/>
      <c r="G17" s="24">
        <v>50.1</v>
      </c>
      <c r="H17" s="24" t="s">
        <v>24</v>
      </c>
      <c r="I17" s="206">
        <v>1.6299999999999999E-2</v>
      </c>
      <c r="J17" s="205" t="s">
        <v>181</v>
      </c>
    </row>
    <row r="18" spans="2:10" s="17" customFormat="1">
      <c r="B18" s="428"/>
      <c r="C18" s="409"/>
      <c r="D18" s="410"/>
      <c r="E18" s="412" t="s">
        <v>63</v>
      </c>
      <c r="F18" s="412"/>
      <c r="G18" s="20">
        <v>46.1</v>
      </c>
      <c r="H18" s="20" t="s">
        <v>43</v>
      </c>
      <c r="I18" s="206">
        <v>1.44E-2</v>
      </c>
      <c r="J18" s="205" t="s">
        <v>181</v>
      </c>
    </row>
    <row r="19" spans="2:10" s="17" customFormat="1">
      <c r="B19" s="428"/>
      <c r="C19" s="409" t="s">
        <v>65</v>
      </c>
      <c r="D19" s="410"/>
      <c r="E19" s="412" t="s">
        <v>66</v>
      </c>
      <c r="F19" s="412"/>
      <c r="G19" s="20">
        <v>54.7</v>
      </c>
      <c r="H19" s="20" t="s">
        <v>24</v>
      </c>
      <c r="I19" s="206">
        <v>1.3899999999999999E-2</v>
      </c>
      <c r="J19" s="205" t="s">
        <v>181</v>
      </c>
    </row>
    <row r="20" spans="2:10" s="17" customFormat="1">
      <c r="B20" s="428"/>
      <c r="C20" s="413"/>
      <c r="D20" s="414"/>
      <c r="E20" s="415" t="s">
        <v>68</v>
      </c>
      <c r="F20" s="415"/>
      <c r="G20" s="25">
        <v>38.4</v>
      </c>
      <c r="H20" s="20" t="s">
        <v>43</v>
      </c>
      <c r="I20" s="206">
        <v>1.3899999999999999E-2</v>
      </c>
      <c r="J20" s="205" t="s">
        <v>181</v>
      </c>
    </row>
    <row r="21" spans="2:10" s="17" customFormat="1">
      <c r="B21" s="428"/>
      <c r="C21" s="416" t="s">
        <v>69</v>
      </c>
      <c r="D21" s="417"/>
      <c r="E21" s="418" t="s">
        <v>70</v>
      </c>
      <c r="F21" s="26" t="s">
        <v>71</v>
      </c>
      <c r="G21" s="28">
        <v>28.7</v>
      </c>
      <c r="H21" s="24" t="s">
        <v>24</v>
      </c>
      <c r="I21" s="206">
        <v>2.46E-2</v>
      </c>
      <c r="J21" s="205" t="s">
        <v>181</v>
      </c>
    </row>
    <row r="22" spans="2:10" s="17" customFormat="1">
      <c r="B22" s="428"/>
      <c r="C22" s="416"/>
      <c r="D22" s="417"/>
      <c r="E22" s="418"/>
      <c r="F22" s="26" t="s">
        <v>72</v>
      </c>
      <c r="G22" s="20">
        <v>28.9</v>
      </c>
      <c r="H22" s="20" t="s">
        <v>24</v>
      </c>
      <c r="I22" s="206">
        <v>2.4500000000000001E-2</v>
      </c>
      <c r="J22" s="205" t="s">
        <v>181</v>
      </c>
    </row>
    <row r="23" spans="2:10" s="17" customFormat="1">
      <c r="B23" s="428"/>
      <c r="C23" s="416"/>
      <c r="D23" s="417"/>
      <c r="E23" s="418"/>
      <c r="F23" s="26" t="s">
        <v>73</v>
      </c>
      <c r="G23" s="25">
        <v>28.3</v>
      </c>
      <c r="H23" s="25" t="s">
        <v>24</v>
      </c>
      <c r="I23" s="206">
        <v>2.5100000000000001E-2</v>
      </c>
      <c r="J23" s="205" t="s">
        <v>181</v>
      </c>
    </row>
    <row r="24" spans="2:10" s="17" customFormat="1">
      <c r="B24" s="428"/>
      <c r="C24" s="416"/>
      <c r="D24" s="417"/>
      <c r="E24" s="418" t="s">
        <v>74</v>
      </c>
      <c r="F24" s="26" t="s">
        <v>75</v>
      </c>
      <c r="G24" s="25">
        <v>26.1</v>
      </c>
      <c r="H24" s="25" t="s">
        <v>24</v>
      </c>
      <c r="I24" s="206">
        <v>2.4299999999999999E-2</v>
      </c>
      <c r="J24" s="205" t="s">
        <v>181</v>
      </c>
    </row>
    <row r="25" spans="2:10" s="17" customFormat="1">
      <c r="B25" s="428"/>
      <c r="C25" s="416"/>
      <c r="D25" s="417"/>
      <c r="E25" s="418"/>
      <c r="F25" s="26" t="s">
        <v>76</v>
      </c>
      <c r="G25" s="25">
        <v>24.2</v>
      </c>
      <c r="H25" s="25" t="s">
        <v>24</v>
      </c>
      <c r="I25" s="206">
        <v>2.4199999999999999E-2</v>
      </c>
      <c r="J25" s="205" t="s">
        <v>181</v>
      </c>
    </row>
    <row r="26" spans="2:10" s="17" customFormat="1">
      <c r="B26" s="428"/>
      <c r="C26" s="416"/>
      <c r="D26" s="417"/>
      <c r="E26" s="417" t="s">
        <v>77</v>
      </c>
      <c r="F26" s="419"/>
      <c r="G26" s="25">
        <v>27.8</v>
      </c>
      <c r="H26" s="25" t="s">
        <v>24</v>
      </c>
      <c r="I26" s="206">
        <v>2.5899999999999999E-2</v>
      </c>
      <c r="J26" s="205" t="s">
        <v>181</v>
      </c>
    </row>
    <row r="27" spans="2:10" s="17" customFormat="1">
      <c r="B27" s="428"/>
      <c r="C27" s="420" t="s">
        <v>78</v>
      </c>
      <c r="D27" s="421"/>
      <c r="E27" s="421"/>
      <c r="F27" s="421"/>
      <c r="G27" s="21">
        <v>29</v>
      </c>
      <c r="H27" s="20" t="s">
        <v>24</v>
      </c>
      <c r="I27" s="206">
        <v>2.9899999999999999E-2</v>
      </c>
      <c r="J27" s="205" t="s">
        <v>181</v>
      </c>
    </row>
    <row r="28" spans="2:10" s="17" customFormat="1">
      <c r="B28" s="428"/>
      <c r="C28" s="399" t="s">
        <v>79</v>
      </c>
      <c r="D28" s="400"/>
      <c r="E28" s="400"/>
      <c r="F28" s="400"/>
      <c r="G28" s="20">
        <v>37.299999999999997</v>
      </c>
      <c r="H28" s="20" t="s">
        <v>24</v>
      </c>
      <c r="I28" s="206">
        <v>2.0899999999999998E-2</v>
      </c>
      <c r="J28" s="205" t="s">
        <v>181</v>
      </c>
    </row>
    <row r="29" spans="2:10" s="17" customFormat="1">
      <c r="B29" s="428"/>
      <c r="C29" s="399" t="s">
        <v>80</v>
      </c>
      <c r="D29" s="400"/>
      <c r="E29" s="400"/>
      <c r="F29" s="400"/>
      <c r="G29" s="20">
        <v>18.399999999999999</v>
      </c>
      <c r="H29" s="20" t="s">
        <v>43</v>
      </c>
      <c r="I29" s="206">
        <v>1.09E-2</v>
      </c>
      <c r="J29" s="205" t="s">
        <v>181</v>
      </c>
    </row>
    <row r="30" spans="2:10" s="17" customFormat="1">
      <c r="B30" s="428"/>
      <c r="C30" s="399" t="s">
        <v>81</v>
      </c>
      <c r="D30" s="400"/>
      <c r="E30" s="400"/>
      <c r="F30" s="400"/>
      <c r="G30" s="20">
        <v>3.23</v>
      </c>
      <c r="H30" s="20" t="s">
        <v>43</v>
      </c>
      <c r="I30" s="206">
        <v>2.64E-2</v>
      </c>
      <c r="J30" s="205" t="s">
        <v>181</v>
      </c>
    </row>
    <row r="31" spans="2:10" s="17" customFormat="1">
      <c r="B31" s="428"/>
      <c r="C31" s="408" t="s">
        <v>82</v>
      </c>
      <c r="D31" s="408"/>
      <c r="E31" s="408"/>
      <c r="F31" s="399"/>
      <c r="G31" s="20">
        <v>3.45</v>
      </c>
      <c r="H31" s="20" t="s">
        <v>43</v>
      </c>
      <c r="I31" s="206">
        <v>2.64E-2</v>
      </c>
      <c r="J31" s="205" t="s">
        <v>181</v>
      </c>
    </row>
    <row r="32" spans="2:10" s="17" customFormat="1">
      <c r="B32" s="428"/>
      <c r="C32" s="460" t="s">
        <v>83</v>
      </c>
      <c r="D32" s="547"/>
      <c r="E32" s="547"/>
      <c r="F32" s="547"/>
      <c r="G32" s="20">
        <v>7.53</v>
      </c>
      <c r="H32" s="20" t="s">
        <v>43</v>
      </c>
      <c r="I32" s="206">
        <v>4.2000000000000003E-2</v>
      </c>
      <c r="J32" s="205" t="s">
        <v>181</v>
      </c>
    </row>
    <row r="33" spans="2:10" s="17" customFormat="1" ht="21.75" thickBot="1">
      <c r="B33" s="546"/>
      <c r="C33" s="548" t="s">
        <v>182</v>
      </c>
      <c r="D33" s="549"/>
      <c r="E33" s="549"/>
      <c r="F33" s="461"/>
      <c r="G33" s="207" t="s">
        <v>183</v>
      </c>
      <c r="H33" s="84" t="s">
        <v>43</v>
      </c>
      <c r="I33" s="208">
        <v>1.4E-2</v>
      </c>
      <c r="J33" s="209" t="s">
        <v>181</v>
      </c>
    </row>
    <row r="34" spans="2:10" s="42" customFormat="1" ht="20.25" thickTop="1" thickBot="1">
      <c r="B34" s="560" t="s">
        <v>87</v>
      </c>
      <c r="C34" s="430" t="s">
        <v>88</v>
      </c>
      <c r="D34" s="431"/>
      <c r="E34" s="431"/>
      <c r="F34" s="432"/>
      <c r="G34" s="40">
        <v>13.6</v>
      </c>
      <c r="H34" s="210" t="s">
        <v>24</v>
      </c>
      <c r="I34" s="211" t="s">
        <v>184</v>
      </c>
      <c r="J34" s="211" t="s">
        <v>184</v>
      </c>
    </row>
    <row r="35" spans="2:10" s="42" customFormat="1">
      <c r="B35" s="428"/>
      <c r="C35" s="433" t="s">
        <v>89</v>
      </c>
      <c r="D35" s="434"/>
      <c r="E35" s="434"/>
      <c r="F35" s="435"/>
      <c r="G35" s="40">
        <v>13.2</v>
      </c>
      <c r="H35" s="212" t="s">
        <v>24</v>
      </c>
      <c r="I35" s="213" t="s">
        <v>184</v>
      </c>
      <c r="J35" s="213" t="s">
        <v>184</v>
      </c>
    </row>
    <row r="36" spans="2:10" s="42" customFormat="1">
      <c r="B36" s="428"/>
      <c r="C36" s="433" t="s">
        <v>90</v>
      </c>
      <c r="D36" s="434"/>
      <c r="E36" s="434"/>
      <c r="F36" s="435"/>
      <c r="G36" s="40">
        <v>17.100000000000001</v>
      </c>
      <c r="H36" s="212" t="s">
        <v>24</v>
      </c>
      <c r="I36" s="213" t="s">
        <v>184</v>
      </c>
      <c r="J36" s="213" t="s">
        <v>184</v>
      </c>
    </row>
    <row r="37" spans="2:10" s="42" customFormat="1">
      <c r="B37" s="428"/>
      <c r="C37" s="433" t="s">
        <v>37</v>
      </c>
      <c r="D37" s="434"/>
      <c r="E37" s="434"/>
      <c r="F37" s="435"/>
      <c r="G37" s="40">
        <v>23.4</v>
      </c>
      <c r="H37" s="212" t="s">
        <v>36</v>
      </c>
      <c r="I37" s="213" t="s">
        <v>184</v>
      </c>
      <c r="J37" s="213" t="s">
        <v>184</v>
      </c>
    </row>
    <row r="38" spans="2:10" s="42" customFormat="1">
      <c r="B38" s="428"/>
      <c r="C38" s="550" t="s">
        <v>39</v>
      </c>
      <c r="D38" s="551"/>
      <c r="E38" s="551"/>
      <c r="F38" s="552"/>
      <c r="G38" s="46">
        <v>35.6</v>
      </c>
      <c r="H38" s="214" t="s">
        <v>36</v>
      </c>
      <c r="I38" s="213" t="s">
        <v>184</v>
      </c>
      <c r="J38" s="213" t="s">
        <v>184</v>
      </c>
    </row>
    <row r="39" spans="2:10" s="42" customFormat="1">
      <c r="B39" s="428"/>
      <c r="C39" s="550" t="s">
        <v>41</v>
      </c>
      <c r="D39" s="551"/>
      <c r="E39" s="551"/>
      <c r="F39" s="552"/>
      <c r="G39" s="48">
        <v>21.2</v>
      </c>
      <c r="H39" s="214" t="s">
        <v>43</v>
      </c>
      <c r="I39" s="213" t="s">
        <v>184</v>
      </c>
      <c r="J39" s="213" t="s">
        <v>184</v>
      </c>
    </row>
    <row r="40" spans="2:10" s="42" customFormat="1">
      <c r="B40" s="428"/>
      <c r="C40" s="550" t="s">
        <v>91</v>
      </c>
      <c r="D40" s="551"/>
      <c r="E40" s="551"/>
      <c r="F40" s="552"/>
      <c r="G40" s="49">
        <v>13.2</v>
      </c>
      <c r="H40" s="49" t="s">
        <v>24</v>
      </c>
      <c r="I40" s="213" t="s">
        <v>184</v>
      </c>
      <c r="J40" s="213" t="s">
        <v>184</v>
      </c>
    </row>
    <row r="41" spans="2:10" s="42" customFormat="1">
      <c r="B41" s="428"/>
      <c r="C41" s="416" t="s">
        <v>47</v>
      </c>
      <c r="D41" s="417"/>
      <c r="E41" s="417"/>
      <c r="F41" s="419"/>
      <c r="G41" s="49">
        <v>18</v>
      </c>
      <c r="H41" s="50" t="s">
        <v>24</v>
      </c>
      <c r="I41" s="206">
        <v>1.7000000000000001E-2</v>
      </c>
      <c r="J41" s="206" t="s">
        <v>181</v>
      </c>
    </row>
    <row r="42" spans="2:10" s="42" customFormat="1">
      <c r="B42" s="428"/>
      <c r="C42" s="439" t="s">
        <v>49</v>
      </c>
      <c r="D42" s="439"/>
      <c r="E42" s="439"/>
      <c r="F42" s="440"/>
      <c r="G42" s="49">
        <v>26.9</v>
      </c>
      <c r="H42" s="50" t="s">
        <v>24</v>
      </c>
      <c r="I42" s="206">
        <v>1.66E-2</v>
      </c>
      <c r="J42" s="206" t="s">
        <v>181</v>
      </c>
    </row>
    <row r="43" spans="2:10" s="42" customFormat="1">
      <c r="B43" s="428"/>
      <c r="C43" s="416" t="s">
        <v>92</v>
      </c>
      <c r="D43" s="417"/>
      <c r="E43" s="417"/>
      <c r="F43" s="419"/>
      <c r="G43" s="49">
        <v>33.200000000000003</v>
      </c>
      <c r="H43" s="50" t="s">
        <v>24</v>
      </c>
      <c r="I43" s="206">
        <v>1.35E-2</v>
      </c>
      <c r="J43" s="206" t="s">
        <v>181</v>
      </c>
    </row>
    <row r="44" spans="2:10" s="42" customFormat="1">
      <c r="B44" s="428"/>
      <c r="C44" s="416" t="s">
        <v>93</v>
      </c>
      <c r="D44" s="417"/>
      <c r="E44" s="417"/>
      <c r="F44" s="419"/>
      <c r="G44" s="49">
        <v>29.3</v>
      </c>
      <c r="H44" s="50" t="s">
        <v>24</v>
      </c>
      <c r="I44" s="206">
        <v>2.6200000000000001E-2</v>
      </c>
      <c r="J44" s="206" t="s">
        <v>181</v>
      </c>
    </row>
    <row r="45" spans="2:10" s="42" customFormat="1">
      <c r="B45" s="428"/>
      <c r="C45" s="416" t="s">
        <v>94</v>
      </c>
      <c r="D45" s="417"/>
      <c r="E45" s="417"/>
      <c r="F45" s="419"/>
      <c r="G45" s="49">
        <v>29.3</v>
      </c>
      <c r="H45" s="50" t="s">
        <v>24</v>
      </c>
      <c r="I45" s="206">
        <v>2.3900000000000001E-2</v>
      </c>
      <c r="J45" s="206" t="s">
        <v>181</v>
      </c>
    </row>
    <row r="46" spans="2:10" s="42" customFormat="1">
      <c r="B46" s="428"/>
      <c r="C46" s="416" t="s">
        <v>95</v>
      </c>
      <c r="D46" s="417"/>
      <c r="E46" s="417"/>
      <c r="F46" s="419"/>
      <c r="G46" s="49">
        <v>40.200000000000003</v>
      </c>
      <c r="H46" s="50" t="s">
        <v>36</v>
      </c>
      <c r="I46" s="206">
        <v>1.7899999999999999E-2</v>
      </c>
      <c r="J46" s="206" t="s">
        <v>181</v>
      </c>
    </row>
    <row r="47" spans="2:10" s="42" customFormat="1">
      <c r="B47" s="428"/>
      <c r="C47" s="416" t="s">
        <v>96</v>
      </c>
      <c r="D47" s="417"/>
      <c r="E47" s="417"/>
      <c r="F47" s="419"/>
      <c r="G47" s="49">
        <v>21.2</v>
      </c>
      <c r="H47" s="49" t="s">
        <v>43</v>
      </c>
      <c r="I47" s="213" t="s">
        <v>184</v>
      </c>
      <c r="J47" s="213" t="s">
        <v>184</v>
      </c>
    </row>
    <row r="48" spans="2:10" s="42" customFormat="1">
      <c r="B48" s="428"/>
      <c r="C48" s="416" t="s">
        <v>97</v>
      </c>
      <c r="D48" s="417"/>
      <c r="E48" s="417"/>
      <c r="F48" s="419"/>
      <c r="G48" s="49">
        <v>17.100000000000001</v>
      </c>
      <c r="H48" s="49" t="s">
        <v>24</v>
      </c>
      <c r="I48" s="213" t="s">
        <v>184</v>
      </c>
      <c r="J48" s="213" t="s">
        <v>184</v>
      </c>
    </row>
    <row r="49" spans="1:10" s="42" customFormat="1">
      <c r="B49" s="428"/>
      <c r="C49" s="416" t="s">
        <v>98</v>
      </c>
      <c r="D49" s="417"/>
      <c r="E49" s="417"/>
      <c r="F49" s="419"/>
      <c r="G49" s="49">
        <v>142</v>
      </c>
      <c r="H49" s="49" t="s">
        <v>24</v>
      </c>
      <c r="I49" s="213" t="s">
        <v>184</v>
      </c>
      <c r="J49" s="213" t="s">
        <v>184</v>
      </c>
    </row>
    <row r="50" spans="1:10" s="42" customFormat="1" ht="19.5" thickBot="1">
      <c r="B50" s="428"/>
      <c r="C50" s="553" t="s">
        <v>67</v>
      </c>
      <c r="D50" s="554"/>
      <c r="E50" s="554"/>
      <c r="F50" s="555"/>
      <c r="G50" s="215">
        <v>22.5</v>
      </c>
      <c r="H50" s="215" t="s">
        <v>24</v>
      </c>
      <c r="I50" s="216" t="s">
        <v>184</v>
      </c>
      <c r="J50" s="216" t="s">
        <v>184</v>
      </c>
    </row>
    <row r="51" spans="1:10" s="17" customFormat="1" ht="19.5" thickTop="1">
      <c r="B51" s="556" t="s">
        <v>101</v>
      </c>
      <c r="C51" s="557" t="s">
        <v>102</v>
      </c>
      <c r="D51" s="558"/>
      <c r="E51" s="558"/>
      <c r="F51" s="559"/>
      <c r="G51" s="217">
        <v>1.17</v>
      </c>
      <c r="H51" s="218" t="s">
        <v>104</v>
      </c>
      <c r="I51" s="219">
        <v>0.06</v>
      </c>
      <c r="J51" s="220" t="s">
        <v>181</v>
      </c>
    </row>
    <row r="52" spans="1:10" s="17" customFormat="1">
      <c r="B52" s="428"/>
      <c r="C52" s="408" t="s">
        <v>105</v>
      </c>
      <c r="D52" s="408"/>
      <c r="E52" s="408"/>
      <c r="F52" s="408"/>
      <c r="G52" s="20">
        <v>1.19</v>
      </c>
      <c r="H52" s="221" t="s">
        <v>104</v>
      </c>
      <c r="I52" s="222">
        <v>5.2999999999999999E-2</v>
      </c>
      <c r="J52" s="206" t="s">
        <v>181</v>
      </c>
    </row>
    <row r="53" spans="1:10" s="17" customFormat="1">
      <c r="B53" s="428"/>
      <c r="C53" s="449" t="s">
        <v>106</v>
      </c>
      <c r="D53" s="449"/>
      <c r="E53" s="449"/>
      <c r="F53" s="449"/>
      <c r="G53" s="61">
        <v>1.19</v>
      </c>
      <c r="H53" s="223" t="s">
        <v>104</v>
      </c>
      <c r="I53" s="222">
        <v>5.2999999999999999E-2</v>
      </c>
      <c r="J53" s="206" t="s">
        <v>181</v>
      </c>
    </row>
    <row r="54" spans="1:10" s="17" customFormat="1">
      <c r="B54" s="428"/>
      <c r="C54" s="450" t="s">
        <v>107</v>
      </c>
      <c r="D54" s="450"/>
      <c r="E54" s="450"/>
      <c r="F54" s="450"/>
      <c r="G54" s="20">
        <v>1.19</v>
      </c>
      <c r="H54" s="221" t="s">
        <v>104</v>
      </c>
      <c r="I54" s="222">
        <v>5.2999999999999999E-2</v>
      </c>
      <c r="J54" s="206" t="s">
        <v>181</v>
      </c>
    </row>
    <row r="55" spans="1:10" s="17" customFormat="1">
      <c r="B55" s="428"/>
      <c r="C55" s="416" t="s">
        <v>108</v>
      </c>
      <c r="D55" s="417"/>
      <c r="E55" s="417"/>
      <c r="F55" s="419"/>
      <c r="G55" s="62">
        <v>1</v>
      </c>
      <c r="H55" s="221" t="s">
        <v>104</v>
      </c>
      <c r="I55" s="224" t="s">
        <v>184</v>
      </c>
      <c r="J55" s="213" t="s">
        <v>184</v>
      </c>
    </row>
    <row r="56" spans="1:10" s="17" customFormat="1">
      <c r="B56" s="428"/>
      <c r="C56" s="416" t="s">
        <v>109</v>
      </c>
      <c r="D56" s="417"/>
      <c r="E56" s="417"/>
      <c r="F56" s="419"/>
      <c r="G56" s="62">
        <v>1</v>
      </c>
      <c r="H56" s="221" t="s">
        <v>104</v>
      </c>
      <c r="I56" s="224" t="s">
        <v>184</v>
      </c>
      <c r="J56" s="213" t="s">
        <v>184</v>
      </c>
    </row>
    <row r="57" spans="1:10" s="17" customFormat="1">
      <c r="B57" s="428"/>
      <c r="C57" s="416" t="s">
        <v>110</v>
      </c>
      <c r="D57" s="417"/>
      <c r="E57" s="417"/>
      <c r="F57" s="419"/>
      <c r="G57" s="62">
        <v>1</v>
      </c>
      <c r="H57" s="221" t="s">
        <v>104</v>
      </c>
      <c r="I57" s="224" t="s">
        <v>184</v>
      </c>
      <c r="J57" s="213" t="s">
        <v>184</v>
      </c>
    </row>
    <row r="58" spans="1:10" s="17" customFormat="1" ht="19.5" thickBot="1">
      <c r="B58" s="428"/>
      <c r="C58" s="553" t="s">
        <v>111</v>
      </c>
      <c r="D58" s="453"/>
      <c r="E58" s="453"/>
      <c r="F58" s="454"/>
      <c r="G58" s="66">
        <v>1</v>
      </c>
      <c r="H58" s="225" t="s">
        <v>104</v>
      </c>
      <c r="I58" s="226" t="s">
        <v>184</v>
      </c>
      <c r="J58" s="227" t="s">
        <v>184</v>
      </c>
    </row>
    <row r="59" spans="1:10" s="17" customFormat="1" ht="21.75" thickTop="1">
      <c r="B59" s="561" t="s">
        <v>113</v>
      </c>
      <c r="C59" s="564" t="s">
        <v>185</v>
      </c>
      <c r="D59" s="420"/>
      <c r="E59" s="420"/>
      <c r="F59" s="228" t="s">
        <v>186</v>
      </c>
      <c r="G59" s="229">
        <v>8.64</v>
      </c>
      <c r="H59" s="223" t="s">
        <v>117</v>
      </c>
      <c r="I59" s="245" t="s">
        <v>183</v>
      </c>
      <c r="J59" s="230" t="s">
        <v>187</v>
      </c>
    </row>
    <row r="60" spans="1:10" s="17" customFormat="1" ht="19.5" thickBot="1">
      <c r="B60" s="562"/>
      <c r="C60" s="459" t="s">
        <v>188</v>
      </c>
      <c r="D60" s="459"/>
      <c r="E60" s="459"/>
      <c r="F60" s="82" t="s">
        <v>122</v>
      </c>
      <c r="G60" s="81">
        <v>3.6</v>
      </c>
      <c r="H60" s="221" t="s">
        <v>117</v>
      </c>
      <c r="I60" s="224" t="s">
        <v>184</v>
      </c>
      <c r="J60" s="213" t="s">
        <v>184</v>
      </c>
    </row>
    <row r="61" spans="1:10" s="17" customFormat="1" ht="19.5" thickBot="1">
      <c r="B61" s="562"/>
      <c r="C61" s="459"/>
      <c r="D61" s="459"/>
      <c r="E61" s="459"/>
      <c r="F61" s="82" t="s">
        <v>123</v>
      </c>
      <c r="G61" s="81">
        <v>3.6</v>
      </c>
      <c r="H61" s="221" t="s">
        <v>117</v>
      </c>
      <c r="I61" s="224" t="s">
        <v>184</v>
      </c>
      <c r="J61" s="213" t="s">
        <v>184</v>
      </c>
    </row>
    <row r="62" spans="1:10" s="17" customFormat="1" ht="19.5" thickBot="1">
      <c r="B62" s="562"/>
      <c r="C62" s="459"/>
      <c r="D62" s="459"/>
      <c r="E62" s="459"/>
      <c r="F62" s="82" t="s">
        <v>124</v>
      </c>
      <c r="G62" s="81">
        <v>3.6</v>
      </c>
      <c r="H62" s="221" t="s">
        <v>117</v>
      </c>
      <c r="I62" s="224" t="s">
        <v>184</v>
      </c>
      <c r="J62" s="213" t="s">
        <v>184</v>
      </c>
    </row>
    <row r="63" spans="1:10" s="17" customFormat="1" ht="19.5" thickBot="1">
      <c r="B63" s="563"/>
      <c r="C63" s="565"/>
      <c r="D63" s="565"/>
      <c r="E63" s="565"/>
      <c r="F63" s="231" t="s">
        <v>125</v>
      </c>
      <c r="G63" s="232">
        <v>3.6</v>
      </c>
      <c r="H63" s="233" t="s">
        <v>117</v>
      </c>
      <c r="I63" s="234" t="s">
        <v>184</v>
      </c>
      <c r="J63" s="235" t="s">
        <v>184</v>
      </c>
    </row>
    <row r="64" spans="1:10" s="101" customFormat="1" ht="18.75" customHeight="1">
      <c r="A64" s="99"/>
      <c r="B64" s="469"/>
      <c r="C64" s="469"/>
      <c r="D64" s="469"/>
      <c r="E64" s="469"/>
      <c r="F64" s="469"/>
      <c r="G64" s="469"/>
      <c r="H64" s="469"/>
    </row>
    <row r="65" spans="1:8" s="101" customFormat="1" ht="18.75" customHeight="1">
      <c r="A65" s="99"/>
      <c r="B65" s="470"/>
      <c r="C65" s="470"/>
      <c r="D65" s="470"/>
      <c r="E65" s="470"/>
      <c r="F65" s="470"/>
      <c r="G65" s="470"/>
      <c r="H65" s="470"/>
    </row>
    <row r="66" spans="1:8" s="101" customFormat="1" ht="19.5" customHeight="1">
      <c r="A66" s="99"/>
      <c r="B66" s="469"/>
      <c r="C66" s="469"/>
      <c r="D66" s="469"/>
      <c r="E66" s="469"/>
      <c r="F66" s="469"/>
      <c r="G66" s="469"/>
      <c r="H66" s="469"/>
    </row>
    <row r="67" spans="1:8" s="101" customFormat="1" ht="28.5" customHeight="1">
      <c r="A67" s="99"/>
      <c r="B67" s="451"/>
      <c r="C67" s="451"/>
      <c r="D67" s="451"/>
      <c r="E67" s="451"/>
      <c r="F67" s="451"/>
      <c r="G67" s="451"/>
      <c r="H67" s="451"/>
    </row>
    <row r="68" spans="1:8" s="103" customFormat="1">
      <c r="C68" s="102"/>
      <c r="D68" s="102"/>
      <c r="E68" s="102"/>
      <c r="F68" s="102"/>
      <c r="G68" s="102"/>
      <c r="H68" s="102"/>
    </row>
    <row r="70" spans="1:8" ht="13.5" customHeight="1">
      <c r="C70" s="471"/>
      <c r="D70" s="471"/>
      <c r="E70" s="471"/>
      <c r="F70" s="471"/>
    </row>
    <row r="71" spans="1:8" ht="13.5" customHeight="1">
      <c r="C71" s="471"/>
      <c r="D71" s="471"/>
      <c r="E71" s="471"/>
      <c r="F71" s="471"/>
    </row>
    <row r="72" spans="1:8" ht="13.5" customHeight="1">
      <c r="C72" s="471"/>
      <c r="D72" s="471"/>
      <c r="E72" s="471"/>
      <c r="F72" s="471"/>
    </row>
    <row r="73" spans="1:8" ht="13.5" customHeight="1">
      <c r="C73" s="471"/>
      <c r="D73" s="471"/>
      <c r="E73" s="471"/>
      <c r="F73" s="471"/>
    </row>
    <row r="74" spans="1:8" ht="13.5" customHeight="1">
      <c r="C74" s="471"/>
      <c r="D74" s="471"/>
      <c r="E74" s="471"/>
      <c r="F74" s="471"/>
    </row>
    <row r="75" spans="1:8" ht="13.5" customHeight="1">
      <c r="C75" s="471"/>
      <c r="D75" s="471"/>
      <c r="E75" s="471"/>
      <c r="F75" s="471"/>
    </row>
    <row r="76" spans="1:8" ht="13.5" customHeight="1">
      <c r="C76" s="471"/>
      <c r="D76" s="471"/>
      <c r="E76" s="471"/>
      <c r="F76" s="471"/>
    </row>
    <row r="77" spans="1:8" ht="13.5" customHeight="1">
      <c r="C77" s="471"/>
      <c r="D77" s="471"/>
      <c r="E77" s="471"/>
      <c r="F77" s="471"/>
    </row>
    <row r="78" spans="1:8">
      <c r="C78" s="17"/>
      <c r="D78" s="17"/>
      <c r="E78" s="17"/>
      <c r="F78" s="17"/>
    </row>
    <row r="79" spans="1:8">
      <c r="C79" s="17"/>
      <c r="D79" s="17"/>
      <c r="E79" s="17"/>
      <c r="F79" s="17"/>
    </row>
  </sheetData>
  <mergeCells count="75">
    <mergeCell ref="C75:F75"/>
    <mergeCell ref="C76:F76"/>
    <mergeCell ref="C77:F77"/>
    <mergeCell ref="B67:H67"/>
    <mergeCell ref="C70:F70"/>
    <mergeCell ref="C71:F71"/>
    <mergeCell ref="C72:F72"/>
    <mergeCell ref="C73:F73"/>
    <mergeCell ref="C74:F74"/>
    <mergeCell ref="B59:B63"/>
    <mergeCell ref="C59:E59"/>
    <mergeCell ref="C60:E63"/>
    <mergeCell ref="B64:H64"/>
    <mergeCell ref="B65:H65"/>
    <mergeCell ref="B66:H66"/>
    <mergeCell ref="C50:F50"/>
    <mergeCell ref="B51:B58"/>
    <mergeCell ref="C51:F51"/>
    <mergeCell ref="C52:F52"/>
    <mergeCell ref="C53:F53"/>
    <mergeCell ref="C54:F54"/>
    <mergeCell ref="C55:F55"/>
    <mergeCell ref="C56:F56"/>
    <mergeCell ref="C57:F57"/>
    <mergeCell ref="C58:F58"/>
    <mergeCell ref="B34:B50"/>
    <mergeCell ref="C34:F34"/>
    <mergeCell ref="C35:F35"/>
    <mergeCell ref="C36:F36"/>
    <mergeCell ref="C37:F37"/>
    <mergeCell ref="C49:F49"/>
    <mergeCell ref="C38:F38"/>
    <mergeCell ref="C39:F39"/>
    <mergeCell ref="C40:F40"/>
    <mergeCell ref="C41:F41"/>
    <mergeCell ref="C42:F42"/>
    <mergeCell ref="C43:F43"/>
    <mergeCell ref="C44:F44"/>
    <mergeCell ref="C45:F45"/>
    <mergeCell ref="C46:F46"/>
    <mergeCell ref="C47:F47"/>
    <mergeCell ref="C48:F48"/>
    <mergeCell ref="C29:F29"/>
    <mergeCell ref="C30:F30"/>
    <mergeCell ref="C31:F31"/>
    <mergeCell ref="C32:F32"/>
    <mergeCell ref="C33:F33"/>
    <mergeCell ref="C28:F28"/>
    <mergeCell ref="C17:D18"/>
    <mergeCell ref="E17:F17"/>
    <mergeCell ref="E18:F18"/>
    <mergeCell ref="C19:D20"/>
    <mergeCell ref="E19:F19"/>
    <mergeCell ref="E20:F20"/>
    <mergeCell ref="C21:D26"/>
    <mergeCell ref="E21:E23"/>
    <mergeCell ref="E24:E25"/>
    <mergeCell ref="E26:F26"/>
    <mergeCell ref="C27:F27"/>
    <mergeCell ref="C16:F16"/>
    <mergeCell ref="C2:J2"/>
    <mergeCell ref="B4:F5"/>
    <mergeCell ref="G4:H4"/>
    <mergeCell ref="I4:J4"/>
    <mergeCell ref="B6:B33"/>
    <mergeCell ref="C6:F6"/>
    <mergeCell ref="C7:F7"/>
    <mergeCell ref="C8:F8"/>
    <mergeCell ref="C9:F9"/>
    <mergeCell ref="C10:F10"/>
    <mergeCell ref="C11:F11"/>
    <mergeCell ref="C12:F12"/>
    <mergeCell ref="C13:F13"/>
    <mergeCell ref="C14:F14"/>
    <mergeCell ref="C15:F15"/>
  </mergeCells>
  <phoneticPr fontId="1"/>
  <pageMargins left="0.70866141732283472" right="0.70866141732283472" top="0.74803149606299213" bottom="0.74803149606299213" header="0.31496062992125984" footer="0.31496062992125984"/>
  <pageSetup paperSize="9" orientation="portrait" r:id="rId1"/>
  <rowBreaks count="1" manualBreakCount="1">
    <brk id="33" max="9"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○○年度計画</vt:lpstr>
      <vt:lpstr>○○年度計画 (記載例)</vt:lpstr>
      <vt:lpstr>(別紙1) 前年度エネルギー使用量算定表</vt:lpstr>
      <vt:lpstr>(別紙2) 前年度温室効果ガス排出量算定表</vt:lpstr>
      <vt:lpstr>(参考)単位あたりの発熱量・排出係数</vt:lpstr>
      <vt:lpstr>'(参考)単位あたりの発熱量・排出係数'!Print_Area</vt:lpstr>
      <vt:lpstr>'(別紙1) 前年度エネルギー使用量算定表'!Print_Area</vt:lpstr>
      <vt:lpstr>'(別紙2) 前年度温室効果ガス排出量算定表'!Print_Area</vt:lpstr>
      <vt:lpstr>○○年度計画!Print_Area</vt:lpstr>
      <vt:lpstr>'○○年度計画 (記載例)'!Print_Area</vt:lpstr>
      <vt:lpstr>'(参考)単位あたりの発熱量・排出係数'!Print_Titles</vt:lpstr>
    </vt:vector>
  </TitlesOfParts>
  <Company>尼崎市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Amagasaki</dc:creator>
  <cp:lastModifiedBy>石那田 夏実</cp:lastModifiedBy>
  <cp:lastPrinted>2026-07-08T01:27:20Z</cp:lastPrinted>
  <dcterms:created xsi:type="dcterms:W3CDTF">2024-10-17T09:47:21Z</dcterms:created>
  <dcterms:modified xsi:type="dcterms:W3CDTF">2026-07-15T07:50:49Z</dcterms:modified>
</cp:coreProperties>
</file>