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omments12.xml" ContentType="application/vnd.openxmlformats-officedocument.spreadsheetml.comments+xml"/>
  <Override PartName="/xl/drawings/drawing15.xml" ContentType="application/vnd.openxmlformats-officedocument.drawing+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omments13.xml" ContentType="application/vnd.openxmlformats-officedocument.spreadsheetml.comments+xml"/>
  <Override PartName="/xl/drawings/drawing16.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omments14.xml" ContentType="application/vnd.openxmlformats-officedocument.spreadsheetml.comments+xml"/>
  <Override PartName="/xl/drawings/drawing17.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omments15.xml" ContentType="application/vnd.openxmlformats-officedocument.spreadsheetml.comments+xml"/>
  <Override PartName="/xl/drawings/drawing18.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omments16.xml" ContentType="application/vnd.openxmlformats-officedocument.spreadsheetml.comments+xml"/>
  <Override PartName="/xl/drawings/drawing19.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7.xml" ContentType="application/vnd.openxmlformats-officedocument.spreadsheetml.comments+xml"/>
  <Override PartName="/xl/drawings/drawing20.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omments18.xml" ContentType="application/vnd.openxmlformats-officedocument.spreadsheetml.comments+xml"/>
  <Override PartName="/xl/drawings/drawing21.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omments19.xml" ContentType="application/vnd.openxmlformats-officedocument.spreadsheetml.comments+xml"/>
  <Override PartName="/xl/drawings/drawing22.xml" ContentType="application/vnd.openxmlformats-officedocument.drawing+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omments20.xml" ContentType="application/vnd.openxmlformats-officedocument.spreadsheetml.comments+xml"/>
  <Override PartName="/xl/drawings/drawing23.xml" ContentType="application/vnd.openxmlformats-officedocument.drawing+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omments21.xml" ContentType="application/vnd.openxmlformats-officedocument.spreadsheetml.comments+xml"/>
  <Override PartName="/xl/drawings/drawing24.xml" ContentType="application/vnd.openxmlformats-officedocument.drawing+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omments22.xml" ContentType="application/vnd.openxmlformats-officedocument.spreadsheetml.comments+xml"/>
  <Override PartName="/xl/drawings/drawing25.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omments23.xml" ContentType="application/vnd.openxmlformats-officedocument.spreadsheetml.comments+xml"/>
  <Override PartName="/xl/drawings/drawing26.xml" ContentType="application/vnd.openxmlformats-officedocument.drawing+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経済部商業観光課\01 工業担当\01 工業\08_中小企業スキルアップ支援補助金\R06（機構）\02_要綱・様式\【R6.04～】要綱・様式\"/>
    </mc:Choice>
  </mc:AlternateContent>
  <bookViews>
    <workbookView xWindow="0" yWindow="0" windowWidth="20490" windowHeight="7365" tabRatio="836"/>
  </bookViews>
  <sheets>
    <sheet name="実績報告書" sheetId="1" r:id="rId1"/>
    <sheet name="収支決算書" sheetId="3" r:id="rId2"/>
    <sheet name="研修等一覧" sheetId="4" r:id="rId3"/>
    <sheet name="受講者一覧" sheetId="5" r:id="rId4"/>
    <sheet name="ここから" sheetId="7" state="hidden" r:id="rId5"/>
    <sheet name="補助対象経費内容説明書１" sheetId="6" r:id="rId6"/>
    <sheet name="2" sheetId="28" r:id="rId7"/>
    <sheet name="3" sheetId="29" r:id="rId8"/>
    <sheet name="4" sheetId="30" r:id="rId9"/>
    <sheet name="5" sheetId="31" r:id="rId10"/>
    <sheet name="6" sheetId="32" r:id="rId11"/>
    <sheet name="7" sheetId="33" r:id="rId12"/>
    <sheet name="8" sheetId="34" r:id="rId13"/>
    <sheet name="9" sheetId="35" r:id="rId14"/>
    <sheet name="10" sheetId="36" r:id="rId15"/>
    <sheet name="11" sheetId="37" r:id="rId16"/>
    <sheet name="12" sheetId="38" r:id="rId17"/>
    <sheet name="13" sheetId="39" r:id="rId18"/>
    <sheet name="14" sheetId="40" r:id="rId19"/>
    <sheet name="15" sheetId="41" r:id="rId20"/>
    <sheet name="16" sheetId="42" r:id="rId21"/>
    <sheet name="17" sheetId="43" r:id="rId22"/>
    <sheet name="18" sheetId="44" r:id="rId23"/>
    <sheet name="19" sheetId="45" r:id="rId24"/>
    <sheet name="20" sheetId="46" r:id="rId25"/>
    <sheet name="ここまで" sheetId="8" state="hidden" r:id="rId26"/>
  </sheets>
  <definedNames>
    <definedName name="_xlnm.Print_Area" localSheetId="14">'10'!$A$1:$O$60</definedName>
    <definedName name="_xlnm.Print_Area" localSheetId="15">'11'!$A$1:$O$60</definedName>
    <definedName name="_xlnm.Print_Area" localSheetId="16">'12'!$A$1:$O$60</definedName>
    <definedName name="_xlnm.Print_Area" localSheetId="17">'13'!$A$1:$O$60</definedName>
    <definedName name="_xlnm.Print_Area" localSheetId="18">'14'!$A$1:$O$60</definedName>
    <definedName name="_xlnm.Print_Area" localSheetId="19">'15'!$A$1:$O$60</definedName>
    <definedName name="_xlnm.Print_Area" localSheetId="20">'16'!$A$1:$O$60</definedName>
    <definedName name="_xlnm.Print_Area" localSheetId="21">'17'!$A$1:$O$60</definedName>
    <definedName name="_xlnm.Print_Area" localSheetId="22">'18'!$A$1:$O$60</definedName>
    <definedName name="_xlnm.Print_Area" localSheetId="23">'19'!$A$1:$O$60</definedName>
    <definedName name="_xlnm.Print_Area" localSheetId="6">'2'!$A$1:$O$60</definedName>
    <definedName name="_xlnm.Print_Area" localSheetId="24">'20'!$A$1:$O$60</definedName>
    <definedName name="_xlnm.Print_Area" localSheetId="7">'3'!$A$1:$O$60</definedName>
    <definedName name="_xlnm.Print_Area" localSheetId="8">'4'!$A$1:$O$60</definedName>
    <definedName name="_xlnm.Print_Area" localSheetId="9">'5'!$A$1:$O$60</definedName>
    <definedName name="_xlnm.Print_Area" localSheetId="10">'6'!$A$1:$O$60</definedName>
    <definedName name="_xlnm.Print_Area" localSheetId="11">'7'!$A$1:$O$60</definedName>
    <definedName name="_xlnm.Print_Area" localSheetId="12">'8'!$A$1:$O$60</definedName>
    <definedName name="_xlnm.Print_Area" localSheetId="13">'9'!$A$1:$O$60</definedName>
    <definedName name="_xlnm.Print_Area" localSheetId="4">ここから!$A$1:$O$60</definedName>
    <definedName name="_xlnm.Print_Area" localSheetId="25">ここまで!$A$1:$O$60</definedName>
    <definedName name="_xlnm.Print_Area" localSheetId="2">研修等一覧!$A$1:$O$52</definedName>
    <definedName name="_xlnm.Print_Area" localSheetId="0">実績報告書!$A$1:$O$45</definedName>
    <definedName name="_xlnm.Print_Area" localSheetId="3">受講者一覧!$A$1:$O$49</definedName>
    <definedName name="_xlnm.Print_Area" localSheetId="1">収支決算書!$A$1:$O$62</definedName>
    <definedName name="_xlnm.Print_Area" localSheetId="5">補助対象経費内容説明書１!$A$1:$O$60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8" i="4" l="1"/>
  <c r="H54" i="46" l="1"/>
  <c r="H53" i="46"/>
  <c r="H52" i="46"/>
  <c r="H51" i="46"/>
  <c r="H50" i="46"/>
  <c r="H49" i="46"/>
  <c r="H48" i="46"/>
  <c r="G42" i="46" s="1"/>
  <c r="H47" i="46"/>
  <c r="L42" i="46"/>
  <c r="O9" i="46"/>
  <c r="D9" i="46"/>
  <c r="O8" i="46"/>
  <c r="N8" i="46"/>
  <c r="M8" i="46"/>
  <c r="L8" i="46"/>
  <c r="K8" i="46"/>
  <c r="J8" i="46"/>
  <c r="I8" i="46"/>
  <c r="H8" i="46"/>
  <c r="O7" i="46"/>
  <c r="N9" i="46" s="1"/>
  <c r="N7" i="46"/>
  <c r="M9" i="46" s="1"/>
  <c r="M7" i="46"/>
  <c r="L9" i="46" s="1"/>
  <c r="L7" i="46"/>
  <c r="K9" i="46" s="1"/>
  <c r="K7" i="46"/>
  <c r="J9" i="46" s="1"/>
  <c r="J7" i="46"/>
  <c r="I9" i="46" s="1"/>
  <c r="I7" i="46"/>
  <c r="H9" i="46" s="1"/>
  <c r="H7" i="46"/>
  <c r="D6" i="46"/>
  <c r="H54" i="45"/>
  <c r="H53" i="45"/>
  <c r="H52" i="45"/>
  <c r="H51" i="45"/>
  <c r="H50" i="45"/>
  <c r="H49" i="45"/>
  <c r="H48" i="45"/>
  <c r="H47" i="45"/>
  <c r="L42" i="45"/>
  <c r="L46" i="4" s="1"/>
  <c r="G42" i="45"/>
  <c r="O9" i="45"/>
  <c r="D9" i="45"/>
  <c r="O8" i="45"/>
  <c r="N8" i="45"/>
  <c r="M8" i="45"/>
  <c r="L8" i="45"/>
  <c r="K8" i="45"/>
  <c r="J8" i="45"/>
  <c r="I8" i="45"/>
  <c r="H8" i="45"/>
  <c r="O7" i="45"/>
  <c r="N9" i="45" s="1"/>
  <c r="N7" i="45"/>
  <c r="M9" i="45" s="1"/>
  <c r="M7" i="45"/>
  <c r="L9" i="45" s="1"/>
  <c r="L7" i="45"/>
  <c r="K9" i="45" s="1"/>
  <c r="K7" i="45"/>
  <c r="J9" i="45" s="1"/>
  <c r="J7" i="45"/>
  <c r="I9" i="45" s="1"/>
  <c r="I7" i="45"/>
  <c r="H9" i="45" s="1"/>
  <c r="H7" i="45"/>
  <c r="D6" i="45"/>
  <c r="H54" i="44"/>
  <c r="H53" i="44"/>
  <c r="H52" i="44"/>
  <c r="H51" i="44"/>
  <c r="H50" i="44"/>
  <c r="H49" i="44"/>
  <c r="H48" i="44"/>
  <c r="H47" i="44"/>
  <c r="L42" i="44"/>
  <c r="L44" i="4" s="1"/>
  <c r="G42" i="44"/>
  <c r="O9" i="44"/>
  <c r="D9" i="44"/>
  <c r="O8" i="44"/>
  <c r="N8" i="44"/>
  <c r="M8" i="44"/>
  <c r="L8" i="44"/>
  <c r="K8" i="44"/>
  <c r="J8" i="44"/>
  <c r="I8" i="44"/>
  <c r="H8" i="44"/>
  <c r="O7" i="44"/>
  <c r="N9" i="44" s="1"/>
  <c r="N7" i="44"/>
  <c r="M9" i="44" s="1"/>
  <c r="M7" i="44"/>
  <c r="L9" i="44" s="1"/>
  <c r="L7" i="44"/>
  <c r="K9" i="44" s="1"/>
  <c r="K7" i="44"/>
  <c r="J9" i="44" s="1"/>
  <c r="J7" i="44"/>
  <c r="I9" i="44" s="1"/>
  <c r="I7" i="44"/>
  <c r="H9" i="44" s="1"/>
  <c r="H7" i="44"/>
  <c r="D6" i="44"/>
  <c r="H54" i="43"/>
  <c r="H53" i="43"/>
  <c r="H52" i="43"/>
  <c r="H51" i="43"/>
  <c r="H50" i="43"/>
  <c r="H49" i="43"/>
  <c r="H48" i="43"/>
  <c r="H47" i="43"/>
  <c r="L42" i="43"/>
  <c r="L42" i="4" s="1"/>
  <c r="G42" i="43"/>
  <c r="O9" i="43"/>
  <c r="D9" i="43"/>
  <c r="O8" i="43"/>
  <c r="N8" i="43"/>
  <c r="M8" i="43"/>
  <c r="L8" i="43"/>
  <c r="K8" i="43"/>
  <c r="J8" i="43"/>
  <c r="I8" i="43"/>
  <c r="H8" i="43"/>
  <c r="O7" i="43"/>
  <c r="N9" i="43" s="1"/>
  <c r="N7" i="43"/>
  <c r="M9" i="43" s="1"/>
  <c r="M7" i="43"/>
  <c r="L9" i="43" s="1"/>
  <c r="L7" i="43"/>
  <c r="K9" i="43" s="1"/>
  <c r="K7" i="43"/>
  <c r="J9" i="43" s="1"/>
  <c r="J7" i="43"/>
  <c r="I9" i="43" s="1"/>
  <c r="I7" i="43"/>
  <c r="H9" i="43" s="1"/>
  <c r="H7" i="43"/>
  <c r="D6" i="43"/>
  <c r="H54" i="42"/>
  <c r="H53" i="42"/>
  <c r="H52" i="42"/>
  <c r="H51" i="42"/>
  <c r="H50" i="42"/>
  <c r="H49" i="42"/>
  <c r="H48" i="42"/>
  <c r="H47" i="42"/>
  <c r="L42" i="42"/>
  <c r="L40" i="4" s="1"/>
  <c r="G42" i="42"/>
  <c r="O9" i="42"/>
  <c r="D9" i="42"/>
  <c r="O8" i="42"/>
  <c r="N8" i="42"/>
  <c r="M8" i="42"/>
  <c r="L8" i="42"/>
  <c r="K8" i="42"/>
  <c r="J8" i="42"/>
  <c r="I8" i="42"/>
  <c r="H8" i="42"/>
  <c r="O7" i="42"/>
  <c r="N9" i="42" s="1"/>
  <c r="N7" i="42"/>
  <c r="M9" i="42" s="1"/>
  <c r="M7" i="42"/>
  <c r="L9" i="42" s="1"/>
  <c r="L7" i="42"/>
  <c r="K9" i="42" s="1"/>
  <c r="K7" i="42"/>
  <c r="J9" i="42" s="1"/>
  <c r="J7" i="42"/>
  <c r="I9" i="42" s="1"/>
  <c r="I7" i="42"/>
  <c r="H9" i="42" s="1"/>
  <c r="H7" i="42"/>
  <c r="D6" i="42"/>
  <c r="H54" i="41"/>
  <c r="H53" i="41"/>
  <c r="H52" i="41"/>
  <c r="H51" i="41"/>
  <c r="H50" i="41"/>
  <c r="G42" i="41" s="1"/>
  <c r="H49" i="41"/>
  <c r="H48" i="41"/>
  <c r="H47" i="41"/>
  <c r="L42" i="41"/>
  <c r="L38" i="4" s="1"/>
  <c r="O9" i="41"/>
  <c r="D9" i="41"/>
  <c r="O8" i="41"/>
  <c r="N8" i="41"/>
  <c r="M8" i="41"/>
  <c r="L8" i="41"/>
  <c r="K8" i="41"/>
  <c r="J8" i="41"/>
  <c r="I8" i="41"/>
  <c r="H8" i="41"/>
  <c r="O7" i="41"/>
  <c r="N9" i="41" s="1"/>
  <c r="N7" i="41"/>
  <c r="M9" i="41" s="1"/>
  <c r="M7" i="41"/>
  <c r="L9" i="41" s="1"/>
  <c r="L7" i="41"/>
  <c r="K9" i="41" s="1"/>
  <c r="K7" i="41"/>
  <c r="J9" i="41" s="1"/>
  <c r="J7" i="41"/>
  <c r="I9" i="41" s="1"/>
  <c r="I7" i="41"/>
  <c r="H9" i="41" s="1"/>
  <c r="H7" i="41"/>
  <c r="D6" i="41"/>
  <c r="H54" i="40"/>
  <c r="H53" i="40"/>
  <c r="H52" i="40"/>
  <c r="H51" i="40"/>
  <c r="H50" i="40"/>
  <c r="H49" i="40"/>
  <c r="H48" i="40"/>
  <c r="H47" i="40"/>
  <c r="L42" i="40"/>
  <c r="L36" i="4" s="1"/>
  <c r="G42" i="40"/>
  <c r="O9" i="40"/>
  <c r="D9" i="40"/>
  <c r="O8" i="40"/>
  <c r="N8" i="40"/>
  <c r="M8" i="40"/>
  <c r="L8" i="40"/>
  <c r="K8" i="40"/>
  <c r="J8" i="40"/>
  <c r="I8" i="40"/>
  <c r="H8" i="40"/>
  <c r="O7" i="40"/>
  <c r="N9" i="40" s="1"/>
  <c r="N7" i="40"/>
  <c r="M9" i="40" s="1"/>
  <c r="M7" i="40"/>
  <c r="L9" i="40" s="1"/>
  <c r="L7" i="40"/>
  <c r="K9" i="40" s="1"/>
  <c r="K7" i="40"/>
  <c r="J9" i="40" s="1"/>
  <c r="J7" i="40"/>
  <c r="I9" i="40" s="1"/>
  <c r="I7" i="40"/>
  <c r="H9" i="40" s="1"/>
  <c r="H7" i="40"/>
  <c r="D6" i="40"/>
  <c r="H54" i="39"/>
  <c r="G42" i="39" s="1"/>
  <c r="H53" i="39"/>
  <c r="H52" i="39"/>
  <c r="H51" i="39"/>
  <c r="H50" i="39"/>
  <c r="H49" i="39"/>
  <c r="H48" i="39"/>
  <c r="H47" i="39"/>
  <c r="L42" i="39"/>
  <c r="L34" i="4" s="1"/>
  <c r="O9" i="39"/>
  <c r="D9" i="39"/>
  <c r="O8" i="39"/>
  <c r="N8" i="39"/>
  <c r="M8" i="39"/>
  <c r="L8" i="39"/>
  <c r="K8" i="39"/>
  <c r="J8" i="39"/>
  <c r="I8" i="39"/>
  <c r="H8" i="39"/>
  <c r="O7" i="39"/>
  <c r="N9" i="39" s="1"/>
  <c r="N7" i="39"/>
  <c r="M9" i="39" s="1"/>
  <c r="M7" i="39"/>
  <c r="L9" i="39" s="1"/>
  <c r="L7" i="39"/>
  <c r="K9" i="39" s="1"/>
  <c r="K7" i="39"/>
  <c r="J9" i="39" s="1"/>
  <c r="J7" i="39"/>
  <c r="I9" i="39" s="1"/>
  <c r="I7" i="39"/>
  <c r="H9" i="39" s="1"/>
  <c r="H7" i="39"/>
  <c r="D6" i="39"/>
  <c r="H54" i="38"/>
  <c r="H53" i="38"/>
  <c r="H52" i="38"/>
  <c r="H51" i="38"/>
  <c r="H50" i="38"/>
  <c r="H49" i="38"/>
  <c r="H48" i="38"/>
  <c r="H47" i="38"/>
  <c r="L42" i="38"/>
  <c r="L32" i="4" s="1"/>
  <c r="G42" i="38"/>
  <c r="O9" i="38"/>
  <c r="D9" i="38"/>
  <c r="O8" i="38"/>
  <c r="N8" i="38"/>
  <c r="M8" i="38"/>
  <c r="L8" i="38"/>
  <c r="K8" i="38"/>
  <c r="J8" i="38"/>
  <c r="I8" i="38"/>
  <c r="H8" i="38"/>
  <c r="O7" i="38"/>
  <c r="N9" i="38" s="1"/>
  <c r="N7" i="38"/>
  <c r="M9" i="38" s="1"/>
  <c r="M7" i="38"/>
  <c r="L9" i="38" s="1"/>
  <c r="L7" i="38"/>
  <c r="K9" i="38" s="1"/>
  <c r="K7" i="38"/>
  <c r="J9" i="38" s="1"/>
  <c r="J7" i="38"/>
  <c r="I9" i="38" s="1"/>
  <c r="I7" i="38"/>
  <c r="H9" i="38" s="1"/>
  <c r="H7" i="38"/>
  <c r="D6" i="38"/>
  <c r="H54" i="37"/>
  <c r="H53" i="37"/>
  <c r="H52" i="37"/>
  <c r="H51" i="37"/>
  <c r="H50" i="37"/>
  <c r="H49" i="37"/>
  <c r="H48" i="37"/>
  <c r="H47" i="37"/>
  <c r="L42" i="37"/>
  <c r="L30" i="4" s="1"/>
  <c r="G42" i="37"/>
  <c r="O9" i="37"/>
  <c r="D9" i="37"/>
  <c r="O8" i="37"/>
  <c r="N8" i="37"/>
  <c r="M8" i="37"/>
  <c r="L8" i="37"/>
  <c r="K8" i="37"/>
  <c r="J8" i="37"/>
  <c r="I8" i="37"/>
  <c r="H8" i="37"/>
  <c r="O7" i="37"/>
  <c r="N9" i="37" s="1"/>
  <c r="N7" i="37"/>
  <c r="M9" i="37" s="1"/>
  <c r="M7" i="37"/>
  <c r="L9" i="37" s="1"/>
  <c r="L7" i="37"/>
  <c r="K9" i="37" s="1"/>
  <c r="K7" i="37"/>
  <c r="J9" i="37" s="1"/>
  <c r="J7" i="37"/>
  <c r="I9" i="37" s="1"/>
  <c r="I7" i="37"/>
  <c r="H9" i="37" s="1"/>
  <c r="H7" i="37"/>
  <c r="D6" i="37"/>
  <c r="H54" i="36" l="1"/>
  <c r="H53" i="36"/>
  <c r="H52" i="36"/>
  <c r="G42" i="36" s="1"/>
  <c r="H51" i="36"/>
  <c r="H50" i="36"/>
  <c r="H49" i="36"/>
  <c r="H48" i="36"/>
  <c r="H47" i="36"/>
  <c r="L42" i="36"/>
  <c r="L28" i="4" s="1"/>
  <c r="O9" i="36"/>
  <c r="D9" i="36"/>
  <c r="O8" i="36"/>
  <c r="N8" i="36"/>
  <c r="M8" i="36"/>
  <c r="L8" i="36"/>
  <c r="K8" i="36"/>
  <c r="J8" i="36"/>
  <c r="I8" i="36"/>
  <c r="H8" i="36"/>
  <c r="O7" i="36"/>
  <c r="N9" i="36" s="1"/>
  <c r="N7" i="36"/>
  <c r="M9" i="36" s="1"/>
  <c r="M7" i="36"/>
  <c r="L9" i="36" s="1"/>
  <c r="L7" i="36"/>
  <c r="K9" i="36" s="1"/>
  <c r="K7" i="36"/>
  <c r="J9" i="36" s="1"/>
  <c r="J7" i="36"/>
  <c r="I9" i="36" s="1"/>
  <c r="I7" i="36"/>
  <c r="H9" i="36" s="1"/>
  <c r="H7" i="36"/>
  <c r="D6" i="36"/>
  <c r="H54" i="35"/>
  <c r="H53" i="35"/>
  <c r="H52" i="35"/>
  <c r="H51" i="35"/>
  <c r="H50" i="35"/>
  <c r="H49" i="35"/>
  <c r="H48" i="35"/>
  <c r="H47" i="35"/>
  <c r="L42" i="35"/>
  <c r="L26" i="4" s="1"/>
  <c r="G42" i="35"/>
  <c r="O9" i="35"/>
  <c r="D9" i="35"/>
  <c r="O8" i="35"/>
  <c r="N8" i="35"/>
  <c r="M8" i="35"/>
  <c r="L8" i="35"/>
  <c r="K8" i="35"/>
  <c r="J8" i="35"/>
  <c r="I8" i="35"/>
  <c r="H8" i="35"/>
  <c r="O7" i="35"/>
  <c r="N9" i="35" s="1"/>
  <c r="N7" i="35"/>
  <c r="M9" i="35" s="1"/>
  <c r="M7" i="35"/>
  <c r="L9" i="35" s="1"/>
  <c r="L7" i="35"/>
  <c r="K9" i="35" s="1"/>
  <c r="K7" i="35"/>
  <c r="J9" i="35" s="1"/>
  <c r="J7" i="35"/>
  <c r="I9" i="35" s="1"/>
  <c r="I7" i="35"/>
  <c r="H9" i="35" s="1"/>
  <c r="H7" i="35"/>
  <c r="D6" i="35"/>
  <c r="H54" i="34"/>
  <c r="H53" i="34"/>
  <c r="H52" i="34"/>
  <c r="H51" i="34"/>
  <c r="H50" i="34"/>
  <c r="H49" i="34"/>
  <c r="H48" i="34"/>
  <c r="H47" i="34"/>
  <c r="L42" i="34"/>
  <c r="L24" i="4" s="1"/>
  <c r="G42" i="34"/>
  <c r="O9" i="34"/>
  <c r="D9" i="34"/>
  <c r="O8" i="34"/>
  <c r="N8" i="34"/>
  <c r="M8" i="34"/>
  <c r="L8" i="34"/>
  <c r="K8" i="34"/>
  <c r="J8" i="34"/>
  <c r="I8" i="34"/>
  <c r="H8" i="34"/>
  <c r="O7" i="34"/>
  <c r="N9" i="34" s="1"/>
  <c r="N7" i="34"/>
  <c r="M9" i="34" s="1"/>
  <c r="M7" i="34"/>
  <c r="L9" i="34" s="1"/>
  <c r="L7" i="34"/>
  <c r="K9" i="34" s="1"/>
  <c r="K7" i="34"/>
  <c r="J9" i="34" s="1"/>
  <c r="J7" i="34"/>
  <c r="I9" i="34" s="1"/>
  <c r="I7" i="34"/>
  <c r="H9" i="34" s="1"/>
  <c r="H7" i="34"/>
  <c r="D6" i="34"/>
  <c r="H54" i="33"/>
  <c r="H53" i="33"/>
  <c r="H52" i="33"/>
  <c r="H51" i="33"/>
  <c r="H50" i="33"/>
  <c r="H49" i="33"/>
  <c r="H48" i="33"/>
  <c r="H47" i="33"/>
  <c r="L42" i="33"/>
  <c r="L22" i="4" s="1"/>
  <c r="G42" i="33"/>
  <c r="O9" i="33"/>
  <c r="D9" i="33"/>
  <c r="O8" i="33"/>
  <c r="N8" i="33"/>
  <c r="M8" i="33"/>
  <c r="L8" i="33"/>
  <c r="K8" i="33"/>
  <c r="J8" i="33"/>
  <c r="I8" i="33"/>
  <c r="H8" i="33"/>
  <c r="O7" i="33"/>
  <c r="N9" i="33" s="1"/>
  <c r="N7" i="33"/>
  <c r="M9" i="33" s="1"/>
  <c r="M7" i="33"/>
  <c r="L9" i="33" s="1"/>
  <c r="L7" i="33"/>
  <c r="K9" i="33" s="1"/>
  <c r="K7" i="33"/>
  <c r="J9" i="33" s="1"/>
  <c r="J7" i="33"/>
  <c r="I9" i="33" s="1"/>
  <c r="I7" i="33"/>
  <c r="H9" i="33" s="1"/>
  <c r="H7" i="33"/>
  <c r="D6" i="33"/>
  <c r="H54" i="32"/>
  <c r="H53" i="32"/>
  <c r="H52" i="32"/>
  <c r="H51" i="32"/>
  <c r="H50" i="32"/>
  <c r="H49" i="32"/>
  <c r="H48" i="32"/>
  <c r="G42" i="32" s="1"/>
  <c r="H47" i="32"/>
  <c r="L42" i="32"/>
  <c r="L20" i="4" s="1"/>
  <c r="O9" i="32"/>
  <c r="D9" i="32"/>
  <c r="O8" i="32"/>
  <c r="N8" i="32"/>
  <c r="M8" i="32"/>
  <c r="L8" i="32"/>
  <c r="K8" i="32"/>
  <c r="J8" i="32"/>
  <c r="I8" i="32"/>
  <c r="H8" i="32"/>
  <c r="O7" i="32"/>
  <c r="N9" i="32" s="1"/>
  <c r="N7" i="32"/>
  <c r="M9" i="32" s="1"/>
  <c r="M7" i="32"/>
  <c r="L9" i="32" s="1"/>
  <c r="L7" i="32"/>
  <c r="K9" i="32" s="1"/>
  <c r="K7" i="32"/>
  <c r="J9" i="32" s="1"/>
  <c r="J7" i="32"/>
  <c r="I9" i="32" s="1"/>
  <c r="I7" i="32"/>
  <c r="H9" i="32" s="1"/>
  <c r="H7" i="32"/>
  <c r="D6" i="32"/>
  <c r="H54" i="31"/>
  <c r="H53" i="31"/>
  <c r="H52" i="31"/>
  <c r="H51" i="31"/>
  <c r="H50" i="31"/>
  <c r="H49" i="31"/>
  <c r="H48" i="31"/>
  <c r="H47" i="31"/>
  <c r="L42" i="31"/>
  <c r="L18" i="4" s="1"/>
  <c r="G42" i="31"/>
  <c r="O9" i="31"/>
  <c r="D9" i="31"/>
  <c r="O8" i="31"/>
  <c r="N8" i="31"/>
  <c r="M8" i="31"/>
  <c r="L8" i="31"/>
  <c r="K8" i="31"/>
  <c r="J8" i="31"/>
  <c r="I8" i="31"/>
  <c r="H8" i="31"/>
  <c r="O7" i="31"/>
  <c r="N9" i="31" s="1"/>
  <c r="N7" i="31"/>
  <c r="M9" i="31" s="1"/>
  <c r="M7" i="31"/>
  <c r="L9" i="31" s="1"/>
  <c r="L7" i="31"/>
  <c r="K9" i="31" s="1"/>
  <c r="K7" i="31"/>
  <c r="J9" i="31" s="1"/>
  <c r="J7" i="31"/>
  <c r="I9" i="31" s="1"/>
  <c r="I7" i="31"/>
  <c r="H9" i="31" s="1"/>
  <c r="H7" i="31"/>
  <c r="D6" i="31"/>
  <c r="H54" i="30"/>
  <c r="H53" i="30"/>
  <c r="H52" i="30"/>
  <c r="H51" i="30"/>
  <c r="H50" i="30"/>
  <c r="H49" i="30"/>
  <c r="H48" i="30"/>
  <c r="H47" i="30"/>
  <c r="L42" i="30"/>
  <c r="L16" i="4" s="1"/>
  <c r="G42" i="30"/>
  <c r="O9" i="30"/>
  <c r="D9" i="30"/>
  <c r="O8" i="30"/>
  <c r="N8" i="30"/>
  <c r="M8" i="30"/>
  <c r="L8" i="30"/>
  <c r="K8" i="30"/>
  <c r="J8" i="30"/>
  <c r="I8" i="30"/>
  <c r="H8" i="30"/>
  <c r="O7" i="30"/>
  <c r="N9" i="30" s="1"/>
  <c r="N7" i="30"/>
  <c r="M9" i="30" s="1"/>
  <c r="M7" i="30"/>
  <c r="L9" i="30" s="1"/>
  <c r="L7" i="30"/>
  <c r="K9" i="30" s="1"/>
  <c r="K7" i="30"/>
  <c r="J9" i="30" s="1"/>
  <c r="J7" i="30"/>
  <c r="I9" i="30" s="1"/>
  <c r="I7" i="30"/>
  <c r="H9" i="30" s="1"/>
  <c r="H7" i="30"/>
  <c r="D6" i="30"/>
  <c r="H54" i="29"/>
  <c r="H53" i="29"/>
  <c r="H52" i="29"/>
  <c r="H51" i="29"/>
  <c r="H50" i="29"/>
  <c r="H49" i="29"/>
  <c r="H48" i="29"/>
  <c r="H47" i="29"/>
  <c r="L42" i="29"/>
  <c r="L14" i="4" s="1"/>
  <c r="O9" i="29"/>
  <c r="D9" i="29"/>
  <c r="O8" i="29"/>
  <c r="N8" i="29"/>
  <c r="M8" i="29"/>
  <c r="L8" i="29"/>
  <c r="K8" i="29"/>
  <c r="J8" i="29"/>
  <c r="I8" i="29"/>
  <c r="H8" i="29"/>
  <c r="O7" i="29"/>
  <c r="N9" i="29" s="1"/>
  <c r="N7" i="29"/>
  <c r="M9" i="29" s="1"/>
  <c r="M7" i="29"/>
  <c r="L9" i="29" s="1"/>
  <c r="L7" i="29"/>
  <c r="K9" i="29" s="1"/>
  <c r="K7" i="29"/>
  <c r="J9" i="29" s="1"/>
  <c r="J7" i="29"/>
  <c r="I9" i="29" s="1"/>
  <c r="I7" i="29"/>
  <c r="H9" i="29" s="1"/>
  <c r="H7" i="29"/>
  <c r="D6" i="29"/>
  <c r="H54" i="28"/>
  <c r="H53" i="28"/>
  <c r="H52" i="28"/>
  <c r="H51" i="28"/>
  <c r="H50" i="28"/>
  <c r="H49" i="28"/>
  <c r="H48" i="28"/>
  <c r="G42" i="28" s="1"/>
  <c r="H47" i="28"/>
  <c r="L42" i="28"/>
  <c r="L12" i="4" s="1"/>
  <c r="O9" i="28"/>
  <c r="D9" i="28"/>
  <c r="O8" i="28"/>
  <c r="N8" i="28"/>
  <c r="M8" i="28"/>
  <c r="L8" i="28"/>
  <c r="K8" i="28"/>
  <c r="J8" i="28"/>
  <c r="I8" i="28"/>
  <c r="H8" i="28"/>
  <c r="O7" i="28"/>
  <c r="N9" i="28" s="1"/>
  <c r="N7" i="28"/>
  <c r="M9" i="28" s="1"/>
  <c r="M7" i="28"/>
  <c r="L9" i="28" s="1"/>
  <c r="L7" i="28"/>
  <c r="K9" i="28" s="1"/>
  <c r="K7" i="28"/>
  <c r="J9" i="28" s="1"/>
  <c r="J7" i="28"/>
  <c r="I9" i="28" s="1"/>
  <c r="I7" i="28"/>
  <c r="H9" i="28" s="1"/>
  <c r="H7" i="28"/>
  <c r="D6" i="28"/>
  <c r="G42" i="29" l="1"/>
  <c r="G46" i="3"/>
  <c r="D46" i="3" s="1"/>
  <c r="G43" i="3"/>
  <c r="H54" i="6"/>
  <c r="I48" i="4" l="1"/>
  <c r="I46" i="4"/>
  <c r="I44" i="4"/>
  <c r="I42" i="4"/>
  <c r="I40" i="4"/>
  <c r="I38" i="4"/>
  <c r="I36" i="4"/>
  <c r="I34" i="4"/>
  <c r="I32" i="4"/>
  <c r="I30" i="4"/>
  <c r="I28" i="4"/>
  <c r="I26" i="4"/>
  <c r="I24" i="4"/>
  <c r="I22" i="4"/>
  <c r="I20" i="4"/>
  <c r="I18" i="4"/>
  <c r="I16" i="4"/>
  <c r="I14" i="4"/>
  <c r="I12" i="4"/>
  <c r="D6" i="6"/>
  <c r="D7" i="4"/>
  <c r="D7" i="5"/>
  <c r="H53" i="6" l="1"/>
  <c r="H52" i="6"/>
  <c r="H51" i="6"/>
  <c r="H50" i="6"/>
  <c r="H49" i="6"/>
  <c r="H48" i="6"/>
  <c r="H47" i="6"/>
  <c r="L42" i="6"/>
  <c r="L10" i="4" s="1"/>
  <c r="I10" i="4"/>
  <c r="D43" i="3"/>
  <c r="G40" i="3"/>
  <c r="D40" i="3" s="1"/>
  <c r="D37" i="3"/>
  <c r="G34" i="3"/>
  <c r="D34" i="3" s="1"/>
  <c r="G31" i="3"/>
  <c r="D31" i="3" s="1"/>
  <c r="G28"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G49" i="3" l="1"/>
  <c r="G42" i="6"/>
  <c r="D28" i="3"/>
  <c r="D49" i="3" s="1"/>
  <c r="D9" i="6"/>
  <c r="H7" i="6"/>
  <c r="O9" i="6" l="1"/>
  <c r="O8" i="6"/>
  <c r="N8" i="6"/>
  <c r="M8" i="6"/>
  <c r="L8" i="6"/>
  <c r="K8" i="6"/>
  <c r="J8" i="6"/>
  <c r="I8" i="6"/>
  <c r="H8" i="6"/>
  <c r="O7" i="6"/>
  <c r="N9" i="6" s="1"/>
  <c r="N7" i="6"/>
  <c r="M9" i="6" s="1"/>
  <c r="M7" i="6"/>
  <c r="L9" i="6" s="1"/>
  <c r="L7" i="6"/>
  <c r="K9" i="6" s="1"/>
  <c r="K7" i="6"/>
  <c r="J9" i="6" s="1"/>
  <c r="J7" i="6"/>
  <c r="I9" i="6" s="1"/>
  <c r="I7" i="6"/>
  <c r="H9" i="6" s="1"/>
  <c r="L50" i="4"/>
  <c r="Q49" i="3"/>
  <c r="D10" i="3" s="1"/>
  <c r="D21" i="3" l="1"/>
  <c r="J21" i="3" s="1"/>
  <c r="H28" i="1"/>
</calcChain>
</file>

<file path=xl/comments1.xml><?xml version="1.0" encoding="utf-8"?>
<comments xmlns="http://schemas.openxmlformats.org/spreadsheetml/2006/main">
  <authors>
    <author>Amagasaki</author>
  </authors>
  <commentList>
    <comment ref="H28"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1" authorId="0" shapeId="0">
      <text>
        <r>
          <rPr>
            <b/>
            <sz val="9"/>
            <color indexed="81"/>
            <rFont val="MS P ゴシック"/>
            <family val="3"/>
            <charset val="128"/>
          </rPr>
          <t>自動入力</t>
        </r>
      </text>
    </comment>
    <comment ref="D28" authorId="0" shapeId="0">
      <text>
        <r>
          <rPr>
            <b/>
            <sz val="9"/>
            <color indexed="81"/>
            <rFont val="MS P ゴシック"/>
            <family val="3"/>
            <charset val="128"/>
          </rPr>
          <t>自動入力</t>
        </r>
      </text>
    </comment>
    <comment ref="D31" authorId="0" shapeId="0">
      <text>
        <r>
          <rPr>
            <b/>
            <sz val="9"/>
            <color indexed="81"/>
            <rFont val="MS P ゴシック"/>
            <family val="3"/>
            <charset val="128"/>
          </rPr>
          <t>自動入力</t>
        </r>
      </text>
    </comment>
    <comment ref="D34" authorId="0" shapeId="0">
      <text>
        <r>
          <rPr>
            <b/>
            <sz val="9"/>
            <color indexed="81"/>
            <rFont val="MS P ゴシック"/>
            <family val="3"/>
            <charset val="128"/>
          </rPr>
          <t>自動入力</t>
        </r>
      </text>
    </comment>
    <comment ref="D37" authorId="0" shapeId="0">
      <text>
        <r>
          <rPr>
            <b/>
            <sz val="9"/>
            <color indexed="81"/>
            <rFont val="MS P ゴシック"/>
            <family val="3"/>
            <charset val="128"/>
          </rPr>
          <t>自動入力</t>
        </r>
      </text>
    </comment>
    <comment ref="D40" authorId="0" shapeId="0">
      <text>
        <r>
          <rPr>
            <b/>
            <sz val="9"/>
            <color indexed="81"/>
            <rFont val="MS P ゴシック"/>
            <family val="3"/>
            <charset val="128"/>
          </rPr>
          <t>自動入力</t>
        </r>
      </text>
    </comment>
    <comment ref="D43" authorId="0" shapeId="0">
      <text>
        <r>
          <rPr>
            <b/>
            <sz val="9"/>
            <color indexed="81"/>
            <rFont val="MS P ゴシック"/>
            <family val="3"/>
            <charset val="128"/>
          </rPr>
          <t>自動入力</t>
        </r>
      </text>
    </comment>
    <comment ref="D46" authorId="0" shapeId="0">
      <text>
        <r>
          <rPr>
            <b/>
            <sz val="9"/>
            <color indexed="81"/>
            <rFont val="MS P ゴシック"/>
            <family val="3"/>
            <charset val="128"/>
          </rPr>
          <t>自動入力</t>
        </r>
      </text>
    </comment>
    <comment ref="D49" authorId="0" shapeId="0">
      <text>
        <r>
          <rPr>
            <b/>
            <sz val="9"/>
            <color indexed="81"/>
            <rFont val="MS P ゴシック"/>
            <family val="3"/>
            <charset val="128"/>
          </rPr>
          <t>自動入力</t>
        </r>
      </text>
    </comment>
    <comment ref="G49"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3.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4.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<sst xmlns="http://schemas.openxmlformats.org/spreadsheetml/2006/main" count="1968" uniqueCount="169">
  <si>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</si>
  <si>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</si>
  <si>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</si>
  <si>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</si>
  <si>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</si>
  <si>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</si>
  <si>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</si>
  <si>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</si>
  <si>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</si>
  <si>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</si>
  <si>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</si>
  <si>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</si>
  <si>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</si>
  <si>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</si>
  <si>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</si>
  <si>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</si>
  <si>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</si>
  <si>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</si>
  <si>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１　収入の部</t>
    <rPh sb="2" eb="4">
      <t>シュウニュウ</t>
    </rPh>
    <rPh sb="5" eb="6">
      <t>ブ</t>
    </rPh>
    <phoneticPr fontId="4"/>
  </si>
  <si>
    <t>科　目</t>
    <rPh sb="0" eb="1">
      <t>カ</t>
    </rPh>
    <rPh sb="2" eb="3">
      <t>メ</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</si>
  <si>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</si>
  <si>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</si>
  <si>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</si>
  <si>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</si>
  <si>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</si>
  <si>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自 己 資 金</t>
    <rPh sb="0" eb="1">
      <t>ジ</t>
    </rPh>
    <rPh sb="2" eb="3">
      <t>オノレ</t>
    </rPh>
    <rPh sb="4" eb="5">
      <t>シ</t>
    </rPh>
    <rPh sb="6" eb="7">
      <t>キン</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</si>
  <si>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</si>
  <si>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</si>
  <si>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</si>
  <si>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</si>
  <si>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</si>
  <si>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</si>
  <si>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振込手数料
相当額</t>
    <rPh sb="0" eb="2">
      <t>フリコミ</t>
    </rPh>
    <rPh sb="2" eb="5">
      <t>テスウリョウ</t>
    </rPh>
    <rPh sb="6" eb="8">
      <t>ソウトウ</t>
    </rPh>
    <rPh sb="8" eb="9">
      <t>ガク</t>
    </rPh>
    <phoneticPr fontId="4"/>
  </si>
  <si>
    <t>受　講　料</t>
    <rPh sb="0" eb="1">
      <t>ウケ</t>
    </rPh>
    <rPh sb="2" eb="3">
      <t>コウ</t>
    </rPh>
    <rPh sb="4" eb="5">
      <t>リョウ</t>
    </rPh>
    <phoneticPr fontId="4"/>
  </si>
  <si>
    <t>受　験　料</t>
    <rPh sb="0" eb="1">
      <t>ウケ</t>
    </rPh>
    <rPh sb="2" eb="3">
      <t>ゲン</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</si>
  <si>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</si>
  <si>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</si>
  <si>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</si>
  <si>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</si>
  <si>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</si>
  <si>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</si>
  <si>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</si>
  <si>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</si>
  <si>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</si>
  <si>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研修等一覧</t>
    <rPh sb="0" eb="2">
      <t>ケンシュウ</t>
    </rPh>
    <rPh sb="2" eb="3">
      <t>トウ</t>
    </rPh>
    <rPh sb="3" eb="5">
      <t>イチラン</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</si>
  <si>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</si>
  <si>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</si>
  <si>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</si>
  <si>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</si>
  <si>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</si>
  <si>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合計（経費総額）</t>
    <rPh sb="0" eb="2">
      <t>ゴウケイ</t>
    </rPh>
    <rPh sb="3" eb="5">
      <t>ケイヒ</t>
    </rPh>
    <rPh sb="5" eb="7">
      <t>ソウガク</t>
    </rPh>
    <phoneticPr fontId="4"/>
  </si>
  <si>
    <r>
      <t>研修等</t>
    </r>
    <r>
      <rPr>
        <sz val="10.5"/>
        <color theme="1"/>
        <rFont val="Century"/>
        <family val="1"/>
      </rPr>
      <t>No.</t>
    </r>
    <rPh sb="0" eb="2">
      <t>ケンシュウ</t>
    </rPh>
    <rPh sb="2" eb="3">
      <t>トウ</t>
    </rPh>
    <phoneticPr fontId="4"/>
  </si>
  <si>
    <t>受講者氏名</t>
    <rPh sb="0" eb="2">
      <t>ジュコウ</t>
    </rPh>
    <rPh sb="2" eb="3">
      <t>シャ</t>
    </rPh>
    <rPh sb="3" eb="5">
      <t>シメイ</t>
    </rPh>
    <phoneticPr fontId="4"/>
  </si>
  <si>
    <t>役　職</t>
    <rPh sb="0" eb="1">
      <t>ヤク</t>
    </rPh>
    <rPh sb="2" eb="3">
      <t>ショク</t>
    </rPh>
    <phoneticPr fontId="4"/>
  </si>
  <si>
    <t>職　種</t>
    <rPh sb="0" eb="1">
      <t>ショク</t>
    </rPh>
    <rPh sb="2" eb="3">
      <t>シュ</t>
    </rPh>
    <phoneticPr fontId="4"/>
  </si>
  <si>
    <t>勤続年数</t>
    <rPh sb="0" eb="2">
      <t>キンゾク</t>
    </rPh>
    <rPh sb="2" eb="4">
      <t>ネンスウ</t>
    </rPh>
    <phoneticPr fontId="4"/>
  </si>
  <si>
    <t>年</t>
    <rPh sb="0" eb="1">
      <t>ネン</t>
    </rPh>
    <phoneticPr fontId="4"/>
  </si>
  <si>
    <r>
      <t>円</t>
    </r>
    <r>
      <rPr>
        <b/>
        <sz val="10"/>
        <color theme="1"/>
        <rFont val="ＭＳ ゴシック"/>
        <family val="3"/>
        <charset val="128"/>
      </rPr>
      <t>[C]</t>
    </r>
    <rPh sb="0" eb="1">
      <t>エン</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</si>
  <si>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</si>
  <si>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</si>
  <si>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</si>
  <si>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</si>
  <si>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</si>
  <si>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</si>
  <si>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</si>
  <si>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</si>
  <si>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</si>
  <si>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</si>
  <si>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</si>
  <si>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</si>
  <si>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</si>
  <si>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</si>
  <si>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</si>
  <si>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</si>
  <si>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</si>
  <si>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</si>
  <si>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</si>
  <si>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</si>
  <si>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</si>
  <si>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</si>
  <si>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</si>
  <si>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</si>
  <si>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</si>
  <si>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</si>
  <si>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</si>
  <si>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</si>
  <si>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</si>
  <si>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</si>
  <si>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</si>
  <si>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</si>
  <si>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</si>
  <si>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</si>
  <si>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</si>
  <si>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</si>
  <si>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</si>
  <si>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</si>
  <si>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</si>
  <si>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</si>
  <si>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</si>
  <si>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</si>
  <si>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</si>
  <si>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受講者一覧</t>
    <rPh sb="0" eb="2">
      <t>ジュコウ</t>
    </rPh>
    <rPh sb="2" eb="3">
      <t>シャ</t>
    </rPh>
    <rPh sb="3" eb="5">
      <t>イチラン</t>
    </rPh>
    <phoneticPr fontId="4"/>
  </si>
  <si>
    <t>（第６号様式）</t>
    <rPh sb="1" eb="2">
      <t>ダイ</t>
    </rPh>
    <rPh sb="3" eb="4">
      <t>ゴウ</t>
    </rPh>
    <rPh sb="4" eb="6">
      <t>ヨウシキ</t>
    </rPh>
    <phoneticPr fontId="4"/>
  </si>
  <si>
    <t>尼崎市中小企業スキルアップ支援補助金　実績報告書</t>
    <rPh sb="0" eb="3">
      <t>アマガサキシ</t>
    </rPh>
    <rPh sb="3" eb="5">
      <t>チュウショウ</t>
    </rPh>
    <rPh sb="5" eb="7">
      <t>キギョウ</t>
    </rPh>
    <rPh sb="13" eb="15">
      <t>シエン</t>
    </rPh>
    <rPh sb="15" eb="18">
      <t>ホジョキン</t>
    </rPh>
    <rPh sb="19" eb="21">
      <t>ジッセキ</t>
    </rPh>
    <rPh sb="21" eb="24">
      <t>ホウコクショ</t>
    </rPh>
    <phoneticPr fontId="4"/>
  </si>
  <si>
    <t>請求額</t>
    <rPh sb="0" eb="2">
      <t>セイキュウ</t>
    </rPh>
    <rPh sb="2" eb="3">
      <t>ガク</t>
    </rPh>
    <phoneticPr fontId="4"/>
  </si>
  <si>
    <t>領収書、振込書等の支払いを証明する書類の写し</t>
    <rPh sb="0" eb="3">
      <t>リョウシュウショ</t>
    </rPh>
    <rPh sb="4" eb="6">
      <t>フリコミ</t>
    </rPh>
    <rPh sb="6" eb="7">
      <t>ショ</t>
    </rPh>
    <rPh sb="7" eb="8">
      <t>トウ</t>
    </rPh>
    <rPh sb="9" eb="11">
      <t>シハラ</t>
    </rPh>
    <rPh sb="13" eb="15">
      <t>ショウメイ</t>
    </rPh>
    <rPh sb="17" eb="19">
      <t>ショルイ</t>
    </rPh>
    <rPh sb="20" eb="21">
      <t>ウツ</t>
    </rPh>
    <phoneticPr fontId="4"/>
  </si>
  <si>
    <t>受講修了や資格取得を証明する書類の写し</t>
    <rPh sb="0" eb="2">
      <t>ジュコウ</t>
    </rPh>
    <rPh sb="2" eb="4">
      <t>シュウリョウ</t>
    </rPh>
    <rPh sb="5" eb="7">
      <t>シカク</t>
    </rPh>
    <rPh sb="7" eb="9">
      <t>シュトク</t>
    </rPh>
    <rPh sb="10" eb="12">
      <t>ショウメイ</t>
    </rPh>
    <rPh sb="14" eb="16">
      <t>ショルイ</t>
    </rPh>
    <rPh sb="17" eb="18">
      <t>ウツ</t>
    </rPh>
    <phoneticPr fontId="4"/>
  </si>
  <si>
    <t>収支決算書</t>
    <rPh sb="0" eb="2">
      <t>シュウシ</t>
    </rPh>
    <rPh sb="2" eb="4">
      <t>ケッサン</t>
    </rPh>
    <rPh sb="4" eb="5">
      <t>ショ</t>
    </rPh>
    <phoneticPr fontId="4"/>
  </si>
  <si>
    <t>（実績報告時 添付書類➀）</t>
    <rPh sb="1" eb="3">
      <t>ジッセキ</t>
    </rPh>
    <rPh sb="3" eb="5">
      <t>ホウコク</t>
    </rPh>
    <rPh sb="5" eb="6">
      <t>ジ</t>
    </rPh>
    <rPh sb="7" eb="9">
      <t>テンプ</t>
    </rPh>
    <rPh sb="9" eb="11">
      <t>ショルイ</t>
    </rPh>
    <phoneticPr fontId="4"/>
  </si>
  <si>
    <t>決　算　額</t>
    <rPh sb="0" eb="1">
      <t>ケッ</t>
    </rPh>
    <rPh sb="2" eb="3">
      <t>ザン</t>
    </rPh>
    <rPh sb="4" eb="5">
      <t>ガク</t>
    </rPh>
    <phoneticPr fontId="4"/>
  </si>
  <si>
    <t>決　算　額
（税込）</t>
    <rPh sb="0" eb="1">
      <t>ケッ</t>
    </rPh>
    <rPh sb="2" eb="3">
      <t>ザン</t>
    </rPh>
    <rPh sb="4" eb="5">
      <t>ガク</t>
    </rPh>
    <rPh sb="7" eb="9">
      <t>ゼイコミ</t>
    </rPh>
    <phoneticPr fontId="4"/>
  </si>
  <si>
    <t>（注３）国等の補助金を受けている場合は、交付確定通知書の写し等を添付すること。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</si>
  <si>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</si>
  <si>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</si>
  <si>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受講に要した経費
【実績額】</t>
    <rPh sb="0" eb="2">
      <t>ジュコウ</t>
    </rPh>
    <rPh sb="3" eb="4">
      <t>ヨウ</t>
    </rPh>
    <rPh sb="6" eb="8">
      <t>ケイヒ</t>
    </rPh>
    <rPh sb="10" eb="12">
      <t>ジッセキ</t>
    </rPh>
    <rPh sb="12" eb="13">
      <t>ガク</t>
    </rPh>
    <phoneticPr fontId="4"/>
  </si>
  <si>
    <t>結果・効果
【記入必須】</t>
    <rPh sb="0" eb="2">
      <t>ケッカ</t>
    </rPh>
    <rPh sb="3" eb="5">
      <t>コウカ</t>
    </rPh>
    <rPh sb="7" eb="9">
      <t>キニュウ</t>
    </rPh>
    <rPh sb="9" eb="11">
      <t>ヒッス</t>
    </rPh>
    <phoneticPr fontId="4"/>
  </si>
  <si>
    <t>（実績報告時 添付書類➁－1）</t>
    <rPh sb="1" eb="3">
      <t>ジッセキ</t>
    </rPh>
    <rPh sb="3" eb="5">
      <t>ホウコク</t>
    </rPh>
    <rPh sb="5" eb="6">
      <t>ジ</t>
    </rPh>
    <rPh sb="7" eb="9">
      <t>テンプ</t>
    </rPh>
    <rPh sb="9" eb="11">
      <t>ショルイ</t>
    </rPh>
    <phoneticPr fontId="4"/>
  </si>
  <si>
    <t>（実績報告時 添付書類➁－2）</t>
    <rPh sb="1" eb="3">
      <t>ジッセキ</t>
    </rPh>
    <rPh sb="3" eb="5">
      <t>ホウコク</t>
    </rPh>
    <rPh sb="5" eb="6">
      <t>ジ</t>
    </rPh>
    <rPh sb="7" eb="9">
      <t>テンプ</t>
    </rPh>
    <rPh sb="9" eb="11">
      <t>ショルイ</t>
    </rPh>
    <phoneticPr fontId="4"/>
  </si>
  <si>
    <t>（実績報告時 添付書類➂）</t>
    <rPh sb="1" eb="3">
      <t>ジッセキ</t>
    </rPh>
    <rPh sb="3" eb="5">
      <t>ホウコク</t>
    </rPh>
    <rPh sb="5" eb="6">
      <t>ジ</t>
    </rPh>
    <rPh sb="7" eb="9">
      <t>テンプ</t>
    </rPh>
    <rPh sb="9" eb="11">
      <t>ショルイ</t>
    </rPh>
    <phoneticPr fontId="4"/>
  </si>
  <si>
    <t>➁　受講者による感想・効果</t>
    <rPh sb="2" eb="5">
      <t>ジュコウシャ</t>
    </rPh>
    <rPh sb="8" eb="10">
      <t>カンソウ</t>
    </rPh>
    <rPh sb="11" eb="13">
      <t>コウカ</t>
    </rPh>
    <phoneticPr fontId="4"/>
  </si>
  <si>
    <t>➂　事業効果（いずれか1つにチェック）</t>
    <rPh sb="2" eb="4">
      <t>ジギョウ</t>
    </rPh>
    <rPh sb="4" eb="6">
      <t>コウカ</t>
    </rPh>
    <phoneticPr fontId="4"/>
  </si>
  <si>
    <t>➃　会社（担当者）による感想・効果</t>
    <rPh sb="2" eb="4">
      <t>カイシャ</t>
    </rPh>
    <rPh sb="5" eb="8">
      <t>タントウシャ</t>
    </rPh>
    <rPh sb="12" eb="14">
      <t>カンソウ</t>
    </rPh>
    <rPh sb="15" eb="17">
      <t>コウカ</t>
    </rPh>
    <phoneticPr fontId="4"/>
  </si>
  <si>
    <t>（注２） □にチェックを記入すること。</t>
    <rPh sb="1" eb="2">
      <t>チュウ</t>
    </rPh>
    <rPh sb="12" eb="14">
      <t>キニュウ</t>
    </rPh>
    <phoneticPr fontId="4"/>
  </si>
  <si>
    <t>（注４） 領収書又は振込書の写しなど、支払経費の内訳及び支払いの完了が確認できる書類を添付すること。</t>
    <rPh sb="1" eb="2">
      <t>チュウ</t>
    </rPh>
    <rPh sb="5" eb="8">
      <t>リョウシュウショ</t>
    </rPh>
    <rPh sb="8" eb="9">
      <t>マタ</t>
    </rPh>
    <rPh sb="10" eb="12">
      <t>フリコミ</t>
    </rPh>
    <rPh sb="12" eb="13">
      <t>ショ</t>
    </rPh>
    <rPh sb="14" eb="15">
      <t>ウツ</t>
    </rPh>
    <rPh sb="19" eb="21">
      <t>シハライ</t>
    </rPh>
    <rPh sb="21" eb="23">
      <t>ケイヒ</t>
    </rPh>
    <rPh sb="24" eb="26">
      <t>ウチワケ</t>
    </rPh>
    <rPh sb="26" eb="27">
      <t>オヨ</t>
    </rPh>
    <rPh sb="28" eb="30">
      <t>シハラ</t>
    </rPh>
    <rPh sb="32" eb="34">
      <t>カンリョウ</t>
    </rPh>
    <rPh sb="35" eb="37">
      <t>カクニン</t>
    </rPh>
    <rPh sb="40" eb="42">
      <t>ショルイ</t>
    </rPh>
    <rPh sb="43" eb="45">
      <t>テンプ</t>
    </rPh>
    <phoneticPr fontId="4"/>
  </si>
  <si>
    <t xml:space="preserve"> （交付申請時に既に提出済みの場合は不要。）</t>
    <rPh sb="2" eb="4">
      <t>コウフ</t>
    </rPh>
    <rPh sb="4" eb="7">
      <t>シンセイジ</t>
    </rPh>
    <rPh sb="8" eb="9">
      <t>スデ</t>
    </rPh>
    <rPh sb="10" eb="12">
      <t>テイシュツ</t>
    </rPh>
    <rPh sb="12" eb="13">
      <t>ズ</t>
    </rPh>
    <rPh sb="15" eb="17">
      <t>バアイ</t>
    </rPh>
    <rPh sb="18" eb="20">
      <t>フヨウ</t>
    </rPh>
    <phoneticPr fontId="4"/>
  </si>
  <si>
    <t>資格名
（取得の場合）</t>
    <rPh sb="0" eb="2">
      <t>シカク</t>
    </rPh>
    <rPh sb="2" eb="3">
      <t>メイ</t>
    </rPh>
    <rPh sb="5" eb="7">
      <t>シュトク</t>
    </rPh>
    <rPh sb="8" eb="10">
      <t>バアイ</t>
    </rPh>
    <phoneticPr fontId="4"/>
  </si>
  <si>
    <t>　・非課税（　　　　　　）</t>
    <rPh sb="2" eb="5">
      <t>ヒカゼイ</t>
    </rPh>
    <phoneticPr fontId="4"/>
  </si>
  <si>
    <t>非　課　税</t>
    <rPh sb="0" eb="1">
      <t>ヒ</t>
    </rPh>
    <rPh sb="2" eb="3">
      <t>カ</t>
    </rPh>
    <rPh sb="4" eb="5">
      <t>ゼイ</t>
    </rPh>
    <phoneticPr fontId="4"/>
  </si>
  <si>
    <t>収支決算書（実績報告時　添付書類➀）</t>
    <rPh sb="0" eb="2">
      <t>シュウシ</t>
    </rPh>
    <rPh sb="2" eb="4">
      <t>ケッサン</t>
    </rPh>
    <rPh sb="4" eb="5">
      <t>ショ</t>
    </rPh>
    <rPh sb="6" eb="8">
      <t>ジッセキ</t>
    </rPh>
    <rPh sb="8" eb="10">
      <t>ホウコク</t>
    </rPh>
    <rPh sb="10" eb="11">
      <t>ジ</t>
    </rPh>
    <rPh sb="12" eb="14">
      <t>テンプ</t>
    </rPh>
    <rPh sb="14" eb="16">
      <t>ショルイ</t>
    </rPh>
    <phoneticPr fontId="4"/>
  </si>
  <si>
    <t>研修等一覧、受講者一覧（実績報告時　添付書類➁－1、➁－2）</t>
    <rPh sb="0" eb="2">
      <t>ケンシュウ</t>
    </rPh>
    <rPh sb="2" eb="3">
      <t>トウ</t>
    </rPh>
    <rPh sb="3" eb="5">
      <t>イチラン</t>
    </rPh>
    <rPh sb="6" eb="9">
      <t>ジュコウシャ</t>
    </rPh>
    <rPh sb="9" eb="11">
      <t>イチラン</t>
    </rPh>
    <rPh sb="12" eb="14">
      <t>ジッセキ</t>
    </rPh>
    <rPh sb="14" eb="16">
      <t>ホウコク</t>
    </rPh>
    <rPh sb="16" eb="17">
      <t>ジ</t>
    </rPh>
    <rPh sb="18" eb="20">
      <t>テンプ</t>
    </rPh>
    <rPh sb="20" eb="22">
      <t>ショルイ</t>
    </rPh>
    <phoneticPr fontId="4"/>
  </si>
  <si>
    <t>補助対象経費　内容説明書（実績報告時　添付書類➂）</t>
    <rPh sb="0" eb="2">
      <t>ホジョ</t>
    </rPh>
    <rPh sb="2" eb="4">
      <t>タイショウ</t>
    </rPh>
    <rPh sb="4" eb="6">
      <t>ケイヒ</t>
    </rPh>
    <rPh sb="7" eb="9">
      <t>ナイヨウ</t>
    </rPh>
    <rPh sb="9" eb="12">
      <t>セツメイショ</t>
    </rPh>
    <rPh sb="13" eb="15">
      <t>ジッセキ</t>
    </rPh>
    <rPh sb="15" eb="17">
      <t>ホウコク</t>
    </rPh>
    <rPh sb="17" eb="18">
      <t>ジ</t>
    </rPh>
    <rPh sb="19" eb="21">
      <t>テンプ</t>
    </rPh>
    <rPh sb="21" eb="23">
      <t>ショルイ</t>
    </rPh>
    <phoneticPr fontId="4"/>
  </si>
  <si>
    <t>（注２）支出の部の各区分は、実績報告時添付書類➂「補助対象経費 内容説明書」の
　　　　「受講に要した経費」の経費小計と一致する。
　　　　同➂の書類が複数ある場合は、各➂書類の経費小計の合計額と一致する。</t>
    <rPh sb="1" eb="2">
      <t>チュウ</t>
    </rPh>
    <rPh sb="4" eb="6">
      <t>シシュツ</t>
    </rPh>
    <rPh sb="7" eb="8">
      <t>ブ</t>
    </rPh>
    <rPh sb="9" eb="12">
      <t>カククブン</t>
    </rPh>
    <rPh sb="19" eb="21">
      <t>テンプ</t>
    </rPh>
    <rPh sb="21" eb="23">
      <t>ショルイ</t>
    </rPh>
    <rPh sb="25" eb="27">
      <t>ホジョ</t>
    </rPh>
    <rPh sb="27" eb="29">
      <t>タイショウ</t>
    </rPh>
    <rPh sb="29" eb="31">
      <t>ケイヒ</t>
    </rPh>
    <rPh sb="32" eb="34">
      <t>ナイヨウ</t>
    </rPh>
    <rPh sb="34" eb="37">
      <t>セツメイショ</t>
    </rPh>
    <rPh sb="45" eb="47">
      <t>ジュコウ</t>
    </rPh>
    <rPh sb="48" eb="49">
      <t>ヨウ</t>
    </rPh>
    <rPh sb="51" eb="53">
      <t>ケイヒ</t>
    </rPh>
    <rPh sb="55" eb="57">
      <t>ケイヒ</t>
    </rPh>
    <rPh sb="57" eb="59">
      <t>ショウケイ</t>
    </rPh>
    <rPh sb="60" eb="62">
      <t>イッチ</t>
    </rPh>
    <rPh sb="70" eb="71">
      <t>ドウ</t>
    </rPh>
    <rPh sb="73" eb="75">
      <t>ショルイ</t>
    </rPh>
    <rPh sb="76" eb="78">
      <t>フクスウ</t>
    </rPh>
    <rPh sb="80" eb="82">
      <t>バアイ</t>
    </rPh>
    <rPh sb="84" eb="85">
      <t>カク</t>
    </rPh>
    <rPh sb="86" eb="88">
      <t>ショルイ</t>
    </rPh>
    <rPh sb="89" eb="91">
      <t>ケイヒ</t>
    </rPh>
    <rPh sb="91" eb="93">
      <t>ショウケイ</t>
    </rPh>
    <rPh sb="94" eb="96">
      <t>ゴウケイ</t>
    </rPh>
    <rPh sb="96" eb="97">
      <t>ガク</t>
    </rPh>
    <rPh sb="98" eb="100">
      <t>イッチ</t>
    </rPh>
    <phoneticPr fontId="4"/>
  </si>
  <si>
    <t>（注）「研修等No．」を、添付書類➁－2 及び 添付書類➂と一致させること。</t>
    <rPh sb="1" eb="2">
      <t>チュウ</t>
    </rPh>
    <rPh sb="4" eb="6">
      <t>ケンシュウ</t>
    </rPh>
    <rPh sb="6" eb="7">
      <t>トウ</t>
    </rPh>
    <rPh sb="13" eb="15">
      <t>テンプ</t>
    </rPh>
    <rPh sb="15" eb="17">
      <t>ショルイ</t>
    </rPh>
    <rPh sb="21" eb="22">
      <t>オヨ</t>
    </rPh>
    <rPh sb="24" eb="26">
      <t>テンプ</t>
    </rPh>
    <rPh sb="26" eb="28">
      <t>ショルイ</t>
    </rPh>
    <rPh sb="30" eb="32">
      <t>イッチ</t>
    </rPh>
    <phoneticPr fontId="4"/>
  </si>
  <si>
    <t>　上限額　１０万円</t>
    <rPh sb="1" eb="4">
      <t>ジョウゲンガク</t>
    </rPh>
    <rPh sb="7" eb="9">
      <t>マンエン</t>
    </rPh>
    <phoneticPr fontId="4"/>
  </si>
  <si>
    <t>上限額　１０万円</t>
    <rPh sb="0" eb="3">
      <t>ジョウゲンガク</t>
    </rPh>
    <rPh sb="6" eb="8">
      <t>マンエン</t>
    </rPh>
    <phoneticPr fontId="4"/>
  </si>
  <si>
    <r>
      <t>令和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レイワ</t>
    </rPh>
    <rPh sb="4" eb="5">
      <t>ネン</t>
    </rPh>
    <rPh sb="7" eb="8">
      <t>ガツ</t>
    </rPh>
    <rPh sb="10" eb="11">
      <t>ニチ</t>
    </rPh>
    <phoneticPr fontId="4"/>
  </si>
  <si>
    <t>660-1234</t>
    <phoneticPr fontId="4"/>
  </si>
  <si>
    <t>尼崎市出屋敷1-1-1</t>
    <rPh sb="0" eb="3">
      <t>アマガサキシ</t>
    </rPh>
    <rPh sb="3" eb="6">
      <t>デヤシキ</t>
    </rPh>
    <phoneticPr fontId="4"/>
  </si>
  <si>
    <t>株式会社AMA</t>
    <rPh sb="0" eb="4">
      <t>カブシキガイシャ</t>
    </rPh>
    <phoneticPr fontId="4"/>
  </si>
  <si>
    <t>代表取締役　尼崎　太郎</t>
    <rPh sb="0" eb="2">
      <t>ダイヒョウ</t>
    </rPh>
    <rPh sb="2" eb="5">
      <t>トリシマリヤク</t>
    </rPh>
    <rPh sb="6" eb="8">
      <t>アマガサキ</t>
    </rPh>
    <rPh sb="9" eb="11">
      <t>タロウ</t>
    </rPh>
    <phoneticPr fontId="4"/>
  </si>
  <si>
    <t>総務部（部長）</t>
    <rPh sb="0" eb="2">
      <t>ソウム</t>
    </rPh>
    <rPh sb="2" eb="3">
      <t>ブ</t>
    </rPh>
    <rPh sb="4" eb="6">
      <t>ブチョウ</t>
    </rPh>
    <phoneticPr fontId="4"/>
  </si>
  <si>
    <t>尼崎　二朗</t>
    <rPh sb="0" eb="2">
      <t>アマガサキ</t>
    </rPh>
    <rPh sb="3" eb="5">
      <t>ジロウ</t>
    </rPh>
    <phoneticPr fontId="4"/>
  </si>
  <si>
    <t>06-1000-2000</t>
    <phoneticPr fontId="4"/>
  </si>
  <si>
    <t>ama@XXXX.jp</t>
    <phoneticPr fontId="4"/>
  </si>
  <si>
    <t>研修等NO.1（＠98,800×4人）
研修等No.3（＠100,000）</t>
    <rPh sb="0" eb="2">
      <t>ケンシュウ</t>
    </rPh>
    <rPh sb="2" eb="3">
      <t>トウ</t>
    </rPh>
    <rPh sb="17" eb="18">
      <t>ニン</t>
    </rPh>
    <rPh sb="20" eb="22">
      <t>ケンシュウ</t>
    </rPh>
    <rPh sb="22" eb="23">
      <t>トウ</t>
    </rPh>
    <phoneticPr fontId="4"/>
  </si>
  <si>
    <t>研修等NO.1（＠864）
研修等No.3（＠864）</t>
    <rPh sb="0" eb="2">
      <t>ケンシュウ</t>
    </rPh>
    <rPh sb="2" eb="3">
      <t>トウ</t>
    </rPh>
    <rPh sb="14" eb="16">
      <t>ケンシュウ</t>
    </rPh>
    <rPh sb="16" eb="17">
      <t>トウ</t>
    </rPh>
    <phoneticPr fontId="4"/>
  </si>
  <si>
    <t>研修等No.2（入学金）</t>
    <rPh sb="0" eb="2">
      <t>ケンシュウ</t>
    </rPh>
    <rPh sb="2" eb="3">
      <t>トウ</t>
    </rPh>
    <rPh sb="8" eb="11">
      <t>ニュウガクキン</t>
    </rPh>
    <phoneticPr fontId="4"/>
  </si>
  <si>
    <t>DX・デジタルトランスフォーメーション講座
（業務自動化コース）</t>
    <rPh sb="19" eb="21">
      <t>コウザ</t>
    </rPh>
    <rPh sb="23" eb="25">
      <t>ギョウム</t>
    </rPh>
    <rPh sb="25" eb="28">
      <t>ジドウカ</t>
    </rPh>
    <phoneticPr fontId="4"/>
  </si>
  <si>
    <t>2次元CAD利用技術者試験　1級（トレース）</t>
    <rPh sb="1" eb="3">
      <t>ジゲン</t>
    </rPh>
    <rPh sb="6" eb="8">
      <t>リヨウ</t>
    </rPh>
    <rPh sb="8" eb="10">
      <t>ギジュツ</t>
    </rPh>
    <rPh sb="10" eb="11">
      <t>シャ</t>
    </rPh>
    <rPh sb="11" eb="13">
      <t>シケン</t>
    </rPh>
    <rPh sb="15" eb="16">
      <t>キュウ</t>
    </rPh>
    <phoneticPr fontId="4"/>
  </si>
  <si>
    <t>2次元CAD利用技術者試験　1級対策講座</t>
    <rPh sb="1" eb="3">
      <t>ジゲン</t>
    </rPh>
    <rPh sb="6" eb="8">
      <t>リヨウ</t>
    </rPh>
    <rPh sb="8" eb="10">
      <t>ギジュツ</t>
    </rPh>
    <rPh sb="10" eb="11">
      <t>シャ</t>
    </rPh>
    <rPh sb="11" eb="13">
      <t>シケン</t>
    </rPh>
    <rPh sb="15" eb="16">
      <t>キュウ</t>
    </rPh>
    <rPh sb="16" eb="18">
      <t>タイサク</t>
    </rPh>
    <rPh sb="18" eb="20">
      <t>コウザ</t>
    </rPh>
    <phoneticPr fontId="4"/>
  </si>
  <si>
    <t>塚口　町夫</t>
    <rPh sb="0" eb="2">
      <t>ツカグチ</t>
    </rPh>
    <rPh sb="3" eb="4">
      <t>マチ</t>
    </rPh>
    <rPh sb="4" eb="5">
      <t>オット</t>
    </rPh>
    <phoneticPr fontId="4"/>
  </si>
  <si>
    <t>生産管理部　主任</t>
    <rPh sb="0" eb="2">
      <t>セイサン</t>
    </rPh>
    <rPh sb="2" eb="4">
      <t>カンリ</t>
    </rPh>
    <rPh sb="4" eb="5">
      <t>ブ</t>
    </rPh>
    <rPh sb="6" eb="8">
      <t>シュニン</t>
    </rPh>
    <phoneticPr fontId="4"/>
  </si>
  <si>
    <t>技術</t>
    <rPh sb="0" eb="2">
      <t>ギジュツ</t>
    </rPh>
    <phoneticPr fontId="4"/>
  </si>
  <si>
    <t>立花　花子</t>
    <rPh sb="0" eb="2">
      <t>タチバナ</t>
    </rPh>
    <rPh sb="3" eb="5">
      <t>ハナコ</t>
    </rPh>
    <phoneticPr fontId="4"/>
  </si>
  <si>
    <t>生産管理部　副主任</t>
    <rPh sb="0" eb="2">
      <t>セイサン</t>
    </rPh>
    <rPh sb="2" eb="4">
      <t>カンリ</t>
    </rPh>
    <rPh sb="4" eb="5">
      <t>ブ</t>
    </rPh>
    <rPh sb="6" eb="9">
      <t>フクシュニン</t>
    </rPh>
    <phoneticPr fontId="4"/>
  </si>
  <si>
    <t>園田　弥生</t>
    <rPh sb="0" eb="2">
      <t>ソノダ</t>
    </rPh>
    <rPh sb="3" eb="5">
      <t>ヤヨイ</t>
    </rPh>
    <phoneticPr fontId="4"/>
  </si>
  <si>
    <t>生産管理部</t>
    <rPh sb="0" eb="2">
      <t>セイサン</t>
    </rPh>
    <rPh sb="2" eb="4">
      <t>カンリ</t>
    </rPh>
    <rPh sb="4" eb="5">
      <t>ブ</t>
    </rPh>
    <phoneticPr fontId="4"/>
  </si>
  <si>
    <t>出屋敷　学</t>
    <rPh sb="0" eb="3">
      <t>デヤシキ</t>
    </rPh>
    <rPh sb="4" eb="5">
      <t>マナブ</t>
    </rPh>
    <phoneticPr fontId="4"/>
  </si>
  <si>
    <t>総務部　主任</t>
    <rPh sb="0" eb="2">
      <t>ソウム</t>
    </rPh>
    <rPh sb="2" eb="3">
      <t>ブ</t>
    </rPh>
    <rPh sb="4" eb="6">
      <t>シュニン</t>
    </rPh>
    <phoneticPr fontId="4"/>
  </si>
  <si>
    <t>事務</t>
    <rPh sb="0" eb="2">
      <t>ジム</t>
    </rPh>
    <phoneticPr fontId="4"/>
  </si>
  <si>
    <t>2次元CAD利用者技術者　1級</t>
    <rPh sb="1" eb="3">
      <t>ジゲン</t>
    </rPh>
    <rPh sb="6" eb="9">
      <t>リヨウシャ</t>
    </rPh>
    <rPh sb="9" eb="12">
      <t>ギジュツシャ</t>
    </rPh>
    <rPh sb="14" eb="15">
      <t>キュウ</t>
    </rPh>
    <phoneticPr fontId="4"/>
  </si>
  <si>
    <t>デジタルスクール株式会社</t>
    <rPh sb="8" eb="12">
      <t>カブシキガイシャ</t>
    </rPh>
    <phoneticPr fontId="4"/>
  </si>
  <si>
    <t>令和　●年　9月　●日　～　令和　●年　11月　●日</t>
    <rPh sb="0" eb="2">
      <t>レイワ</t>
    </rPh>
    <rPh sb="4" eb="5">
      <t>ネン</t>
    </rPh>
    <rPh sb="7" eb="8">
      <t>ガツ</t>
    </rPh>
    <rPh sb="10" eb="11">
      <t>ニチ</t>
    </rPh>
    <rPh sb="14" eb="16">
      <t>レイワ</t>
    </rPh>
    <rPh sb="18" eb="19">
      <t>ネン</t>
    </rPh>
    <rPh sb="22" eb="23">
      <t>ガツ</t>
    </rPh>
    <rPh sb="25" eb="26">
      <t>ニチ</t>
    </rPh>
    <phoneticPr fontId="4"/>
  </si>
  <si>
    <t>大阪梅田●●ビル3F</t>
    <rPh sb="0" eb="2">
      <t>オオサカ</t>
    </rPh>
    <rPh sb="2" eb="4">
      <t>ウメダ</t>
    </rPh>
    <phoneticPr fontId="4"/>
  </si>
  <si>
    <t>●●のために●●したことで、●●である。</t>
    <phoneticPr fontId="4"/>
  </si>
  <si>
    <t>事業の実施が経営力・技術力の強化につながることを合理的に説明してください。
（Q&amp;A「３.補助対象となる経費について」をご確認ください）</t>
    <rPh sb="0" eb="2">
      <t>ジギョウ</t>
    </rPh>
    <rPh sb="3" eb="5">
      <t>ジッシ</t>
    </rPh>
    <rPh sb="6" eb="8">
      <t>ケイエイ</t>
    </rPh>
    <rPh sb="8" eb="9">
      <t>リョク</t>
    </rPh>
    <rPh sb="10" eb="12">
      <t>ギジュツ</t>
    </rPh>
    <rPh sb="12" eb="13">
      <t>リョク</t>
    </rPh>
    <rPh sb="14" eb="16">
      <t>キョウカ</t>
    </rPh>
    <rPh sb="24" eb="27">
      <t>ゴウリテキ</t>
    </rPh>
    <rPh sb="28" eb="30">
      <t>セツメイ</t>
    </rPh>
    <rPh sb="45" eb="47">
      <t>ホジョ</t>
    </rPh>
    <rPh sb="47" eb="49">
      <t>タイショウ</t>
    </rPh>
    <rPh sb="52" eb="54">
      <t>ケイヒ</t>
    </rPh>
    <rPh sb="61" eb="63">
      <t>カクニン</t>
    </rPh>
    <phoneticPr fontId="4"/>
  </si>
  <si>
    <t>一般社団法人コンピューター教育振興協会</t>
    <rPh sb="0" eb="2">
      <t>イッパン</t>
    </rPh>
    <rPh sb="2" eb="6">
      <t>シャダンホウジン</t>
    </rPh>
    <rPh sb="13" eb="15">
      <t>キョウイク</t>
    </rPh>
    <rPh sb="15" eb="17">
      <t>シンコウ</t>
    </rPh>
    <rPh sb="17" eb="19">
      <t>キョウカイ</t>
    </rPh>
    <phoneticPr fontId="4"/>
  </si>
  <si>
    <t>神戸●●センター</t>
    <rPh sb="0" eb="2">
      <t>コウベ</t>
    </rPh>
    <phoneticPr fontId="4"/>
  </si>
  <si>
    <t>　令和○年○月○日付け尼崎市指令（尼産政）第　〇　号　　　をもって交付決定を受けた補助事業が完了しましたので、尼崎市中小企業スキルアップ支援補助金交付要綱第７条の規定に基づき報告します。</t>
    <rPh sb="1" eb="3">
      <t>レイワ</t>
    </rPh>
    <rPh sb="4" eb="5">
      <t>ネン</t>
    </rPh>
    <rPh sb="6" eb="7">
      <t>ガツ</t>
    </rPh>
    <rPh sb="8" eb="9">
      <t>ニチ</t>
    </rPh>
    <rPh sb="9" eb="10">
      <t>ヅ</t>
    </rPh>
    <rPh sb="11" eb="14">
      <t>アマガサキシ</t>
    </rPh>
    <rPh sb="14" eb="16">
      <t>シレイ</t>
    </rPh>
    <rPh sb="17" eb="18">
      <t>アマ</t>
    </rPh>
    <rPh sb="18" eb="19">
      <t>サン</t>
    </rPh>
    <rPh sb="19" eb="20">
      <t>セイ</t>
    </rPh>
    <rPh sb="21" eb="22">
      <t>ダイ</t>
    </rPh>
    <rPh sb="25" eb="26">
      <t>ゴウ</t>
    </rPh>
    <rPh sb="33" eb="35">
      <t>コウフ</t>
    </rPh>
    <rPh sb="35" eb="37">
      <t>ケッテイ</t>
    </rPh>
    <rPh sb="38" eb="39">
      <t>ウ</t>
    </rPh>
    <rPh sb="41" eb="43">
      <t>ホジョ</t>
    </rPh>
    <rPh sb="43" eb="45">
      <t>ジギョウ</t>
    </rPh>
    <rPh sb="46" eb="48">
      <t>カンリョウ</t>
    </rPh>
    <rPh sb="55" eb="58">
      <t>アマガサキシ</t>
    </rPh>
    <rPh sb="58" eb="60">
      <t>チュウショウ</t>
    </rPh>
    <rPh sb="60" eb="62">
      <t>キギョウ</t>
    </rPh>
    <rPh sb="68" eb="70">
      <t>シエン</t>
    </rPh>
    <rPh sb="70" eb="73">
      <t>ホジョキン</t>
    </rPh>
    <rPh sb="73" eb="75">
      <t>コウフ</t>
    </rPh>
    <rPh sb="75" eb="77">
      <t>ヨウコウ</t>
    </rPh>
    <rPh sb="77" eb="78">
      <t>ダイ</t>
    </rPh>
    <rPh sb="79" eb="80">
      <t>ジョウ</t>
    </rPh>
    <rPh sb="81" eb="83">
      <t>キテイ</t>
    </rPh>
    <rPh sb="84" eb="85">
      <t>モト</t>
    </rPh>
    <rPh sb="87" eb="89">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</si>
</sst>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52">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b/>
      <u/>
      <sz val="14"/>
      <color theme="1"/>
      <name val="ＭＳ ゴシック"/>
      <family val="3"/>
      <charset val="128"/>
    </font>
    <font>
      <sz val="10.5"/>
      <color theme="1"/>
      <name val="Century"/>
      <family val="1"/>
    </font>
    <font>
      <sz val="12"/>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9"/>
      <color indexed="81"/>
      <name val="MS P ゴシック"/>
      <family val="3"/>
      <charset val="128"/>
    </font>
    <font>
      <sz val="10.5"/>
      <color rgb="FFFF0000"/>
      <name val="ＭＳ 明朝"/>
      <family val="1"/>
      <charset val="128"/>
    </font>
    <font>
      <sz val="11"/>
      <color rgb="FFFF0000"/>
      <name val="ＭＳ ゴシック"/>
      <family val="3"/>
      <charset val="128"/>
    </font>
    <font>
      <sz val="12"/>
      <color rgb="FFFF0000"/>
      <name val="ＭＳ ゴシック"/>
      <family val="3"/>
      <charset val="128"/>
    </font>
    <font>
      <sz val="9"/>
      <color rgb="FFFF0000"/>
      <name val="ＭＳ 明朝"/>
      <family val="1"/>
      <charset val="128"/>
    </font>
    <font>
      <sz val="9"/>
      <color rgb="FFFF0000"/>
      <name val="ＭＳ ゴシック"/>
      <family val="3"/>
      <charset val="128"/>
    </font>
    <font>
      <b/>
      <sz val="10.5"/>
      <color rgb="FFFF0000"/>
      <name val="ＭＳ ゴシック"/>
      <family val="3"/>
      <charset val="128"/>
    </font>
    <font>
      <sz val="10"/>
      <color rgb="FFFF0000"/>
      <name val="ＭＳ ゴシック"/>
      <family val="3"/>
      <charset val="128"/>
    </font>
    <font>
      <b/>
      <sz val="14"/>
      <color rgb="FFFF0000"/>
      <name val="ＭＳ Ｐゴシック"/>
      <family val="3"/>
      <charset val="128"/>
    </font>
    <font>
      <b/>
      <sz val="12"/>
      <color rgb="FFFF0000"/>
      <name val="ＭＳ ゴシック"/>
      <family val="3"/>
      <charset val="128"/>
    </font>
    <font>
      <sz val="10.5"/>
      <color rgb="FFFF0000"/>
      <name val="ＭＳ ゴシック"/>
      <family val="3"/>
      <charset val="128"/>
    </font>
    <font>
      <sz val="14"/>
      <color rgb="FFFF0000"/>
      <name val="ＭＳ ゴシック"/>
      <family val="3"/>
      <charset val="128"/>
    </font>
    <font>
      <b/>
      <sz val="11"/>
      <color rgb="FFFF0000"/>
      <name val="ＭＳ ゴシック"/>
      <family val="3"/>
      <charset val="128"/>
    </font>
    <font>
      <b/>
      <sz val="16"/>
      <color rgb="FFFF0000"/>
      <name val="ＭＳ ゴシック"/>
      <family val="3"/>
      <charset val="128"/>
    </font>
    <font>
      <b/>
      <sz val="14"/>
      <color rgb="FFFF0000"/>
      <name val="ＭＳ ゴシック"/>
      <family val="3"/>
      <charset val="128"/>
    </font>
    <font>
      <b/>
      <u/>
      <sz val="14"/>
      <color rgb="FFFF0000"/>
      <name val="ＭＳ ゴシック"/>
      <family val="3"/>
      <charset val="128"/>
    </font>
    <font>
      <b/>
      <u/>
      <sz val="12"/>
      <color rgb="FFFF000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8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s>
  <cellStyleXfs count="1">
    <xf numFmtId="0" fontId="0" fillId="0" borderId="0">
      <alignment vertical="center"/>
    </xf>
  </cellStyleXfs>
  <cellXfs count="71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7" fillId="0" borderId="10" xfId="0" applyFont="1" applyBorder="1" applyAlignment="1">
      <alignment horizontal="center" vertical="center"/>
    </xf>
    <xf numFmtId="0" fontId="3" fillId="0" borderId="0" xfId="0" applyFont="1" applyBorder="1">
      <alignment vertical="center"/>
    </xf>
    <xf numFmtId="0" fontId="3" fillId="0" borderId="11" xfId="0" applyFont="1" applyBorder="1" applyAlignment="1">
      <alignment vertical="center"/>
    </xf>
    <xf numFmtId="0" fontId="8" fillId="0" borderId="12" xfId="0" applyFont="1" applyBorder="1" applyAlignment="1">
      <alignment horizontal="center" vertical="center"/>
    </xf>
    <xf numFmtId="0" fontId="3" fillId="0" borderId="12" xfId="0" applyFont="1" applyBorder="1">
      <alignment vertical="center"/>
    </xf>
    <xf numFmtId="0" fontId="8" fillId="0" borderId="17"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vertical="top"/>
    </xf>
    <xf numFmtId="0" fontId="2" fillId="0" borderId="12" xfId="0" applyFont="1" applyBorder="1">
      <alignment vertical="center"/>
    </xf>
    <xf numFmtId="0" fontId="2" fillId="0" borderId="17" xfId="0" applyFont="1" applyBorder="1">
      <alignment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1" fillId="0" borderId="0" xfId="0" applyFont="1" applyFill="1" applyAlignment="1">
      <alignment horizontal="center" vertical="center"/>
    </xf>
    <xf numFmtId="176" fontId="19" fillId="0" borderId="0" xfId="0" applyNumberFormat="1" applyFont="1" applyFill="1" applyAlignment="1">
      <alignment horizontal="center" vertical="center"/>
    </xf>
    <xf numFmtId="0" fontId="1" fillId="0" borderId="0" xfId="0" applyFont="1" applyFill="1">
      <alignment vertical="center"/>
    </xf>
    <xf numFmtId="0" fontId="2" fillId="3" borderId="0" xfId="0" applyFont="1" applyFill="1" applyBorder="1" applyAlignment="1">
      <alignment horizontal="righ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1" fillId="0" borderId="0" xfId="0" applyFont="1" applyBorder="1">
      <alignment vertical="center"/>
    </xf>
    <xf numFmtId="0" fontId="1" fillId="0" borderId="4" xfId="0" applyFont="1" applyBorder="1">
      <alignment vertical="center"/>
    </xf>
    <xf numFmtId="0" fontId="1" fillId="0" borderId="16" xfId="0" applyFont="1" applyBorder="1">
      <alignment vertical="center"/>
    </xf>
    <xf numFmtId="0" fontId="11" fillId="3" borderId="4" xfId="0" applyFont="1" applyFill="1" applyBorder="1" applyAlignment="1">
      <alignment horizontal="center" vertical="center"/>
    </xf>
    <xf numFmtId="0" fontId="1" fillId="0" borderId="6" xfId="0" applyFont="1" applyBorder="1">
      <alignment vertical="center"/>
    </xf>
    <xf numFmtId="0" fontId="1" fillId="0" borderId="42" xfId="0" applyFont="1" applyBorder="1">
      <alignment vertical="center"/>
    </xf>
    <xf numFmtId="0" fontId="9" fillId="0" borderId="18" xfId="0" applyFont="1" applyBorder="1" applyAlignment="1">
      <alignment vertical="top"/>
    </xf>
    <xf numFmtId="0" fontId="2" fillId="0" borderId="19" xfId="0" applyFont="1" applyBorder="1">
      <alignment vertical="center"/>
    </xf>
    <xf numFmtId="0" fontId="3" fillId="0" borderId="0" xfId="0" applyFont="1" applyAlignment="1">
      <alignment horizontal="left"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4" xfId="0" applyFont="1" applyBorder="1">
      <alignment vertical="center"/>
    </xf>
    <xf numFmtId="0" fontId="25" fillId="0" borderId="0" xfId="0" applyFont="1">
      <alignment vertical="center"/>
    </xf>
    <xf numFmtId="0" fontId="3" fillId="0" borderId="0" xfId="0" applyFont="1" applyAlignment="1">
      <alignment vertical="center" wrapText="1"/>
    </xf>
    <xf numFmtId="3" fontId="6" fillId="0" borderId="8" xfId="0" applyNumberFormat="1" applyFont="1" applyBorder="1" applyAlignment="1">
      <alignment horizontal="center"/>
    </xf>
    <xf numFmtId="0" fontId="2" fillId="0" borderId="8" xfId="0" applyFont="1" applyBorder="1">
      <alignment vertical="center"/>
    </xf>
    <xf numFmtId="0" fontId="9" fillId="0" borderId="8" xfId="0" applyFont="1" applyBorder="1" applyAlignment="1">
      <alignment vertical="center" wrapText="1"/>
    </xf>
    <xf numFmtId="0" fontId="9" fillId="0" borderId="13" xfId="0" applyFont="1" applyBorder="1" applyAlignment="1">
      <alignment vertical="center" wrapText="1"/>
    </xf>
    <xf numFmtId="0" fontId="9" fillId="0" borderId="0" xfId="0" applyFont="1" applyBorder="1" applyAlignment="1">
      <alignment vertical="center" wrapText="1"/>
    </xf>
    <xf numFmtId="0" fontId="9" fillId="0" borderId="14" xfId="0" applyFont="1" applyBorder="1" applyAlignment="1">
      <alignment vertical="center" wrapText="1"/>
    </xf>
    <xf numFmtId="0" fontId="9" fillId="0" borderId="0" xfId="0" applyFont="1" applyBorder="1" applyAlignment="1">
      <alignment vertical="top"/>
    </xf>
    <xf numFmtId="0" fontId="9" fillId="0" borderId="14" xfId="0" applyFont="1" applyBorder="1" applyAlignment="1">
      <alignment vertical="top"/>
    </xf>
    <xf numFmtId="0" fontId="6"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lignment vertical="center"/>
    </xf>
    <xf numFmtId="0" fontId="11" fillId="0" borderId="0" xfId="0" applyFont="1" applyBorder="1" applyAlignment="1">
      <alignment horizontal="center" vertical="center"/>
    </xf>
    <xf numFmtId="176" fontId="21" fillId="0" borderId="0" xfId="0" applyNumberFormat="1" applyFont="1" applyBorder="1" applyAlignment="1">
      <alignment horizontal="center" vertical="center"/>
    </xf>
    <xf numFmtId="0" fontId="2" fillId="0" borderId="0" xfId="0" applyFont="1">
      <alignment vertical="center"/>
    </xf>
    <xf numFmtId="0" fontId="3" fillId="0" borderId="10" xfId="0" applyFont="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textRotation="255"/>
    </xf>
    <xf numFmtId="0" fontId="1" fillId="0" borderId="0" xfId="0" applyFont="1">
      <alignment vertical="center"/>
    </xf>
    <xf numFmtId="177" fontId="1" fillId="0" borderId="0" xfId="0" applyNumberFormat="1" applyFont="1">
      <alignment vertical="center"/>
    </xf>
    <xf numFmtId="0" fontId="7" fillId="4" borderId="49" xfId="0" applyFont="1" applyFill="1" applyBorder="1" applyAlignment="1" applyProtection="1">
      <alignment horizontal="center" vertical="center"/>
    </xf>
    <xf numFmtId="0" fontId="7" fillId="5" borderId="49" xfId="0" applyFont="1" applyFill="1" applyBorder="1" applyAlignment="1" applyProtection="1">
      <alignment horizontal="center"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17" fillId="0" borderId="43" xfId="0" applyFont="1" applyBorder="1" applyAlignment="1" applyProtection="1">
      <alignment horizontal="center" vertical="center"/>
    </xf>
    <xf numFmtId="0" fontId="2" fillId="0" borderId="54" xfId="0" applyFont="1" applyBorder="1" applyProtection="1">
      <alignment vertical="center"/>
    </xf>
    <xf numFmtId="0" fontId="2" fillId="0" borderId="9" xfId="0" applyFont="1" applyBorder="1" applyProtection="1">
      <alignment vertical="center"/>
    </xf>
    <xf numFmtId="0" fontId="27" fillId="0" borderId="0" xfId="0" applyFont="1" applyBorder="1" applyAlignment="1" applyProtection="1">
      <alignment horizontal="center" vertical="center"/>
    </xf>
    <xf numFmtId="0" fontId="2" fillId="0" borderId="0" xfId="0" applyFont="1" applyBorder="1" applyProtection="1">
      <alignment vertical="center"/>
    </xf>
    <xf numFmtId="0" fontId="27" fillId="0" borderId="14" xfId="0" applyFont="1" applyBorder="1" applyAlignment="1" applyProtection="1">
      <alignment horizontal="center"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20" xfId="0" applyFont="1" applyBorder="1" applyProtection="1">
      <alignment vertical="center"/>
    </xf>
    <xf numFmtId="0" fontId="17" fillId="0" borderId="17" xfId="0" applyFont="1" applyBorder="1" applyProtection="1">
      <alignment vertical="center"/>
    </xf>
    <xf numFmtId="0" fontId="17" fillId="0" borderId="18" xfId="0" applyFont="1" applyBorder="1" applyProtection="1">
      <alignment vertical="center"/>
    </xf>
    <xf numFmtId="0" fontId="17" fillId="0" borderId="41" xfId="0" applyFont="1" applyBorder="1" applyProtection="1">
      <alignment vertical="center"/>
    </xf>
    <xf numFmtId="0" fontId="17" fillId="0" borderId="66" xfId="0" applyFont="1" applyBorder="1" applyProtection="1">
      <alignment vertical="center"/>
    </xf>
    <xf numFmtId="0" fontId="28" fillId="3" borderId="14" xfId="0"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17" fillId="0" borderId="37" xfId="0" applyFont="1" applyBorder="1" applyAlignment="1" applyProtection="1">
      <alignment vertical="center"/>
    </xf>
    <xf numFmtId="0" fontId="17" fillId="0" borderId="73" xfId="0" applyFont="1" applyBorder="1" applyAlignment="1" applyProtection="1">
      <alignment vertical="center"/>
    </xf>
    <xf numFmtId="0" fontId="25" fillId="0" borderId="0" xfId="0" applyFont="1" applyBorder="1" applyAlignment="1" applyProtection="1">
      <alignment horizontal="center" vertical="center"/>
    </xf>
    <xf numFmtId="176" fontId="18" fillId="0" borderId="0" xfId="0" applyNumberFormat="1" applyFont="1" applyBorder="1" applyAlignment="1" applyProtection="1">
      <alignment horizontal="center"/>
    </xf>
    <xf numFmtId="0" fontId="17" fillId="0" borderId="0" xfId="0" applyFont="1" applyBorder="1" applyAlignment="1" applyProtection="1">
      <alignment vertical="center"/>
    </xf>
    <xf numFmtId="176" fontId="33" fillId="0" borderId="0" xfId="0" applyNumberFormat="1" applyFont="1" applyBorder="1" applyAlignment="1" applyProtection="1">
      <alignment horizontal="center"/>
    </xf>
    <xf numFmtId="0" fontId="17" fillId="0" borderId="14" xfId="0" applyFont="1" applyBorder="1" applyAlignment="1" applyProtection="1">
      <alignment vertical="center"/>
    </xf>
    <xf numFmtId="0" fontId="17" fillId="0" borderId="0" xfId="0" applyFont="1" applyBorder="1" applyAlignment="1" applyProtection="1">
      <alignment horizontal="center"/>
    </xf>
    <xf numFmtId="0" fontId="25" fillId="0" borderId="0" xfId="0" applyFont="1" applyBorder="1" applyAlignment="1" applyProtection="1">
      <alignment vertical="center"/>
    </xf>
    <xf numFmtId="0" fontId="25"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2" fillId="0" borderId="0" xfId="0" applyFont="1" applyProtection="1">
      <alignment vertical="center"/>
    </xf>
    <xf numFmtId="0" fontId="13" fillId="0" borderId="0" xfId="0" applyFont="1" applyProtection="1">
      <alignment vertical="center"/>
    </xf>
    <xf numFmtId="0" fontId="1" fillId="5" borderId="0" xfId="0" applyFont="1" applyFill="1" applyProtection="1">
      <alignment vertical="center"/>
    </xf>
    <xf numFmtId="0" fontId="0" fillId="5" borderId="0" xfId="0" applyFill="1" applyProtection="1">
      <alignment vertical="center"/>
    </xf>
    <xf numFmtId="0" fontId="5" fillId="5" borderId="0" xfId="0" applyFont="1" applyFill="1" applyProtection="1">
      <alignment vertical="center"/>
    </xf>
    <xf numFmtId="0" fontId="17" fillId="5" borderId="43" xfId="0" applyFont="1" applyFill="1" applyBorder="1" applyAlignment="1" applyProtection="1">
      <alignment horizontal="center" vertical="center"/>
    </xf>
    <xf numFmtId="0" fontId="2" fillId="5" borderId="54" xfId="0" applyFont="1" applyFill="1" applyBorder="1" applyProtection="1">
      <alignment vertical="center"/>
    </xf>
    <xf numFmtId="0" fontId="2" fillId="5" borderId="9" xfId="0" applyFont="1" applyFill="1" applyBorder="1" applyProtection="1">
      <alignment vertical="center"/>
    </xf>
    <xf numFmtId="0" fontId="27" fillId="5" borderId="0" xfId="0" applyFont="1" applyFill="1" applyBorder="1" applyAlignment="1" applyProtection="1">
      <alignment horizontal="center" vertical="center"/>
    </xf>
    <xf numFmtId="0" fontId="2" fillId="5" borderId="0" xfId="0" applyFont="1" applyFill="1" applyBorder="1" applyProtection="1">
      <alignment vertical="center"/>
    </xf>
    <xf numFmtId="0" fontId="27" fillId="5" borderId="14" xfId="0" applyFont="1" applyFill="1" applyBorder="1" applyAlignment="1" applyProtection="1">
      <alignment horizontal="center" vertical="center"/>
    </xf>
    <xf numFmtId="0" fontId="17" fillId="5" borderId="9" xfId="0" applyFont="1" applyFill="1" applyBorder="1" applyProtection="1">
      <alignment vertical="center"/>
    </xf>
    <xf numFmtId="0" fontId="17" fillId="5" borderId="0" xfId="0" applyFont="1" applyFill="1" applyBorder="1" applyProtection="1">
      <alignment vertical="center"/>
    </xf>
    <xf numFmtId="0" fontId="17" fillId="5" borderId="14" xfId="0" applyFont="1" applyFill="1" applyBorder="1" applyProtection="1">
      <alignment vertical="center"/>
    </xf>
    <xf numFmtId="0" fontId="17" fillId="5" borderId="20" xfId="0" applyFont="1" applyFill="1" applyBorder="1" applyProtection="1">
      <alignment vertical="center"/>
    </xf>
    <xf numFmtId="0" fontId="17" fillId="5" borderId="17" xfId="0" applyFont="1" applyFill="1" applyBorder="1" applyProtection="1">
      <alignment vertical="center"/>
    </xf>
    <xf numFmtId="0" fontId="17" fillId="5" borderId="18" xfId="0" applyFont="1" applyFill="1" applyBorder="1" applyProtection="1">
      <alignment vertical="center"/>
    </xf>
    <xf numFmtId="0" fontId="17" fillId="5" borderId="41" xfId="0" applyFont="1" applyFill="1" applyBorder="1" applyProtection="1">
      <alignment vertical="center"/>
    </xf>
    <xf numFmtId="0" fontId="17" fillId="5" borderId="66" xfId="0" applyFont="1" applyFill="1" applyBorder="1" applyProtection="1">
      <alignment vertical="center"/>
    </xf>
    <xf numFmtId="0" fontId="28" fillId="5" borderId="14" xfId="0" applyFont="1" applyFill="1" applyBorder="1" applyAlignment="1" applyProtection="1">
      <alignment horizontal="center" vertical="center"/>
    </xf>
    <xf numFmtId="0" fontId="17" fillId="5" borderId="0" xfId="0" applyFont="1" applyFill="1" applyBorder="1" applyAlignment="1" applyProtection="1">
      <alignment horizontal="right" vertical="center"/>
    </xf>
    <xf numFmtId="0" fontId="17" fillId="5" borderId="37" xfId="0" applyFont="1" applyFill="1" applyBorder="1" applyAlignment="1" applyProtection="1">
      <alignment vertical="center"/>
    </xf>
    <xf numFmtId="0" fontId="17" fillId="5" borderId="73" xfId="0" applyFont="1" applyFill="1" applyBorder="1" applyAlignment="1" applyProtection="1">
      <alignment vertical="center"/>
    </xf>
    <xf numFmtId="0" fontId="25" fillId="5" borderId="0" xfId="0" applyFont="1" applyFill="1" applyBorder="1" applyAlignment="1" applyProtection="1">
      <alignment horizontal="center" vertical="center"/>
    </xf>
    <xf numFmtId="176" fontId="18" fillId="5" borderId="0" xfId="0" applyNumberFormat="1" applyFont="1" applyFill="1" applyBorder="1" applyAlignment="1" applyProtection="1">
      <alignment horizontal="center"/>
    </xf>
    <xf numFmtId="0" fontId="17" fillId="5" borderId="0" xfId="0" applyFont="1" applyFill="1" applyBorder="1" applyAlignment="1" applyProtection="1">
      <alignment vertical="center"/>
    </xf>
    <xf numFmtId="176" fontId="33" fillId="5" borderId="0" xfId="0" applyNumberFormat="1" applyFont="1" applyFill="1" applyBorder="1" applyAlignment="1" applyProtection="1">
      <alignment horizontal="center"/>
    </xf>
    <xf numFmtId="0" fontId="17" fillId="5" borderId="14" xfId="0" applyFont="1" applyFill="1" applyBorder="1" applyAlignment="1" applyProtection="1">
      <alignment vertical="center"/>
    </xf>
    <xf numFmtId="0" fontId="17" fillId="5" borderId="0" xfId="0" applyFont="1" applyFill="1" applyBorder="1" applyAlignment="1" applyProtection="1">
      <alignment horizontal="center"/>
    </xf>
    <xf numFmtId="0" fontId="25" fillId="5" borderId="0" xfId="0" applyFont="1" applyFill="1" applyBorder="1" applyAlignment="1" applyProtection="1">
      <alignment vertical="center"/>
    </xf>
    <xf numFmtId="0" fontId="25" fillId="5" borderId="14" xfId="0" applyFont="1" applyFill="1" applyBorder="1" applyAlignment="1" applyProtection="1">
      <alignment vertical="center"/>
    </xf>
    <xf numFmtId="0" fontId="13" fillId="5" borderId="10" xfId="0" applyFont="1" applyFill="1" applyBorder="1" applyProtection="1">
      <alignment vertical="center"/>
    </xf>
    <xf numFmtId="0" fontId="13" fillId="5" borderId="27" xfId="0" applyFont="1" applyFill="1" applyBorder="1" applyProtection="1">
      <alignment vertical="center"/>
    </xf>
    <xf numFmtId="0" fontId="2" fillId="5" borderId="0" xfId="0" applyFont="1" applyFill="1" applyProtection="1">
      <alignment vertical="center"/>
    </xf>
    <xf numFmtId="0" fontId="13" fillId="5" borderId="0" xfId="0" applyFont="1" applyFill="1" applyProtection="1">
      <alignment vertical="center"/>
    </xf>
    <xf numFmtId="0" fontId="1" fillId="4" borderId="0" xfId="0" applyFont="1" applyFill="1" applyProtection="1">
      <alignment vertical="center"/>
    </xf>
    <xf numFmtId="0" fontId="0" fillId="4" borderId="0" xfId="0" applyFill="1" applyProtection="1">
      <alignment vertical="center"/>
    </xf>
    <xf numFmtId="0" fontId="5" fillId="4" borderId="0" xfId="0" applyFont="1" applyFill="1" applyProtection="1">
      <alignment vertical="center"/>
    </xf>
    <xf numFmtId="0" fontId="17" fillId="4" borderId="43" xfId="0" applyFont="1" applyFill="1" applyBorder="1" applyAlignment="1" applyProtection="1">
      <alignment horizontal="center" vertical="center"/>
    </xf>
    <xf numFmtId="0" fontId="2" fillId="4" borderId="54" xfId="0" applyFont="1" applyFill="1" applyBorder="1" applyProtection="1">
      <alignment vertical="center"/>
    </xf>
    <xf numFmtId="0" fontId="2" fillId="4" borderId="9" xfId="0" applyFont="1" applyFill="1" applyBorder="1" applyProtection="1">
      <alignment vertical="center"/>
    </xf>
    <xf numFmtId="0" fontId="27"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7" fillId="4" borderId="14" xfId="0" applyFont="1" applyFill="1" applyBorder="1" applyAlignment="1" applyProtection="1">
      <alignment horizontal="center" vertical="center"/>
    </xf>
    <xf numFmtId="0" fontId="17" fillId="4" borderId="9" xfId="0" applyFont="1" applyFill="1" applyBorder="1" applyProtection="1">
      <alignment vertical="center"/>
    </xf>
    <xf numFmtId="0" fontId="17" fillId="4" borderId="0" xfId="0" applyFont="1" applyFill="1" applyBorder="1" applyProtection="1">
      <alignment vertical="center"/>
    </xf>
    <xf numFmtId="0" fontId="17" fillId="4" borderId="14" xfId="0" applyFont="1" applyFill="1" applyBorder="1" applyProtection="1">
      <alignment vertical="center"/>
    </xf>
    <xf numFmtId="0" fontId="17" fillId="4" borderId="20" xfId="0" applyFont="1" applyFill="1" applyBorder="1" applyProtection="1">
      <alignment vertical="center"/>
    </xf>
    <xf numFmtId="0" fontId="17" fillId="4" borderId="17" xfId="0" applyFont="1" applyFill="1" applyBorder="1" applyProtection="1">
      <alignment vertical="center"/>
    </xf>
    <xf numFmtId="0" fontId="17" fillId="4" borderId="18" xfId="0" applyFont="1" applyFill="1" applyBorder="1" applyProtection="1">
      <alignment vertical="center"/>
    </xf>
    <xf numFmtId="0" fontId="17" fillId="4" borderId="41" xfId="0" applyFont="1" applyFill="1" applyBorder="1" applyProtection="1">
      <alignment vertical="center"/>
    </xf>
    <xf numFmtId="0" fontId="17" fillId="4" borderId="66" xfId="0" applyFont="1" applyFill="1" applyBorder="1" applyProtection="1">
      <alignment vertical="center"/>
    </xf>
    <xf numFmtId="0" fontId="28" fillId="4" borderId="14"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37" xfId="0" applyFont="1" applyFill="1" applyBorder="1" applyAlignment="1" applyProtection="1">
      <alignment vertical="center"/>
    </xf>
    <xf numFmtId="0" fontId="17" fillId="4" borderId="73" xfId="0" applyFont="1" applyFill="1" applyBorder="1" applyAlignment="1" applyProtection="1">
      <alignment vertical="center"/>
    </xf>
    <xf numFmtId="0" fontId="25" fillId="4" borderId="0" xfId="0" applyFont="1" applyFill="1" applyBorder="1" applyAlignment="1" applyProtection="1">
      <alignment horizontal="center" vertical="center"/>
    </xf>
    <xf numFmtId="176" fontId="18" fillId="4" borderId="0" xfId="0" applyNumberFormat="1" applyFont="1" applyFill="1" applyBorder="1" applyAlignment="1" applyProtection="1">
      <alignment horizontal="center"/>
    </xf>
    <xf numFmtId="0" fontId="17" fillId="4" borderId="0" xfId="0" applyFont="1" applyFill="1" applyBorder="1" applyAlignment="1" applyProtection="1">
      <alignment vertical="center"/>
    </xf>
    <xf numFmtId="176" fontId="33" fillId="4" borderId="0" xfId="0" applyNumberFormat="1" applyFont="1" applyFill="1" applyBorder="1" applyAlignment="1" applyProtection="1">
      <alignment horizontal="center"/>
    </xf>
    <xf numFmtId="0" fontId="17" fillId="4" borderId="14" xfId="0" applyFont="1" applyFill="1" applyBorder="1" applyAlignment="1" applyProtection="1">
      <alignment vertical="center"/>
    </xf>
    <xf numFmtId="0" fontId="17" fillId="4" borderId="0" xfId="0" applyFont="1" applyFill="1" applyBorder="1" applyAlignment="1" applyProtection="1">
      <alignment horizontal="center"/>
    </xf>
    <xf numFmtId="0" fontId="25" fillId="4" borderId="0" xfId="0" applyFont="1" applyFill="1" applyBorder="1" applyAlignment="1" applyProtection="1">
      <alignment vertical="center"/>
    </xf>
    <xf numFmtId="0" fontId="25" fillId="4" borderId="14" xfId="0" applyFont="1" applyFill="1" applyBorder="1" applyAlignment="1" applyProtection="1">
      <alignment vertical="center"/>
    </xf>
    <xf numFmtId="0" fontId="13" fillId="4" borderId="10" xfId="0" applyFont="1" applyFill="1" applyBorder="1" applyProtection="1">
      <alignment vertical="center"/>
    </xf>
    <xf numFmtId="0" fontId="13" fillId="4" borderId="27" xfId="0" applyFont="1" applyFill="1" applyBorder="1" applyProtection="1">
      <alignment vertical="center"/>
    </xf>
    <xf numFmtId="0" fontId="2" fillId="4" borderId="0" xfId="0" applyFont="1" applyFill="1" applyProtection="1">
      <alignment vertical="center"/>
    </xf>
    <xf numFmtId="0" fontId="13" fillId="4" borderId="0" xfId="0" applyFont="1" applyFill="1" applyProtection="1">
      <alignment vertical="center"/>
    </xf>
    <xf numFmtId="0" fontId="17" fillId="0" borderId="49"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10" fillId="0" borderId="0" xfId="0" applyFont="1" applyAlignment="1" applyProtection="1">
      <alignment horizontal="center" vertical="center"/>
    </xf>
    <xf numFmtId="0" fontId="12" fillId="3" borderId="56" xfId="0" applyFont="1" applyFill="1" applyBorder="1" applyAlignment="1" applyProtection="1">
      <alignment horizontal="center" vertical="center"/>
    </xf>
    <xf numFmtId="0" fontId="2" fillId="0" borderId="0" xfId="0" applyFont="1">
      <alignment vertical="center"/>
    </xf>
    <xf numFmtId="0" fontId="2" fillId="0" borderId="0" xfId="0" applyFont="1" applyBorder="1" applyProtection="1">
      <alignment vertical="center"/>
    </xf>
    <xf numFmtId="0" fontId="7" fillId="0" borderId="49" xfId="0" applyFont="1" applyBorder="1" applyAlignment="1" applyProtection="1">
      <alignment horizontal="center"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0" xfId="0" applyFont="1" applyBorder="1" applyAlignment="1" applyProtection="1">
      <alignment vertical="center"/>
    </xf>
    <xf numFmtId="176" fontId="18" fillId="0" borderId="0" xfId="0" applyNumberFormat="1" applyFont="1" applyBorder="1" applyAlignment="1" applyProtection="1">
      <alignment horizontal="center"/>
    </xf>
    <xf numFmtId="176" fontId="33" fillId="0" borderId="0" xfId="0" applyNumberFormat="1" applyFont="1" applyBorder="1" applyAlignment="1" applyProtection="1">
      <alignment horizontal="center"/>
    </xf>
    <xf numFmtId="0" fontId="25" fillId="0" borderId="0" xfId="0" applyFont="1" applyBorder="1" applyAlignment="1" applyProtection="1">
      <alignment horizontal="center" vertical="center"/>
    </xf>
    <xf numFmtId="0" fontId="2" fillId="0" borderId="0" xfId="0" applyFont="1">
      <alignment vertical="center"/>
    </xf>
    <xf numFmtId="0" fontId="2" fillId="0" borderId="0" xfId="0" applyFont="1" applyBorder="1" applyProtection="1">
      <alignment vertical="center"/>
    </xf>
    <xf numFmtId="0" fontId="7" fillId="0" borderId="49" xfId="0" applyFont="1" applyBorder="1" applyAlignment="1" applyProtection="1">
      <alignment horizontal="center"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0" xfId="0" applyFont="1" applyBorder="1" applyAlignment="1" applyProtection="1">
      <alignment vertical="center"/>
    </xf>
    <xf numFmtId="176" fontId="18" fillId="0" borderId="0" xfId="0" applyNumberFormat="1" applyFont="1" applyBorder="1" applyAlignment="1" applyProtection="1">
      <alignment horizontal="center"/>
    </xf>
    <xf numFmtId="176" fontId="33" fillId="0" borderId="0" xfId="0" applyNumberFormat="1" applyFont="1" applyBorder="1" applyAlignment="1" applyProtection="1">
      <alignment horizontal="center"/>
    </xf>
    <xf numFmtId="0" fontId="25" fillId="0" borderId="0" xfId="0" applyFont="1" applyBorder="1" applyAlignment="1" applyProtection="1">
      <alignment horizontal="center" vertical="center"/>
    </xf>
    <xf numFmtId="0" fontId="8" fillId="0" borderId="0" xfId="0" applyFont="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xf>
    <xf numFmtId="0" fontId="8" fillId="0" borderId="4"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vertical="center"/>
    </xf>
    <xf numFmtId="0" fontId="2" fillId="0" borderId="0" xfId="0" applyFont="1">
      <alignment vertical="center"/>
    </xf>
    <xf numFmtId="0" fontId="3" fillId="0" borderId="0" xfId="0" applyFont="1">
      <alignment vertical="center"/>
    </xf>
    <xf numFmtId="0" fontId="2" fillId="0" borderId="9" xfId="0" applyFont="1" applyBorder="1" applyAlignment="1" applyProtection="1">
      <alignment vertical="center"/>
      <protection locked="0"/>
    </xf>
    <xf numFmtId="0" fontId="42" fillId="0" borderId="50" xfId="0" applyFont="1" applyBorder="1" applyAlignment="1">
      <alignment horizontal="center" vertical="center"/>
    </xf>
    <xf numFmtId="0" fontId="42" fillId="0" borderId="49" xfId="0" applyFont="1" applyBorder="1" applyAlignment="1">
      <alignment horizontal="center" vertical="center"/>
    </xf>
    <xf numFmtId="0" fontId="44" fillId="0" borderId="49" xfId="0" applyFont="1" applyBorder="1" applyAlignment="1" applyProtection="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0" xfId="0" applyFont="1" applyAlignment="1" applyProtection="1">
      <alignment vertical="center" wrapText="1"/>
      <protection locked="0"/>
    </xf>
    <xf numFmtId="176" fontId="48" fillId="0" borderId="0" xfId="0" applyNumberFormat="1" applyFont="1" applyBorder="1" applyAlignment="1">
      <alignment horizontal="center" vertical="center"/>
    </xf>
    <xf numFmtId="176" fontId="48" fillId="0" borderId="10" xfId="0" applyNumberFormat="1" applyFont="1" applyBorder="1" applyAlignment="1">
      <alignment horizontal="center" vertical="center"/>
    </xf>
    <xf numFmtId="0" fontId="3" fillId="0" borderId="0" xfId="0" applyFont="1">
      <alignment vertical="center"/>
    </xf>
    <xf numFmtId="0" fontId="3" fillId="0" borderId="0" xfId="0" applyFont="1" applyAlignment="1" applyProtection="1">
      <alignment horizontal="right" vertical="center"/>
      <protection locked="0"/>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0" xfId="0" applyFont="1" applyBorder="1">
      <alignment vertical="center"/>
    </xf>
    <xf numFmtId="0" fontId="2" fillId="0" borderId="14" xfId="0" applyFont="1" applyBorder="1">
      <alignment vertical="center"/>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1" xfId="0" applyFont="1" applyFill="1" applyBorder="1" applyAlignment="1">
      <alignment horizontal="center" vertical="center"/>
    </xf>
    <xf numFmtId="0" fontId="38" fillId="0" borderId="20"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38" fillId="0" borderId="11" xfId="0" applyFont="1" applyFill="1" applyBorder="1" applyAlignment="1" applyProtection="1">
      <alignment horizontal="center" vertical="center"/>
      <protection locked="0"/>
    </xf>
    <xf numFmtId="0" fontId="38" fillId="0" borderId="12"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37" fillId="0" borderId="62" xfId="0" applyFont="1" applyBorder="1" applyProtection="1">
      <alignment vertical="center"/>
      <protection locked="0"/>
    </xf>
    <xf numFmtId="0" fontId="37" fillId="0" borderId="63" xfId="0" applyFont="1" applyBorder="1" applyProtection="1">
      <alignment vertical="center"/>
      <protection locked="0"/>
    </xf>
    <xf numFmtId="0" fontId="37" fillId="0" borderId="64" xfId="0" applyFont="1" applyBorder="1" applyProtection="1">
      <alignment vertical="center"/>
      <protection locked="0"/>
    </xf>
    <xf numFmtId="0" fontId="37" fillId="0" borderId="49" xfId="0" applyFont="1" applyBorder="1" applyProtection="1">
      <alignment vertical="center"/>
      <protection locked="0"/>
    </xf>
    <xf numFmtId="0" fontId="37" fillId="0" borderId="36" xfId="0" applyFont="1" applyBorder="1" applyProtection="1">
      <alignment vertical="center"/>
      <protection locked="0"/>
    </xf>
    <xf numFmtId="0" fontId="37" fillId="0" borderId="58" xfId="0" applyFont="1" applyBorder="1" applyProtection="1">
      <alignment vertical="center"/>
      <protection locked="0"/>
    </xf>
    <xf numFmtId="0" fontId="2" fillId="2" borderId="22" xfId="0" applyFont="1" applyFill="1" applyBorder="1" applyAlignment="1">
      <alignment horizontal="center" vertical="center"/>
    </xf>
    <xf numFmtId="0" fontId="37" fillId="0" borderId="17" xfId="0" applyFont="1" applyFill="1" applyBorder="1" applyAlignment="1" applyProtection="1">
      <alignment horizontal="center" vertical="center"/>
      <protection locked="0"/>
    </xf>
    <xf numFmtId="0" fontId="37" fillId="0" borderId="18" xfId="0" applyFont="1" applyFill="1" applyBorder="1" applyAlignment="1" applyProtection="1">
      <alignment horizontal="center" vertical="center"/>
      <protection locked="0"/>
    </xf>
    <xf numFmtId="0" fontId="37" fillId="0" borderId="12" xfId="0" applyFont="1" applyFill="1" applyBorder="1" applyAlignment="1" applyProtection="1">
      <alignment horizontal="center" vertical="center"/>
      <protection locked="0"/>
    </xf>
    <xf numFmtId="0" fontId="37" fillId="0" borderId="19" xfId="0" applyFont="1" applyFill="1" applyBorder="1" applyAlignment="1" applyProtection="1">
      <alignment horizontal="center" vertical="center"/>
      <protection locked="0"/>
    </xf>
    <xf numFmtId="0" fontId="6" fillId="0" borderId="0" xfId="0" applyFont="1" applyAlignment="1">
      <alignment horizontal="center" vertical="center"/>
    </xf>
    <xf numFmtId="0" fontId="37" fillId="0" borderId="0" xfId="0" applyFont="1" applyAlignment="1" applyProtection="1">
      <alignment horizontal="left" vertical="center"/>
      <protection locked="0"/>
    </xf>
    <xf numFmtId="0" fontId="3" fillId="0" borderId="0" xfId="0" applyFont="1" applyAlignment="1">
      <alignment horizontal="left" vertical="center"/>
    </xf>
    <xf numFmtId="0" fontId="39" fillId="0" borderId="43" xfId="0" applyFont="1" applyBorder="1" applyProtection="1">
      <alignment vertical="center"/>
      <protection locked="0"/>
    </xf>
    <xf numFmtId="0" fontId="39" fillId="0" borderId="22" xfId="0" applyFont="1" applyBorder="1" applyProtection="1">
      <alignment vertical="center"/>
      <protection locked="0"/>
    </xf>
    <xf numFmtId="0" fontId="39" fillId="0" borderId="16" xfId="0" applyFont="1" applyBorder="1" applyProtection="1">
      <alignment vertical="center"/>
      <protection locked="0"/>
    </xf>
    <xf numFmtId="0" fontId="39" fillId="0" borderId="39" xfId="0" applyFont="1" applyBorder="1" applyProtection="1">
      <alignment vertical="center"/>
      <protection locked="0"/>
    </xf>
    <xf numFmtId="0" fontId="10" fillId="0" borderId="0" xfId="0" applyFont="1">
      <alignment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1" fillId="0" borderId="22" xfId="0" applyFont="1" applyBorder="1" applyAlignment="1">
      <alignment horizontal="center" vertical="center"/>
    </xf>
    <xf numFmtId="176" fontId="49" fillId="0" borderId="20" xfId="0" applyNumberFormat="1" applyFont="1" applyBorder="1" applyAlignment="1">
      <alignment horizontal="center" vertical="center"/>
    </xf>
    <xf numFmtId="176" fontId="49" fillId="0" borderId="17" xfId="0" applyNumberFormat="1" applyFont="1" applyBorder="1" applyAlignment="1">
      <alignment horizontal="center" vertical="center"/>
    </xf>
    <xf numFmtId="176" fontId="49" fillId="0" borderId="9" xfId="0" applyNumberFormat="1" applyFont="1" applyBorder="1" applyAlignment="1">
      <alignment horizontal="center" vertical="center"/>
    </xf>
    <xf numFmtId="176" fontId="49" fillId="0" borderId="0" xfId="0" applyNumberFormat="1" applyFont="1" applyBorder="1" applyAlignment="1">
      <alignment horizontal="center" vertical="center"/>
    </xf>
    <xf numFmtId="176" fontId="49" fillId="0" borderId="11" xfId="0" applyNumberFormat="1" applyFont="1" applyBorder="1" applyAlignment="1">
      <alignment horizontal="center" vertical="center"/>
    </xf>
    <xf numFmtId="176" fontId="49" fillId="0" borderId="12"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8" fillId="0" borderId="20" xfId="0" applyFont="1" applyBorder="1">
      <alignment vertical="center"/>
    </xf>
    <xf numFmtId="0" fontId="8" fillId="0" borderId="17" xfId="0" applyFont="1" applyBorder="1">
      <alignment vertical="center"/>
    </xf>
    <xf numFmtId="0" fontId="8" fillId="0" borderId="16" xfId="0" applyFont="1" applyBorder="1">
      <alignment vertical="center"/>
    </xf>
    <xf numFmtId="0" fontId="1" fillId="0" borderId="39" xfId="0" applyFont="1" applyBorder="1" applyAlignment="1">
      <alignment horizontal="center" vertical="center"/>
    </xf>
    <xf numFmtId="0" fontId="11" fillId="0" borderId="38" xfId="0" applyFont="1" applyBorder="1" applyAlignment="1">
      <alignment horizontal="center" vertical="center"/>
    </xf>
    <xf numFmtId="0" fontId="11" fillId="0" borderId="22" xfId="0" applyFont="1" applyBorder="1" applyAlignment="1">
      <alignment horizontal="center" vertical="center"/>
    </xf>
    <xf numFmtId="176" fontId="50" fillId="0" borderId="40" xfId="0" applyNumberFormat="1" applyFont="1" applyBorder="1" applyAlignment="1">
      <alignment horizontal="center" vertical="center"/>
    </xf>
    <xf numFmtId="176" fontId="50" fillId="0" borderId="41" xfId="0" applyNumberFormat="1" applyFont="1" applyBorder="1" applyAlignment="1">
      <alignment horizontal="center" vertical="center"/>
    </xf>
    <xf numFmtId="176" fontId="50" fillId="0" borderId="9" xfId="0" applyNumberFormat="1" applyFont="1" applyBorder="1" applyAlignment="1">
      <alignment horizontal="center" vertical="center"/>
    </xf>
    <xf numFmtId="176" fontId="50" fillId="0" borderId="0" xfId="0" applyNumberFormat="1" applyFont="1" applyBorder="1" applyAlignment="1">
      <alignment horizontal="center" vertical="center"/>
    </xf>
    <xf numFmtId="176" fontId="50" fillId="0" borderId="11" xfId="0" applyNumberFormat="1" applyFont="1" applyBorder="1" applyAlignment="1">
      <alignment horizontal="center" vertical="center"/>
    </xf>
    <xf numFmtId="176" fontId="50" fillId="0" borderId="12" xfId="0" applyNumberFormat="1" applyFont="1" applyBorder="1" applyAlignment="1">
      <alignment horizontal="center" vertical="center"/>
    </xf>
    <xf numFmtId="176" fontId="18" fillId="0" borderId="20" xfId="0" applyNumberFormat="1" applyFont="1" applyBorder="1" applyAlignment="1" applyProtection="1">
      <alignment horizontal="center" vertical="center"/>
      <protection locked="0"/>
    </xf>
    <xf numFmtId="176" fontId="18" fillId="0" borderId="17" xfId="0" applyNumberFormat="1" applyFont="1" applyBorder="1" applyAlignment="1" applyProtection="1">
      <alignment horizontal="center" vertical="center"/>
      <protection locked="0"/>
    </xf>
    <xf numFmtId="176" fontId="18" fillId="0" borderId="9" xfId="0" applyNumberFormat="1" applyFont="1" applyBorder="1" applyAlignment="1" applyProtection="1">
      <alignment horizontal="center" vertical="center"/>
      <protection locked="0"/>
    </xf>
    <xf numFmtId="176" fontId="18"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176" fontId="49" fillId="0" borderId="17" xfId="0" applyNumberFormat="1" applyFont="1" applyBorder="1" applyAlignment="1" applyProtection="1">
      <alignment horizontal="center" vertical="center"/>
      <protection locked="0"/>
    </xf>
    <xf numFmtId="176" fontId="49" fillId="0" borderId="9" xfId="0" applyNumberFormat="1" applyFont="1" applyBorder="1" applyAlignment="1" applyProtection="1">
      <alignment horizontal="center" vertical="center"/>
      <protection locked="0"/>
    </xf>
    <xf numFmtId="176" fontId="49" fillId="0" borderId="0" xfId="0" applyNumberFormat="1" applyFont="1" applyBorder="1" applyAlignment="1" applyProtection="1">
      <alignment horizontal="center" vertical="center"/>
      <protection locked="0"/>
    </xf>
    <xf numFmtId="176" fontId="49" fillId="0" borderId="11" xfId="0" applyNumberFormat="1" applyFont="1" applyBorder="1" applyAlignment="1" applyProtection="1">
      <alignment horizontal="center" vertical="center"/>
      <protection locked="0"/>
    </xf>
    <xf numFmtId="176" fontId="49" fillId="0" borderId="12" xfId="0" applyNumberFormat="1" applyFont="1" applyBorder="1" applyAlignment="1" applyProtection="1">
      <alignment horizontal="center" vertical="center"/>
      <protection locked="0"/>
    </xf>
    <xf numFmtId="0" fontId="11" fillId="2" borderId="43" xfId="0" applyFont="1" applyFill="1" applyBorder="1" applyAlignment="1">
      <alignment horizontal="center" vertical="center"/>
    </xf>
    <xf numFmtId="0" fontId="11" fillId="0" borderId="41" xfId="0" applyFont="1" applyBorder="1" applyAlignment="1">
      <alignment horizontal="center" vertical="center"/>
    </xf>
    <xf numFmtId="0" fontId="1" fillId="0" borderId="38" xfId="0" applyFont="1" applyBorder="1" applyAlignment="1" applyProtection="1">
      <alignment vertical="center" wrapText="1"/>
    </xf>
    <xf numFmtId="0" fontId="1" fillId="0" borderId="22" xfId="0" applyFont="1" applyBorder="1" applyAlignment="1" applyProtection="1">
      <alignment vertical="center" wrapText="1"/>
    </xf>
    <xf numFmtId="0" fontId="8" fillId="0" borderId="22" xfId="0" applyFont="1" applyBorder="1" applyProtection="1">
      <alignment vertical="center"/>
      <protection locked="0"/>
    </xf>
    <xf numFmtId="0" fontId="8" fillId="0" borderId="39" xfId="0" applyFont="1" applyBorder="1" applyProtection="1">
      <alignment vertical="center"/>
      <protection locked="0"/>
    </xf>
    <xf numFmtId="0" fontId="11" fillId="2" borderId="20"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4" xfId="0" applyFont="1" applyFill="1" applyBorder="1" applyAlignment="1">
      <alignment horizontal="center" vertical="center"/>
    </xf>
    <xf numFmtId="176" fontId="44" fillId="0" borderId="15" xfId="0" applyNumberFormat="1" applyFont="1" applyBorder="1" applyAlignment="1">
      <alignment horizontal="center" vertical="center"/>
    </xf>
    <xf numFmtId="176" fontId="44" fillId="0" borderId="17" xfId="0" applyNumberFormat="1" applyFont="1" applyBorder="1" applyAlignment="1">
      <alignment horizontal="center" vertical="center"/>
    </xf>
    <xf numFmtId="176" fontId="44" fillId="0" borderId="3" xfId="0" applyNumberFormat="1" applyFont="1" applyBorder="1" applyAlignment="1">
      <alignment horizontal="center" vertical="center"/>
    </xf>
    <xf numFmtId="176" fontId="44" fillId="0" borderId="0" xfId="0" applyNumberFormat="1" applyFont="1" applyBorder="1" applyAlignment="1">
      <alignment horizontal="center" vertical="center"/>
    </xf>
    <xf numFmtId="176" fontId="44" fillId="0" borderId="20" xfId="0" applyNumberFormat="1" applyFont="1" applyBorder="1" applyAlignment="1">
      <alignment horizontal="center" vertical="center"/>
    </xf>
    <xf numFmtId="176" fontId="44" fillId="0" borderId="9" xfId="0" applyNumberFormat="1"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176" fontId="44" fillId="0" borderId="5" xfId="0" applyNumberFormat="1" applyFont="1" applyBorder="1" applyAlignment="1">
      <alignment horizontal="center" vertical="center"/>
    </xf>
    <xf numFmtId="176" fontId="44" fillId="0" borderId="12" xfId="0" applyNumberFormat="1" applyFont="1" applyBorder="1" applyAlignment="1">
      <alignment horizontal="center" vertical="center"/>
    </xf>
    <xf numFmtId="0" fontId="11" fillId="0" borderId="19" xfId="0" applyFont="1" applyBorder="1" applyAlignment="1">
      <alignment horizontal="center" vertical="center"/>
    </xf>
    <xf numFmtId="176" fontId="51" fillId="0" borderId="40" xfId="0" applyNumberFormat="1" applyFont="1" applyBorder="1" applyAlignment="1">
      <alignment horizontal="center" vertical="center"/>
    </xf>
    <xf numFmtId="176" fontId="51" fillId="0" borderId="41" xfId="0" applyNumberFormat="1" applyFont="1" applyBorder="1" applyAlignment="1">
      <alignment horizontal="center" vertical="center"/>
    </xf>
    <xf numFmtId="176" fontId="51" fillId="0" borderId="9" xfId="0" applyNumberFormat="1" applyFont="1" applyBorder="1" applyAlignment="1">
      <alignment horizontal="center" vertical="center"/>
    </xf>
    <xf numFmtId="176" fontId="51" fillId="0" borderId="0" xfId="0" applyNumberFormat="1" applyFont="1" applyBorder="1" applyAlignment="1">
      <alignment horizontal="center" vertical="center"/>
    </xf>
    <xf numFmtId="176" fontId="51" fillId="0" borderId="11" xfId="0" applyNumberFormat="1" applyFont="1" applyBorder="1" applyAlignment="1">
      <alignment horizontal="center" vertical="center"/>
    </xf>
    <xf numFmtId="176" fontId="51" fillId="0" borderId="12" xfId="0" applyNumberFormat="1" applyFont="1" applyBorder="1" applyAlignment="1">
      <alignment horizontal="center" vertical="center"/>
    </xf>
    <xf numFmtId="0" fontId="11" fillId="0" borderId="36" xfId="0" applyFont="1" applyBorder="1" applyAlignment="1">
      <alignment horizontal="center" vertical="center"/>
    </xf>
    <xf numFmtId="0" fontId="8" fillId="0" borderId="43" xfId="0" applyFont="1" applyBorder="1" applyProtection="1">
      <alignment vertical="center"/>
      <protection locked="0"/>
    </xf>
    <xf numFmtId="0" fontId="39" fillId="0" borderId="43" xfId="0" applyFont="1" applyBorder="1" applyAlignment="1" applyProtection="1">
      <alignment vertical="center" wrapText="1"/>
      <protection locked="0"/>
    </xf>
    <xf numFmtId="0" fontId="2" fillId="0" borderId="0" xfId="0" applyFont="1">
      <alignment vertical="center"/>
    </xf>
    <xf numFmtId="176" fontId="44" fillId="0" borderId="28" xfId="0" applyNumberFormat="1" applyFont="1" applyBorder="1" applyAlignment="1">
      <alignment horizontal="center" vertical="center"/>
    </xf>
    <xf numFmtId="176" fontId="44" fillId="0" borderId="29" xfId="0" applyNumberFormat="1" applyFont="1" applyBorder="1" applyAlignment="1">
      <alignment horizontal="center" vertical="center"/>
    </xf>
    <xf numFmtId="176" fontId="44" fillId="0" borderId="31" xfId="0" applyNumberFormat="1" applyFont="1" applyBorder="1" applyAlignment="1">
      <alignment horizontal="center" vertical="center"/>
    </xf>
    <xf numFmtId="176" fontId="44" fillId="0" borderId="33" xfId="0" applyNumberFormat="1" applyFont="1" applyBorder="1" applyAlignment="1">
      <alignment horizontal="center" vertical="center"/>
    </xf>
    <xf numFmtId="176" fontId="44" fillId="0" borderId="34" xfId="0" applyNumberFormat="1" applyFont="1" applyBorder="1" applyAlignment="1">
      <alignment horizontal="center" vertical="center"/>
    </xf>
    <xf numFmtId="0" fontId="11" fillId="3" borderId="30"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5" xfId="0" applyFont="1" applyFill="1" applyBorder="1" applyAlignment="1">
      <alignment horizontal="center" vertical="center"/>
    </xf>
    <xf numFmtId="0" fontId="8" fillId="0" borderId="44" xfId="0" applyFont="1" applyBorder="1" applyProtection="1">
      <alignment vertical="center"/>
      <protection locked="0"/>
    </xf>
    <xf numFmtId="0" fontId="8" fillId="0" borderId="38" xfId="0" applyFont="1" applyBorder="1" applyProtection="1">
      <alignment vertical="center"/>
      <protection locked="0"/>
    </xf>
    <xf numFmtId="0" fontId="8" fillId="0" borderId="6" xfId="0" applyFont="1" applyBorder="1" applyProtection="1">
      <alignment vertical="center"/>
      <protection locked="0"/>
    </xf>
    <xf numFmtId="0" fontId="8" fillId="0" borderId="45" xfId="0" applyFont="1" applyBorder="1" applyProtection="1">
      <alignment vertical="center"/>
      <protection locked="0"/>
    </xf>
    <xf numFmtId="176" fontId="44" fillId="0" borderId="67" xfId="0" applyNumberFormat="1" applyFont="1" applyBorder="1" applyAlignment="1">
      <alignment horizontal="center" vertical="center"/>
    </xf>
    <xf numFmtId="176" fontId="44" fillId="0" borderId="36" xfId="0" applyNumberFormat="1" applyFont="1" applyBorder="1" applyAlignment="1">
      <alignment horizontal="center" vertical="center"/>
    </xf>
    <xf numFmtId="0" fontId="11" fillId="0" borderId="58" xfId="0" applyFont="1" applyBorder="1" applyAlignment="1">
      <alignment horizontal="center" vertical="center"/>
    </xf>
    <xf numFmtId="0" fontId="2" fillId="0" borderId="0" xfId="0" applyFont="1" applyAlignment="1">
      <alignment vertical="center" wrapText="1"/>
    </xf>
    <xf numFmtId="0" fontId="2" fillId="0" borderId="34" xfId="0" applyFont="1" applyBorder="1">
      <alignment vertical="center"/>
    </xf>
    <xf numFmtId="0" fontId="20" fillId="0" borderId="29" xfId="0" applyFont="1" applyFill="1" applyBorder="1" applyAlignment="1">
      <alignment horizontal="left" vertical="center"/>
    </xf>
    <xf numFmtId="0" fontId="2" fillId="0" borderId="32" xfId="0" applyFont="1" applyBorder="1">
      <alignment vertical="center"/>
    </xf>
    <xf numFmtId="0" fontId="11" fillId="0" borderId="45" xfId="0" applyFont="1" applyBorder="1" applyAlignment="1">
      <alignment horizontal="center" vertical="center"/>
    </xf>
    <xf numFmtId="0" fontId="1" fillId="0" borderId="22" xfId="0" applyFont="1" applyBorder="1" applyAlignment="1">
      <alignment horizontal="center" vertical="center" wrapText="1"/>
    </xf>
    <xf numFmtId="0" fontId="11" fillId="3" borderId="4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2" xfId="0" applyFont="1" applyFill="1" applyBorder="1" applyAlignment="1">
      <alignment horizontal="center" vertical="center"/>
    </xf>
    <xf numFmtId="0" fontId="6" fillId="0" borderId="0" xfId="0" applyFont="1" applyAlignment="1" applyProtection="1">
      <alignment horizontal="center" vertical="center"/>
    </xf>
    <xf numFmtId="0" fontId="37" fillId="0" borderId="47" xfId="0" applyFont="1" applyBorder="1" applyAlignment="1" applyProtection="1">
      <alignment vertical="center"/>
    </xf>
    <xf numFmtId="0" fontId="37" fillId="0" borderId="48" xfId="0" applyFont="1" applyBorder="1" applyAlignment="1" applyProtection="1">
      <alignment vertical="center"/>
    </xf>
    <xf numFmtId="0" fontId="3" fillId="2" borderId="54"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58" xfId="0" applyFont="1" applyBorder="1" applyAlignment="1" applyProtection="1">
      <alignment horizontal="center" vertical="center"/>
    </xf>
    <xf numFmtId="176" fontId="7" fillId="0" borderId="11" xfId="0" applyNumberFormat="1" applyFont="1" applyBorder="1" applyAlignment="1" applyProtection="1">
      <alignment horizontal="center" vertical="center"/>
      <protection locked="0"/>
    </xf>
    <xf numFmtId="176" fontId="7" fillId="0" borderId="12" xfId="0" applyNumberFormat="1" applyFont="1" applyBorder="1" applyAlignment="1" applyProtection="1">
      <alignment horizontal="center" vertical="center"/>
      <protection locked="0"/>
    </xf>
    <xf numFmtId="176" fontId="7" fillId="0" borderId="49" xfId="0" applyNumberFormat="1" applyFont="1" applyBorder="1" applyAlignment="1" applyProtection="1">
      <alignment horizontal="center" vertical="center"/>
      <protection locked="0"/>
    </xf>
    <xf numFmtId="176" fontId="7" fillId="0" borderId="36" xfId="0" applyNumberFormat="1" applyFont="1" applyBorder="1" applyAlignment="1" applyProtection="1">
      <alignment horizontal="center" vertical="center"/>
      <protection locked="0"/>
    </xf>
    <xf numFmtId="0" fontId="17" fillId="0" borderId="12" xfId="0" applyFont="1" applyBorder="1" applyAlignment="1" applyProtection="1">
      <alignment horizontal="center" vertical="center"/>
    </xf>
    <xf numFmtId="0" fontId="17" fillId="0" borderId="36"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49" xfId="0" applyFont="1" applyBorder="1" applyAlignment="1" applyProtection="1">
      <alignment horizontal="center" vertical="center"/>
    </xf>
    <xf numFmtId="0" fontId="40" fillId="0" borderId="45" xfId="0" applyFont="1" applyBorder="1" applyAlignment="1" applyProtection="1">
      <alignment vertical="center" wrapText="1"/>
      <protection locked="0"/>
    </xf>
    <xf numFmtId="0" fontId="40" fillId="0" borderId="22" xfId="0" applyFont="1" applyBorder="1" applyAlignment="1" applyProtection="1">
      <alignment vertical="center" wrapText="1"/>
      <protection locked="0"/>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45" xfId="0" applyFont="1" applyBorder="1" applyAlignment="1" applyProtection="1">
      <alignment horizontal="center" vertical="center"/>
    </xf>
    <xf numFmtId="0" fontId="16" fillId="0" borderId="22" xfId="0" applyFont="1" applyBorder="1" applyAlignment="1" applyProtection="1">
      <alignment vertical="center" wrapText="1"/>
      <protection locked="0"/>
    </xf>
    <xf numFmtId="0" fontId="2" fillId="0" borderId="0" xfId="0" applyFont="1" applyBorder="1" applyProtection="1">
      <alignment vertical="center"/>
    </xf>
    <xf numFmtId="176" fontId="7" fillId="0" borderId="50" xfId="0" applyNumberFormat="1" applyFont="1" applyBorder="1" applyAlignment="1" applyProtection="1">
      <alignment horizontal="center" vertical="center"/>
    </xf>
    <xf numFmtId="176" fontId="7" fillId="0" borderId="51" xfId="0" applyNumberFormat="1" applyFont="1" applyBorder="1" applyAlignment="1" applyProtection="1">
      <alignment horizontal="center" vertical="center"/>
    </xf>
    <xf numFmtId="176" fontId="7" fillId="0" borderId="62" xfId="0" applyNumberFormat="1" applyFont="1" applyBorder="1" applyAlignment="1" applyProtection="1">
      <alignment horizontal="center" vertical="center"/>
    </xf>
    <xf numFmtId="176" fontId="7" fillId="0" borderId="63" xfId="0" applyNumberFormat="1" applyFont="1" applyBorder="1" applyAlignment="1" applyProtection="1">
      <alignment horizontal="center" vertical="center"/>
    </xf>
    <xf numFmtId="0" fontId="17" fillId="3" borderId="61" xfId="0" applyFont="1" applyFill="1" applyBorder="1" applyAlignment="1" applyProtection="1">
      <alignment horizontal="center" vertical="center"/>
    </xf>
    <xf numFmtId="0" fontId="17" fillId="3" borderId="64" xfId="0" applyFont="1" applyFill="1" applyBorder="1" applyAlignment="1" applyProtection="1">
      <alignment horizontal="center" vertical="center"/>
    </xf>
    <xf numFmtId="0" fontId="23" fillId="2" borderId="60" xfId="0" applyFont="1" applyFill="1" applyBorder="1" applyAlignment="1" applyProtection="1">
      <alignment horizontal="right" vertical="center"/>
    </xf>
    <xf numFmtId="0" fontId="23" fillId="2" borderId="41" xfId="0" applyFont="1" applyFill="1" applyBorder="1" applyAlignment="1" applyProtection="1">
      <alignment horizontal="right" vertical="center"/>
    </xf>
    <xf numFmtId="0" fontId="23" fillId="2" borderId="26" xfId="0" applyFont="1" applyFill="1" applyBorder="1" applyAlignment="1" applyProtection="1">
      <alignment horizontal="right" vertical="center"/>
    </xf>
    <xf numFmtId="0" fontId="23" fillId="2" borderId="10" xfId="0" applyFont="1" applyFill="1" applyBorder="1" applyAlignment="1" applyProtection="1">
      <alignment horizontal="right" vertical="center"/>
    </xf>
    <xf numFmtId="0" fontId="5" fillId="0" borderId="59" xfId="0" applyFont="1" applyBorder="1" applyAlignment="1" applyProtection="1">
      <alignment horizontal="center" vertical="center"/>
    </xf>
    <xf numFmtId="0" fontId="5" fillId="0" borderId="39"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41" fillId="0" borderId="80" xfId="0" applyFont="1" applyBorder="1" applyAlignment="1">
      <alignment horizontal="center" vertical="center"/>
    </xf>
    <xf numFmtId="0" fontId="41" fillId="0" borderId="44" xfId="0" applyFont="1" applyBorder="1" applyAlignment="1">
      <alignment horizontal="center" vertical="center"/>
    </xf>
    <xf numFmtId="0" fontId="41" fillId="0" borderId="67" xfId="0" applyFont="1" applyBorder="1" applyAlignment="1">
      <alignment horizontal="center" vertical="center"/>
    </xf>
    <xf numFmtId="0" fontId="41" fillId="0" borderId="43" xfId="0" applyFont="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7" fillId="0" borderId="47" xfId="0" applyFont="1" applyBorder="1" applyAlignment="1">
      <alignment vertical="center"/>
    </xf>
    <xf numFmtId="0" fontId="37" fillId="0" borderId="48" xfId="0" applyFont="1" applyBorder="1" applyAlignment="1">
      <alignment vertical="center"/>
    </xf>
    <xf numFmtId="0" fontId="3" fillId="2" borderId="52"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17" fillId="0" borderId="22" xfId="0" applyFont="1" applyBorder="1" applyAlignment="1" applyProtection="1">
      <alignment horizontal="left" vertical="center"/>
      <protection locked="0"/>
    </xf>
    <xf numFmtId="0" fontId="17" fillId="0" borderId="70" xfId="0" applyFont="1" applyBorder="1" applyAlignment="1" applyProtection="1">
      <alignment horizontal="left" vertical="center"/>
      <protection locked="0"/>
    </xf>
    <xf numFmtId="0" fontId="28" fillId="0" borderId="67"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42" fillId="0" borderId="49" xfId="0" applyFont="1" applyBorder="1" applyAlignment="1">
      <alignment vertical="center"/>
    </xf>
    <xf numFmtId="0" fontId="42" fillId="0" borderId="36" xfId="0" applyFont="1" applyBorder="1" applyAlignment="1">
      <alignment vertical="center"/>
    </xf>
    <xf numFmtId="0" fontId="42" fillId="0" borderId="22" xfId="0" applyFont="1" applyBorder="1" applyAlignment="1">
      <alignment vertical="center"/>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17" fillId="0" borderId="38" xfId="0" applyFont="1" applyBorder="1" applyAlignment="1" applyProtection="1">
      <alignment horizontal="left" vertical="center"/>
      <protection locked="0"/>
    </xf>
    <xf numFmtId="0" fontId="17" fillId="0" borderId="79" xfId="0" applyFont="1" applyBorder="1" applyAlignment="1" applyProtection="1">
      <alignment horizontal="left" vertical="center"/>
      <protection locked="0"/>
    </xf>
    <xf numFmtId="0" fontId="42" fillId="0" borderId="58" xfId="0" applyFont="1" applyBorder="1" applyAlignment="1">
      <alignment vertical="center"/>
    </xf>
    <xf numFmtId="0" fontId="17" fillId="0" borderId="22" xfId="0" applyFont="1" applyBorder="1" applyAlignment="1" applyProtection="1">
      <alignment vertical="center"/>
      <protection locked="0"/>
    </xf>
    <xf numFmtId="0" fontId="1" fillId="0" borderId="0" xfId="0" applyFont="1" applyProtection="1">
      <alignment vertical="center"/>
      <protection locked="0"/>
    </xf>
    <xf numFmtId="0" fontId="1" fillId="0" borderId="8" xfId="0" applyFont="1" applyBorder="1" applyProtection="1">
      <alignment vertical="center"/>
      <protection locked="0"/>
    </xf>
    <xf numFmtId="0" fontId="28" fillId="0" borderId="68" xfId="0" applyFont="1" applyBorder="1" applyAlignment="1" applyProtection="1">
      <alignment horizontal="center" vertical="center"/>
      <protection locked="0"/>
    </xf>
    <xf numFmtId="0" fontId="28" fillId="0" borderId="69" xfId="0" applyFont="1" applyBorder="1" applyAlignment="1" applyProtection="1">
      <alignment horizontal="center" vertical="center"/>
      <protection locked="0"/>
    </xf>
    <xf numFmtId="0" fontId="17" fillId="0" borderId="24" xfId="0" applyFont="1" applyBorder="1" applyAlignment="1" applyProtection="1">
      <alignment vertical="center"/>
      <protection locked="0"/>
    </xf>
    <xf numFmtId="0" fontId="17" fillId="0" borderId="24"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3" fillId="2" borderId="53" xfId="0" applyFont="1" applyFill="1" applyBorder="1" applyAlignment="1">
      <alignment horizontal="center" vertical="center"/>
    </xf>
    <xf numFmtId="0" fontId="42" fillId="0" borderId="38" xfId="0" applyFont="1" applyBorder="1" applyAlignment="1">
      <alignment vertical="center"/>
    </xf>
    <xf numFmtId="0" fontId="42" fillId="0" borderId="50" xfId="0" applyFont="1" applyBorder="1" applyAlignment="1">
      <alignment vertical="center"/>
    </xf>
    <xf numFmtId="0" fontId="42" fillId="0" borderId="51" xfId="0" applyFont="1" applyBorder="1" applyAlignment="1">
      <alignment vertical="center"/>
    </xf>
    <xf numFmtId="176" fontId="14" fillId="5" borderId="36" xfId="0" applyNumberFormat="1" applyFont="1" applyFill="1" applyBorder="1" applyAlignment="1" applyProtection="1">
      <alignment horizontal="center" vertical="center"/>
    </xf>
    <xf numFmtId="0" fontId="17" fillId="5" borderId="0" xfId="0" applyFont="1" applyFill="1" applyBorder="1" applyAlignment="1" applyProtection="1">
      <alignment vertical="center"/>
    </xf>
    <xf numFmtId="0" fontId="3" fillId="5" borderId="6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4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71" xfId="0" applyFont="1" applyFill="1" applyBorder="1" applyAlignment="1" applyProtection="1">
      <alignment horizontal="center" vertical="center" wrapText="1"/>
    </xf>
    <xf numFmtId="176" fontId="18" fillId="5" borderId="0" xfId="0" applyNumberFormat="1" applyFont="1" applyFill="1" applyBorder="1" applyAlignment="1" applyProtection="1">
      <alignment horizontal="center"/>
    </xf>
    <xf numFmtId="176" fontId="18" fillId="5" borderId="37" xfId="0" applyNumberFormat="1" applyFont="1" applyFill="1" applyBorder="1" applyAlignment="1" applyProtection="1">
      <alignment horizontal="center"/>
    </xf>
    <xf numFmtId="176" fontId="33" fillId="5" borderId="0" xfId="0" applyNumberFormat="1" applyFont="1" applyFill="1" applyBorder="1" applyAlignment="1" applyProtection="1">
      <alignment horizontal="center"/>
    </xf>
    <xf numFmtId="176" fontId="33" fillId="5" borderId="37" xfId="0" applyNumberFormat="1" applyFont="1" applyFill="1" applyBorder="1" applyAlignment="1" applyProtection="1">
      <alignment horizontal="center"/>
    </xf>
    <xf numFmtId="0" fontId="25" fillId="5"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xf>
    <xf numFmtId="176" fontId="14" fillId="5" borderId="12" xfId="0" applyNumberFormat="1" applyFont="1" applyFill="1" applyBorder="1" applyAlignment="1" applyProtection="1">
      <alignment horizontal="center" vertical="center"/>
    </xf>
    <xf numFmtId="0" fontId="3" fillId="5" borderId="72" xfId="0" applyFont="1" applyFill="1" applyBorder="1" applyAlignment="1" applyProtection="1">
      <alignment horizontal="center" vertical="center"/>
    </xf>
    <xf numFmtId="0" fontId="3" fillId="5" borderId="55" xfId="0" applyFont="1" applyFill="1" applyBorder="1" applyAlignment="1" applyProtection="1">
      <alignment horizontal="center" vertical="center"/>
    </xf>
    <xf numFmtId="0" fontId="27" fillId="5" borderId="55" xfId="0" applyFont="1" applyFill="1" applyBorder="1" applyAlignment="1" applyProtection="1">
      <alignment horizontal="left" vertical="center"/>
    </xf>
    <xf numFmtId="0" fontId="27" fillId="5" borderId="65" xfId="0" applyFont="1" applyFill="1" applyBorder="1" applyAlignment="1" applyProtection="1">
      <alignment horizontal="left" vertical="center"/>
    </xf>
    <xf numFmtId="0" fontId="27" fillId="5" borderId="56" xfId="0" applyFont="1" applyFill="1" applyBorder="1" applyAlignment="1" applyProtection="1">
      <alignment horizontal="left" vertical="center"/>
    </xf>
    <xf numFmtId="0" fontId="17" fillId="5" borderId="9" xfId="0" applyFont="1" applyFill="1" applyBorder="1" applyProtection="1">
      <alignment vertical="center"/>
    </xf>
    <xf numFmtId="0" fontId="17" fillId="5" borderId="0" xfId="0" applyFont="1" applyFill="1" applyBorder="1" applyProtection="1">
      <alignment vertical="center"/>
    </xf>
    <xf numFmtId="0" fontId="17" fillId="5" borderId="14" xfId="0" applyFont="1" applyFill="1" applyBorder="1" applyProtection="1">
      <alignment vertical="center"/>
    </xf>
    <xf numFmtId="0" fontId="17" fillId="5" borderId="0" xfId="0" applyFont="1" applyFill="1" applyBorder="1" applyAlignment="1" applyProtection="1">
      <alignment horizontal="left" vertical="center"/>
    </xf>
    <xf numFmtId="0" fontId="17" fillId="5" borderId="76" xfId="0" applyFont="1" applyFill="1" applyBorder="1" applyProtection="1">
      <alignment vertical="center"/>
    </xf>
    <xf numFmtId="0" fontId="17" fillId="5" borderId="77" xfId="0" applyFont="1" applyFill="1" applyBorder="1" applyProtection="1">
      <alignment vertical="center"/>
    </xf>
    <xf numFmtId="0" fontId="17" fillId="5" borderId="78" xfId="0" applyFont="1" applyFill="1" applyBorder="1" applyProtection="1">
      <alignment vertical="center"/>
    </xf>
    <xf numFmtId="0" fontId="16" fillId="5" borderId="9" xfId="0" applyFont="1" applyFill="1" applyBorder="1" applyProtection="1">
      <alignment vertical="center"/>
    </xf>
    <xf numFmtId="0" fontId="16" fillId="5" borderId="0" xfId="0" applyFont="1" applyFill="1" applyBorder="1" applyProtection="1">
      <alignment vertical="center"/>
    </xf>
    <xf numFmtId="0" fontId="16" fillId="5" borderId="14" xfId="0" applyFont="1" applyFill="1" applyBorder="1" applyProtection="1">
      <alignment vertical="center"/>
    </xf>
    <xf numFmtId="0" fontId="16" fillId="5" borderId="11" xfId="0" applyFont="1" applyFill="1" applyBorder="1" applyProtection="1">
      <alignment vertical="center"/>
    </xf>
    <xf numFmtId="0" fontId="16" fillId="5" borderId="12" xfId="0" applyFont="1" applyFill="1" applyBorder="1" applyProtection="1">
      <alignment vertical="center"/>
    </xf>
    <xf numFmtId="0" fontId="16" fillId="5" borderId="19" xfId="0" applyFont="1" applyFill="1" applyBorder="1" applyProtection="1">
      <alignment vertical="center"/>
    </xf>
    <xf numFmtId="0" fontId="17" fillId="5" borderId="76" xfId="0" applyFont="1" applyFill="1" applyBorder="1" applyAlignment="1" applyProtection="1">
      <alignment vertical="center"/>
    </xf>
    <xf numFmtId="0" fontId="17" fillId="5" borderId="77" xfId="0" applyFont="1" applyFill="1" applyBorder="1" applyAlignment="1" applyProtection="1">
      <alignment vertical="center"/>
    </xf>
    <xf numFmtId="0" fontId="17" fillId="5" borderId="78" xfId="0" applyFont="1" applyFill="1" applyBorder="1" applyAlignment="1" applyProtection="1">
      <alignment vertical="center"/>
    </xf>
    <xf numFmtId="0" fontId="16" fillId="5" borderId="75" xfId="0" applyFont="1" applyFill="1" applyBorder="1" applyProtection="1">
      <alignment vertical="center"/>
    </xf>
    <xf numFmtId="0" fontId="16" fillId="5" borderId="37" xfId="0" applyFont="1" applyFill="1" applyBorder="1" applyProtection="1">
      <alignment vertical="center"/>
    </xf>
    <xf numFmtId="0" fontId="16" fillId="5" borderId="73" xfId="0" applyFont="1" applyFill="1" applyBorder="1" applyProtection="1">
      <alignment vertical="center"/>
    </xf>
    <xf numFmtId="0" fontId="3" fillId="5" borderId="21" xfId="0" applyFont="1" applyFill="1" applyBorder="1" applyAlignment="1" applyProtection="1">
      <alignment horizontal="center" vertical="center"/>
    </xf>
    <xf numFmtId="0" fontId="3" fillId="5" borderId="22" xfId="0" applyFont="1" applyFill="1" applyBorder="1" applyAlignment="1" applyProtection="1">
      <alignment horizontal="center" vertical="center"/>
    </xf>
    <xf numFmtId="0" fontId="17" fillId="5" borderId="22" xfId="0" applyFont="1" applyFill="1" applyBorder="1" applyProtection="1">
      <alignment vertical="center"/>
    </xf>
    <xf numFmtId="0" fontId="17" fillId="5" borderId="70" xfId="0" applyFont="1" applyFill="1" applyBorder="1" applyProtection="1">
      <alignment vertical="center"/>
    </xf>
    <xf numFmtId="0" fontId="25" fillId="5" borderId="22" xfId="0" applyFont="1" applyFill="1" applyBorder="1" applyAlignment="1" applyProtection="1">
      <alignment horizontal="center" vertical="center"/>
    </xf>
    <xf numFmtId="0" fontId="25" fillId="5" borderId="70" xfId="0" applyFont="1" applyFill="1" applyBorder="1" applyAlignment="1" applyProtection="1">
      <alignment horizontal="center" vertical="center"/>
    </xf>
    <xf numFmtId="0" fontId="3" fillId="5" borderId="23"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17" fillId="5" borderId="24" xfId="0" applyFont="1" applyFill="1" applyBorder="1" applyProtection="1">
      <alignment vertical="center"/>
    </xf>
    <xf numFmtId="0" fontId="17" fillId="5" borderId="25" xfId="0" applyFont="1" applyFill="1" applyBorder="1" applyProtection="1">
      <alignment vertical="center"/>
    </xf>
    <xf numFmtId="0" fontId="6" fillId="5" borderId="0" xfId="0" applyFont="1" applyFill="1" applyAlignment="1" applyProtection="1">
      <alignment horizontal="center" vertical="center"/>
    </xf>
    <xf numFmtId="0" fontId="3" fillId="5" borderId="46" xfId="0" applyFont="1" applyFill="1" applyBorder="1" applyAlignment="1" applyProtection="1">
      <alignment horizontal="center" vertical="center"/>
    </xf>
    <xf numFmtId="0" fontId="3" fillId="5" borderId="47" xfId="0" applyFont="1" applyFill="1" applyBorder="1" applyAlignment="1" applyProtection="1">
      <alignment horizontal="center" vertical="center"/>
    </xf>
    <xf numFmtId="0" fontId="15" fillId="5" borderId="47" xfId="0" applyFont="1" applyFill="1" applyBorder="1" applyAlignment="1" applyProtection="1">
      <alignment vertical="center"/>
    </xf>
    <xf numFmtId="0" fontId="15" fillId="5" borderId="48" xfId="0" applyFont="1" applyFill="1" applyBorder="1" applyAlignment="1" applyProtection="1">
      <alignment vertical="center"/>
    </xf>
    <xf numFmtId="0" fontId="3" fillId="5" borderId="1"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29" fillId="5" borderId="8" xfId="0" applyFont="1" applyFill="1" applyBorder="1" applyAlignment="1" applyProtection="1">
      <alignment horizontal="center" vertical="center"/>
    </xf>
    <xf numFmtId="0" fontId="29" fillId="5" borderId="12" xfId="0" applyFont="1" applyFill="1" applyBorder="1" applyAlignment="1" applyProtection="1">
      <alignment horizontal="center" vertical="center"/>
    </xf>
    <xf numFmtId="0" fontId="31" fillId="5" borderId="8" xfId="0" applyFont="1" applyFill="1" applyBorder="1" applyAlignment="1" applyProtection="1">
      <alignment horizontal="left" vertical="center"/>
    </xf>
    <xf numFmtId="0" fontId="31" fillId="5" borderId="12" xfId="0" applyFont="1" applyFill="1" applyBorder="1" applyAlignment="1" applyProtection="1">
      <alignment horizontal="left" vertical="center"/>
    </xf>
    <xf numFmtId="0" fontId="30" fillId="5" borderId="7" xfId="0" applyFont="1" applyFill="1" applyBorder="1" applyAlignment="1" applyProtection="1">
      <alignment horizontal="center" vertical="center"/>
    </xf>
    <xf numFmtId="0" fontId="26" fillId="5" borderId="2" xfId="0" applyFont="1" applyFill="1" applyBorder="1" applyAlignment="1" applyProtection="1">
      <alignment horizontal="center" vertical="center"/>
    </xf>
    <xf numFmtId="0" fontId="26" fillId="5" borderId="9" xfId="0" applyFont="1" applyFill="1" applyBorder="1" applyAlignment="1" applyProtection="1">
      <alignment horizontal="center" vertical="center"/>
    </xf>
    <xf numFmtId="0" fontId="26" fillId="5" borderId="4" xfId="0" applyFont="1" applyFill="1" applyBorder="1" applyAlignment="1" applyProtection="1">
      <alignment horizontal="center" vertical="center"/>
    </xf>
    <xf numFmtId="0" fontId="26" fillId="5" borderId="11" xfId="0" applyFont="1" applyFill="1" applyBorder="1" applyAlignment="1" applyProtection="1">
      <alignment horizontal="center" vertical="center"/>
    </xf>
    <xf numFmtId="0" fontId="26" fillId="5" borderId="6" xfId="0" applyFont="1" applyFill="1" applyBorder="1" applyAlignment="1" applyProtection="1">
      <alignment horizontal="center" vertical="center"/>
    </xf>
    <xf numFmtId="0" fontId="17" fillId="5" borderId="8" xfId="0" applyFont="1" applyFill="1" applyBorder="1" applyAlignment="1" applyProtection="1">
      <alignment vertical="center" wrapText="1"/>
    </xf>
    <xf numFmtId="0" fontId="17" fillId="5" borderId="13" xfId="0" applyFont="1" applyFill="1" applyBorder="1" applyAlignment="1" applyProtection="1">
      <alignment vertical="center" wrapText="1"/>
    </xf>
    <xf numFmtId="0" fontId="17" fillId="5" borderId="0" xfId="0" applyFont="1" applyFill="1" applyBorder="1" applyAlignment="1" applyProtection="1">
      <alignment vertical="center" wrapText="1"/>
    </xf>
    <xf numFmtId="0" fontId="17" fillId="5" borderId="14" xfId="0" applyFont="1" applyFill="1" applyBorder="1" applyAlignment="1" applyProtection="1">
      <alignment vertical="center" wrapText="1"/>
    </xf>
    <xf numFmtId="0" fontId="17" fillId="5" borderId="12" xfId="0" applyFont="1" applyFill="1" applyBorder="1" applyAlignment="1" applyProtection="1">
      <alignment vertical="center" wrapText="1"/>
    </xf>
    <xf numFmtId="0" fontId="17" fillId="5" borderId="19"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9" fillId="0" borderId="8" xfId="0" applyFont="1" applyBorder="1" applyAlignment="1" applyProtection="1">
      <alignment horizontal="center" vertical="center"/>
    </xf>
    <xf numFmtId="0" fontId="29" fillId="0" borderId="12" xfId="0" applyFont="1" applyBorder="1" applyAlignment="1" applyProtection="1">
      <alignment horizontal="center" vertical="center"/>
    </xf>
    <xf numFmtId="0" fontId="43" fillId="0" borderId="8" xfId="0" applyFont="1" applyBorder="1" applyAlignment="1" applyProtection="1">
      <alignment horizontal="left" vertical="center"/>
      <protection locked="0"/>
    </xf>
    <xf numFmtId="0" fontId="43" fillId="0" borderId="12" xfId="0" applyFont="1" applyBorder="1" applyAlignment="1" applyProtection="1">
      <alignment horizontal="left" vertical="center"/>
      <protection locked="0"/>
    </xf>
    <xf numFmtId="0" fontId="45" fillId="0" borderId="22" xfId="0" applyFont="1" applyBorder="1" applyAlignment="1" applyProtection="1">
      <alignment horizontal="center" vertical="center"/>
      <protection locked="0"/>
    </xf>
    <xf numFmtId="0" fontId="45" fillId="0" borderId="70" xfId="0" applyFont="1" applyBorder="1" applyAlignment="1" applyProtection="1">
      <alignment horizontal="center" vertical="center"/>
      <protection locked="0"/>
    </xf>
    <xf numFmtId="0" fontId="30" fillId="2" borderId="7"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6" fillId="2" borderId="4" xfId="0" applyFont="1" applyFill="1" applyBorder="1" applyAlignment="1" applyProtection="1">
      <alignment horizontal="center" vertical="center"/>
    </xf>
    <xf numFmtId="0" fontId="26" fillId="2" borderId="11"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42" fillId="0" borderId="8" xfId="0" applyFont="1" applyBorder="1" applyAlignment="1" applyProtection="1">
      <alignment vertical="center" wrapText="1"/>
    </xf>
    <xf numFmtId="0" fontId="42" fillId="0" borderId="13" xfId="0" applyFont="1" applyBorder="1" applyAlignment="1" applyProtection="1">
      <alignment vertical="center" wrapText="1"/>
    </xf>
    <xf numFmtId="0" fontId="42" fillId="0" borderId="0" xfId="0" applyFont="1" applyBorder="1" applyAlignment="1" applyProtection="1">
      <alignment vertical="center" wrapText="1"/>
    </xf>
    <xf numFmtId="0" fontId="42" fillId="0" borderId="14" xfId="0" applyFont="1" applyBorder="1" applyAlignment="1" applyProtection="1">
      <alignment vertical="center" wrapText="1"/>
    </xf>
    <xf numFmtId="0" fontId="42" fillId="0" borderId="12" xfId="0" applyFont="1" applyBorder="1" applyAlignment="1" applyProtection="1">
      <alignment vertical="center" wrapText="1"/>
    </xf>
    <xf numFmtId="0" fontId="42" fillId="0" borderId="19" xfId="0" applyFont="1" applyBorder="1" applyAlignment="1" applyProtection="1">
      <alignment vertical="center" wrapText="1"/>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42" fillId="0" borderId="22" xfId="0" applyFont="1" applyBorder="1" applyProtection="1">
      <alignment vertical="center"/>
      <protection locked="0"/>
    </xf>
    <xf numFmtId="0" fontId="42" fillId="0" borderId="70" xfId="0" applyFont="1" applyBorder="1" applyProtection="1">
      <alignment vertical="center"/>
      <protection locked="0"/>
    </xf>
    <xf numFmtId="0" fontId="3" fillId="2" borderId="72" xfId="0" applyFont="1" applyFill="1" applyBorder="1" applyAlignment="1" applyProtection="1">
      <alignment horizontal="center" vertical="center"/>
    </xf>
    <xf numFmtId="0" fontId="27" fillId="0" borderId="55" xfId="0" applyFont="1" applyBorder="1" applyAlignment="1" applyProtection="1">
      <alignment horizontal="left" vertical="center"/>
    </xf>
    <xf numFmtId="0" fontId="27" fillId="0" borderId="56" xfId="0" applyFont="1" applyBorder="1" applyAlignment="1" applyProtection="1">
      <alignment horizontal="left" vertical="center"/>
    </xf>
    <xf numFmtId="0" fontId="27" fillId="0" borderId="65" xfId="0" applyFont="1" applyBorder="1" applyAlignment="1" applyProtection="1">
      <alignment horizontal="left" vertical="center"/>
    </xf>
    <xf numFmtId="0" fontId="42" fillId="0" borderId="24" xfId="0" applyFont="1" applyBorder="1" applyProtection="1">
      <alignment vertical="center"/>
      <protection locked="0"/>
    </xf>
    <xf numFmtId="0" fontId="42" fillId="0" borderId="25" xfId="0" applyFont="1" applyBorder="1" applyProtection="1">
      <alignment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76" fontId="49" fillId="0" borderId="0" xfId="0" applyNumberFormat="1" applyFont="1" applyBorder="1" applyAlignment="1" applyProtection="1">
      <alignment horizontal="center"/>
    </xf>
    <xf numFmtId="176" fontId="49" fillId="0" borderId="37" xfId="0" applyNumberFormat="1" applyFont="1" applyBorder="1" applyAlignment="1" applyProtection="1">
      <alignment horizontal="center"/>
    </xf>
    <xf numFmtId="176" fontId="48" fillId="0" borderId="0" xfId="0" applyNumberFormat="1" applyFont="1" applyBorder="1" applyAlignment="1" applyProtection="1">
      <alignment horizontal="center"/>
    </xf>
    <xf numFmtId="176" fontId="48" fillId="0" borderId="37" xfId="0" applyNumberFormat="1" applyFont="1" applyBorder="1" applyAlignment="1" applyProtection="1">
      <alignment horizontal="center"/>
    </xf>
    <xf numFmtId="0" fontId="25" fillId="0" borderId="0" xfId="0" applyFont="1" applyBorder="1" applyAlignment="1" applyProtection="1">
      <alignment horizontal="center" vertical="center"/>
    </xf>
    <xf numFmtId="0" fontId="3" fillId="2" borderId="60"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71" xfId="0" applyFont="1" applyFill="1" applyBorder="1" applyAlignment="1" applyProtection="1">
      <alignment horizontal="center" vertical="center" wrapText="1"/>
    </xf>
    <xf numFmtId="0" fontId="28" fillId="0" borderId="0" xfId="0" applyFont="1" applyBorder="1" applyAlignment="1" applyProtection="1">
      <alignment vertical="center" shrinkToFit="1"/>
      <protection locked="0"/>
    </xf>
    <xf numFmtId="0" fontId="17" fillId="0" borderId="0" xfId="0" applyFont="1" applyBorder="1" applyAlignment="1" applyProtection="1">
      <alignment vertical="center"/>
      <protection locked="0"/>
    </xf>
    <xf numFmtId="0" fontId="17" fillId="0" borderId="0" xfId="0" applyFont="1" applyBorder="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Protection="1">
      <alignment vertical="center"/>
      <protection locked="0"/>
    </xf>
    <xf numFmtId="0" fontId="17" fillId="0" borderId="14" xfId="0" applyFont="1" applyBorder="1" applyProtection="1">
      <alignment vertical="center"/>
      <protection locked="0"/>
    </xf>
    <xf numFmtId="176" fontId="14" fillId="0" borderId="12" xfId="0" applyNumberFormat="1" applyFont="1" applyBorder="1" applyAlignment="1" applyProtection="1">
      <alignment horizontal="center" vertical="center"/>
    </xf>
    <xf numFmtId="176" fontId="47" fillId="0" borderId="12" xfId="0" applyNumberFormat="1" applyFont="1" applyBorder="1" applyAlignment="1" applyProtection="1">
      <alignment horizontal="center" vertical="center"/>
      <protection locked="0"/>
    </xf>
    <xf numFmtId="176" fontId="14" fillId="0" borderId="36" xfId="0" applyNumberFormat="1" applyFont="1" applyBorder="1" applyAlignment="1" applyProtection="1">
      <alignment horizontal="center" vertical="center"/>
      <protection locked="0"/>
    </xf>
    <xf numFmtId="176" fontId="47" fillId="0" borderId="12" xfId="0" applyNumberFormat="1" applyFont="1" applyBorder="1" applyAlignment="1" applyProtection="1">
      <alignment horizontal="center" vertical="center"/>
    </xf>
    <xf numFmtId="176" fontId="47" fillId="0" borderId="36" xfId="0" applyNumberFormat="1" applyFont="1" applyBorder="1" applyAlignment="1" applyProtection="1">
      <alignment horizontal="center" vertical="center"/>
      <protection locked="0"/>
    </xf>
    <xf numFmtId="0" fontId="17" fillId="0" borderId="0" xfId="0" applyFont="1" applyBorder="1" applyAlignment="1" applyProtection="1">
      <alignment vertical="center"/>
    </xf>
    <xf numFmtId="0" fontId="42" fillId="0" borderId="9" xfId="0" applyFont="1" applyBorder="1" applyAlignment="1" applyProtection="1">
      <alignment vertical="top"/>
      <protection locked="0"/>
    </xf>
    <xf numFmtId="0" fontId="42" fillId="0" borderId="0" xfId="0" applyFont="1" applyBorder="1" applyAlignment="1" applyProtection="1">
      <alignment vertical="top"/>
      <protection locked="0"/>
    </xf>
    <xf numFmtId="0" fontId="42" fillId="0" borderId="14" xfId="0" applyFont="1" applyBorder="1" applyAlignment="1" applyProtection="1">
      <alignment vertical="top"/>
      <protection locked="0"/>
    </xf>
    <xf numFmtId="0" fontId="42" fillId="0" borderId="11" xfId="0" applyFont="1" applyBorder="1" applyAlignment="1" applyProtection="1">
      <alignment vertical="top"/>
      <protection locked="0"/>
    </xf>
    <xf numFmtId="0" fontId="42" fillId="0" borderId="12" xfId="0" applyFont="1" applyBorder="1" applyAlignment="1" applyProtection="1">
      <alignment vertical="top"/>
      <protection locked="0"/>
    </xf>
    <xf numFmtId="0" fontId="42" fillId="0" borderId="19" xfId="0" applyFont="1" applyBorder="1" applyAlignment="1" applyProtection="1">
      <alignment vertical="top"/>
      <protection locked="0"/>
    </xf>
    <xf numFmtId="0" fontId="46" fillId="0" borderId="9" xfId="0" applyFont="1" applyBorder="1" applyAlignment="1" applyProtection="1">
      <alignment vertical="center" wrapText="1"/>
      <protection locked="0"/>
    </xf>
    <xf numFmtId="0" fontId="46" fillId="0" borderId="0" xfId="0" applyFont="1" applyBorder="1" applyAlignment="1" applyProtection="1">
      <alignment vertical="center"/>
      <protection locked="0"/>
    </xf>
    <xf numFmtId="0" fontId="46" fillId="0" borderId="14" xfId="0" applyFont="1" applyBorder="1" applyAlignment="1" applyProtection="1">
      <alignment vertical="center"/>
      <protection locked="0"/>
    </xf>
    <xf numFmtId="0" fontId="46" fillId="0" borderId="9" xfId="0" applyFont="1" applyBorder="1" applyAlignment="1" applyProtection="1">
      <alignment vertical="center"/>
      <protection locked="0"/>
    </xf>
    <xf numFmtId="0" fontId="46" fillId="0" borderId="75" xfId="0" applyFont="1" applyBorder="1" applyAlignment="1" applyProtection="1">
      <alignment vertical="center"/>
      <protection locked="0"/>
    </xf>
    <xf numFmtId="0" fontId="46" fillId="0" borderId="37" xfId="0" applyFont="1" applyBorder="1" applyAlignment="1" applyProtection="1">
      <alignment vertical="center"/>
      <protection locked="0"/>
    </xf>
    <xf numFmtId="0" fontId="46" fillId="0" borderId="73" xfId="0" applyFont="1" applyBorder="1" applyAlignment="1" applyProtection="1">
      <alignment vertical="center"/>
      <protection locked="0"/>
    </xf>
    <xf numFmtId="0" fontId="17" fillId="0" borderId="76" xfId="0" applyFont="1" applyBorder="1" applyAlignment="1" applyProtection="1">
      <alignment vertical="center"/>
    </xf>
    <xf numFmtId="0" fontId="17" fillId="0" borderId="77" xfId="0" applyFont="1" applyBorder="1" applyAlignment="1" applyProtection="1">
      <alignment vertical="center"/>
    </xf>
    <xf numFmtId="0" fontId="17" fillId="0" borderId="78" xfId="0" applyFont="1" applyBorder="1" applyAlignment="1" applyProtection="1">
      <alignment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76" xfId="0" applyFont="1" applyBorder="1" applyProtection="1">
      <alignment vertical="center"/>
    </xf>
    <xf numFmtId="0" fontId="17" fillId="0" borderId="77" xfId="0" applyFont="1" applyBorder="1" applyProtection="1">
      <alignment vertical="center"/>
    </xf>
    <xf numFmtId="0" fontId="17" fillId="0" borderId="78" xfId="0" applyFont="1" applyBorder="1" applyProtection="1">
      <alignment vertical="center"/>
    </xf>
    <xf numFmtId="176" fontId="14" fillId="0" borderId="12" xfId="0" applyNumberFormat="1" applyFont="1" applyBorder="1" applyAlignment="1" applyProtection="1">
      <alignment horizontal="center" vertical="center"/>
      <protection locked="0"/>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1" fillId="0" borderId="8"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17" fillId="0" borderId="8" xfId="0" applyFont="1" applyBorder="1" applyAlignment="1" applyProtection="1">
      <alignment vertical="center" wrapText="1"/>
    </xf>
    <xf numFmtId="0" fontId="17" fillId="0" borderId="13"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14" xfId="0" applyFont="1" applyBorder="1" applyAlignment="1" applyProtection="1">
      <alignment vertical="center" wrapText="1"/>
    </xf>
    <xf numFmtId="0" fontId="17" fillId="0" borderId="12" xfId="0" applyFont="1" applyBorder="1" applyAlignment="1" applyProtection="1">
      <alignment vertical="center" wrapText="1"/>
    </xf>
    <xf numFmtId="0" fontId="17" fillId="0" borderId="19" xfId="0" applyFont="1" applyBorder="1" applyAlignment="1" applyProtection="1">
      <alignment vertical="center" wrapText="1"/>
    </xf>
    <xf numFmtId="0" fontId="17" fillId="0" borderId="22" xfId="0" applyFont="1" applyBorder="1" applyProtection="1">
      <alignment vertical="center"/>
      <protection locked="0"/>
    </xf>
    <xf numFmtId="0" fontId="17" fillId="0" borderId="70" xfId="0" applyFont="1" applyBorder="1" applyProtection="1">
      <alignment vertical="center"/>
      <protection locked="0"/>
    </xf>
    <xf numFmtId="0" fontId="25" fillId="0" borderId="22"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17" fillId="0" borderId="24" xfId="0" applyFont="1" applyBorder="1" applyProtection="1">
      <alignment vertical="center"/>
      <protection locked="0"/>
    </xf>
    <xf numFmtId="0" fontId="17" fillId="0" borderId="25" xfId="0" applyFont="1" applyBorder="1" applyProtection="1">
      <alignment vertical="center"/>
      <protection locked="0"/>
    </xf>
    <xf numFmtId="0" fontId="17" fillId="0" borderId="9" xfId="0" applyFont="1" applyBorder="1" applyAlignment="1" applyProtection="1">
      <alignment vertical="top"/>
      <protection locked="0"/>
    </xf>
    <xf numFmtId="0" fontId="17" fillId="0" borderId="0" xfId="0" applyFont="1" applyBorder="1" applyAlignment="1" applyProtection="1">
      <alignment vertical="top"/>
      <protection locked="0"/>
    </xf>
    <xf numFmtId="0" fontId="17" fillId="0" borderId="14" xfId="0" applyFont="1" applyBorder="1" applyAlignment="1" applyProtection="1">
      <alignment vertical="top"/>
      <protection locked="0"/>
    </xf>
    <xf numFmtId="0" fontId="17" fillId="0" borderId="11" xfId="0" applyFont="1" applyBorder="1" applyAlignment="1" applyProtection="1">
      <alignment vertical="top"/>
      <protection locked="0"/>
    </xf>
    <xf numFmtId="0" fontId="17" fillId="0" borderId="12" xfId="0" applyFont="1" applyBorder="1" applyAlignment="1" applyProtection="1">
      <alignment vertical="top"/>
      <protection locked="0"/>
    </xf>
    <xf numFmtId="0" fontId="17" fillId="0" borderId="19" xfId="0" applyFont="1" applyBorder="1" applyAlignment="1" applyProtection="1">
      <alignment vertical="top"/>
      <protection locked="0"/>
    </xf>
    <xf numFmtId="0" fontId="17" fillId="0" borderId="75" xfId="0" applyFont="1" applyBorder="1" applyAlignment="1" applyProtection="1">
      <alignment vertical="top"/>
      <protection locked="0"/>
    </xf>
    <xf numFmtId="0" fontId="17" fillId="0" borderId="37" xfId="0" applyFont="1" applyBorder="1" applyAlignment="1" applyProtection="1">
      <alignment vertical="top"/>
      <protection locked="0"/>
    </xf>
    <xf numFmtId="0" fontId="17" fillId="0" borderId="73" xfId="0" applyFont="1" applyBorder="1" applyAlignment="1" applyProtection="1">
      <alignment vertical="top"/>
      <protection locked="0"/>
    </xf>
    <xf numFmtId="176" fontId="18" fillId="0" borderId="0" xfId="0" applyNumberFormat="1" applyFont="1" applyBorder="1" applyAlignment="1" applyProtection="1">
      <alignment horizontal="center"/>
    </xf>
    <xf numFmtId="176" fontId="18" fillId="0" borderId="37" xfId="0" applyNumberFormat="1" applyFont="1" applyBorder="1" applyAlignment="1" applyProtection="1">
      <alignment horizontal="center"/>
    </xf>
    <xf numFmtId="176" fontId="33" fillId="0" borderId="0" xfId="0" applyNumberFormat="1" applyFont="1" applyBorder="1" applyAlignment="1" applyProtection="1">
      <alignment horizontal="center"/>
    </xf>
    <xf numFmtId="176" fontId="33" fillId="0" borderId="37" xfId="0" applyNumberFormat="1" applyFont="1" applyBorder="1" applyAlignment="1" applyProtection="1">
      <alignment horizontal="center"/>
    </xf>
    <xf numFmtId="176" fontId="14" fillId="4" borderId="36" xfId="0" applyNumberFormat="1" applyFont="1" applyFill="1" applyBorder="1" applyAlignment="1" applyProtection="1">
      <alignment horizontal="center" vertical="center"/>
    </xf>
    <xf numFmtId="0" fontId="17" fillId="4" borderId="0" xfId="0" applyFont="1" applyFill="1" applyBorder="1" applyAlignment="1" applyProtection="1">
      <alignment vertical="center"/>
    </xf>
    <xf numFmtId="0" fontId="3" fillId="4" borderId="60"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71" xfId="0" applyFont="1" applyFill="1" applyBorder="1" applyAlignment="1" applyProtection="1">
      <alignment horizontal="center" vertical="center" wrapText="1"/>
    </xf>
    <xf numFmtId="176" fontId="18" fillId="4" borderId="0" xfId="0" applyNumberFormat="1" applyFont="1" applyFill="1" applyBorder="1" applyAlignment="1" applyProtection="1">
      <alignment horizontal="center"/>
    </xf>
    <xf numFmtId="176" fontId="18" fillId="4" borderId="37" xfId="0" applyNumberFormat="1" applyFont="1" applyFill="1" applyBorder="1" applyAlignment="1" applyProtection="1">
      <alignment horizontal="center"/>
    </xf>
    <xf numFmtId="176" fontId="33" fillId="4" borderId="0" xfId="0" applyNumberFormat="1" applyFont="1" applyFill="1" applyBorder="1" applyAlignment="1" applyProtection="1">
      <alignment horizontal="center"/>
    </xf>
    <xf numFmtId="176" fontId="33" fillId="4" borderId="37" xfId="0" applyNumberFormat="1" applyFont="1" applyFill="1" applyBorder="1" applyAlignment="1" applyProtection="1">
      <alignment horizontal="center"/>
    </xf>
    <xf numFmtId="0" fontId="25"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176" fontId="14" fillId="4" borderId="12" xfId="0" applyNumberFormat="1" applyFont="1" applyFill="1" applyBorder="1" applyAlignment="1" applyProtection="1">
      <alignment horizontal="center" vertical="center"/>
    </xf>
    <xf numFmtId="0" fontId="3" fillId="4" borderId="72" xfId="0" applyFont="1" applyFill="1" applyBorder="1" applyAlignment="1" applyProtection="1">
      <alignment horizontal="center" vertical="center"/>
    </xf>
    <xf numFmtId="0" fontId="3" fillId="4" borderId="55" xfId="0" applyFont="1" applyFill="1" applyBorder="1" applyAlignment="1" applyProtection="1">
      <alignment horizontal="center" vertical="center"/>
    </xf>
    <xf numFmtId="0" fontId="27" fillId="4" borderId="55" xfId="0" applyFont="1" applyFill="1" applyBorder="1" applyAlignment="1" applyProtection="1">
      <alignment horizontal="left" vertical="center"/>
    </xf>
    <xf numFmtId="0" fontId="27" fillId="4" borderId="65" xfId="0" applyFont="1" applyFill="1" applyBorder="1" applyAlignment="1" applyProtection="1">
      <alignment horizontal="left" vertical="center"/>
    </xf>
    <xf numFmtId="0" fontId="27" fillId="4" borderId="56" xfId="0" applyFont="1" applyFill="1" applyBorder="1" applyAlignment="1" applyProtection="1">
      <alignment horizontal="left" vertical="center"/>
    </xf>
    <xf numFmtId="0" fontId="17" fillId="4" borderId="9" xfId="0" applyFont="1" applyFill="1" applyBorder="1" applyProtection="1">
      <alignment vertical="center"/>
    </xf>
    <xf numFmtId="0" fontId="17" fillId="4" borderId="0" xfId="0" applyFont="1" applyFill="1" applyBorder="1" applyProtection="1">
      <alignment vertical="center"/>
    </xf>
    <xf numFmtId="0" fontId="17" fillId="4" borderId="14" xfId="0" applyFont="1" applyFill="1" applyBorder="1" applyProtection="1">
      <alignment vertical="center"/>
    </xf>
    <xf numFmtId="0" fontId="17" fillId="4" borderId="0" xfId="0" applyFont="1" applyFill="1" applyBorder="1" applyAlignment="1" applyProtection="1">
      <alignment horizontal="left" vertical="center"/>
    </xf>
    <xf numFmtId="0" fontId="17" fillId="4" borderId="76" xfId="0" applyFont="1" applyFill="1" applyBorder="1" applyProtection="1">
      <alignment vertical="center"/>
    </xf>
    <xf numFmtId="0" fontId="17" fillId="4" borderId="77" xfId="0" applyFont="1" applyFill="1" applyBorder="1" applyProtection="1">
      <alignment vertical="center"/>
    </xf>
    <xf numFmtId="0" fontId="17" fillId="4" borderId="78" xfId="0" applyFont="1" applyFill="1" applyBorder="1" applyProtection="1">
      <alignment vertical="center"/>
    </xf>
    <xf numFmtId="0" fontId="16" fillId="4" borderId="9" xfId="0" applyFont="1" applyFill="1" applyBorder="1" applyProtection="1">
      <alignment vertical="center"/>
    </xf>
    <xf numFmtId="0" fontId="16" fillId="4" borderId="0" xfId="0" applyFont="1" applyFill="1" applyBorder="1" applyProtection="1">
      <alignment vertical="center"/>
    </xf>
    <xf numFmtId="0" fontId="16" fillId="4" borderId="14" xfId="0" applyFont="1" applyFill="1" applyBorder="1" applyProtection="1">
      <alignment vertical="center"/>
    </xf>
    <xf numFmtId="0" fontId="16" fillId="4" borderId="11" xfId="0" applyFont="1" applyFill="1" applyBorder="1" applyProtection="1">
      <alignment vertical="center"/>
    </xf>
    <xf numFmtId="0" fontId="16" fillId="4" borderId="12" xfId="0" applyFont="1" applyFill="1" applyBorder="1" applyProtection="1">
      <alignment vertical="center"/>
    </xf>
    <xf numFmtId="0" fontId="16" fillId="4" borderId="19" xfId="0" applyFont="1" applyFill="1" applyBorder="1" applyProtection="1">
      <alignment vertical="center"/>
    </xf>
    <xf numFmtId="0" fontId="17" fillId="4" borderId="76" xfId="0" applyFont="1" applyFill="1" applyBorder="1" applyAlignment="1" applyProtection="1">
      <alignment vertical="center"/>
    </xf>
    <xf numFmtId="0" fontId="17" fillId="4" borderId="77" xfId="0" applyFont="1" applyFill="1" applyBorder="1" applyAlignment="1" applyProtection="1">
      <alignment vertical="center"/>
    </xf>
    <xf numFmtId="0" fontId="17" fillId="4" borderId="78" xfId="0" applyFont="1" applyFill="1" applyBorder="1" applyAlignment="1" applyProtection="1">
      <alignment vertical="center"/>
    </xf>
    <xf numFmtId="0" fontId="16" fillId="4" borderId="75" xfId="0" applyFont="1" applyFill="1" applyBorder="1" applyProtection="1">
      <alignment vertical="center"/>
    </xf>
    <xf numFmtId="0" fontId="16" fillId="4" borderId="37" xfId="0" applyFont="1" applyFill="1" applyBorder="1" applyProtection="1">
      <alignment vertical="center"/>
    </xf>
    <xf numFmtId="0" fontId="16" fillId="4" borderId="73" xfId="0" applyFont="1" applyFill="1" applyBorder="1" applyProtection="1">
      <alignment vertical="center"/>
    </xf>
    <xf numFmtId="0" fontId="3" fillId="4" borderId="21" xfId="0" applyFont="1" applyFill="1" applyBorder="1" applyAlignment="1" applyProtection="1">
      <alignment horizontal="center" vertical="center"/>
    </xf>
    <xf numFmtId="0" fontId="3" fillId="4" borderId="22" xfId="0" applyFont="1" applyFill="1" applyBorder="1" applyAlignment="1" applyProtection="1">
      <alignment horizontal="center" vertical="center"/>
    </xf>
    <xf numFmtId="0" fontId="17" fillId="4" borderId="22" xfId="0" applyFont="1" applyFill="1" applyBorder="1" applyProtection="1">
      <alignment vertical="center"/>
    </xf>
    <xf numFmtId="0" fontId="17" fillId="4" borderId="70" xfId="0" applyFont="1" applyFill="1" applyBorder="1" applyProtection="1">
      <alignment vertical="center"/>
    </xf>
    <xf numFmtId="0" fontId="25" fillId="4" borderId="22" xfId="0" applyFont="1" applyFill="1" applyBorder="1" applyAlignment="1" applyProtection="1">
      <alignment horizontal="center" vertical="center"/>
    </xf>
    <xf numFmtId="0" fontId="25" fillId="4" borderId="70"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17" fillId="4" borderId="24" xfId="0" applyFont="1" applyFill="1" applyBorder="1" applyProtection="1">
      <alignment vertical="center"/>
    </xf>
    <xf numFmtId="0" fontId="17" fillId="4" borderId="25" xfId="0" applyFont="1" applyFill="1" applyBorder="1" applyProtection="1">
      <alignment vertical="center"/>
    </xf>
    <xf numFmtId="0" fontId="6" fillId="4" borderId="0" xfId="0" applyFont="1" applyFill="1" applyAlignment="1" applyProtection="1">
      <alignment horizontal="center" vertical="center"/>
    </xf>
    <xf numFmtId="0" fontId="3" fillId="4" borderId="46" xfId="0" applyFont="1" applyFill="1" applyBorder="1" applyAlignment="1" applyProtection="1">
      <alignment horizontal="center" vertical="center"/>
    </xf>
    <xf numFmtId="0" fontId="3" fillId="4" borderId="47" xfId="0" applyFont="1" applyFill="1" applyBorder="1" applyAlignment="1" applyProtection="1">
      <alignment horizontal="center" vertical="center"/>
    </xf>
    <xf numFmtId="0" fontId="15" fillId="4" borderId="47" xfId="0" applyFont="1" applyFill="1" applyBorder="1" applyAlignment="1" applyProtection="1">
      <alignment vertical="center"/>
    </xf>
    <xf numFmtId="0" fontId="15" fillId="4" borderId="48" xfId="0" applyFont="1" applyFill="1" applyBorder="1" applyAlignment="1" applyProtection="1">
      <alignment vertical="center"/>
    </xf>
    <xf numFmtId="0" fontId="3" fillId="4" borderId="1"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29" fillId="4" borderId="8" xfId="0" applyFont="1" applyFill="1" applyBorder="1" applyAlignment="1" applyProtection="1">
      <alignment horizontal="center" vertical="center"/>
    </xf>
    <xf numFmtId="0" fontId="29" fillId="4" borderId="12" xfId="0" applyFont="1" applyFill="1" applyBorder="1" applyAlignment="1" applyProtection="1">
      <alignment horizontal="center" vertical="center"/>
    </xf>
    <xf numFmtId="0" fontId="31" fillId="4" borderId="8" xfId="0" applyFont="1" applyFill="1" applyBorder="1" applyAlignment="1" applyProtection="1">
      <alignment horizontal="left" vertical="center"/>
    </xf>
    <xf numFmtId="0" fontId="31" fillId="4" borderId="12" xfId="0" applyFont="1" applyFill="1" applyBorder="1" applyAlignment="1" applyProtection="1">
      <alignment horizontal="left" vertical="center"/>
    </xf>
    <xf numFmtId="0" fontId="30" fillId="4" borderId="7" xfId="0" applyFont="1" applyFill="1" applyBorder="1" applyAlignment="1" applyProtection="1">
      <alignment horizontal="center" vertical="center"/>
    </xf>
    <xf numFmtId="0" fontId="26" fillId="4" borderId="2" xfId="0" applyFont="1" applyFill="1" applyBorder="1" applyAlignment="1" applyProtection="1">
      <alignment horizontal="center" vertical="center"/>
    </xf>
    <xf numFmtId="0" fontId="26" fillId="4" borderId="9" xfId="0" applyFont="1" applyFill="1" applyBorder="1" applyAlignment="1" applyProtection="1">
      <alignment horizontal="center" vertical="center"/>
    </xf>
    <xf numFmtId="0" fontId="26" fillId="4" borderId="4" xfId="0" applyFont="1" applyFill="1" applyBorder="1" applyAlignment="1" applyProtection="1">
      <alignment horizontal="center" vertical="center"/>
    </xf>
    <xf numFmtId="0" fontId="26" fillId="4" borderId="11" xfId="0" applyFont="1" applyFill="1" applyBorder="1" applyAlignment="1" applyProtection="1">
      <alignment horizontal="center" vertical="center"/>
    </xf>
    <xf numFmtId="0" fontId="26" fillId="4" borderId="6" xfId="0" applyFont="1" applyFill="1" applyBorder="1" applyAlignment="1" applyProtection="1">
      <alignment horizontal="center" vertical="center"/>
    </xf>
    <xf numFmtId="0" fontId="17" fillId="4" borderId="8" xfId="0" applyFont="1" applyFill="1" applyBorder="1" applyAlignment="1" applyProtection="1">
      <alignment vertical="center" wrapText="1"/>
    </xf>
    <xf numFmtId="0" fontId="17" fillId="4" borderId="13" xfId="0" applyFont="1" applyFill="1" applyBorder="1" applyAlignment="1" applyProtection="1">
      <alignment vertical="center" wrapText="1"/>
    </xf>
    <xf numFmtId="0" fontId="17" fillId="4" borderId="0" xfId="0" applyFont="1" applyFill="1" applyBorder="1" applyAlignment="1" applyProtection="1">
      <alignment vertical="center" wrapText="1"/>
    </xf>
    <xf numFmtId="0" fontId="17" fillId="4" borderId="14" xfId="0" applyFont="1" applyFill="1" applyBorder="1" applyAlignment="1" applyProtection="1">
      <alignment vertical="center" wrapText="1"/>
    </xf>
    <xf numFmtId="0" fontId="17" fillId="4" borderId="12" xfId="0" applyFont="1" applyFill="1" applyBorder="1" applyAlignment="1" applyProtection="1">
      <alignment vertical="center" wrapText="1"/>
    </xf>
    <xf numFmtId="0" fontId="17" fillId="4" borderId="19" xfId="0" applyFont="1" applyFill="1" applyBorder="1" applyAlignment="1" applyProtection="1">
      <alignment vertical="center" wrapText="1"/>
    </xf>
  </cellXfs>
  <cellStyles count="1">
    <cellStyle name="標準" xfId="0" builtinId="0"/>
  </cellStyles>
  <dxfs count="6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28575</xdr:rowOff>
        </xdr:from>
        <xdr:to>
          <xdr:col>3</xdr:col>
          <xdr:colOff>352425</xdr:colOff>
          <xdr:row>32</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28575</xdr:rowOff>
        </xdr:from>
        <xdr:to>
          <xdr:col>3</xdr:col>
          <xdr:colOff>352425</xdr:colOff>
          <xdr:row>33</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34</xdr:row>
          <xdr:rowOff>28575</xdr:rowOff>
        </xdr:from>
        <xdr:to>
          <xdr:col>3</xdr:col>
          <xdr:colOff>352425</xdr:colOff>
          <xdr:row>34</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35</xdr:row>
          <xdr:rowOff>28575</xdr:rowOff>
        </xdr:from>
        <xdr:to>
          <xdr:col>3</xdr:col>
          <xdr:colOff>352425</xdr:colOff>
          <xdr:row>35</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28575</xdr:rowOff>
        </xdr:from>
        <xdr:to>
          <xdr:col>3</xdr:col>
          <xdr:colOff>352425</xdr:colOff>
          <xdr:row>36</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275165</xdr:colOff>
      <xdr:row>0</xdr:row>
      <xdr:rowOff>52917</xdr:rowOff>
    </xdr:from>
    <xdr:to>
      <xdr:col>14</xdr:col>
      <xdr:colOff>433915</xdr:colOff>
      <xdr:row>2</xdr:row>
      <xdr:rowOff>169334</xdr:rowOff>
    </xdr:to>
    <xdr:sp macro="" textlink="">
      <xdr:nvSpPr>
        <xdr:cNvPr id="7" name="テキスト ボックス 6"/>
        <xdr:cNvSpPr txBox="1"/>
      </xdr:nvSpPr>
      <xdr:spPr>
        <a:xfrm>
          <a:off x="5990165" y="52917"/>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254000</xdr:colOff>
      <xdr:row>0</xdr:row>
      <xdr:rowOff>127001</xdr:rowOff>
    </xdr:from>
    <xdr:to>
      <xdr:col>10</xdr:col>
      <xdr:colOff>285750</xdr:colOff>
      <xdr:row>1</xdr:row>
      <xdr:rowOff>169334</xdr:rowOff>
    </xdr:to>
    <xdr:sp macro="" textlink="">
      <xdr:nvSpPr>
        <xdr:cNvPr id="8" name="テキスト ボックス 7"/>
        <xdr:cNvSpPr txBox="1"/>
      </xdr:nvSpPr>
      <xdr:spPr>
        <a:xfrm>
          <a:off x="2159000" y="127001"/>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twoCellAnchor>
    <xdr:from>
      <xdr:col>12</xdr:col>
      <xdr:colOff>243421</xdr:colOff>
      <xdr:row>14</xdr:row>
      <xdr:rowOff>63497</xdr:rowOff>
    </xdr:from>
    <xdr:to>
      <xdr:col>14</xdr:col>
      <xdr:colOff>298832</xdr:colOff>
      <xdr:row>18</xdr:row>
      <xdr:rowOff>137580</xdr:rowOff>
    </xdr:to>
    <xdr:sp macro="" textlink="">
      <xdr:nvSpPr>
        <xdr:cNvPr id="9" name="テキスト ボックス 8"/>
        <xdr:cNvSpPr txBox="1"/>
      </xdr:nvSpPr>
      <xdr:spPr>
        <a:xfrm>
          <a:off x="5958421" y="2635247"/>
          <a:ext cx="1007911" cy="6455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「社印」は</a:t>
          </a:r>
          <a:endParaRPr kumimoji="1" lang="en-US" altLang="ja-JP" sz="1000">
            <a:solidFill>
              <a:srgbClr val="FF0000"/>
            </a:solidFill>
          </a:endParaRPr>
        </a:p>
        <a:p>
          <a:pPr algn="ctr"/>
          <a:r>
            <a:rPr kumimoji="1" lang="ja-JP" altLang="en-US" sz="1000">
              <a:solidFill>
                <a:srgbClr val="FF0000"/>
              </a:solidFill>
            </a:rPr>
            <a:t>不要です</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3017" name="Check Box 9" hidden="1">
              <a:extLst>
                <a:ext uri="{63B3BB69-23CF-44E3-9099-C40C66FF867C}">
                  <a14:compatExt spid="_x0000_s4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3018" name="Check Box 10" hidden="1">
              <a:extLst>
                <a:ext uri="{63B3BB69-23CF-44E3-9099-C40C66FF867C}">
                  <a14:compatExt spid="_x0000_s4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3019" name="Check Box 11" hidden="1">
              <a:extLst>
                <a:ext uri="{63B3BB69-23CF-44E3-9099-C40C66FF867C}">
                  <a14:compatExt spid="_x0000_s4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3021" name="Check Box 13" hidden="1">
              <a:extLst>
                <a:ext uri="{63B3BB69-23CF-44E3-9099-C40C66FF867C}">
                  <a14:compatExt spid="_x0000_s4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3022" name="Check Box 14" hidden="1">
              <a:extLst>
                <a:ext uri="{63B3BB69-23CF-44E3-9099-C40C66FF867C}">
                  <a14:compatExt spid="_x0000_s4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3023" name="Check Box 15" hidden="1">
              <a:extLst>
                <a:ext uri="{63B3BB69-23CF-44E3-9099-C40C66FF867C}">
                  <a14:compatExt spid="_x0000_s4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3024" name="Check Box 16" hidden="1">
              <a:extLst>
                <a:ext uri="{63B3BB69-23CF-44E3-9099-C40C66FF867C}">
                  <a14:compatExt spid="_x0000_s43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3025" name="Check Box 17" hidden="1">
              <a:extLst>
                <a:ext uri="{63B3BB69-23CF-44E3-9099-C40C66FF867C}">
                  <a14:compatExt spid="_x0000_s4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3026" name="Check Box 18" hidden="1">
              <a:extLst>
                <a:ext uri="{63B3BB69-23CF-44E3-9099-C40C66FF867C}">
                  <a14:compatExt spid="_x0000_s43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3027" name="Check Box 19" hidden="1">
              <a:extLst>
                <a:ext uri="{63B3BB69-23CF-44E3-9099-C40C66FF867C}">
                  <a14:compatExt spid="_x0000_s43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3028" name="Check Box 20" hidden="1">
              <a:extLst>
                <a:ext uri="{63B3BB69-23CF-44E3-9099-C40C66FF867C}">
                  <a14:compatExt spid="_x0000_s43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3029" name="Check Box 21" hidden="1">
              <a:extLst>
                <a:ext uri="{63B3BB69-23CF-44E3-9099-C40C66FF867C}">
                  <a14:compatExt spid="_x0000_s43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5067" name="Check Box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5073" name="Check Box 17" hidden="1">
              <a:extLst>
                <a:ext uri="{63B3BB69-23CF-44E3-9099-C40C66FF867C}">
                  <a14:compatExt spid="_x0000_s4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5074" name="Check Box 18" hidden="1">
              <a:extLst>
                <a:ext uri="{63B3BB69-23CF-44E3-9099-C40C66FF867C}">
                  <a14:compatExt spid="_x0000_s4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5075" name="Check Box 19" hidden="1">
              <a:extLst>
                <a:ext uri="{63B3BB69-23CF-44E3-9099-C40C66FF867C}">
                  <a14:compatExt spid="_x0000_s4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5076" name="Check Box 20" hidden="1">
              <a:extLst>
                <a:ext uri="{63B3BB69-23CF-44E3-9099-C40C66FF867C}">
                  <a14:compatExt spid="_x0000_s4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5077" name="Check Box 21"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6088" name="Check Box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6091" name="Check Box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6093" name="Check Box 13"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6094" name="Check Box 14"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6095" name="Check Box 15" hidden="1">
              <a:extLst>
                <a:ext uri="{63B3BB69-23CF-44E3-9099-C40C66FF867C}">
                  <a14:compatExt spid="_x0000_s4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6096" name="Check Box 16"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6097" name="Check Box 17" hidden="1">
              <a:extLst>
                <a:ext uri="{63B3BB69-23CF-44E3-9099-C40C66FF867C}">
                  <a14:compatExt spid="_x0000_s4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6098" name="Check Box 18" hidden="1">
              <a:extLst>
                <a:ext uri="{63B3BB69-23CF-44E3-9099-C40C66FF867C}">
                  <a14:compatExt spid="_x0000_s4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6099" name="Check Box 19" hidden="1">
              <a:extLst>
                <a:ext uri="{63B3BB69-23CF-44E3-9099-C40C66FF867C}">
                  <a14:compatExt spid="_x0000_s4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6100" name="Check Box 20" hidden="1">
              <a:extLst>
                <a:ext uri="{63B3BB69-23CF-44E3-9099-C40C66FF867C}">
                  <a14:compatExt spid="_x0000_s4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6101" name="Check Box 21" hidden="1">
              <a:extLst>
                <a:ext uri="{63B3BB69-23CF-44E3-9099-C40C66FF867C}">
                  <a14:compatExt spid="_x0000_s4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7113"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7122"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7123"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7124"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7125"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8139" name="Check Box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8140" name="Check Box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8141" name="Check Box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8142" name="Check Box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8143" name="Check Box 15"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8144" name="Check Box 16"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8145" name="Check Box 17" hidden="1">
              <a:extLst>
                <a:ext uri="{63B3BB69-23CF-44E3-9099-C40C66FF867C}">
                  <a14:compatExt spid="_x0000_s4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8146" name="Check Box 18" hidden="1">
              <a:extLst>
                <a:ext uri="{63B3BB69-23CF-44E3-9099-C40C66FF867C}">
                  <a14:compatExt spid="_x0000_s4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8147" name="Check Box 19" hidden="1">
              <a:extLst>
                <a:ext uri="{63B3BB69-23CF-44E3-9099-C40C66FF867C}">
                  <a14:compatExt spid="_x0000_s4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8148" name="Check Box 20" hidden="1">
              <a:extLst>
                <a:ext uri="{63B3BB69-23CF-44E3-9099-C40C66FF867C}">
                  <a14:compatExt spid="_x0000_s4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0177" name="Check Box 1"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0188" name="Check Box 12" hidden="1">
              <a:extLst>
                <a:ext uri="{63B3BB69-23CF-44E3-9099-C40C66FF867C}">
                  <a14:compatExt spid="_x0000_s50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0189" name="Check Box 13" hidden="1">
              <a:extLst>
                <a:ext uri="{63B3BB69-23CF-44E3-9099-C40C66FF867C}">
                  <a14:compatExt spid="_x0000_s50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0190" name="Check Box 14" hidden="1">
              <a:extLst>
                <a:ext uri="{63B3BB69-23CF-44E3-9099-C40C66FF867C}">
                  <a14:compatExt spid="_x0000_s50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0191" name="Check Box 15" hidden="1">
              <a:extLst>
                <a:ext uri="{63B3BB69-23CF-44E3-9099-C40C66FF867C}">
                  <a14:compatExt spid="_x0000_s50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0192" name="Check Box 16" hidden="1">
              <a:extLst>
                <a:ext uri="{63B3BB69-23CF-44E3-9099-C40C66FF867C}">
                  <a14:compatExt spid="_x0000_s50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0193" name="Check Box 17" hidden="1">
              <a:extLst>
                <a:ext uri="{63B3BB69-23CF-44E3-9099-C40C66FF867C}">
                  <a14:compatExt spid="_x0000_s50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0194" name="Check Box 18" hidden="1">
              <a:extLst>
                <a:ext uri="{63B3BB69-23CF-44E3-9099-C40C66FF867C}">
                  <a14:compatExt spid="_x0000_s50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0195" name="Check Box 19" hidden="1">
              <a:extLst>
                <a:ext uri="{63B3BB69-23CF-44E3-9099-C40C66FF867C}">
                  <a14:compatExt spid="_x0000_s50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0196" name="Check Box 20" hidden="1">
              <a:extLst>
                <a:ext uri="{63B3BB69-23CF-44E3-9099-C40C66FF867C}">
                  <a14:compatExt spid="_x0000_s50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0197" name="Check Box 21" hidden="1">
              <a:extLst>
                <a:ext uri="{63B3BB69-23CF-44E3-9099-C40C66FF867C}">
                  <a14:compatExt spid="_x0000_s50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1211" name="Check Box 11" hidden="1">
              <a:extLst>
                <a:ext uri="{63B3BB69-23CF-44E3-9099-C40C66FF867C}">
                  <a14:compatExt spid="_x0000_s5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1212" name="Check Box 12" hidden="1">
              <a:extLst>
                <a:ext uri="{63B3BB69-23CF-44E3-9099-C40C66FF867C}">
                  <a14:compatExt spid="_x0000_s5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1218" name="Check Box 18" hidden="1">
              <a:extLst>
                <a:ext uri="{63B3BB69-23CF-44E3-9099-C40C66FF867C}">
                  <a14:compatExt spid="_x0000_s5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2244" name="Check Box 20" hidden="1">
              <a:extLst>
                <a:ext uri="{63B3BB69-23CF-44E3-9099-C40C66FF867C}">
                  <a14:compatExt spid="_x0000_s5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3253" name="Check Box 5" hidden="1">
              <a:extLst>
                <a:ext uri="{63B3BB69-23CF-44E3-9099-C40C66FF867C}">
                  <a14:compatExt spid="_x0000_s5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3254" name="Check Box 6" hidden="1">
              <a:extLst>
                <a:ext uri="{63B3BB69-23CF-44E3-9099-C40C66FF867C}">
                  <a14:compatExt spid="_x0000_s5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3255" name="Check Box 7" hidden="1">
              <a:extLst>
                <a:ext uri="{63B3BB69-23CF-44E3-9099-C40C66FF867C}">
                  <a14:compatExt spid="_x0000_s5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3256" name="Check Box 8" hidden="1">
              <a:extLst>
                <a:ext uri="{63B3BB69-23CF-44E3-9099-C40C66FF867C}">
                  <a14:compatExt spid="_x0000_s5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3257" name="Check Box 9" hidden="1">
              <a:extLst>
                <a:ext uri="{63B3BB69-23CF-44E3-9099-C40C66FF867C}">
                  <a14:compatExt spid="_x0000_s5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3258" name="Check Box 10" hidden="1">
              <a:extLst>
                <a:ext uri="{63B3BB69-23CF-44E3-9099-C40C66FF867C}">
                  <a14:compatExt spid="_x0000_s5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3259" name="Check Box 11" hidden="1">
              <a:extLst>
                <a:ext uri="{63B3BB69-23CF-44E3-9099-C40C66FF867C}">
                  <a14:compatExt spid="_x0000_s5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3260" name="Check Box 12" hidden="1">
              <a:extLst>
                <a:ext uri="{63B3BB69-23CF-44E3-9099-C40C66FF867C}">
                  <a14:compatExt spid="_x0000_s5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3261" name="Check Box 13" hidden="1">
              <a:extLst>
                <a:ext uri="{63B3BB69-23CF-44E3-9099-C40C66FF867C}">
                  <a14:compatExt spid="_x0000_s5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3262" name="Check Box 14"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3263" name="Check Box 15" hidden="1">
              <a:extLst>
                <a:ext uri="{63B3BB69-23CF-44E3-9099-C40C66FF867C}">
                  <a14:compatExt spid="_x0000_s5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3269" name="Check Box 21" hidden="1">
              <a:extLst>
                <a:ext uri="{63B3BB69-23CF-44E3-9099-C40C66FF867C}">
                  <a14:compatExt spid="_x0000_s5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391583</xdr:colOff>
      <xdr:row>51</xdr:row>
      <xdr:rowOff>0</xdr:rowOff>
    </xdr:from>
    <xdr:to>
      <xdr:col>7</xdr:col>
      <xdr:colOff>391583</xdr:colOff>
      <xdr:row>52</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52</xdr:row>
      <xdr:rowOff>124883</xdr:rowOff>
    </xdr:from>
    <xdr:to>
      <xdr:col>13</xdr:col>
      <xdr:colOff>10583</xdr:colOff>
      <xdr:row>52</xdr:row>
      <xdr:rowOff>124883</xdr:rowOff>
    </xdr:to>
    <xdr:cxnSp macro="">
      <xdr:nvCxnSpPr>
        <xdr:cNvPr id="5" name="直線コネクタ 4"/>
        <xdr:cNvCxnSpPr/>
      </xdr:nvCxnSpPr>
      <xdr:spPr>
        <a:xfrm>
          <a:off x="3714750" y="7516283"/>
          <a:ext cx="248708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52</xdr:row>
      <xdr:rowOff>114300</xdr:rowOff>
    </xdr:from>
    <xdr:to>
      <xdr:col>13</xdr:col>
      <xdr:colOff>10583</xdr:colOff>
      <xdr:row>57</xdr:row>
      <xdr:rowOff>127000</xdr:rowOff>
    </xdr:to>
    <xdr:cxnSp macro="">
      <xdr:nvCxnSpPr>
        <xdr:cNvPr id="9" name="直線コネクタ 8"/>
        <xdr:cNvCxnSpPr/>
      </xdr:nvCxnSpPr>
      <xdr:spPr>
        <a:xfrm>
          <a:off x="6201833" y="7505700"/>
          <a:ext cx="0" cy="1155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57</xdr:row>
      <xdr:rowOff>137583</xdr:rowOff>
    </xdr:from>
    <xdr:to>
      <xdr:col>13</xdr:col>
      <xdr:colOff>15875</xdr:colOff>
      <xdr:row>57</xdr:row>
      <xdr:rowOff>137583</xdr:rowOff>
    </xdr:to>
    <xdr:cxnSp macro="">
      <xdr:nvCxnSpPr>
        <xdr:cNvPr id="12" name="直線コネクタ 11"/>
        <xdr:cNvCxnSpPr/>
      </xdr:nvCxnSpPr>
      <xdr:spPr>
        <a:xfrm flipH="1">
          <a:off x="809625" y="10392833"/>
          <a:ext cx="53975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57</xdr:row>
      <xdr:rowOff>137583</xdr:rowOff>
    </xdr:from>
    <xdr:to>
      <xdr:col>1</xdr:col>
      <xdr:colOff>338667</xdr:colOff>
      <xdr:row>58</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59</xdr:row>
      <xdr:rowOff>95250</xdr:rowOff>
    </xdr:from>
    <xdr:to>
      <xdr:col>14</xdr:col>
      <xdr:colOff>209550</xdr:colOff>
      <xdr:row>59</xdr:row>
      <xdr:rowOff>95250</xdr:rowOff>
    </xdr:to>
    <xdr:cxnSp macro="">
      <xdr:nvCxnSpPr>
        <xdr:cNvPr id="16" name="直線コネクタ 15"/>
        <xdr:cNvCxnSpPr/>
      </xdr:nvCxnSpPr>
      <xdr:spPr>
        <a:xfrm>
          <a:off x="5715000" y="10725150"/>
          <a:ext cx="116205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12</xdr:row>
      <xdr:rowOff>19050</xdr:rowOff>
    </xdr:from>
    <xdr:to>
      <xdr:col>14</xdr:col>
      <xdr:colOff>200025</xdr:colOff>
      <xdr:row>59</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304801</xdr:colOff>
      <xdr:row>12</xdr:row>
      <xdr:rowOff>19050</xdr:rowOff>
    </xdr:from>
    <xdr:to>
      <xdr:col>14</xdr:col>
      <xdr:colOff>209550</xdr:colOff>
      <xdr:row>12</xdr:row>
      <xdr:rowOff>19050</xdr:rowOff>
    </xdr:to>
    <xdr:cxnSp macro="">
      <xdr:nvCxnSpPr>
        <xdr:cNvPr id="20" name="直線矢印コネクタ 19"/>
        <xdr:cNvCxnSpPr/>
      </xdr:nvCxnSpPr>
      <xdr:spPr>
        <a:xfrm flipH="1">
          <a:off x="6496051" y="2333625"/>
          <a:ext cx="380999"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74078</xdr:colOff>
      <xdr:row>0</xdr:row>
      <xdr:rowOff>63501</xdr:rowOff>
    </xdr:from>
    <xdr:to>
      <xdr:col>14</xdr:col>
      <xdr:colOff>232828</xdr:colOff>
      <xdr:row>2</xdr:row>
      <xdr:rowOff>179918</xdr:rowOff>
    </xdr:to>
    <xdr:sp macro="" textlink="">
      <xdr:nvSpPr>
        <xdr:cNvPr id="10" name="テキスト ボックス 9"/>
        <xdr:cNvSpPr txBox="1"/>
      </xdr:nvSpPr>
      <xdr:spPr>
        <a:xfrm>
          <a:off x="5789078" y="63501"/>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232832</xdr:colOff>
      <xdr:row>0</xdr:row>
      <xdr:rowOff>137585</xdr:rowOff>
    </xdr:from>
    <xdr:to>
      <xdr:col>10</xdr:col>
      <xdr:colOff>264582</xdr:colOff>
      <xdr:row>1</xdr:row>
      <xdr:rowOff>179918</xdr:rowOff>
    </xdr:to>
    <xdr:sp macro="" textlink="">
      <xdr:nvSpPr>
        <xdr:cNvPr id="11" name="テキスト ボックス 10"/>
        <xdr:cNvSpPr txBox="1"/>
      </xdr:nvSpPr>
      <xdr:spPr>
        <a:xfrm>
          <a:off x="2137832" y="137585"/>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4285" name="Check Box 13" hidden="1">
              <a:extLst>
                <a:ext uri="{63B3BB69-23CF-44E3-9099-C40C66FF867C}">
                  <a14:compatExt spid="_x0000_s5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4286" name="Check Box 14" hidden="1">
              <a:extLst>
                <a:ext uri="{63B3BB69-23CF-44E3-9099-C40C66FF867C}">
                  <a14:compatExt spid="_x0000_s5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4287" name="Check Box 15" hidden="1">
              <a:extLst>
                <a:ext uri="{63B3BB69-23CF-44E3-9099-C40C66FF867C}">
                  <a14:compatExt spid="_x0000_s5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6326" name="Check Box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6327" name="Check Box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6328" name="Check Box 8" hidden="1">
              <a:extLst>
                <a:ext uri="{63B3BB69-23CF-44E3-9099-C40C66FF867C}">
                  <a14:compatExt spid="_x0000_s5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6330" name="Check Box 10"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6331" name="Check Box 11" hidden="1">
              <a:extLst>
                <a:ext uri="{63B3BB69-23CF-44E3-9099-C40C66FF867C}">
                  <a14:compatExt spid="_x0000_s5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6332" name="Check Box 12" hidden="1">
              <a:extLst>
                <a:ext uri="{63B3BB69-23CF-44E3-9099-C40C66FF867C}">
                  <a14:compatExt spid="_x0000_s5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6333" name="Check Box 13" hidden="1">
              <a:extLst>
                <a:ext uri="{63B3BB69-23CF-44E3-9099-C40C66FF867C}">
                  <a14:compatExt spid="_x0000_s5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6334" name="Check Box 14" hidden="1">
              <a:extLst>
                <a:ext uri="{63B3BB69-23CF-44E3-9099-C40C66FF867C}">
                  <a14:compatExt spid="_x0000_s5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6335" name="Check Box 15" hidden="1">
              <a:extLst>
                <a:ext uri="{63B3BB69-23CF-44E3-9099-C40C66FF867C}">
                  <a14:compatExt spid="_x0000_s5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6336" name="Check Box 16" hidden="1">
              <a:extLst>
                <a:ext uri="{63B3BB69-23CF-44E3-9099-C40C66FF867C}">
                  <a14:compatExt spid="_x0000_s5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6337" name="Check Box 17" hidden="1">
              <a:extLst>
                <a:ext uri="{63B3BB69-23CF-44E3-9099-C40C66FF867C}">
                  <a14:compatExt spid="_x0000_s5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6338" name="Check Box 18" hidden="1">
              <a:extLst>
                <a:ext uri="{63B3BB69-23CF-44E3-9099-C40C66FF867C}">
                  <a14:compatExt spid="_x0000_s56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6339" name="Check Box 19" hidden="1">
              <a:extLst>
                <a:ext uri="{63B3BB69-23CF-44E3-9099-C40C66FF867C}">
                  <a14:compatExt spid="_x0000_s5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6340" name="Check Box 20" hidden="1">
              <a:extLst>
                <a:ext uri="{63B3BB69-23CF-44E3-9099-C40C66FF867C}">
                  <a14:compatExt spid="_x0000_s5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6341" name="Check Box 21" hidden="1">
              <a:extLst>
                <a:ext uri="{63B3BB69-23CF-44E3-9099-C40C66FF867C}">
                  <a14:compatExt spid="_x0000_s5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7352" name="Check Box 8" hidden="1">
              <a:extLst>
                <a:ext uri="{63B3BB69-23CF-44E3-9099-C40C66FF867C}">
                  <a14:compatExt spid="_x0000_s5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7363" name="Check Box 19" hidden="1">
              <a:extLst>
                <a:ext uri="{63B3BB69-23CF-44E3-9099-C40C66FF867C}">
                  <a14:compatExt spid="_x0000_s5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7364" name="Check Box 20" hidden="1">
              <a:extLst>
                <a:ext uri="{63B3BB69-23CF-44E3-9099-C40C66FF867C}">
                  <a14:compatExt spid="_x0000_s5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7365" name="Check Box 21" hidden="1">
              <a:extLst>
                <a:ext uri="{63B3BB69-23CF-44E3-9099-C40C66FF867C}">
                  <a14:compatExt spid="_x0000_s5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8385" name="Check Box 17" hidden="1">
              <a:extLst>
                <a:ext uri="{63B3BB69-23CF-44E3-9099-C40C66FF867C}">
                  <a14:compatExt spid="_x0000_s5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8389" name="Check Box 21" hidden="1">
              <a:extLst>
                <a:ext uri="{63B3BB69-23CF-44E3-9099-C40C66FF867C}">
                  <a14:compatExt spid="_x0000_s5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9400" name="Check Box 8" hidden="1">
              <a:extLst>
                <a:ext uri="{63B3BB69-23CF-44E3-9099-C40C66FF867C}">
                  <a14:compatExt spid="_x0000_s5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9401" name="Check Box 9" hidden="1">
              <a:extLst>
                <a:ext uri="{63B3BB69-23CF-44E3-9099-C40C66FF867C}">
                  <a14:compatExt spid="_x0000_s5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9402" name="Check Box 10" hidden="1">
              <a:extLst>
                <a:ext uri="{63B3BB69-23CF-44E3-9099-C40C66FF867C}">
                  <a14:compatExt spid="_x0000_s5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9403" name="Check Box 11" hidden="1">
              <a:extLst>
                <a:ext uri="{63B3BB69-23CF-44E3-9099-C40C66FF867C}">
                  <a14:compatExt spid="_x0000_s5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9404" name="Check Box 12" hidden="1">
              <a:extLst>
                <a:ext uri="{63B3BB69-23CF-44E3-9099-C40C66FF867C}">
                  <a14:compatExt spid="_x0000_s5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9405" name="Check Box 13" hidden="1">
              <a:extLst>
                <a:ext uri="{63B3BB69-23CF-44E3-9099-C40C66FF867C}">
                  <a14:compatExt spid="_x0000_s5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9406" name="Check Box 14" hidden="1">
              <a:extLst>
                <a:ext uri="{63B3BB69-23CF-44E3-9099-C40C66FF867C}">
                  <a14:compatExt spid="_x0000_s5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9407" name="Check Box 15" hidden="1">
              <a:extLst>
                <a:ext uri="{63B3BB69-23CF-44E3-9099-C40C66FF867C}">
                  <a14:compatExt spid="_x0000_s5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9408" name="Check Box 16" hidden="1">
              <a:extLst>
                <a:ext uri="{63B3BB69-23CF-44E3-9099-C40C66FF867C}">
                  <a14:compatExt spid="_x0000_s5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9409" name="Check Box 17" hidden="1">
              <a:extLst>
                <a:ext uri="{63B3BB69-23CF-44E3-9099-C40C66FF867C}">
                  <a14:compatExt spid="_x0000_s5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9410" name="Check Box 18" hidden="1">
              <a:extLst>
                <a:ext uri="{63B3BB69-23CF-44E3-9099-C40C66FF867C}">
                  <a14:compatExt spid="_x0000_s5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9411" name="Check Box 19" hidden="1">
              <a:extLst>
                <a:ext uri="{63B3BB69-23CF-44E3-9099-C40C66FF867C}">
                  <a14:compatExt spid="_x0000_s5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9412" name="Check Box 20" hidden="1">
              <a:extLst>
                <a:ext uri="{63B3BB69-23CF-44E3-9099-C40C66FF867C}">
                  <a14:compatExt spid="_x0000_s5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9413" name="Check Box 21" hidden="1">
              <a:extLst>
                <a:ext uri="{63B3BB69-23CF-44E3-9099-C40C66FF867C}">
                  <a14:compatExt spid="_x0000_s5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264587</xdr:colOff>
      <xdr:row>0</xdr:row>
      <xdr:rowOff>42332</xdr:rowOff>
    </xdr:from>
    <xdr:to>
      <xdr:col>14</xdr:col>
      <xdr:colOff>423337</xdr:colOff>
      <xdr:row>2</xdr:row>
      <xdr:rowOff>158749</xdr:rowOff>
    </xdr:to>
    <xdr:sp macro="" textlink="">
      <xdr:nvSpPr>
        <xdr:cNvPr id="2" name="テキスト ボックス 1"/>
        <xdr:cNvSpPr txBox="1"/>
      </xdr:nvSpPr>
      <xdr:spPr>
        <a:xfrm>
          <a:off x="5979587" y="42332"/>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391586</xdr:colOff>
      <xdr:row>0</xdr:row>
      <xdr:rowOff>116416</xdr:rowOff>
    </xdr:from>
    <xdr:to>
      <xdr:col>10</xdr:col>
      <xdr:colOff>423336</xdr:colOff>
      <xdr:row>1</xdr:row>
      <xdr:rowOff>158749</xdr:rowOff>
    </xdr:to>
    <xdr:sp macro="" textlink="">
      <xdr:nvSpPr>
        <xdr:cNvPr id="3" name="テキスト ボックス 2"/>
        <xdr:cNvSpPr txBox="1"/>
      </xdr:nvSpPr>
      <xdr:spPr>
        <a:xfrm>
          <a:off x="2296586" y="116416"/>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243417</xdr:colOff>
      <xdr:row>0</xdr:row>
      <xdr:rowOff>52920</xdr:rowOff>
    </xdr:from>
    <xdr:to>
      <xdr:col>14</xdr:col>
      <xdr:colOff>402167</xdr:colOff>
      <xdr:row>2</xdr:row>
      <xdr:rowOff>169337</xdr:rowOff>
    </xdr:to>
    <xdr:sp macro="" textlink="">
      <xdr:nvSpPr>
        <xdr:cNvPr id="2" name="テキスト ボックス 1"/>
        <xdr:cNvSpPr txBox="1"/>
      </xdr:nvSpPr>
      <xdr:spPr>
        <a:xfrm>
          <a:off x="5958417" y="52920"/>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391583</xdr:colOff>
      <xdr:row>0</xdr:row>
      <xdr:rowOff>127004</xdr:rowOff>
    </xdr:from>
    <xdr:to>
      <xdr:col>10</xdr:col>
      <xdr:colOff>423333</xdr:colOff>
      <xdr:row>1</xdr:row>
      <xdr:rowOff>169337</xdr:rowOff>
    </xdr:to>
    <xdr:sp macro="" textlink="">
      <xdr:nvSpPr>
        <xdr:cNvPr id="3" name="テキスト ボックス 2"/>
        <xdr:cNvSpPr txBox="1"/>
      </xdr:nvSpPr>
      <xdr:spPr>
        <a:xfrm>
          <a:off x="2296583" y="127004"/>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74083</xdr:colOff>
      <xdr:row>0</xdr:row>
      <xdr:rowOff>63499</xdr:rowOff>
    </xdr:from>
    <xdr:to>
      <xdr:col>14</xdr:col>
      <xdr:colOff>232833</xdr:colOff>
      <xdr:row>2</xdr:row>
      <xdr:rowOff>179916</xdr:rowOff>
    </xdr:to>
    <xdr:sp macro="" textlink="">
      <xdr:nvSpPr>
        <xdr:cNvPr id="23" name="テキスト ボックス 22"/>
        <xdr:cNvSpPr txBox="1"/>
      </xdr:nvSpPr>
      <xdr:spPr>
        <a:xfrm>
          <a:off x="5789083" y="63499"/>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222249</xdr:colOff>
      <xdr:row>0</xdr:row>
      <xdr:rowOff>137583</xdr:rowOff>
    </xdr:from>
    <xdr:to>
      <xdr:col>10</xdr:col>
      <xdr:colOff>253999</xdr:colOff>
      <xdr:row>1</xdr:row>
      <xdr:rowOff>179916</xdr:rowOff>
    </xdr:to>
    <xdr:sp macro="" textlink="">
      <xdr:nvSpPr>
        <xdr:cNvPr id="24" name="テキスト ボックス 23"/>
        <xdr:cNvSpPr txBox="1"/>
      </xdr:nvSpPr>
      <xdr:spPr>
        <a:xfrm>
          <a:off x="2127249" y="137583"/>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twoCellAnchor>
    <xdr:from>
      <xdr:col>3</xdr:col>
      <xdr:colOff>0</xdr:colOff>
      <xdr:row>35</xdr:row>
      <xdr:rowOff>0</xdr:rowOff>
    </xdr:from>
    <xdr:to>
      <xdr:col>14</xdr:col>
      <xdr:colOff>455083</xdr:colOff>
      <xdr:row>39</xdr:row>
      <xdr:rowOff>158750</xdr:rowOff>
    </xdr:to>
    <xdr:sp macro="" textlink="">
      <xdr:nvSpPr>
        <xdr:cNvPr id="25" name="正方形/長方形 24"/>
        <xdr:cNvSpPr/>
      </xdr:nvSpPr>
      <xdr:spPr>
        <a:xfrm>
          <a:off x="1428750" y="6455833"/>
          <a:ext cx="5693833" cy="878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35</xdr:row>
      <xdr:rowOff>21167</xdr:rowOff>
    </xdr:from>
    <xdr:to>
      <xdr:col>14</xdr:col>
      <xdr:colOff>455083</xdr:colOff>
      <xdr:row>39</xdr:row>
      <xdr:rowOff>179917</xdr:rowOff>
    </xdr:to>
    <xdr:sp macro="" textlink="">
      <xdr:nvSpPr>
        <xdr:cNvPr id="26" name="正方形/長方形 25"/>
        <xdr:cNvSpPr/>
      </xdr:nvSpPr>
      <xdr:spPr>
        <a:xfrm>
          <a:off x="1428750" y="6498167"/>
          <a:ext cx="5693833" cy="8826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39941"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39952" name="Check Box 16" hidden="1">
              <a:extLst>
                <a:ext uri="{63B3BB69-23CF-44E3-9099-C40C66FF867C}">
                  <a14:compatExt spid="_x0000_s3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39953" name="Check Box 17" hidden="1">
              <a:extLst>
                <a:ext uri="{63B3BB69-23CF-44E3-9099-C40C66FF867C}">
                  <a14:compatExt spid="_x0000_s3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39954"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39955" name="Check Box 19" hidden="1">
              <a:extLst>
                <a:ext uri="{63B3BB69-23CF-44E3-9099-C40C66FF867C}">
                  <a14:compatExt spid="_x0000_s3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39956" name="Check Box 20" hidden="1">
              <a:extLst>
                <a:ext uri="{63B3BB69-23CF-44E3-9099-C40C66FF867C}">
                  <a14:compatExt spid="_x0000_s3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39957" name="Check Box 21" hidden="1">
              <a:extLst>
                <a:ext uri="{63B3BB69-23CF-44E3-9099-C40C66FF867C}">
                  <a14:compatExt spid="_x0000_s3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264581</xdr:colOff>
      <xdr:row>0</xdr:row>
      <xdr:rowOff>52916</xdr:rowOff>
    </xdr:from>
    <xdr:to>
      <xdr:col>14</xdr:col>
      <xdr:colOff>423331</xdr:colOff>
      <xdr:row>2</xdr:row>
      <xdr:rowOff>169333</xdr:rowOff>
    </xdr:to>
    <xdr:sp macro="" textlink="">
      <xdr:nvSpPr>
        <xdr:cNvPr id="23" name="テキスト ボックス 22"/>
        <xdr:cNvSpPr txBox="1"/>
      </xdr:nvSpPr>
      <xdr:spPr>
        <a:xfrm>
          <a:off x="5979581" y="52916"/>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243416</xdr:colOff>
      <xdr:row>0</xdr:row>
      <xdr:rowOff>127000</xdr:rowOff>
    </xdr:from>
    <xdr:to>
      <xdr:col>10</xdr:col>
      <xdr:colOff>275166</xdr:colOff>
      <xdr:row>1</xdr:row>
      <xdr:rowOff>169333</xdr:rowOff>
    </xdr:to>
    <xdr:sp macro="" textlink="">
      <xdr:nvSpPr>
        <xdr:cNvPr id="24" name="テキスト ボックス 23"/>
        <xdr:cNvSpPr txBox="1"/>
      </xdr:nvSpPr>
      <xdr:spPr>
        <a:xfrm>
          <a:off x="2148416" y="127000"/>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twoCellAnchor>
    <xdr:from>
      <xdr:col>3</xdr:col>
      <xdr:colOff>0</xdr:colOff>
      <xdr:row>35</xdr:row>
      <xdr:rowOff>21167</xdr:rowOff>
    </xdr:from>
    <xdr:to>
      <xdr:col>14</xdr:col>
      <xdr:colOff>455083</xdr:colOff>
      <xdr:row>39</xdr:row>
      <xdr:rowOff>179917</xdr:rowOff>
    </xdr:to>
    <xdr:sp macro="" textlink="">
      <xdr:nvSpPr>
        <xdr:cNvPr id="25" name="正方形/長方形 24"/>
        <xdr:cNvSpPr/>
      </xdr:nvSpPr>
      <xdr:spPr>
        <a:xfrm>
          <a:off x="1428750" y="6498167"/>
          <a:ext cx="5693833" cy="8826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35</xdr:row>
      <xdr:rowOff>21167</xdr:rowOff>
    </xdr:from>
    <xdr:to>
      <xdr:col>14</xdr:col>
      <xdr:colOff>455083</xdr:colOff>
      <xdr:row>39</xdr:row>
      <xdr:rowOff>179917</xdr:rowOff>
    </xdr:to>
    <xdr:sp macro="" textlink="">
      <xdr:nvSpPr>
        <xdr:cNvPr id="23" name="正方形/長方形 22"/>
        <xdr:cNvSpPr/>
      </xdr:nvSpPr>
      <xdr:spPr>
        <a:xfrm>
          <a:off x="1428750" y="6498167"/>
          <a:ext cx="5693833" cy="8826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264582</xdr:colOff>
      <xdr:row>0</xdr:row>
      <xdr:rowOff>52916</xdr:rowOff>
    </xdr:from>
    <xdr:to>
      <xdr:col>14</xdr:col>
      <xdr:colOff>423332</xdr:colOff>
      <xdr:row>2</xdr:row>
      <xdr:rowOff>169333</xdr:rowOff>
    </xdr:to>
    <xdr:sp macro="" textlink="">
      <xdr:nvSpPr>
        <xdr:cNvPr id="24" name="テキスト ボックス 23"/>
        <xdr:cNvSpPr txBox="1"/>
      </xdr:nvSpPr>
      <xdr:spPr>
        <a:xfrm>
          <a:off x="5979582" y="52916"/>
          <a:ext cx="1111250" cy="497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solidFill>
                <a:srgbClr val="FF0000"/>
              </a:solidFill>
              <a:latin typeface="HG丸ｺﾞｼｯｸM-PRO" panose="020F0600000000000000" pitchFamily="50" charset="-128"/>
              <a:ea typeface="HG丸ｺﾞｼｯｸM-PRO" panose="020F0600000000000000" pitchFamily="50" charset="-128"/>
            </a:rPr>
            <a:t>見  本</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243417</xdr:colOff>
      <xdr:row>0</xdr:row>
      <xdr:rowOff>127000</xdr:rowOff>
    </xdr:from>
    <xdr:to>
      <xdr:col>10</xdr:col>
      <xdr:colOff>275167</xdr:colOff>
      <xdr:row>1</xdr:row>
      <xdr:rowOff>169333</xdr:rowOff>
    </xdr:to>
    <xdr:sp macro="" textlink="">
      <xdr:nvSpPr>
        <xdr:cNvPr id="25" name="テキスト ボックス 24"/>
        <xdr:cNvSpPr txBox="1"/>
      </xdr:nvSpPr>
      <xdr:spPr>
        <a:xfrm>
          <a:off x="2148417" y="127000"/>
          <a:ext cx="2889250" cy="23283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パソコンで入力の場合、数字は半角です。</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9.vml"/><Relationship Id="rId21" Type="http://schemas.openxmlformats.org/officeDocument/2006/relationships/ctrlProp" Target="../ctrlProps/ctrlProp128.x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omments" Target="../comments8.xml"/><Relationship Id="rId2" Type="http://schemas.openxmlformats.org/officeDocument/2006/relationships/drawing" Target="../drawings/drawing10.xml"/><Relationship Id="rId16" Type="http://schemas.openxmlformats.org/officeDocument/2006/relationships/ctrlProp" Target="../ctrlProps/ctrlProp123.xml"/><Relationship Id="rId20" Type="http://schemas.openxmlformats.org/officeDocument/2006/relationships/ctrlProp" Target="../ctrlProps/ctrlProp127.xml"/><Relationship Id="rId1" Type="http://schemas.openxmlformats.org/officeDocument/2006/relationships/printerSettings" Target="../printerSettings/printerSettings10.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18" Type="http://schemas.openxmlformats.org/officeDocument/2006/relationships/ctrlProp" Target="../ctrlProps/ctrlProp146.xml"/><Relationship Id="rId3" Type="http://schemas.openxmlformats.org/officeDocument/2006/relationships/vmlDrawing" Target="../drawings/vmlDrawing10.vml"/><Relationship Id="rId21" Type="http://schemas.openxmlformats.org/officeDocument/2006/relationships/ctrlProp" Target="../ctrlProps/ctrlProp149.x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omments" Target="../comments9.xml"/><Relationship Id="rId2" Type="http://schemas.openxmlformats.org/officeDocument/2006/relationships/drawing" Target="../drawings/drawing11.xml"/><Relationship Id="rId16" Type="http://schemas.openxmlformats.org/officeDocument/2006/relationships/ctrlProp" Target="../ctrlProps/ctrlProp144.xml"/><Relationship Id="rId20" Type="http://schemas.openxmlformats.org/officeDocument/2006/relationships/ctrlProp" Target="../ctrlProps/ctrlProp148.xml"/><Relationship Id="rId1" Type="http://schemas.openxmlformats.org/officeDocument/2006/relationships/printerSettings" Target="../printerSettings/printerSettings11.bin"/><Relationship Id="rId6" Type="http://schemas.openxmlformats.org/officeDocument/2006/relationships/ctrlProp" Target="../ctrlProps/ctrlProp134.xml"/><Relationship Id="rId11" Type="http://schemas.openxmlformats.org/officeDocument/2006/relationships/ctrlProp" Target="../ctrlProps/ctrlProp139.xml"/><Relationship Id="rId24" Type="http://schemas.openxmlformats.org/officeDocument/2006/relationships/ctrlProp" Target="../ctrlProps/ctrlProp152.xml"/><Relationship Id="rId5" Type="http://schemas.openxmlformats.org/officeDocument/2006/relationships/ctrlProp" Target="../ctrlProps/ctrlProp133.xml"/><Relationship Id="rId15" Type="http://schemas.openxmlformats.org/officeDocument/2006/relationships/ctrlProp" Target="../ctrlProps/ctrlProp143.xml"/><Relationship Id="rId23" Type="http://schemas.openxmlformats.org/officeDocument/2006/relationships/ctrlProp" Target="../ctrlProps/ctrlProp151.xml"/><Relationship Id="rId10" Type="http://schemas.openxmlformats.org/officeDocument/2006/relationships/ctrlProp" Target="../ctrlProps/ctrlProp138.xml"/><Relationship Id="rId19" Type="http://schemas.openxmlformats.org/officeDocument/2006/relationships/ctrlProp" Target="../ctrlProps/ctrlProp147.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 Id="rId22" Type="http://schemas.openxmlformats.org/officeDocument/2006/relationships/ctrlProp" Target="../ctrlProps/ctrlProp15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3" Type="http://schemas.openxmlformats.org/officeDocument/2006/relationships/vmlDrawing" Target="../drawings/vmlDrawing11.vml"/><Relationship Id="rId21" Type="http://schemas.openxmlformats.org/officeDocument/2006/relationships/ctrlProp" Target="../ctrlProps/ctrlProp170.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omments" Target="../comments10.xml"/><Relationship Id="rId2" Type="http://schemas.openxmlformats.org/officeDocument/2006/relationships/drawing" Target="../drawings/drawing12.xml"/><Relationship Id="rId16" Type="http://schemas.openxmlformats.org/officeDocument/2006/relationships/ctrlProp" Target="../ctrlProps/ctrlProp165.xml"/><Relationship Id="rId20" Type="http://schemas.openxmlformats.org/officeDocument/2006/relationships/ctrlProp" Target="../ctrlProps/ctrlProp169.xml"/><Relationship Id="rId1" Type="http://schemas.openxmlformats.org/officeDocument/2006/relationships/printerSettings" Target="../printerSettings/printerSettings12.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10" Type="http://schemas.openxmlformats.org/officeDocument/2006/relationships/ctrlProp" Target="../ctrlProps/ctrlProp159.xml"/><Relationship Id="rId19" Type="http://schemas.openxmlformats.org/officeDocument/2006/relationships/ctrlProp" Target="../ctrlProps/ctrlProp168.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3" Type="http://schemas.openxmlformats.org/officeDocument/2006/relationships/vmlDrawing" Target="../drawings/vmlDrawing12.vml"/><Relationship Id="rId21" Type="http://schemas.openxmlformats.org/officeDocument/2006/relationships/ctrlProp" Target="../ctrlProps/ctrlProp191.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omments" Target="../comments11.xml"/><Relationship Id="rId2" Type="http://schemas.openxmlformats.org/officeDocument/2006/relationships/drawing" Target="../drawings/drawing13.xml"/><Relationship Id="rId16" Type="http://schemas.openxmlformats.org/officeDocument/2006/relationships/ctrlProp" Target="../ctrlProps/ctrlProp186.xml"/><Relationship Id="rId20" Type="http://schemas.openxmlformats.org/officeDocument/2006/relationships/ctrlProp" Target="../ctrlProps/ctrlProp190.xml"/><Relationship Id="rId1" Type="http://schemas.openxmlformats.org/officeDocument/2006/relationships/printerSettings" Target="../printerSettings/printerSettings13.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10" Type="http://schemas.openxmlformats.org/officeDocument/2006/relationships/ctrlProp" Target="../ctrlProps/ctrlProp180.xml"/><Relationship Id="rId19" Type="http://schemas.openxmlformats.org/officeDocument/2006/relationships/ctrlProp" Target="../ctrlProps/ctrlProp189.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99.xml"/><Relationship Id="rId13" Type="http://schemas.openxmlformats.org/officeDocument/2006/relationships/ctrlProp" Target="../ctrlProps/ctrlProp204.xml"/><Relationship Id="rId18" Type="http://schemas.openxmlformats.org/officeDocument/2006/relationships/ctrlProp" Target="../ctrlProps/ctrlProp209.xml"/><Relationship Id="rId3" Type="http://schemas.openxmlformats.org/officeDocument/2006/relationships/vmlDrawing" Target="../drawings/vmlDrawing13.vml"/><Relationship Id="rId21" Type="http://schemas.openxmlformats.org/officeDocument/2006/relationships/ctrlProp" Target="../ctrlProps/ctrlProp212.xml"/><Relationship Id="rId7" Type="http://schemas.openxmlformats.org/officeDocument/2006/relationships/ctrlProp" Target="../ctrlProps/ctrlProp198.xml"/><Relationship Id="rId12" Type="http://schemas.openxmlformats.org/officeDocument/2006/relationships/ctrlProp" Target="../ctrlProps/ctrlProp203.xml"/><Relationship Id="rId17" Type="http://schemas.openxmlformats.org/officeDocument/2006/relationships/ctrlProp" Target="../ctrlProps/ctrlProp208.xml"/><Relationship Id="rId25" Type="http://schemas.openxmlformats.org/officeDocument/2006/relationships/comments" Target="../comments12.xml"/><Relationship Id="rId2" Type="http://schemas.openxmlformats.org/officeDocument/2006/relationships/drawing" Target="../drawings/drawing14.xml"/><Relationship Id="rId16" Type="http://schemas.openxmlformats.org/officeDocument/2006/relationships/ctrlProp" Target="../ctrlProps/ctrlProp207.xml"/><Relationship Id="rId20" Type="http://schemas.openxmlformats.org/officeDocument/2006/relationships/ctrlProp" Target="../ctrlProps/ctrlProp211.xml"/><Relationship Id="rId1" Type="http://schemas.openxmlformats.org/officeDocument/2006/relationships/printerSettings" Target="../printerSettings/printerSettings14.bin"/><Relationship Id="rId6" Type="http://schemas.openxmlformats.org/officeDocument/2006/relationships/ctrlProp" Target="../ctrlProps/ctrlProp197.xml"/><Relationship Id="rId11" Type="http://schemas.openxmlformats.org/officeDocument/2006/relationships/ctrlProp" Target="../ctrlProps/ctrlProp202.xml"/><Relationship Id="rId24" Type="http://schemas.openxmlformats.org/officeDocument/2006/relationships/ctrlProp" Target="../ctrlProps/ctrlProp215.xml"/><Relationship Id="rId5" Type="http://schemas.openxmlformats.org/officeDocument/2006/relationships/ctrlProp" Target="../ctrlProps/ctrlProp196.xml"/><Relationship Id="rId15" Type="http://schemas.openxmlformats.org/officeDocument/2006/relationships/ctrlProp" Target="../ctrlProps/ctrlProp206.xml"/><Relationship Id="rId23" Type="http://schemas.openxmlformats.org/officeDocument/2006/relationships/ctrlProp" Target="../ctrlProps/ctrlProp214.xml"/><Relationship Id="rId10" Type="http://schemas.openxmlformats.org/officeDocument/2006/relationships/ctrlProp" Target="../ctrlProps/ctrlProp201.xml"/><Relationship Id="rId19" Type="http://schemas.openxmlformats.org/officeDocument/2006/relationships/ctrlProp" Target="../ctrlProps/ctrlProp210.xml"/><Relationship Id="rId4" Type="http://schemas.openxmlformats.org/officeDocument/2006/relationships/ctrlProp" Target="../ctrlProps/ctrlProp195.xml"/><Relationship Id="rId9" Type="http://schemas.openxmlformats.org/officeDocument/2006/relationships/ctrlProp" Target="../ctrlProps/ctrlProp200.xml"/><Relationship Id="rId14" Type="http://schemas.openxmlformats.org/officeDocument/2006/relationships/ctrlProp" Target="../ctrlProps/ctrlProp205.xml"/><Relationship Id="rId22" Type="http://schemas.openxmlformats.org/officeDocument/2006/relationships/ctrlProp" Target="../ctrlProps/ctrlProp21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20.xml"/><Relationship Id="rId13" Type="http://schemas.openxmlformats.org/officeDocument/2006/relationships/ctrlProp" Target="../ctrlProps/ctrlProp225.xml"/><Relationship Id="rId18" Type="http://schemas.openxmlformats.org/officeDocument/2006/relationships/ctrlProp" Target="../ctrlProps/ctrlProp230.xml"/><Relationship Id="rId3" Type="http://schemas.openxmlformats.org/officeDocument/2006/relationships/vmlDrawing" Target="../drawings/vmlDrawing14.vml"/><Relationship Id="rId21" Type="http://schemas.openxmlformats.org/officeDocument/2006/relationships/ctrlProp" Target="../ctrlProps/ctrlProp233.xml"/><Relationship Id="rId7" Type="http://schemas.openxmlformats.org/officeDocument/2006/relationships/ctrlProp" Target="../ctrlProps/ctrlProp219.xml"/><Relationship Id="rId12" Type="http://schemas.openxmlformats.org/officeDocument/2006/relationships/ctrlProp" Target="../ctrlProps/ctrlProp224.xml"/><Relationship Id="rId17" Type="http://schemas.openxmlformats.org/officeDocument/2006/relationships/ctrlProp" Target="../ctrlProps/ctrlProp229.xml"/><Relationship Id="rId25" Type="http://schemas.openxmlformats.org/officeDocument/2006/relationships/comments" Target="../comments13.xml"/><Relationship Id="rId2" Type="http://schemas.openxmlformats.org/officeDocument/2006/relationships/drawing" Target="../drawings/drawing15.xml"/><Relationship Id="rId16" Type="http://schemas.openxmlformats.org/officeDocument/2006/relationships/ctrlProp" Target="../ctrlProps/ctrlProp228.xml"/><Relationship Id="rId20" Type="http://schemas.openxmlformats.org/officeDocument/2006/relationships/ctrlProp" Target="../ctrlProps/ctrlProp232.xml"/><Relationship Id="rId1" Type="http://schemas.openxmlformats.org/officeDocument/2006/relationships/printerSettings" Target="../printerSettings/printerSettings15.bin"/><Relationship Id="rId6" Type="http://schemas.openxmlformats.org/officeDocument/2006/relationships/ctrlProp" Target="../ctrlProps/ctrlProp218.xml"/><Relationship Id="rId11" Type="http://schemas.openxmlformats.org/officeDocument/2006/relationships/ctrlProp" Target="../ctrlProps/ctrlProp223.xml"/><Relationship Id="rId24" Type="http://schemas.openxmlformats.org/officeDocument/2006/relationships/ctrlProp" Target="../ctrlProps/ctrlProp236.xml"/><Relationship Id="rId5" Type="http://schemas.openxmlformats.org/officeDocument/2006/relationships/ctrlProp" Target="../ctrlProps/ctrlProp217.xml"/><Relationship Id="rId15" Type="http://schemas.openxmlformats.org/officeDocument/2006/relationships/ctrlProp" Target="../ctrlProps/ctrlProp227.xml"/><Relationship Id="rId23" Type="http://schemas.openxmlformats.org/officeDocument/2006/relationships/ctrlProp" Target="../ctrlProps/ctrlProp235.xml"/><Relationship Id="rId10" Type="http://schemas.openxmlformats.org/officeDocument/2006/relationships/ctrlProp" Target="../ctrlProps/ctrlProp222.xml"/><Relationship Id="rId19" Type="http://schemas.openxmlformats.org/officeDocument/2006/relationships/ctrlProp" Target="../ctrlProps/ctrlProp231.xml"/><Relationship Id="rId4" Type="http://schemas.openxmlformats.org/officeDocument/2006/relationships/ctrlProp" Target="../ctrlProps/ctrlProp216.xml"/><Relationship Id="rId9" Type="http://schemas.openxmlformats.org/officeDocument/2006/relationships/ctrlProp" Target="../ctrlProps/ctrlProp221.xml"/><Relationship Id="rId14" Type="http://schemas.openxmlformats.org/officeDocument/2006/relationships/ctrlProp" Target="../ctrlProps/ctrlProp226.xml"/><Relationship Id="rId22" Type="http://schemas.openxmlformats.org/officeDocument/2006/relationships/ctrlProp" Target="../ctrlProps/ctrlProp234.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15.vml"/><Relationship Id="rId21" Type="http://schemas.openxmlformats.org/officeDocument/2006/relationships/ctrlProp" Target="../ctrlProps/ctrlProp254.x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5" Type="http://schemas.openxmlformats.org/officeDocument/2006/relationships/comments" Target="../comments14.xml"/><Relationship Id="rId2" Type="http://schemas.openxmlformats.org/officeDocument/2006/relationships/drawing" Target="../drawings/drawing16.xml"/><Relationship Id="rId16" Type="http://schemas.openxmlformats.org/officeDocument/2006/relationships/ctrlProp" Target="../ctrlProps/ctrlProp249.xml"/><Relationship Id="rId20" Type="http://schemas.openxmlformats.org/officeDocument/2006/relationships/ctrlProp" Target="../ctrlProps/ctrlProp253.xml"/><Relationship Id="rId1" Type="http://schemas.openxmlformats.org/officeDocument/2006/relationships/printerSettings" Target="../printerSettings/printerSettings16.bin"/><Relationship Id="rId6" Type="http://schemas.openxmlformats.org/officeDocument/2006/relationships/ctrlProp" Target="../ctrlProps/ctrlProp239.xml"/><Relationship Id="rId11" Type="http://schemas.openxmlformats.org/officeDocument/2006/relationships/ctrlProp" Target="../ctrlProps/ctrlProp244.xml"/><Relationship Id="rId24" Type="http://schemas.openxmlformats.org/officeDocument/2006/relationships/ctrlProp" Target="../ctrlProps/ctrlProp257.xml"/><Relationship Id="rId5" Type="http://schemas.openxmlformats.org/officeDocument/2006/relationships/ctrlProp" Target="../ctrlProps/ctrlProp238.xml"/><Relationship Id="rId15" Type="http://schemas.openxmlformats.org/officeDocument/2006/relationships/ctrlProp" Target="../ctrlProps/ctrlProp248.xml"/><Relationship Id="rId23" Type="http://schemas.openxmlformats.org/officeDocument/2006/relationships/ctrlProp" Target="../ctrlProps/ctrlProp256.xml"/><Relationship Id="rId10" Type="http://schemas.openxmlformats.org/officeDocument/2006/relationships/ctrlProp" Target="../ctrlProps/ctrlProp243.xml"/><Relationship Id="rId19" Type="http://schemas.openxmlformats.org/officeDocument/2006/relationships/ctrlProp" Target="../ctrlProps/ctrlProp252.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 Id="rId22" Type="http://schemas.openxmlformats.org/officeDocument/2006/relationships/ctrlProp" Target="../ctrlProps/ctrlProp25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2.xml"/><Relationship Id="rId13" Type="http://schemas.openxmlformats.org/officeDocument/2006/relationships/ctrlProp" Target="../ctrlProps/ctrlProp267.xml"/><Relationship Id="rId18" Type="http://schemas.openxmlformats.org/officeDocument/2006/relationships/ctrlProp" Target="../ctrlProps/ctrlProp272.xml"/><Relationship Id="rId3" Type="http://schemas.openxmlformats.org/officeDocument/2006/relationships/vmlDrawing" Target="../drawings/vmlDrawing16.vml"/><Relationship Id="rId21" Type="http://schemas.openxmlformats.org/officeDocument/2006/relationships/ctrlProp" Target="../ctrlProps/ctrlProp275.xml"/><Relationship Id="rId7" Type="http://schemas.openxmlformats.org/officeDocument/2006/relationships/ctrlProp" Target="../ctrlProps/ctrlProp261.x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omments" Target="../comments15.xml"/><Relationship Id="rId2" Type="http://schemas.openxmlformats.org/officeDocument/2006/relationships/drawing" Target="../drawings/drawing17.xml"/><Relationship Id="rId16" Type="http://schemas.openxmlformats.org/officeDocument/2006/relationships/ctrlProp" Target="../ctrlProps/ctrlProp270.xml"/><Relationship Id="rId20" Type="http://schemas.openxmlformats.org/officeDocument/2006/relationships/ctrlProp" Target="../ctrlProps/ctrlProp274.xml"/><Relationship Id="rId1" Type="http://schemas.openxmlformats.org/officeDocument/2006/relationships/printerSettings" Target="../printerSettings/printerSettings17.bin"/><Relationship Id="rId6" Type="http://schemas.openxmlformats.org/officeDocument/2006/relationships/ctrlProp" Target="../ctrlProps/ctrlProp260.xml"/><Relationship Id="rId11" Type="http://schemas.openxmlformats.org/officeDocument/2006/relationships/ctrlProp" Target="../ctrlProps/ctrlProp265.xml"/><Relationship Id="rId24" Type="http://schemas.openxmlformats.org/officeDocument/2006/relationships/ctrlProp" Target="../ctrlProps/ctrlProp278.xml"/><Relationship Id="rId5" Type="http://schemas.openxmlformats.org/officeDocument/2006/relationships/ctrlProp" Target="../ctrlProps/ctrlProp259.xml"/><Relationship Id="rId15" Type="http://schemas.openxmlformats.org/officeDocument/2006/relationships/ctrlProp" Target="../ctrlProps/ctrlProp269.xml"/><Relationship Id="rId23" Type="http://schemas.openxmlformats.org/officeDocument/2006/relationships/ctrlProp" Target="../ctrlProps/ctrlProp277.xml"/><Relationship Id="rId10" Type="http://schemas.openxmlformats.org/officeDocument/2006/relationships/ctrlProp" Target="../ctrlProps/ctrlProp264.xml"/><Relationship Id="rId19" Type="http://schemas.openxmlformats.org/officeDocument/2006/relationships/ctrlProp" Target="../ctrlProps/ctrlProp273.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83.xml"/><Relationship Id="rId13" Type="http://schemas.openxmlformats.org/officeDocument/2006/relationships/ctrlProp" Target="../ctrlProps/ctrlProp288.xml"/><Relationship Id="rId18" Type="http://schemas.openxmlformats.org/officeDocument/2006/relationships/ctrlProp" Target="../ctrlProps/ctrlProp293.xml"/><Relationship Id="rId3" Type="http://schemas.openxmlformats.org/officeDocument/2006/relationships/vmlDrawing" Target="../drawings/vmlDrawing17.vml"/><Relationship Id="rId21" Type="http://schemas.openxmlformats.org/officeDocument/2006/relationships/ctrlProp" Target="../ctrlProps/ctrlProp296.xml"/><Relationship Id="rId7" Type="http://schemas.openxmlformats.org/officeDocument/2006/relationships/ctrlProp" Target="../ctrlProps/ctrlProp282.xml"/><Relationship Id="rId12" Type="http://schemas.openxmlformats.org/officeDocument/2006/relationships/ctrlProp" Target="../ctrlProps/ctrlProp287.xml"/><Relationship Id="rId17" Type="http://schemas.openxmlformats.org/officeDocument/2006/relationships/ctrlProp" Target="../ctrlProps/ctrlProp292.xml"/><Relationship Id="rId25" Type="http://schemas.openxmlformats.org/officeDocument/2006/relationships/comments" Target="../comments16.xml"/><Relationship Id="rId2" Type="http://schemas.openxmlformats.org/officeDocument/2006/relationships/drawing" Target="../drawings/drawing18.xml"/><Relationship Id="rId16" Type="http://schemas.openxmlformats.org/officeDocument/2006/relationships/ctrlProp" Target="../ctrlProps/ctrlProp291.xml"/><Relationship Id="rId20" Type="http://schemas.openxmlformats.org/officeDocument/2006/relationships/ctrlProp" Target="../ctrlProps/ctrlProp295.xml"/><Relationship Id="rId1" Type="http://schemas.openxmlformats.org/officeDocument/2006/relationships/printerSettings" Target="../printerSettings/printerSettings18.bin"/><Relationship Id="rId6" Type="http://schemas.openxmlformats.org/officeDocument/2006/relationships/ctrlProp" Target="../ctrlProps/ctrlProp281.xml"/><Relationship Id="rId11" Type="http://schemas.openxmlformats.org/officeDocument/2006/relationships/ctrlProp" Target="../ctrlProps/ctrlProp286.xml"/><Relationship Id="rId24" Type="http://schemas.openxmlformats.org/officeDocument/2006/relationships/ctrlProp" Target="../ctrlProps/ctrlProp299.xml"/><Relationship Id="rId5" Type="http://schemas.openxmlformats.org/officeDocument/2006/relationships/ctrlProp" Target="../ctrlProps/ctrlProp280.xml"/><Relationship Id="rId15" Type="http://schemas.openxmlformats.org/officeDocument/2006/relationships/ctrlProp" Target="../ctrlProps/ctrlProp290.xml"/><Relationship Id="rId23" Type="http://schemas.openxmlformats.org/officeDocument/2006/relationships/ctrlProp" Target="../ctrlProps/ctrlProp298.xml"/><Relationship Id="rId10" Type="http://schemas.openxmlformats.org/officeDocument/2006/relationships/ctrlProp" Target="../ctrlProps/ctrlProp285.xml"/><Relationship Id="rId19" Type="http://schemas.openxmlformats.org/officeDocument/2006/relationships/ctrlProp" Target="../ctrlProps/ctrlProp294.xml"/><Relationship Id="rId4" Type="http://schemas.openxmlformats.org/officeDocument/2006/relationships/ctrlProp" Target="../ctrlProps/ctrlProp279.xml"/><Relationship Id="rId9" Type="http://schemas.openxmlformats.org/officeDocument/2006/relationships/ctrlProp" Target="../ctrlProps/ctrlProp284.xml"/><Relationship Id="rId14" Type="http://schemas.openxmlformats.org/officeDocument/2006/relationships/ctrlProp" Target="../ctrlProps/ctrlProp289.xml"/><Relationship Id="rId22" Type="http://schemas.openxmlformats.org/officeDocument/2006/relationships/ctrlProp" Target="../ctrlProps/ctrlProp29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04.xml"/><Relationship Id="rId13" Type="http://schemas.openxmlformats.org/officeDocument/2006/relationships/ctrlProp" Target="../ctrlProps/ctrlProp309.xml"/><Relationship Id="rId18" Type="http://schemas.openxmlformats.org/officeDocument/2006/relationships/ctrlProp" Target="../ctrlProps/ctrlProp314.xml"/><Relationship Id="rId3" Type="http://schemas.openxmlformats.org/officeDocument/2006/relationships/vmlDrawing" Target="../drawings/vmlDrawing18.vml"/><Relationship Id="rId21" Type="http://schemas.openxmlformats.org/officeDocument/2006/relationships/ctrlProp" Target="../ctrlProps/ctrlProp317.xml"/><Relationship Id="rId7" Type="http://schemas.openxmlformats.org/officeDocument/2006/relationships/ctrlProp" Target="../ctrlProps/ctrlProp303.xml"/><Relationship Id="rId12" Type="http://schemas.openxmlformats.org/officeDocument/2006/relationships/ctrlProp" Target="../ctrlProps/ctrlProp308.xml"/><Relationship Id="rId17" Type="http://schemas.openxmlformats.org/officeDocument/2006/relationships/ctrlProp" Target="../ctrlProps/ctrlProp313.xml"/><Relationship Id="rId25" Type="http://schemas.openxmlformats.org/officeDocument/2006/relationships/comments" Target="../comments17.xml"/><Relationship Id="rId2" Type="http://schemas.openxmlformats.org/officeDocument/2006/relationships/drawing" Target="../drawings/drawing19.xml"/><Relationship Id="rId16" Type="http://schemas.openxmlformats.org/officeDocument/2006/relationships/ctrlProp" Target="../ctrlProps/ctrlProp312.xml"/><Relationship Id="rId20" Type="http://schemas.openxmlformats.org/officeDocument/2006/relationships/ctrlProp" Target="../ctrlProps/ctrlProp316.xml"/><Relationship Id="rId1" Type="http://schemas.openxmlformats.org/officeDocument/2006/relationships/printerSettings" Target="../printerSettings/printerSettings19.bin"/><Relationship Id="rId6" Type="http://schemas.openxmlformats.org/officeDocument/2006/relationships/ctrlProp" Target="../ctrlProps/ctrlProp302.xml"/><Relationship Id="rId11" Type="http://schemas.openxmlformats.org/officeDocument/2006/relationships/ctrlProp" Target="../ctrlProps/ctrlProp307.xml"/><Relationship Id="rId24" Type="http://schemas.openxmlformats.org/officeDocument/2006/relationships/ctrlProp" Target="../ctrlProps/ctrlProp320.xml"/><Relationship Id="rId5" Type="http://schemas.openxmlformats.org/officeDocument/2006/relationships/ctrlProp" Target="../ctrlProps/ctrlProp301.xml"/><Relationship Id="rId15" Type="http://schemas.openxmlformats.org/officeDocument/2006/relationships/ctrlProp" Target="../ctrlProps/ctrlProp311.xml"/><Relationship Id="rId23" Type="http://schemas.openxmlformats.org/officeDocument/2006/relationships/ctrlProp" Target="../ctrlProps/ctrlProp319.xml"/><Relationship Id="rId10" Type="http://schemas.openxmlformats.org/officeDocument/2006/relationships/ctrlProp" Target="../ctrlProps/ctrlProp306.xml"/><Relationship Id="rId19" Type="http://schemas.openxmlformats.org/officeDocument/2006/relationships/ctrlProp" Target="../ctrlProps/ctrlProp315.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25.xml"/><Relationship Id="rId13" Type="http://schemas.openxmlformats.org/officeDocument/2006/relationships/ctrlProp" Target="../ctrlProps/ctrlProp330.xml"/><Relationship Id="rId18" Type="http://schemas.openxmlformats.org/officeDocument/2006/relationships/ctrlProp" Target="../ctrlProps/ctrlProp335.xml"/><Relationship Id="rId3" Type="http://schemas.openxmlformats.org/officeDocument/2006/relationships/vmlDrawing" Target="../drawings/vmlDrawing19.vml"/><Relationship Id="rId21" Type="http://schemas.openxmlformats.org/officeDocument/2006/relationships/ctrlProp" Target="../ctrlProps/ctrlProp338.xml"/><Relationship Id="rId7" Type="http://schemas.openxmlformats.org/officeDocument/2006/relationships/ctrlProp" Target="../ctrlProps/ctrlProp324.x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omments" Target="../comments18.xml"/><Relationship Id="rId2" Type="http://schemas.openxmlformats.org/officeDocument/2006/relationships/drawing" Target="../drawings/drawing20.xml"/><Relationship Id="rId16" Type="http://schemas.openxmlformats.org/officeDocument/2006/relationships/ctrlProp" Target="../ctrlProps/ctrlProp333.xml"/><Relationship Id="rId20" Type="http://schemas.openxmlformats.org/officeDocument/2006/relationships/ctrlProp" Target="../ctrlProps/ctrlProp337.xml"/><Relationship Id="rId1" Type="http://schemas.openxmlformats.org/officeDocument/2006/relationships/printerSettings" Target="../printerSettings/printerSettings20.bin"/><Relationship Id="rId6" Type="http://schemas.openxmlformats.org/officeDocument/2006/relationships/ctrlProp" Target="../ctrlProps/ctrlProp323.xml"/><Relationship Id="rId11" Type="http://schemas.openxmlformats.org/officeDocument/2006/relationships/ctrlProp" Target="../ctrlProps/ctrlProp328.xml"/><Relationship Id="rId24" Type="http://schemas.openxmlformats.org/officeDocument/2006/relationships/ctrlProp" Target="../ctrlProps/ctrlProp341.xml"/><Relationship Id="rId5" Type="http://schemas.openxmlformats.org/officeDocument/2006/relationships/ctrlProp" Target="../ctrlProps/ctrlProp322.xml"/><Relationship Id="rId15" Type="http://schemas.openxmlformats.org/officeDocument/2006/relationships/ctrlProp" Target="../ctrlProps/ctrlProp332.xml"/><Relationship Id="rId23" Type="http://schemas.openxmlformats.org/officeDocument/2006/relationships/ctrlProp" Target="../ctrlProps/ctrlProp340.xml"/><Relationship Id="rId10" Type="http://schemas.openxmlformats.org/officeDocument/2006/relationships/ctrlProp" Target="../ctrlProps/ctrlProp327.xml"/><Relationship Id="rId19" Type="http://schemas.openxmlformats.org/officeDocument/2006/relationships/ctrlProp" Target="../ctrlProps/ctrlProp336.xml"/><Relationship Id="rId4" Type="http://schemas.openxmlformats.org/officeDocument/2006/relationships/ctrlProp" Target="../ctrlProps/ctrlProp321.xml"/><Relationship Id="rId9" Type="http://schemas.openxmlformats.org/officeDocument/2006/relationships/ctrlProp" Target="../ctrlProps/ctrlProp326.xml"/><Relationship Id="rId14" Type="http://schemas.openxmlformats.org/officeDocument/2006/relationships/ctrlProp" Target="../ctrlProps/ctrlProp331.xml"/><Relationship Id="rId22" Type="http://schemas.openxmlformats.org/officeDocument/2006/relationships/ctrlProp" Target="../ctrlProps/ctrlProp339.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46.xml"/><Relationship Id="rId13" Type="http://schemas.openxmlformats.org/officeDocument/2006/relationships/ctrlProp" Target="../ctrlProps/ctrlProp351.xml"/><Relationship Id="rId18" Type="http://schemas.openxmlformats.org/officeDocument/2006/relationships/ctrlProp" Target="../ctrlProps/ctrlProp356.xml"/><Relationship Id="rId3" Type="http://schemas.openxmlformats.org/officeDocument/2006/relationships/vmlDrawing" Target="../drawings/vmlDrawing20.vml"/><Relationship Id="rId21" Type="http://schemas.openxmlformats.org/officeDocument/2006/relationships/ctrlProp" Target="../ctrlProps/ctrlProp359.xml"/><Relationship Id="rId7" Type="http://schemas.openxmlformats.org/officeDocument/2006/relationships/ctrlProp" Target="../ctrlProps/ctrlProp345.x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omments" Target="../comments19.xml"/><Relationship Id="rId2" Type="http://schemas.openxmlformats.org/officeDocument/2006/relationships/drawing" Target="../drawings/drawing21.xml"/><Relationship Id="rId16" Type="http://schemas.openxmlformats.org/officeDocument/2006/relationships/ctrlProp" Target="../ctrlProps/ctrlProp354.xml"/><Relationship Id="rId20" Type="http://schemas.openxmlformats.org/officeDocument/2006/relationships/ctrlProp" Target="../ctrlProps/ctrlProp358.xml"/><Relationship Id="rId1" Type="http://schemas.openxmlformats.org/officeDocument/2006/relationships/printerSettings" Target="../printerSettings/printerSettings21.bin"/><Relationship Id="rId6" Type="http://schemas.openxmlformats.org/officeDocument/2006/relationships/ctrlProp" Target="../ctrlProps/ctrlProp344.xml"/><Relationship Id="rId11" Type="http://schemas.openxmlformats.org/officeDocument/2006/relationships/ctrlProp" Target="../ctrlProps/ctrlProp349.xml"/><Relationship Id="rId24" Type="http://schemas.openxmlformats.org/officeDocument/2006/relationships/ctrlProp" Target="../ctrlProps/ctrlProp362.xml"/><Relationship Id="rId5" Type="http://schemas.openxmlformats.org/officeDocument/2006/relationships/ctrlProp" Target="../ctrlProps/ctrlProp343.xml"/><Relationship Id="rId15" Type="http://schemas.openxmlformats.org/officeDocument/2006/relationships/ctrlProp" Target="../ctrlProps/ctrlProp353.xml"/><Relationship Id="rId23" Type="http://schemas.openxmlformats.org/officeDocument/2006/relationships/ctrlProp" Target="../ctrlProps/ctrlProp361.xml"/><Relationship Id="rId10" Type="http://schemas.openxmlformats.org/officeDocument/2006/relationships/ctrlProp" Target="../ctrlProps/ctrlProp348.xml"/><Relationship Id="rId19" Type="http://schemas.openxmlformats.org/officeDocument/2006/relationships/ctrlProp" Target="../ctrlProps/ctrlProp357.xml"/><Relationship Id="rId4" Type="http://schemas.openxmlformats.org/officeDocument/2006/relationships/ctrlProp" Target="../ctrlProps/ctrlProp342.xml"/><Relationship Id="rId9" Type="http://schemas.openxmlformats.org/officeDocument/2006/relationships/ctrlProp" Target="../ctrlProps/ctrlProp347.xml"/><Relationship Id="rId14" Type="http://schemas.openxmlformats.org/officeDocument/2006/relationships/ctrlProp" Target="../ctrlProps/ctrlProp352.xml"/><Relationship Id="rId22" Type="http://schemas.openxmlformats.org/officeDocument/2006/relationships/ctrlProp" Target="../ctrlProps/ctrlProp360.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67.xml"/><Relationship Id="rId13" Type="http://schemas.openxmlformats.org/officeDocument/2006/relationships/ctrlProp" Target="../ctrlProps/ctrlProp372.xml"/><Relationship Id="rId18" Type="http://schemas.openxmlformats.org/officeDocument/2006/relationships/ctrlProp" Target="../ctrlProps/ctrlProp377.xml"/><Relationship Id="rId3" Type="http://schemas.openxmlformats.org/officeDocument/2006/relationships/vmlDrawing" Target="../drawings/vmlDrawing21.vml"/><Relationship Id="rId21" Type="http://schemas.openxmlformats.org/officeDocument/2006/relationships/ctrlProp" Target="../ctrlProps/ctrlProp380.xml"/><Relationship Id="rId7" Type="http://schemas.openxmlformats.org/officeDocument/2006/relationships/ctrlProp" Target="../ctrlProps/ctrlProp366.xml"/><Relationship Id="rId12" Type="http://schemas.openxmlformats.org/officeDocument/2006/relationships/ctrlProp" Target="../ctrlProps/ctrlProp371.xml"/><Relationship Id="rId17" Type="http://schemas.openxmlformats.org/officeDocument/2006/relationships/ctrlProp" Target="../ctrlProps/ctrlProp376.xml"/><Relationship Id="rId25" Type="http://schemas.openxmlformats.org/officeDocument/2006/relationships/comments" Target="../comments20.xml"/><Relationship Id="rId2" Type="http://schemas.openxmlformats.org/officeDocument/2006/relationships/drawing" Target="../drawings/drawing22.xml"/><Relationship Id="rId16" Type="http://schemas.openxmlformats.org/officeDocument/2006/relationships/ctrlProp" Target="../ctrlProps/ctrlProp375.xml"/><Relationship Id="rId20" Type="http://schemas.openxmlformats.org/officeDocument/2006/relationships/ctrlProp" Target="../ctrlProps/ctrlProp379.xml"/><Relationship Id="rId1" Type="http://schemas.openxmlformats.org/officeDocument/2006/relationships/printerSettings" Target="../printerSettings/printerSettings22.bin"/><Relationship Id="rId6" Type="http://schemas.openxmlformats.org/officeDocument/2006/relationships/ctrlProp" Target="../ctrlProps/ctrlProp365.xml"/><Relationship Id="rId11" Type="http://schemas.openxmlformats.org/officeDocument/2006/relationships/ctrlProp" Target="../ctrlProps/ctrlProp370.xml"/><Relationship Id="rId24" Type="http://schemas.openxmlformats.org/officeDocument/2006/relationships/ctrlProp" Target="../ctrlProps/ctrlProp383.xml"/><Relationship Id="rId5" Type="http://schemas.openxmlformats.org/officeDocument/2006/relationships/ctrlProp" Target="../ctrlProps/ctrlProp364.xml"/><Relationship Id="rId15" Type="http://schemas.openxmlformats.org/officeDocument/2006/relationships/ctrlProp" Target="../ctrlProps/ctrlProp374.xml"/><Relationship Id="rId23" Type="http://schemas.openxmlformats.org/officeDocument/2006/relationships/ctrlProp" Target="../ctrlProps/ctrlProp382.xml"/><Relationship Id="rId10" Type="http://schemas.openxmlformats.org/officeDocument/2006/relationships/ctrlProp" Target="../ctrlProps/ctrlProp369.xml"/><Relationship Id="rId19" Type="http://schemas.openxmlformats.org/officeDocument/2006/relationships/ctrlProp" Target="../ctrlProps/ctrlProp378.xml"/><Relationship Id="rId4" Type="http://schemas.openxmlformats.org/officeDocument/2006/relationships/ctrlProp" Target="../ctrlProps/ctrlProp363.xml"/><Relationship Id="rId9" Type="http://schemas.openxmlformats.org/officeDocument/2006/relationships/ctrlProp" Target="../ctrlProps/ctrlProp368.xml"/><Relationship Id="rId14" Type="http://schemas.openxmlformats.org/officeDocument/2006/relationships/ctrlProp" Target="../ctrlProps/ctrlProp373.xml"/><Relationship Id="rId22" Type="http://schemas.openxmlformats.org/officeDocument/2006/relationships/ctrlProp" Target="../ctrlProps/ctrlProp381.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88.xml"/><Relationship Id="rId13" Type="http://schemas.openxmlformats.org/officeDocument/2006/relationships/ctrlProp" Target="../ctrlProps/ctrlProp393.xml"/><Relationship Id="rId18" Type="http://schemas.openxmlformats.org/officeDocument/2006/relationships/ctrlProp" Target="../ctrlProps/ctrlProp398.xml"/><Relationship Id="rId3" Type="http://schemas.openxmlformats.org/officeDocument/2006/relationships/vmlDrawing" Target="../drawings/vmlDrawing22.vml"/><Relationship Id="rId21" Type="http://schemas.openxmlformats.org/officeDocument/2006/relationships/ctrlProp" Target="../ctrlProps/ctrlProp401.xml"/><Relationship Id="rId7" Type="http://schemas.openxmlformats.org/officeDocument/2006/relationships/ctrlProp" Target="../ctrlProps/ctrlProp387.xml"/><Relationship Id="rId12" Type="http://schemas.openxmlformats.org/officeDocument/2006/relationships/ctrlProp" Target="../ctrlProps/ctrlProp392.xml"/><Relationship Id="rId17" Type="http://schemas.openxmlformats.org/officeDocument/2006/relationships/ctrlProp" Target="../ctrlProps/ctrlProp397.xml"/><Relationship Id="rId25" Type="http://schemas.openxmlformats.org/officeDocument/2006/relationships/comments" Target="../comments21.xml"/><Relationship Id="rId2" Type="http://schemas.openxmlformats.org/officeDocument/2006/relationships/drawing" Target="../drawings/drawing23.xml"/><Relationship Id="rId16" Type="http://schemas.openxmlformats.org/officeDocument/2006/relationships/ctrlProp" Target="../ctrlProps/ctrlProp396.xml"/><Relationship Id="rId20" Type="http://schemas.openxmlformats.org/officeDocument/2006/relationships/ctrlProp" Target="../ctrlProps/ctrlProp400.xml"/><Relationship Id="rId1" Type="http://schemas.openxmlformats.org/officeDocument/2006/relationships/printerSettings" Target="../printerSettings/printerSettings23.bin"/><Relationship Id="rId6" Type="http://schemas.openxmlformats.org/officeDocument/2006/relationships/ctrlProp" Target="../ctrlProps/ctrlProp386.xml"/><Relationship Id="rId11" Type="http://schemas.openxmlformats.org/officeDocument/2006/relationships/ctrlProp" Target="../ctrlProps/ctrlProp391.xml"/><Relationship Id="rId24" Type="http://schemas.openxmlformats.org/officeDocument/2006/relationships/ctrlProp" Target="../ctrlProps/ctrlProp404.xml"/><Relationship Id="rId5" Type="http://schemas.openxmlformats.org/officeDocument/2006/relationships/ctrlProp" Target="../ctrlProps/ctrlProp385.xml"/><Relationship Id="rId15" Type="http://schemas.openxmlformats.org/officeDocument/2006/relationships/ctrlProp" Target="../ctrlProps/ctrlProp395.xml"/><Relationship Id="rId23" Type="http://schemas.openxmlformats.org/officeDocument/2006/relationships/ctrlProp" Target="../ctrlProps/ctrlProp403.xml"/><Relationship Id="rId10" Type="http://schemas.openxmlformats.org/officeDocument/2006/relationships/ctrlProp" Target="../ctrlProps/ctrlProp390.xml"/><Relationship Id="rId19" Type="http://schemas.openxmlformats.org/officeDocument/2006/relationships/ctrlProp" Target="../ctrlProps/ctrlProp399.xml"/><Relationship Id="rId4" Type="http://schemas.openxmlformats.org/officeDocument/2006/relationships/ctrlProp" Target="../ctrlProps/ctrlProp384.xml"/><Relationship Id="rId9" Type="http://schemas.openxmlformats.org/officeDocument/2006/relationships/ctrlProp" Target="../ctrlProps/ctrlProp389.xml"/><Relationship Id="rId14" Type="http://schemas.openxmlformats.org/officeDocument/2006/relationships/ctrlProp" Target="../ctrlProps/ctrlProp394.xml"/><Relationship Id="rId22" Type="http://schemas.openxmlformats.org/officeDocument/2006/relationships/ctrlProp" Target="../ctrlProps/ctrlProp402.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409.xml"/><Relationship Id="rId13" Type="http://schemas.openxmlformats.org/officeDocument/2006/relationships/ctrlProp" Target="../ctrlProps/ctrlProp414.xml"/><Relationship Id="rId18" Type="http://schemas.openxmlformats.org/officeDocument/2006/relationships/ctrlProp" Target="../ctrlProps/ctrlProp419.xml"/><Relationship Id="rId3" Type="http://schemas.openxmlformats.org/officeDocument/2006/relationships/vmlDrawing" Target="../drawings/vmlDrawing23.vml"/><Relationship Id="rId21" Type="http://schemas.openxmlformats.org/officeDocument/2006/relationships/ctrlProp" Target="../ctrlProps/ctrlProp422.xml"/><Relationship Id="rId7" Type="http://schemas.openxmlformats.org/officeDocument/2006/relationships/ctrlProp" Target="../ctrlProps/ctrlProp408.xml"/><Relationship Id="rId12" Type="http://schemas.openxmlformats.org/officeDocument/2006/relationships/ctrlProp" Target="../ctrlProps/ctrlProp413.xml"/><Relationship Id="rId17" Type="http://schemas.openxmlformats.org/officeDocument/2006/relationships/ctrlProp" Target="../ctrlProps/ctrlProp418.xml"/><Relationship Id="rId25" Type="http://schemas.openxmlformats.org/officeDocument/2006/relationships/comments" Target="../comments22.xml"/><Relationship Id="rId2" Type="http://schemas.openxmlformats.org/officeDocument/2006/relationships/drawing" Target="../drawings/drawing24.xml"/><Relationship Id="rId16" Type="http://schemas.openxmlformats.org/officeDocument/2006/relationships/ctrlProp" Target="../ctrlProps/ctrlProp417.xml"/><Relationship Id="rId20" Type="http://schemas.openxmlformats.org/officeDocument/2006/relationships/ctrlProp" Target="../ctrlProps/ctrlProp421.xml"/><Relationship Id="rId1" Type="http://schemas.openxmlformats.org/officeDocument/2006/relationships/printerSettings" Target="../printerSettings/printerSettings24.bin"/><Relationship Id="rId6" Type="http://schemas.openxmlformats.org/officeDocument/2006/relationships/ctrlProp" Target="../ctrlProps/ctrlProp407.xml"/><Relationship Id="rId11" Type="http://schemas.openxmlformats.org/officeDocument/2006/relationships/ctrlProp" Target="../ctrlProps/ctrlProp412.xml"/><Relationship Id="rId24" Type="http://schemas.openxmlformats.org/officeDocument/2006/relationships/ctrlProp" Target="../ctrlProps/ctrlProp425.xml"/><Relationship Id="rId5" Type="http://schemas.openxmlformats.org/officeDocument/2006/relationships/ctrlProp" Target="../ctrlProps/ctrlProp406.xml"/><Relationship Id="rId15" Type="http://schemas.openxmlformats.org/officeDocument/2006/relationships/ctrlProp" Target="../ctrlProps/ctrlProp416.xml"/><Relationship Id="rId23" Type="http://schemas.openxmlformats.org/officeDocument/2006/relationships/ctrlProp" Target="../ctrlProps/ctrlProp424.xml"/><Relationship Id="rId10" Type="http://schemas.openxmlformats.org/officeDocument/2006/relationships/ctrlProp" Target="../ctrlProps/ctrlProp411.xml"/><Relationship Id="rId19" Type="http://schemas.openxmlformats.org/officeDocument/2006/relationships/ctrlProp" Target="../ctrlProps/ctrlProp420.xml"/><Relationship Id="rId4" Type="http://schemas.openxmlformats.org/officeDocument/2006/relationships/ctrlProp" Target="../ctrlProps/ctrlProp405.xml"/><Relationship Id="rId9" Type="http://schemas.openxmlformats.org/officeDocument/2006/relationships/ctrlProp" Target="../ctrlProps/ctrlProp410.xml"/><Relationship Id="rId14" Type="http://schemas.openxmlformats.org/officeDocument/2006/relationships/ctrlProp" Target="../ctrlProps/ctrlProp415.xml"/><Relationship Id="rId22" Type="http://schemas.openxmlformats.org/officeDocument/2006/relationships/ctrlProp" Target="../ctrlProps/ctrlProp423.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430.xml"/><Relationship Id="rId13" Type="http://schemas.openxmlformats.org/officeDocument/2006/relationships/ctrlProp" Target="../ctrlProps/ctrlProp435.xml"/><Relationship Id="rId18" Type="http://schemas.openxmlformats.org/officeDocument/2006/relationships/ctrlProp" Target="../ctrlProps/ctrlProp440.xml"/><Relationship Id="rId3" Type="http://schemas.openxmlformats.org/officeDocument/2006/relationships/vmlDrawing" Target="../drawings/vmlDrawing24.vml"/><Relationship Id="rId21" Type="http://schemas.openxmlformats.org/officeDocument/2006/relationships/ctrlProp" Target="../ctrlProps/ctrlProp443.xml"/><Relationship Id="rId7" Type="http://schemas.openxmlformats.org/officeDocument/2006/relationships/ctrlProp" Target="../ctrlProps/ctrlProp429.xml"/><Relationship Id="rId12" Type="http://schemas.openxmlformats.org/officeDocument/2006/relationships/ctrlProp" Target="../ctrlProps/ctrlProp434.xml"/><Relationship Id="rId17" Type="http://schemas.openxmlformats.org/officeDocument/2006/relationships/ctrlProp" Target="../ctrlProps/ctrlProp439.xml"/><Relationship Id="rId25" Type="http://schemas.openxmlformats.org/officeDocument/2006/relationships/comments" Target="../comments23.xml"/><Relationship Id="rId2" Type="http://schemas.openxmlformats.org/officeDocument/2006/relationships/drawing" Target="../drawings/drawing25.xml"/><Relationship Id="rId16" Type="http://schemas.openxmlformats.org/officeDocument/2006/relationships/ctrlProp" Target="../ctrlProps/ctrlProp438.xml"/><Relationship Id="rId20" Type="http://schemas.openxmlformats.org/officeDocument/2006/relationships/ctrlProp" Target="../ctrlProps/ctrlProp442.xml"/><Relationship Id="rId1" Type="http://schemas.openxmlformats.org/officeDocument/2006/relationships/printerSettings" Target="../printerSettings/printerSettings25.bin"/><Relationship Id="rId6" Type="http://schemas.openxmlformats.org/officeDocument/2006/relationships/ctrlProp" Target="../ctrlProps/ctrlProp428.xml"/><Relationship Id="rId11" Type="http://schemas.openxmlformats.org/officeDocument/2006/relationships/ctrlProp" Target="../ctrlProps/ctrlProp433.xml"/><Relationship Id="rId24" Type="http://schemas.openxmlformats.org/officeDocument/2006/relationships/ctrlProp" Target="../ctrlProps/ctrlProp446.xml"/><Relationship Id="rId5" Type="http://schemas.openxmlformats.org/officeDocument/2006/relationships/ctrlProp" Target="../ctrlProps/ctrlProp427.xml"/><Relationship Id="rId15" Type="http://schemas.openxmlformats.org/officeDocument/2006/relationships/ctrlProp" Target="../ctrlProps/ctrlProp437.xml"/><Relationship Id="rId23" Type="http://schemas.openxmlformats.org/officeDocument/2006/relationships/ctrlProp" Target="../ctrlProps/ctrlProp445.xml"/><Relationship Id="rId10" Type="http://schemas.openxmlformats.org/officeDocument/2006/relationships/ctrlProp" Target="../ctrlProps/ctrlProp432.xml"/><Relationship Id="rId19" Type="http://schemas.openxmlformats.org/officeDocument/2006/relationships/ctrlProp" Target="../ctrlProps/ctrlProp441.xml"/><Relationship Id="rId4" Type="http://schemas.openxmlformats.org/officeDocument/2006/relationships/ctrlProp" Target="../ctrlProps/ctrlProp426.xml"/><Relationship Id="rId9" Type="http://schemas.openxmlformats.org/officeDocument/2006/relationships/ctrlProp" Target="../ctrlProps/ctrlProp431.xml"/><Relationship Id="rId14" Type="http://schemas.openxmlformats.org/officeDocument/2006/relationships/ctrlProp" Target="../ctrlProps/ctrlProp436.xml"/><Relationship Id="rId22" Type="http://schemas.openxmlformats.org/officeDocument/2006/relationships/ctrlProp" Target="../ctrlProps/ctrlProp444.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451.xml"/><Relationship Id="rId13" Type="http://schemas.openxmlformats.org/officeDocument/2006/relationships/ctrlProp" Target="../ctrlProps/ctrlProp456.xml"/><Relationship Id="rId18" Type="http://schemas.openxmlformats.org/officeDocument/2006/relationships/ctrlProp" Target="../ctrlProps/ctrlProp461.xml"/><Relationship Id="rId3" Type="http://schemas.openxmlformats.org/officeDocument/2006/relationships/vmlDrawing" Target="../drawings/vmlDrawing25.vml"/><Relationship Id="rId21" Type="http://schemas.openxmlformats.org/officeDocument/2006/relationships/ctrlProp" Target="../ctrlProps/ctrlProp464.xml"/><Relationship Id="rId7" Type="http://schemas.openxmlformats.org/officeDocument/2006/relationships/ctrlProp" Target="../ctrlProps/ctrlProp450.xml"/><Relationship Id="rId12" Type="http://schemas.openxmlformats.org/officeDocument/2006/relationships/ctrlProp" Target="../ctrlProps/ctrlProp455.xml"/><Relationship Id="rId17" Type="http://schemas.openxmlformats.org/officeDocument/2006/relationships/ctrlProp" Target="../ctrlProps/ctrlProp460.xml"/><Relationship Id="rId2" Type="http://schemas.openxmlformats.org/officeDocument/2006/relationships/drawing" Target="../drawings/drawing26.xml"/><Relationship Id="rId16" Type="http://schemas.openxmlformats.org/officeDocument/2006/relationships/ctrlProp" Target="../ctrlProps/ctrlProp459.xml"/><Relationship Id="rId20" Type="http://schemas.openxmlformats.org/officeDocument/2006/relationships/ctrlProp" Target="../ctrlProps/ctrlProp463.xml"/><Relationship Id="rId1" Type="http://schemas.openxmlformats.org/officeDocument/2006/relationships/printerSettings" Target="../printerSettings/printerSettings26.bin"/><Relationship Id="rId6" Type="http://schemas.openxmlformats.org/officeDocument/2006/relationships/ctrlProp" Target="../ctrlProps/ctrlProp449.xml"/><Relationship Id="rId11" Type="http://schemas.openxmlformats.org/officeDocument/2006/relationships/ctrlProp" Target="../ctrlProps/ctrlProp454.xml"/><Relationship Id="rId24" Type="http://schemas.openxmlformats.org/officeDocument/2006/relationships/ctrlProp" Target="../ctrlProps/ctrlProp467.xml"/><Relationship Id="rId5" Type="http://schemas.openxmlformats.org/officeDocument/2006/relationships/ctrlProp" Target="../ctrlProps/ctrlProp448.xml"/><Relationship Id="rId15" Type="http://schemas.openxmlformats.org/officeDocument/2006/relationships/ctrlProp" Target="../ctrlProps/ctrlProp458.xml"/><Relationship Id="rId23" Type="http://schemas.openxmlformats.org/officeDocument/2006/relationships/ctrlProp" Target="../ctrlProps/ctrlProp466.xml"/><Relationship Id="rId10" Type="http://schemas.openxmlformats.org/officeDocument/2006/relationships/ctrlProp" Target="../ctrlProps/ctrlProp453.xml"/><Relationship Id="rId19" Type="http://schemas.openxmlformats.org/officeDocument/2006/relationships/ctrlProp" Target="../ctrlProps/ctrlProp462.xml"/><Relationship Id="rId4" Type="http://schemas.openxmlformats.org/officeDocument/2006/relationships/ctrlProp" Target="../ctrlProps/ctrlProp447.xml"/><Relationship Id="rId9" Type="http://schemas.openxmlformats.org/officeDocument/2006/relationships/ctrlProp" Target="../ctrlProps/ctrlProp452.xml"/><Relationship Id="rId14" Type="http://schemas.openxmlformats.org/officeDocument/2006/relationships/ctrlProp" Target="../ctrlProps/ctrlProp457.xml"/><Relationship Id="rId22" Type="http://schemas.openxmlformats.org/officeDocument/2006/relationships/ctrlProp" Target="../ctrlProps/ctrlProp46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4.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5.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5.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omments" Target="../comments4.xml"/><Relationship Id="rId2" Type="http://schemas.openxmlformats.org/officeDocument/2006/relationships/drawing" Target="../drawings/drawing6.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6.vml"/><Relationship Id="rId21" Type="http://schemas.openxmlformats.org/officeDocument/2006/relationships/ctrlProp" Target="../ctrlProps/ctrlProp65.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omments" Target="../comments5.xml"/><Relationship Id="rId2" Type="http://schemas.openxmlformats.org/officeDocument/2006/relationships/drawing" Target="../drawings/drawing7.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7.bin"/><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7.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omments" Target="../comments6.xml"/><Relationship Id="rId2" Type="http://schemas.openxmlformats.org/officeDocument/2006/relationships/drawing" Target="../drawings/drawing8.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8.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vmlDrawing" Target="../drawings/vmlDrawing8.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omments" Target="../comments7.xml"/><Relationship Id="rId2" Type="http://schemas.openxmlformats.org/officeDocument/2006/relationships/drawing" Target="../drawings/drawing9.xml"/><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printerSettings" Target="../printerSettings/printerSettings9.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45"/>
  <sheetViews>
    <sheetView showZeros="0" tabSelected="1" view="pageBreakPreview" zoomScale="90" zoomScaleNormal="90" zoomScaleSheetLayoutView="90" workbookViewId="0"/>
  </sheetViews>
  <sheetFormatPr defaultColWidth="6.25" defaultRowHeight="15" customHeight="1"/>
  <cols>
    <col min="1" max="1" width="6.25" style="1"/>
    <col min="2" max="2" width="6.25" style="61"/>
    <col min="3" max="16384" width="6.25" style="1"/>
  </cols>
  <sheetData>
    <row r="2" spans="1:15" ht="15" customHeight="1">
      <c r="A2" s="3" t="s">
        <v>102</v>
      </c>
      <c r="B2" s="3"/>
    </row>
    <row r="3" spans="1:15" s="61" customFormat="1" ht="15" customHeight="1">
      <c r="A3" s="3"/>
      <c r="B3" s="3"/>
    </row>
    <row r="5" spans="1:15" ht="15" customHeight="1">
      <c r="A5" s="254" t="s">
        <v>103</v>
      </c>
      <c r="B5" s="254"/>
      <c r="C5" s="254"/>
      <c r="D5" s="254"/>
      <c r="E5" s="254"/>
      <c r="F5" s="254"/>
      <c r="G5" s="254"/>
      <c r="H5" s="254"/>
      <c r="I5" s="254"/>
      <c r="J5" s="254"/>
      <c r="K5" s="254"/>
      <c r="L5" s="254"/>
      <c r="M5" s="254"/>
      <c r="N5" s="254"/>
      <c r="O5" s="254"/>
    </row>
    <row r="6" spans="1:15" ht="15" customHeight="1">
      <c r="A6" s="254"/>
      <c r="B6" s="254"/>
      <c r="C6" s="254"/>
      <c r="D6" s="254"/>
      <c r="E6" s="254"/>
      <c r="F6" s="254"/>
      <c r="G6" s="254"/>
      <c r="H6" s="254"/>
      <c r="I6" s="254"/>
      <c r="J6" s="254"/>
      <c r="K6" s="254"/>
      <c r="L6" s="254"/>
      <c r="M6" s="254"/>
      <c r="N6" s="254"/>
      <c r="O6" s="254"/>
    </row>
    <row r="7" spans="1:15" s="61" customFormat="1" ht="15" customHeight="1">
      <c r="A7" s="58"/>
      <c r="B7" s="58"/>
      <c r="C7" s="58"/>
      <c r="D7" s="58"/>
      <c r="E7" s="58"/>
      <c r="F7" s="58"/>
      <c r="G7" s="58"/>
      <c r="H7" s="58"/>
      <c r="I7" s="58"/>
      <c r="J7" s="58"/>
      <c r="K7" s="58"/>
      <c r="L7" s="58"/>
      <c r="M7" s="58"/>
      <c r="N7" s="58"/>
      <c r="O7" s="58"/>
    </row>
    <row r="9" spans="1:15" ht="15" customHeight="1">
      <c r="I9" s="223" t="s">
        <v>135</v>
      </c>
      <c r="J9" s="223"/>
      <c r="K9" s="223"/>
      <c r="L9" s="223"/>
      <c r="M9" s="223"/>
      <c r="N9" s="223"/>
      <c r="O9" s="59"/>
    </row>
    <row r="10" spans="1:15" ht="15" customHeight="1">
      <c r="A10" s="222" t="s">
        <v>0</v>
      </c>
      <c r="B10" s="222"/>
      <c r="C10" s="222"/>
      <c r="D10" s="222"/>
      <c r="E10" s="222"/>
    </row>
    <row r="11" spans="1:15" s="61" customFormat="1" ht="15" customHeight="1">
      <c r="A11" s="60"/>
      <c r="B11" s="60"/>
      <c r="C11" s="60"/>
      <c r="D11" s="60"/>
      <c r="E11" s="60"/>
    </row>
    <row r="12" spans="1:15" s="2" customFormat="1" ht="15" customHeight="1">
      <c r="B12" s="60"/>
      <c r="F12" s="42"/>
      <c r="G12" s="42"/>
    </row>
    <row r="13" spans="1:15" s="2" customFormat="1" ht="15" customHeight="1">
      <c r="B13" s="60"/>
      <c r="F13" s="256" t="s">
        <v>1</v>
      </c>
      <c r="G13" s="256"/>
      <c r="H13" s="4" t="s">
        <v>2</v>
      </c>
      <c r="I13" s="255" t="s">
        <v>136</v>
      </c>
      <c r="J13" s="255"/>
      <c r="K13" s="255"/>
      <c r="L13" s="255"/>
      <c r="M13" s="255"/>
      <c r="N13" s="255"/>
      <c r="O13" s="255"/>
    </row>
    <row r="14" spans="1:15" s="2" customFormat="1" ht="7.5" customHeight="1">
      <c r="B14" s="60"/>
      <c r="I14" s="205"/>
      <c r="J14" s="205"/>
      <c r="K14" s="205"/>
      <c r="L14" s="205"/>
      <c r="M14" s="205"/>
      <c r="N14" s="205"/>
      <c r="O14" s="205"/>
    </row>
    <row r="15" spans="1:15" s="2" customFormat="1" ht="15" customHeight="1">
      <c r="B15" s="60"/>
      <c r="F15" s="256" t="s">
        <v>3</v>
      </c>
      <c r="G15" s="256"/>
      <c r="H15" s="256"/>
      <c r="I15" s="255" t="s">
        <v>137</v>
      </c>
      <c r="J15" s="255"/>
      <c r="K15" s="255"/>
      <c r="L15" s="255"/>
      <c r="M15" s="255"/>
      <c r="N15" s="255"/>
      <c r="O15" s="255"/>
    </row>
    <row r="16" spans="1:15" s="2" customFormat="1" ht="7.5" customHeight="1">
      <c r="B16" s="60"/>
      <c r="I16" s="205"/>
      <c r="J16" s="205"/>
      <c r="K16" s="205"/>
      <c r="L16" s="205"/>
      <c r="M16" s="205"/>
      <c r="N16" s="205"/>
      <c r="O16" s="205"/>
    </row>
    <row r="17" spans="1:15" s="2" customFormat="1" ht="15" customHeight="1">
      <c r="B17" s="60"/>
      <c r="F17" s="256" t="s">
        <v>4</v>
      </c>
      <c r="G17" s="256"/>
      <c r="H17" s="256"/>
      <c r="I17" s="255" t="s">
        <v>138</v>
      </c>
      <c r="J17" s="255"/>
      <c r="K17" s="255"/>
      <c r="L17" s="255"/>
      <c r="M17" s="255"/>
      <c r="N17" s="255"/>
      <c r="O17" s="255"/>
    </row>
    <row r="18" spans="1:15" s="2" customFormat="1" ht="7.5" customHeight="1">
      <c r="B18" s="60"/>
      <c r="I18" s="205"/>
      <c r="J18" s="205"/>
      <c r="K18" s="205"/>
      <c r="L18" s="205"/>
      <c r="M18" s="205"/>
      <c r="N18" s="205"/>
      <c r="O18" s="205"/>
    </row>
    <row r="19" spans="1:15" s="2" customFormat="1" ht="15" customHeight="1">
      <c r="B19" s="60"/>
      <c r="F19" s="222" t="s">
        <v>5</v>
      </c>
      <c r="G19" s="222"/>
      <c r="H19" s="222"/>
      <c r="I19" s="255" t="s">
        <v>139</v>
      </c>
      <c r="J19" s="255"/>
      <c r="K19" s="255"/>
      <c r="L19" s="255"/>
      <c r="M19" s="255"/>
      <c r="N19" s="255"/>
      <c r="O19" s="255"/>
    </row>
    <row r="20" spans="1:15" s="60" customFormat="1" ht="15" customHeight="1">
      <c r="J20" s="48"/>
      <c r="K20" s="48"/>
      <c r="L20" s="48"/>
      <c r="M20" s="48"/>
      <c r="N20" s="48"/>
      <c r="O20" s="48"/>
    </row>
    <row r="21" spans="1:15" s="2" customFormat="1" ht="15" customHeight="1">
      <c r="B21" s="60"/>
    </row>
    <row r="22" spans="1:15" ht="15" customHeight="1">
      <c r="A22" s="219" t="s">
        <v>168</v>
      </c>
      <c r="B22" s="219"/>
      <c r="C22" s="219"/>
      <c r="D22" s="219"/>
      <c r="E22" s="219"/>
      <c r="F22" s="219"/>
      <c r="G22" s="219"/>
      <c r="H22" s="219"/>
      <c r="I22" s="219"/>
      <c r="J22" s="219"/>
      <c r="K22" s="219"/>
      <c r="L22" s="219"/>
      <c r="M22" s="219"/>
      <c r="N22" s="219"/>
      <c r="O22" s="219"/>
    </row>
    <row r="23" spans="1:15" s="204" customFormat="1" ht="15" customHeight="1">
      <c r="A23" s="219"/>
      <c r="B23" s="219"/>
      <c r="C23" s="219"/>
      <c r="D23" s="219"/>
      <c r="E23" s="219"/>
      <c r="F23" s="219"/>
      <c r="G23" s="219"/>
      <c r="H23" s="219"/>
      <c r="I23" s="219"/>
      <c r="J23" s="219"/>
      <c r="K23" s="219"/>
      <c r="L23" s="219"/>
      <c r="M23" s="219"/>
      <c r="N23" s="219"/>
      <c r="O23" s="219"/>
    </row>
    <row r="24" spans="1:15" s="61" customFormat="1" ht="15" customHeight="1">
      <c r="A24" s="219"/>
      <c r="B24" s="219"/>
      <c r="C24" s="219"/>
      <c r="D24" s="219"/>
      <c r="E24" s="219"/>
      <c r="F24" s="219"/>
      <c r="G24" s="219"/>
      <c r="H24" s="219"/>
      <c r="I24" s="219"/>
      <c r="J24" s="219"/>
      <c r="K24" s="219"/>
      <c r="L24" s="219"/>
      <c r="M24" s="219"/>
      <c r="N24" s="219"/>
      <c r="O24" s="219"/>
    </row>
    <row r="25" spans="1:15" s="61" customFormat="1" ht="15" customHeight="1">
      <c r="A25" s="49"/>
      <c r="B25" s="49"/>
      <c r="C25" s="49"/>
      <c r="D25" s="49"/>
      <c r="E25" s="49"/>
      <c r="F25" s="49"/>
      <c r="G25" s="49"/>
      <c r="H25" s="49"/>
      <c r="I25" s="49"/>
      <c r="J25" s="49"/>
      <c r="K25" s="49"/>
      <c r="L25" s="49"/>
      <c r="M25" s="49"/>
      <c r="N25" s="49"/>
      <c r="O25" s="49"/>
    </row>
    <row r="26" spans="1:15" ht="15" customHeight="1" thickBot="1">
      <c r="A26" s="65"/>
      <c r="B26" s="65"/>
      <c r="C26" s="65"/>
      <c r="D26" s="65"/>
      <c r="E26" s="65"/>
      <c r="F26" s="65"/>
      <c r="G26" s="65"/>
      <c r="H26" s="65"/>
      <c r="I26" s="65"/>
      <c r="J26" s="65"/>
      <c r="K26" s="65"/>
      <c r="L26" s="65"/>
      <c r="M26" s="65"/>
      <c r="N26" s="65"/>
      <c r="O26" s="65"/>
    </row>
    <row r="27" spans="1:15" ht="15" customHeight="1">
      <c r="A27" s="210" t="s">
        <v>104</v>
      </c>
      <c r="B27" s="211"/>
      <c r="C27" s="212"/>
      <c r="D27" s="5"/>
      <c r="E27" s="6"/>
      <c r="F27" s="50"/>
      <c r="G27" s="50"/>
      <c r="H27" s="50"/>
      <c r="I27" s="50"/>
      <c r="J27" s="6"/>
      <c r="K27" s="7"/>
      <c r="L27" s="51"/>
      <c r="M27" s="52"/>
      <c r="N27" s="52"/>
      <c r="O27" s="53"/>
    </row>
    <row r="28" spans="1:15" ht="15" customHeight="1">
      <c r="A28" s="213"/>
      <c r="B28" s="214"/>
      <c r="C28" s="215"/>
      <c r="D28" s="8"/>
      <c r="E28" s="46"/>
      <c r="F28" s="46"/>
      <c r="G28" s="46"/>
      <c r="H28" s="220">
        <f>収支決算書!$D$10</f>
        <v>100000</v>
      </c>
      <c r="I28" s="220"/>
      <c r="J28" s="220"/>
      <c r="K28" s="220"/>
      <c r="L28" s="46"/>
      <c r="M28" s="54"/>
      <c r="N28" s="54"/>
      <c r="O28" s="55"/>
    </row>
    <row r="29" spans="1:15" ht="15" customHeight="1" thickBot="1">
      <c r="A29" s="213"/>
      <c r="B29" s="214"/>
      <c r="C29" s="215"/>
      <c r="D29" s="8"/>
      <c r="E29" s="45"/>
      <c r="F29" s="45"/>
      <c r="G29" s="9" t="s">
        <v>6</v>
      </c>
      <c r="H29" s="221"/>
      <c r="I29" s="221"/>
      <c r="J29" s="221"/>
      <c r="K29" s="221"/>
      <c r="L29" s="9" t="s">
        <v>7</v>
      </c>
      <c r="M29" s="46"/>
      <c r="N29" s="46"/>
      <c r="O29" s="47"/>
    </row>
    <row r="30" spans="1:15" ht="15" customHeight="1">
      <c r="A30" s="213"/>
      <c r="B30" s="214"/>
      <c r="C30" s="215"/>
      <c r="D30" s="8"/>
      <c r="E30" s="45"/>
      <c r="F30" s="45"/>
      <c r="G30" s="45"/>
      <c r="H30" s="45"/>
      <c r="I30" s="45"/>
      <c r="J30" s="45"/>
      <c r="K30" s="10"/>
      <c r="L30" s="46"/>
      <c r="M30" s="56"/>
      <c r="N30" s="56"/>
      <c r="O30" s="57"/>
    </row>
    <row r="31" spans="1:15" ht="7.5" customHeight="1">
      <c r="A31" s="216"/>
      <c r="B31" s="217"/>
      <c r="C31" s="218"/>
      <c r="D31" s="11"/>
      <c r="E31" s="12"/>
      <c r="F31" s="12"/>
      <c r="G31" s="12"/>
      <c r="H31" s="12"/>
      <c r="I31" s="12"/>
      <c r="J31" s="12"/>
      <c r="K31" s="13"/>
      <c r="L31" s="46"/>
      <c r="M31" s="46"/>
      <c r="N31" s="46"/>
      <c r="O31" s="47"/>
    </row>
    <row r="32" spans="1:15" ht="7.5" customHeight="1">
      <c r="A32" s="224" t="s">
        <v>8</v>
      </c>
      <c r="B32" s="225"/>
      <c r="C32" s="226"/>
      <c r="D32" s="18"/>
      <c r="E32" s="14"/>
      <c r="F32" s="14"/>
      <c r="G32" s="14"/>
      <c r="H32" s="14"/>
      <c r="I32" s="14"/>
      <c r="J32" s="14"/>
      <c r="K32" s="15"/>
      <c r="L32" s="15"/>
      <c r="M32" s="16"/>
      <c r="N32" s="16"/>
      <c r="O32" s="40"/>
    </row>
    <row r="33" spans="1:15" ht="18" customHeight="1">
      <c r="A33" s="213"/>
      <c r="B33" s="214"/>
      <c r="C33" s="215"/>
      <c r="D33" s="46"/>
      <c r="E33" s="227" t="s">
        <v>128</v>
      </c>
      <c r="F33" s="227"/>
      <c r="G33" s="227"/>
      <c r="H33" s="227"/>
      <c r="I33" s="227"/>
      <c r="J33" s="227"/>
      <c r="K33" s="227"/>
      <c r="L33" s="227"/>
      <c r="M33" s="227"/>
      <c r="N33" s="227"/>
      <c r="O33" s="228"/>
    </row>
    <row r="34" spans="1:15" ht="18" customHeight="1">
      <c r="A34" s="213"/>
      <c r="B34" s="214"/>
      <c r="C34" s="215"/>
      <c r="D34" s="46"/>
      <c r="E34" s="227" t="s">
        <v>105</v>
      </c>
      <c r="F34" s="227"/>
      <c r="G34" s="227"/>
      <c r="H34" s="227"/>
      <c r="I34" s="227"/>
      <c r="J34" s="227"/>
      <c r="K34" s="227"/>
      <c r="L34" s="227"/>
      <c r="M34" s="227"/>
      <c r="N34" s="227"/>
      <c r="O34" s="228"/>
    </row>
    <row r="35" spans="1:15" ht="18" customHeight="1">
      <c r="A35" s="213"/>
      <c r="B35" s="214"/>
      <c r="C35" s="215"/>
      <c r="D35" s="46"/>
      <c r="E35" s="227" t="s">
        <v>129</v>
      </c>
      <c r="F35" s="227"/>
      <c r="G35" s="227"/>
      <c r="H35" s="227"/>
      <c r="I35" s="227"/>
      <c r="J35" s="227"/>
      <c r="K35" s="227"/>
      <c r="L35" s="227"/>
      <c r="M35" s="227"/>
      <c r="N35" s="227"/>
      <c r="O35" s="228"/>
    </row>
    <row r="36" spans="1:15" ht="18" customHeight="1">
      <c r="A36" s="213"/>
      <c r="B36" s="214"/>
      <c r="C36" s="215"/>
      <c r="D36" s="46"/>
      <c r="E36" s="227" t="s">
        <v>130</v>
      </c>
      <c r="F36" s="227"/>
      <c r="G36" s="227"/>
      <c r="H36" s="227"/>
      <c r="I36" s="227"/>
      <c r="J36" s="227"/>
      <c r="K36" s="227"/>
      <c r="L36" s="227"/>
      <c r="M36" s="227"/>
      <c r="N36" s="227"/>
      <c r="O36" s="228"/>
    </row>
    <row r="37" spans="1:15" ht="18" customHeight="1">
      <c r="A37" s="213"/>
      <c r="B37" s="214"/>
      <c r="C37" s="215"/>
      <c r="D37" s="46"/>
      <c r="E37" s="227" t="s">
        <v>106</v>
      </c>
      <c r="F37" s="227"/>
      <c r="G37" s="227"/>
      <c r="H37" s="227"/>
      <c r="I37" s="227"/>
      <c r="J37" s="227"/>
      <c r="K37" s="227"/>
      <c r="L37" s="227"/>
      <c r="M37" s="227"/>
      <c r="N37" s="227"/>
      <c r="O37" s="228"/>
    </row>
    <row r="38" spans="1:15" ht="7.5" customHeight="1">
      <c r="A38" s="216"/>
      <c r="B38" s="217"/>
      <c r="C38" s="218"/>
      <c r="D38" s="17"/>
      <c r="E38" s="17"/>
      <c r="F38" s="17"/>
      <c r="G38" s="17"/>
      <c r="H38" s="17"/>
      <c r="I38" s="17"/>
      <c r="J38" s="17"/>
      <c r="K38" s="17"/>
      <c r="L38" s="17"/>
      <c r="M38" s="17"/>
      <c r="N38" s="17"/>
      <c r="O38" s="41"/>
    </row>
    <row r="39" spans="1:15" ht="15" customHeight="1">
      <c r="A39" s="229" t="s">
        <v>10</v>
      </c>
      <c r="B39" s="231" t="s">
        <v>11</v>
      </c>
      <c r="C39" s="232"/>
      <c r="D39" s="237" t="s">
        <v>140</v>
      </c>
      <c r="E39" s="238"/>
      <c r="F39" s="238"/>
      <c r="G39" s="238"/>
      <c r="H39" s="239"/>
      <c r="I39" s="249" t="s">
        <v>12</v>
      </c>
      <c r="J39" s="249"/>
      <c r="K39" s="250" t="s">
        <v>141</v>
      </c>
      <c r="L39" s="250"/>
      <c r="M39" s="250"/>
      <c r="N39" s="250"/>
      <c r="O39" s="251"/>
    </row>
    <row r="40" spans="1:15" ht="15" customHeight="1">
      <c r="A40" s="229"/>
      <c r="B40" s="233"/>
      <c r="C40" s="234"/>
      <c r="D40" s="240"/>
      <c r="E40" s="241"/>
      <c r="F40" s="241"/>
      <c r="G40" s="241"/>
      <c r="H40" s="242"/>
      <c r="I40" s="249"/>
      <c r="J40" s="249"/>
      <c r="K40" s="252"/>
      <c r="L40" s="252"/>
      <c r="M40" s="252"/>
      <c r="N40" s="252"/>
      <c r="O40" s="253"/>
    </row>
    <row r="41" spans="1:15" ht="21.75" customHeight="1">
      <c r="A41" s="229"/>
      <c r="B41" s="231" t="s">
        <v>13</v>
      </c>
      <c r="C41" s="232"/>
      <c r="D41" s="19" t="s">
        <v>14</v>
      </c>
      <c r="E41" s="246" t="s">
        <v>142</v>
      </c>
      <c r="F41" s="247"/>
      <c r="G41" s="247"/>
      <c r="H41" s="247"/>
      <c r="I41" s="247"/>
      <c r="J41" s="247"/>
      <c r="K41" s="247"/>
      <c r="L41" s="247"/>
      <c r="M41" s="247"/>
      <c r="N41" s="247"/>
      <c r="O41" s="248"/>
    </row>
    <row r="42" spans="1:15" ht="21.75" customHeight="1" thickBot="1">
      <c r="A42" s="230"/>
      <c r="B42" s="235"/>
      <c r="C42" s="236"/>
      <c r="D42" s="20" t="s">
        <v>15</v>
      </c>
      <c r="E42" s="243" t="s">
        <v>143</v>
      </c>
      <c r="F42" s="244"/>
      <c r="G42" s="244"/>
      <c r="H42" s="244"/>
      <c r="I42" s="244"/>
      <c r="J42" s="244"/>
      <c r="K42" s="244"/>
      <c r="L42" s="244"/>
      <c r="M42" s="244"/>
      <c r="N42" s="244"/>
      <c r="O42" s="245"/>
    </row>
    <row r="43" spans="1:15" s="61" customFormat="1" ht="7.5" customHeight="1">
      <c r="A43" s="67"/>
      <c r="B43" s="66"/>
      <c r="C43" s="66"/>
      <c r="D43" s="45"/>
      <c r="E43" s="46"/>
      <c r="F43" s="46"/>
      <c r="G43" s="46"/>
      <c r="H43" s="46"/>
      <c r="I43" s="46"/>
      <c r="J43" s="46"/>
      <c r="K43" s="46"/>
      <c r="L43" s="46"/>
      <c r="M43" s="46"/>
      <c r="N43" s="46"/>
      <c r="O43" s="46"/>
    </row>
    <row r="44" spans="1:15" ht="15" customHeight="1">
      <c r="A44" s="1" t="s">
        <v>16</v>
      </c>
    </row>
    <row r="45" spans="1:15" ht="15" customHeight="1">
      <c r="A45" s="1" t="s">
        <v>17</v>
      </c>
    </row>
  </sheetData>
  <sheetProtection sheet="1" formatCells="0"/>
  <mergeCells count="28">
    <mergeCell ref="A5:O6"/>
    <mergeCell ref="I19:O19"/>
    <mergeCell ref="I17:O17"/>
    <mergeCell ref="I15:O15"/>
    <mergeCell ref="F17:H17"/>
    <mergeCell ref="F15:H15"/>
    <mergeCell ref="I13:O13"/>
    <mergeCell ref="F13:G13"/>
    <mergeCell ref="A39:A42"/>
    <mergeCell ref="B39:C40"/>
    <mergeCell ref="B41:C42"/>
    <mergeCell ref="D39:H40"/>
    <mergeCell ref="E42:O42"/>
    <mergeCell ref="E41:O41"/>
    <mergeCell ref="I39:J40"/>
    <mergeCell ref="K39:O40"/>
    <mergeCell ref="A32:C38"/>
    <mergeCell ref="E33:O33"/>
    <mergeCell ref="E34:O34"/>
    <mergeCell ref="E35:O35"/>
    <mergeCell ref="E36:O36"/>
    <mergeCell ref="E37:O37"/>
    <mergeCell ref="A27:C31"/>
    <mergeCell ref="A22:O24"/>
    <mergeCell ref="H28:K29"/>
    <mergeCell ref="A10:E10"/>
    <mergeCell ref="I9:N9"/>
    <mergeCell ref="F19:H19"/>
  </mergeCells>
  <phoneticPr fontId="4"/>
  <conditionalFormatting sqref="I9:N9">
    <cfRule type="cellIs" dxfId="61" priority="5" operator="equal">
      <formula>""</formula>
    </cfRule>
  </conditionalFormatting>
  <conditionalFormatting sqref="I13:O13 I15:O15 I17:O17 I19:O19">
    <cfRule type="cellIs" dxfId="60" priority="4" operator="equal">
      <formula>""</formula>
    </cfRule>
  </conditionalFormatting>
  <conditionalFormatting sqref="D39:H40">
    <cfRule type="cellIs" dxfId="59" priority="3" operator="equal">
      <formula>""</formula>
    </cfRule>
  </conditionalFormatting>
  <conditionalFormatting sqref="K39:O40">
    <cfRule type="cellIs" dxfId="58" priority="2" operator="equal">
      <formula>""</formula>
    </cfRule>
  </conditionalFormatting>
  <conditionalFormatting sqref="E41:O42">
    <cfRule type="cellIs" dxfId="57" priority="1" operator="equal">
      <formula>""</formula>
    </cfRule>
  </conditionalFormatting>
  <pageMargins left="0.74803149606299213" right="0.70866141732283472" top="0.59055118110236227" bottom="0.5905511811023622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133350</xdr:colOff>
                    <xdr:row>32</xdr:row>
                    <xdr:rowOff>28575</xdr:rowOff>
                  </from>
                  <to>
                    <xdr:col>3</xdr:col>
                    <xdr:colOff>352425</xdr:colOff>
                    <xdr:row>32</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3</xdr:col>
                    <xdr:colOff>133350</xdr:colOff>
                    <xdr:row>33</xdr:row>
                    <xdr:rowOff>28575</xdr:rowOff>
                  </from>
                  <to>
                    <xdr:col>3</xdr:col>
                    <xdr:colOff>352425</xdr:colOff>
                    <xdr:row>33</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133350</xdr:colOff>
                    <xdr:row>34</xdr:row>
                    <xdr:rowOff>28575</xdr:rowOff>
                  </from>
                  <to>
                    <xdr:col>3</xdr:col>
                    <xdr:colOff>352425</xdr:colOff>
                    <xdr:row>34</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133350</xdr:colOff>
                    <xdr:row>35</xdr:row>
                    <xdr:rowOff>28575</xdr:rowOff>
                  </from>
                  <to>
                    <xdr:col>3</xdr:col>
                    <xdr:colOff>352425</xdr:colOff>
                    <xdr:row>35</xdr:row>
                    <xdr:rowOff>171450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133350</xdr:colOff>
                    <xdr:row>36</xdr:row>
                    <xdr:rowOff>28575</xdr:rowOff>
                  </from>
                  <to>
                    <xdr:col>3</xdr:col>
                    <xdr:colOff>352425</xdr:colOff>
                    <xdr:row>36</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election activeCell="L54" sqref="L54:N54"/>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302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302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4" zoomScale="90" zoomScaleNormal="100" zoomScaleSheetLayoutView="90" workbookViewId="0">
      <selection activeCell="L48" sqref="L48:N48"/>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4" zoomScale="90" zoomScaleNormal="100" zoomScaleSheetLayoutView="90" workbookViewId="0">
      <selection activeCell="L49" sqref="L49:N49"/>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1" zoomScale="90" zoomScaleNormal="100" zoomScaleSheetLayoutView="90" workbookViewId="0">
      <selection activeCell="L49" sqref="L49:N49"/>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4" zoomScale="90" zoomScaleNormal="100" zoomScaleSheetLayoutView="90" workbookViewId="0">
      <selection activeCell="L53" sqref="L53:N53"/>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711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711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711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711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711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712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712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712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712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712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712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40" zoomScale="90" zoomScaleNormal="100" zoomScaleSheetLayoutView="90" workbookViewId="0">
      <selection activeCell="L52" sqref="L52:N52"/>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4" zoomScale="90" zoomScaleNormal="100" zoomScaleSheetLayoutView="90" workbookViewId="0">
      <selection activeCell="L52" sqref="L52:N52"/>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019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019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019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1" zoomScale="90" zoomScaleNormal="100" zoomScaleSheetLayoutView="90" workbookViewId="0">
      <selection activeCell="L49" sqref="L49:N49"/>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4" zoomScale="90" zoomScaleNormal="100" zoomScaleSheetLayoutView="90" workbookViewId="0">
      <selection activeCell="L54" sqref="L54:N54"/>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4" zoomScale="90" zoomScaleNormal="100" zoomScaleSheetLayoutView="90" workbookViewId="0">
      <selection activeCell="L51" sqref="L51:N51"/>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86"/>
  <sheetViews>
    <sheetView showZeros="0" view="pageBreakPreview" zoomScale="90" zoomScaleNormal="90" zoomScaleSheetLayoutView="90" workbookViewId="0"/>
  </sheetViews>
  <sheetFormatPr defaultColWidth="6.25" defaultRowHeight="15" customHeight="1"/>
  <cols>
    <col min="15" max="15" width="4" customWidth="1"/>
  </cols>
  <sheetData>
    <row r="2" spans="1:14" ht="15" customHeight="1">
      <c r="A2" s="3" t="s">
        <v>108</v>
      </c>
    </row>
    <row r="4" spans="1:14" ht="15" customHeight="1">
      <c r="A4" s="254" t="s">
        <v>107</v>
      </c>
      <c r="B4" s="254"/>
      <c r="C4" s="254"/>
      <c r="D4" s="254"/>
      <c r="E4" s="254"/>
      <c r="F4" s="254"/>
      <c r="G4" s="254"/>
      <c r="H4" s="254"/>
      <c r="I4" s="254"/>
      <c r="J4" s="254"/>
      <c r="K4" s="254"/>
      <c r="L4" s="254"/>
      <c r="M4" s="254"/>
      <c r="N4" s="254"/>
    </row>
    <row r="5" spans="1:14" ht="15" customHeight="1">
      <c r="A5" s="254"/>
      <c r="B5" s="254"/>
      <c r="C5" s="254"/>
      <c r="D5" s="254"/>
      <c r="E5" s="254"/>
      <c r="F5" s="254"/>
      <c r="G5" s="254"/>
      <c r="H5" s="254"/>
      <c r="I5" s="254"/>
      <c r="J5" s="254"/>
      <c r="K5" s="254"/>
      <c r="L5" s="254"/>
      <c r="M5" s="254"/>
      <c r="N5" s="254"/>
    </row>
    <row r="6" spans="1:14" ht="15" customHeight="1">
      <c r="A6" s="254"/>
      <c r="B6" s="254"/>
      <c r="C6" s="254"/>
      <c r="D6" s="254"/>
      <c r="E6" s="254"/>
      <c r="F6" s="254"/>
      <c r="G6" s="254"/>
      <c r="H6" s="254"/>
      <c r="I6" s="254"/>
      <c r="J6" s="254"/>
      <c r="K6" s="254"/>
      <c r="L6" s="254"/>
      <c r="M6" s="254"/>
      <c r="N6" s="254"/>
    </row>
    <row r="7" spans="1:14" ht="17.25" customHeight="1">
      <c r="A7" s="261" t="s">
        <v>18</v>
      </c>
      <c r="B7" s="261"/>
      <c r="C7" s="261"/>
    </row>
    <row r="8" spans="1:14" ht="15" customHeight="1">
      <c r="A8" s="262" t="s">
        <v>19</v>
      </c>
      <c r="B8" s="262"/>
      <c r="C8" s="262"/>
      <c r="D8" s="263" t="s">
        <v>109</v>
      </c>
      <c r="E8" s="264"/>
      <c r="F8" s="264"/>
      <c r="G8" s="264"/>
      <c r="H8" s="264"/>
      <c r="I8" s="265"/>
      <c r="J8" s="263" t="s">
        <v>20</v>
      </c>
      <c r="K8" s="264"/>
      <c r="L8" s="264"/>
      <c r="M8" s="264"/>
      <c r="N8" s="265"/>
    </row>
    <row r="9" spans="1:14" ht="15" customHeight="1">
      <c r="A9" s="262"/>
      <c r="B9" s="262"/>
      <c r="C9" s="262"/>
      <c r="D9" s="266"/>
      <c r="E9" s="267"/>
      <c r="F9" s="267"/>
      <c r="G9" s="267"/>
      <c r="H9" s="267"/>
      <c r="I9" s="268"/>
      <c r="J9" s="266"/>
      <c r="K9" s="267"/>
      <c r="L9" s="267"/>
      <c r="M9" s="267"/>
      <c r="N9" s="268"/>
    </row>
    <row r="10" spans="1:14" s="23" customFormat="1" ht="15" customHeight="1">
      <c r="A10" s="269" t="s">
        <v>21</v>
      </c>
      <c r="B10" s="269"/>
      <c r="C10" s="269"/>
      <c r="D10" s="270">
        <f>IF(Q49&gt;=100000,100000,Q49)</f>
        <v>100000</v>
      </c>
      <c r="E10" s="271"/>
      <c r="F10" s="271"/>
      <c r="G10" s="271"/>
      <c r="H10" s="276" t="s">
        <v>22</v>
      </c>
      <c r="I10" s="36"/>
      <c r="J10" s="279" t="s">
        <v>24</v>
      </c>
      <c r="K10" s="280"/>
      <c r="L10" s="280"/>
      <c r="M10" s="280"/>
      <c r="N10" s="281"/>
    </row>
    <row r="11" spans="1:14" s="23" customFormat="1" ht="15" customHeight="1">
      <c r="A11" s="269"/>
      <c r="B11" s="269"/>
      <c r="C11" s="269"/>
      <c r="D11" s="272"/>
      <c r="E11" s="273"/>
      <c r="F11" s="273"/>
      <c r="G11" s="273"/>
      <c r="H11" s="277"/>
      <c r="I11" s="35"/>
      <c r="J11" s="206" t="s">
        <v>133</v>
      </c>
      <c r="K11" s="198"/>
      <c r="L11" s="198"/>
      <c r="M11" s="198"/>
      <c r="N11" s="199"/>
    </row>
    <row r="12" spans="1:14" s="23" customFormat="1" ht="15" customHeight="1">
      <c r="A12" s="269"/>
      <c r="B12" s="269"/>
      <c r="C12" s="269"/>
      <c r="D12" s="272"/>
      <c r="E12" s="273"/>
      <c r="F12" s="273"/>
      <c r="G12" s="273"/>
      <c r="H12" s="277"/>
      <c r="I12" s="37" t="s">
        <v>23</v>
      </c>
      <c r="J12" s="206"/>
      <c r="K12" s="198"/>
      <c r="L12" s="198"/>
      <c r="M12" s="198"/>
      <c r="N12" s="199"/>
    </row>
    <row r="13" spans="1:14" s="23" customFormat="1" ht="15" customHeight="1">
      <c r="A13" s="269"/>
      <c r="B13" s="269"/>
      <c r="C13" s="269"/>
      <c r="D13" s="272"/>
      <c r="E13" s="273"/>
      <c r="F13" s="273"/>
      <c r="G13" s="273"/>
      <c r="H13" s="277"/>
      <c r="I13" s="35"/>
      <c r="J13" s="206"/>
      <c r="K13" s="200"/>
      <c r="L13" s="200"/>
      <c r="M13" s="200"/>
      <c r="N13" s="201"/>
    </row>
    <row r="14" spans="1:14" s="23" customFormat="1" ht="15" customHeight="1">
      <c r="A14" s="269"/>
      <c r="B14" s="269"/>
      <c r="C14" s="269"/>
      <c r="D14" s="274"/>
      <c r="E14" s="275"/>
      <c r="F14" s="275"/>
      <c r="G14" s="275"/>
      <c r="H14" s="278"/>
      <c r="I14" s="38"/>
      <c r="J14" s="206"/>
      <c r="K14" s="202"/>
      <c r="L14" s="202"/>
      <c r="M14" s="202"/>
      <c r="N14" s="203"/>
    </row>
    <row r="15" spans="1:14" s="23" customFormat="1" ht="15" customHeight="1">
      <c r="A15" s="269" t="s">
        <v>25</v>
      </c>
      <c r="B15" s="269"/>
      <c r="C15" s="269"/>
      <c r="D15" s="295">
        <v>501620</v>
      </c>
      <c r="E15" s="296"/>
      <c r="F15" s="296"/>
      <c r="G15" s="296"/>
      <c r="H15" s="276" t="s">
        <v>22</v>
      </c>
      <c r="I15" s="36"/>
      <c r="J15" s="305"/>
      <c r="K15" s="305"/>
      <c r="L15" s="305"/>
      <c r="M15" s="305"/>
      <c r="N15" s="305"/>
    </row>
    <row r="16" spans="1:14" s="23" customFormat="1" ht="15" customHeight="1">
      <c r="A16" s="269"/>
      <c r="B16" s="269"/>
      <c r="C16" s="269"/>
      <c r="D16" s="297"/>
      <c r="E16" s="298"/>
      <c r="F16" s="298"/>
      <c r="G16" s="298"/>
      <c r="H16" s="277"/>
      <c r="I16" s="35"/>
      <c r="J16" s="305"/>
      <c r="K16" s="305"/>
      <c r="L16" s="305"/>
      <c r="M16" s="305"/>
      <c r="N16" s="305"/>
    </row>
    <row r="17" spans="1:14" s="23" customFormat="1" ht="15" customHeight="1">
      <c r="A17" s="269"/>
      <c r="B17" s="269"/>
      <c r="C17" s="269"/>
      <c r="D17" s="299"/>
      <c r="E17" s="300"/>
      <c r="F17" s="300"/>
      <c r="G17" s="300"/>
      <c r="H17" s="278"/>
      <c r="I17" s="38"/>
      <c r="J17" s="305"/>
      <c r="K17" s="305"/>
      <c r="L17" s="305"/>
      <c r="M17" s="305"/>
      <c r="N17" s="305"/>
    </row>
    <row r="18" spans="1:14" s="23" customFormat="1" ht="15" customHeight="1">
      <c r="A18" s="269" t="s">
        <v>26</v>
      </c>
      <c r="B18" s="269"/>
      <c r="C18" s="269"/>
      <c r="D18" s="291"/>
      <c r="E18" s="292"/>
      <c r="F18" s="292"/>
      <c r="G18" s="292"/>
      <c r="H18" s="276" t="s">
        <v>22</v>
      </c>
      <c r="I18" s="36"/>
      <c r="J18" s="305"/>
      <c r="K18" s="305"/>
      <c r="L18" s="305"/>
      <c r="M18" s="305"/>
      <c r="N18" s="305"/>
    </row>
    <row r="19" spans="1:14" s="23" customFormat="1" ht="15" customHeight="1">
      <c r="A19" s="282"/>
      <c r="B19" s="282"/>
      <c r="C19" s="282"/>
      <c r="D19" s="293"/>
      <c r="E19" s="294"/>
      <c r="F19" s="294"/>
      <c r="G19" s="294"/>
      <c r="H19" s="277"/>
      <c r="I19" s="35"/>
      <c r="J19" s="306"/>
      <c r="K19" s="306"/>
      <c r="L19" s="306"/>
      <c r="M19" s="306"/>
      <c r="N19" s="306"/>
    </row>
    <row r="20" spans="1:14" s="23" customFormat="1" ht="15" customHeight="1" thickBot="1">
      <c r="A20" s="282"/>
      <c r="B20" s="282"/>
      <c r="C20" s="282"/>
      <c r="D20" s="293"/>
      <c r="E20" s="294"/>
      <c r="F20" s="294"/>
      <c r="G20" s="294"/>
      <c r="H20" s="277"/>
      <c r="I20" s="35"/>
      <c r="J20" s="306"/>
      <c r="K20" s="306"/>
      <c r="L20" s="306"/>
      <c r="M20" s="306"/>
      <c r="N20" s="306"/>
    </row>
    <row r="21" spans="1:14" s="23" customFormat="1" ht="15" customHeight="1" thickTop="1">
      <c r="A21" s="283" t="s">
        <v>27</v>
      </c>
      <c r="B21" s="283"/>
      <c r="C21" s="283"/>
      <c r="D21" s="285">
        <f>SUM(D10:G20)</f>
        <v>601620</v>
      </c>
      <c r="E21" s="286"/>
      <c r="F21" s="286"/>
      <c r="G21" s="286"/>
      <c r="H21" s="302" t="s">
        <v>22</v>
      </c>
      <c r="I21" s="39"/>
      <c r="J21" s="303" t="str">
        <f>IF(D21=D49,"","収入と支出の合計が一致していません")</f>
        <v/>
      </c>
      <c r="K21" s="303"/>
      <c r="L21" s="303"/>
      <c r="M21" s="303"/>
      <c r="N21" s="303"/>
    </row>
    <row r="22" spans="1:14" s="23" customFormat="1" ht="15" customHeight="1">
      <c r="A22" s="284"/>
      <c r="B22" s="284"/>
      <c r="C22" s="284"/>
      <c r="D22" s="287"/>
      <c r="E22" s="288"/>
      <c r="F22" s="288"/>
      <c r="G22" s="288"/>
      <c r="H22" s="277"/>
      <c r="I22" s="37" t="s">
        <v>28</v>
      </c>
      <c r="J22" s="304"/>
      <c r="K22" s="304"/>
      <c r="L22" s="304"/>
      <c r="M22" s="304"/>
      <c r="N22" s="304"/>
    </row>
    <row r="23" spans="1:14" s="23" customFormat="1" ht="15" customHeight="1">
      <c r="A23" s="284"/>
      <c r="B23" s="284"/>
      <c r="C23" s="284"/>
      <c r="D23" s="289"/>
      <c r="E23" s="290"/>
      <c r="F23" s="290"/>
      <c r="G23" s="290"/>
      <c r="H23" s="278"/>
      <c r="I23" s="38"/>
      <c r="J23" s="304"/>
      <c r="K23" s="304"/>
      <c r="L23" s="304"/>
      <c r="M23" s="304"/>
      <c r="N23" s="304"/>
    </row>
    <row r="24" spans="1:14" s="23" customFormat="1" ht="15" customHeight="1">
      <c r="A24" s="62"/>
      <c r="B24" s="62"/>
      <c r="C24" s="62"/>
      <c r="D24" s="63"/>
      <c r="E24" s="63"/>
      <c r="F24" s="63"/>
      <c r="G24" s="63"/>
      <c r="H24" s="62"/>
      <c r="I24" s="34"/>
      <c r="J24" s="34"/>
      <c r="K24" s="34"/>
      <c r="L24" s="34"/>
      <c r="M24" s="34"/>
      <c r="N24" s="34"/>
    </row>
    <row r="25" spans="1:14" s="23" customFormat="1" ht="17.25" customHeight="1" thickBot="1">
      <c r="A25" s="261" t="s">
        <v>29</v>
      </c>
      <c r="B25" s="261"/>
      <c r="C25" s="261"/>
    </row>
    <row r="26" spans="1:14" s="23" customFormat="1" ht="15" customHeight="1">
      <c r="A26" s="262" t="s">
        <v>30</v>
      </c>
      <c r="B26" s="262"/>
      <c r="C26" s="262"/>
      <c r="D26" s="307" t="s">
        <v>110</v>
      </c>
      <c r="E26" s="264"/>
      <c r="F26" s="264"/>
      <c r="G26" s="310" t="s">
        <v>42</v>
      </c>
      <c r="H26" s="311"/>
      <c r="I26" s="312"/>
      <c r="J26" s="301" t="s">
        <v>31</v>
      </c>
      <c r="K26" s="262"/>
      <c r="L26" s="262"/>
      <c r="M26" s="262"/>
      <c r="N26" s="262"/>
    </row>
    <row r="27" spans="1:14" s="23" customFormat="1" ht="15" customHeight="1">
      <c r="A27" s="262"/>
      <c r="B27" s="262"/>
      <c r="C27" s="262"/>
      <c r="D27" s="308"/>
      <c r="E27" s="309"/>
      <c r="F27" s="309"/>
      <c r="G27" s="313"/>
      <c r="H27" s="309"/>
      <c r="I27" s="314"/>
      <c r="J27" s="301"/>
      <c r="K27" s="262"/>
      <c r="L27" s="262"/>
      <c r="M27" s="262"/>
      <c r="N27" s="262"/>
    </row>
    <row r="28" spans="1:14" s="23" customFormat="1" ht="15" customHeight="1">
      <c r="A28" s="269" t="s">
        <v>33</v>
      </c>
      <c r="B28" s="269"/>
      <c r="C28" s="269"/>
      <c r="D28" s="319">
        <f>IFERROR(ROUNDDOWN(G28*1.1,0),)</f>
        <v>544720</v>
      </c>
      <c r="E28" s="316"/>
      <c r="F28" s="276" t="s">
        <v>22</v>
      </c>
      <c r="G28" s="315">
        <f>SUM(ここから:ここまで!L47:N47)</f>
        <v>495200</v>
      </c>
      <c r="H28" s="316"/>
      <c r="I28" s="321" t="s">
        <v>22</v>
      </c>
      <c r="J28" s="334" t="s">
        <v>144</v>
      </c>
      <c r="K28" s="258"/>
      <c r="L28" s="258"/>
      <c r="M28" s="258"/>
      <c r="N28" s="258"/>
    </row>
    <row r="29" spans="1:14" s="23" customFormat="1" ht="15" customHeight="1">
      <c r="A29" s="269"/>
      <c r="B29" s="269"/>
      <c r="C29" s="269"/>
      <c r="D29" s="320"/>
      <c r="E29" s="318"/>
      <c r="F29" s="277"/>
      <c r="G29" s="317"/>
      <c r="H29" s="318"/>
      <c r="I29" s="322"/>
      <c r="J29" s="257"/>
      <c r="K29" s="258"/>
      <c r="L29" s="258"/>
      <c r="M29" s="258"/>
      <c r="N29" s="258"/>
    </row>
    <row r="30" spans="1:14" s="23" customFormat="1" ht="15" customHeight="1">
      <c r="A30" s="269"/>
      <c r="B30" s="269"/>
      <c r="C30" s="269"/>
      <c r="D30" s="320"/>
      <c r="E30" s="318"/>
      <c r="F30" s="277"/>
      <c r="G30" s="317"/>
      <c r="H30" s="318"/>
      <c r="I30" s="322"/>
      <c r="J30" s="257"/>
      <c r="K30" s="258"/>
      <c r="L30" s="258"/>
      <c r="M30" s="258"/>
      <c r="N30" s="258"/>
    </row>
    <row r="31" spans="1:14" s="23" customFormat="1" ht="15" customHeight="1">
      <c r="A31" s="269" t="s">
        <v>34</v>
      </c>
      <c r="B31" s="269"/>
      <c r="C31" s="269"/>
      <c r="D31" s="319">
        <f t="shared" ref="D31" si="0">IFERROR(ROUNDDOWN(G31*1.1,0),)</f>
        <v>33000</v>
      </c>
      <c r="E31" s="316"/>
      <c r="F31" s="276" t="s">
        <v>22</v>
      </c>
      <c r="G31" s="315">
        <f>SUM(ここから:ここまで!L48:N48)</f>
        <v>30000</v>
      </c>
      <c r="H31" s="316"/>
      <c r="I31" s="321" t="s">
        <v>22</v>
      </c>
      <c r="J31" s="333"/>
      <c r="K31" s="305"/>
      <c r="L31" s="305"/>
      <c r="M31" s="305"/>
      <c r="N31" s="305"/>
    </row>
    <row r="32" spans="1:14" s="23" customFormat="1" ht="15" customHeight="1">
      <c r="A32" s="269"/>
      <c r="B32" s="269"/>
      <c r="C32" s="269"/>
      <c r="D32" s="320"/>
      <c r="E32" s="318"/>
      <c r="F32" s="277"/>
      <c r="G32" s="317"/>
      <c r="H32" s="318"/>
      <c r="I32" s="322"/>
      <c r="J32" s="333"/>
      <c r="K32" s="305"/>
      <c r="L32" s="305"/>
      <c r="M32" s="305"/>
      <c r="N32" s="305"/>
    </row>
    <row r="33" spans="1:14" s="23" customFormat="1" ht="15" customHeight="1">
      <c r="A33" s="269"/>
      <c r="B33" s="269"/>
      <c r="C33" s="269"/>
      <c r="D33" s="320"/>
      <c r="E33" s="318"/>
      <c r="F33" s="277"/>
      <c r="G33" s="317"/>
      <c r="H33" s="318"/>
      <c r="I33" s="322"/>
      <c r="J33" s="333"/>
      <c r="K33" s="305"/>
      <c r="L33" s="305"/>
      <c r="M33" s="305"/>
      <c r="N33" s="305"/>
    </row>
    <row r="34" spans="1:14" s="23" customFormat="1" ht="15" customHeight="1">
      <c r="A34" s="269" t="s">
        <v>35</v>
      </c>
      <c r="B34" s="269"/>
      <c r="C34" s="269"/>
      <c r="D34" s="319">
        <f t="shared" ref="D34" si="1">IFERROR(ROUNDDOWN(G34*1.1,0),)</f>
        <v>5500</v>
      </c>
      <c r="E34" s="316"/>
      <c r="F34" s="276" t="s">
        <v>22</v>
      </c>
      <c r="G34" s="315">
        <f>SUM(ここから:ここまで!L49:N49)</f>
        <v>5000</v>
      </c>
      <c r="H34" s="316"/>
      <c r="I34" s="321" t="s">
        <v>22</v>
      </c>
      <c r="J34" s="333"/>
      <c r="K34" s="305"/>
      <c r="L34" s="305"/>
      <c r="M34" s="305"/>
      <c r="N34" s="305"/>
    </row>
    <row r="35" spans="1:14" s="23" customFormat="1" ht="15" customHeight="1">
      <c r="A35" s="269"/>
      <c r="B35" s="269"/>
      <c r="C35" s="269"/>
      <c r="D35" s="320"/>
      <c r="E35" s="318"/>
      <c r="F35" s="277"/>
      <c r="G35" s="317"/>
      <c r="H35" s="318"/>
      <c r="I35" s="322"/>
      <c r="J35" s="333"/>
      <c r="K35" s="305"/>
      <c r="L35" s="305"/>
      <c r="M35" s="305"/>
      <c r="N35" s="305"/>
    </row>
    <row r="36" spans="1:14" s="23" customFormat="1" ht="15" customHeight="1">
      <c r="A36" s="269"/>
      <c r="B36" s="269"/>
      <c r="C36" s="269"/>
      <c r="D36" s="320"/>
      <c r="E36" s="318"/>
      <c r="F36" s="277"/>
      <c r="G36" s="323"/>
      <c r="H36" s="324"/>
      <c r="I36" s="325"/>
      <c r="J36" s="333"/>
      <c r="K36" s="305"/>
      <c r="L36" s="305"/>
      <c r="M36" s="305"/>
      <c r="N36" s="305"/>
    </row>
    <row r="37" spans="1:14" s="23" customFormat="1" ht="15" customHeight="1">
      <c r="A37" s="356" t="s">
        <v>36</v>
      </c>
      <c r="B37" s="269"/>
      <c r="C37" s="269"/>
      <c r="D37" s="319">
        <f t="shared" ref="D37" si="2">IFERROR(ROUNDDOWN(G37*1.1,0),)</f>
        <v>0</v>
      </c>
      <c r="E37" s="316"/>
      <c r="F37" s="276" t="s">
        <v>22</v>
      </c>
      <c r="G37" s="317">
        <v>0</v>
      </c>
      <c r="H37" s="318"/>
      <c r="I37" s="322" t="s">
        <v>22</v>
      </c>
      <c r="J37" s="333"/>
      <c r="K37" s="305"/>
      <c r="L37" s="305"/>
      <c r="M37" s="305"/>
      <c r="N37" s="305"/>
    </row>
    <row r="38" spans="1:14" s="23" customFormat="1" ht="15" customHeight="1">
      <c r="A38" s="356"/>
      <c r="B38" s="269"/>
      <c r="C38" s="269"/>
      <c r="D38" s="320"/>
      <c r="E38" s="318"/>
      <c r="F38" s="277"/>
      <c r="G38" s="317"/>
      <c r="H38" s="318"/>
      <c r="I38" s="322"/>
      <c r="J38" s="333"/>
      <c r="K38" s="305"/>
      <c r="L38" s="305"/>
      <c r="M38" s="305"/>
      <c r="N38" s="305"/>
    </row>
    <row r="39" spans="1:14" s="23" customFormat="1" ht="15" customHeight="1">
      <c r="A39" s="269"/>
      <c r="B39" s="269"/>
      <c r="C39" s="269"/>
      <c r="D39" s="320"/>
      <c r="E39" s="318"/>
      <c r="F39" s="278"/>
      <c r="G39" s="323"/>
      <c r="H39" s="324"/>
      <c r="I39" s="325"/>
      <c r="J39" s="333"/>
      <c r="K39" s="305"/>
      <c r="L39" s="305"/>
      <c r="M39" s="305"/>
      <c r="N39" s="305"/>
    </row>
    <row r="40" spans="1:14" s="23" customFormat="1" ht="15" customHeight="1">
      <c r="A40" s="356" t="s">
        <v>32</v>
      </c>
      <c r="B40" s="269"/>
      <c r="C40" s="269"/>
      <c r="D40" s="319">
        <f t="shared" ref="D40" si="3">IFERROR(ROUNDDOWN(G40*1.1,0),)</f>
        <v>1900</v>
      </c>
      <c r="E40" s="316"/>
      <c r="F40" s="277" t="s">
        <v>22</v>
      </c>
      <c r="G40" s="317">
        <f>SUM(ここから:ここまで!L51:N51)</f>
        <v>1728</v>
      </c>
      <c r="H40" s="318"/>
      <c r="I40" s="322" t="s">
        <v>22</v>
      </c>
      <c r="J40" s="334" t="s">
        <v>145</v>
      </c>
      <c r="K40" s="258"/>
      <c r="L40" s="258"/>
      <c r="M40" s="258"/>
      <c r="N40" s="258"/>
    </row>
    <row r="41" spans="1:14" s="23" customFormat="1" ht="15" customHeight="1">
      <c r="A41" s="356"/>
      <c r="B41" s="269"/>
      <c r="C41" s="269"/>
      <c r="D41" s="320"/>
      <c r="E41" s="318"/>
      <c r="F41" s="277"/>
      <c r="G41" s="317"/>
      <c r="H41" s="318"/>
      <c r="I41" s="322"/>
      <c r="J41" s="257"/>
      <c r="K41" s="258"/>
      <c r="L41" s="258"/>
      <c r="M41" s="258"/>
      <c r="N41" s="258"/>
    </row>
    <row r="42" spans="1:14" s="23" customFormat="1" ht="15" customHeight="1">
      <c r="A42" s="269"/>
      <c r="B42" s="269"/>
      <c r="C42" s="269"/>
      <c r="D42" s="320"/>
      <c r="E42" s="318"/>
      <c r="F42" s="278"/>
      <c r="G42" s="323"/>
      <c r="H42" s="324"/>
      <c r="I42" s="325"/>
      <c r="J42" s="257"/>
      <c r="K42" s="258"/>
      <c r="L42" s="258"/>
      <c r="M42" s="258"/>
      <c r="N42" s="258"/>
    </row>
    <row r="43" spans="1:14" s="23" customFormat="1" ht="15" customHeight="1">
      <c r="A43" s="269" t="s">
        <v>26</v>
      </c>
      <c r="B43" s="269"/>
      <c r="C43" s="269"/>
      <c r="D43" s="319">
        <f t="shared" ref="D43" si="4">IFERROR(ROUNDDOWN(G43*1.1,0),)</f>
        <v>16500</v>
      </c>
      <c r="E43" s="316"/>
      <c r="F43" s="332" t="s">
        <v>22</v>
      </c>
      <c r="G43" s="348">
        <f>SUM(ここから:ここまで!L52:N53)</f>
        <v>15000</v>
      </c>
      <c r="H43" s="349"/>
      <c r="I43" s="350" t="s">
        <v>22</v>
      </c>
      <c r="J43" s="257" t="s">
        <v>146</v>
      </c>
      <c r="K43" s="258"/>
      <c r="L43" s="258"/>
      <c r="M43" s="258"/>
      <c r="N43" s="258"/>
    </row>
    <row r="44" spans="1:14" s="23" customFormat="1" ht="15" customHeight="1">
      <c r="A44" s="282"/>
      <c r="B44" s="282"/>
      <c r="C44" s="282"/>
      <c r="D44" s="320"/>
      <c r="E44" s="318"/>
      <c r="F44" s="332"/>
      <c r="G44" s="348"/>
      <c r="H44" s="349"/>
      <c r="I44" s="350"/>
      <c r="J44" s="259"/>
      <c r="K44" s="260"/>
      <c r="L44" s="260"/>
      <c r="M44" s="260"/>
      <c r="N44" s="260"/>
    </row>
    <row r="45" spans="1:14" s="23" customFormat="1" ht="15" customHeight="1">
      <c r="A45" s="282"/>
      <c r="B45" s="282"/>
      <c r="C45" s="282"/>
      <c r="D45" s="320"/>
      <c r="E45" s="318"/>
      <c r="F45" s="332"/>
      <c r="G45" s="348"/>
      <c r="H45" s="349"/>
      <c r="I45" s="350"/>
      <c r="J45" s="259"/>
      <c r="K45" s="260"/>
      <c r="L45" s="260"/>
      <c r="M45" s="260"/>
      <c r="N45" s="260"/>
    </row>
    <row r="46" spans="1:14" s="68" customFormat="1" ht="15" customHeight="1">
      <c r="A46" s="269" t="s">
        <v>127</v>
      </c>
      <c r="B46" s="269"/>
      <c r="C46" s="269"/>
      <c r="D46" s="319">
        <f>G46</f>
        <v>0</v>
      </c>
      <c r="E46" s="316"/>
      <c r="F46" s="332" t="s">
        <v>7</v>
      </c>
      <c r="G46" s="348">
        <f>SUM(ここから:ここまで!L54:N54)</f>
        <v>0</v>
      </c>
      <c r="H46" s="349"/>
      <c r="I46" s="350" t="s">
        <v>7</v>
      </c>
      <c r="J46" s="257"/>
      <c r="K46" s="258"/>
      <c r="L46" s="258"/>
      <c r="M46" s="258"/>
      <c r="N46" s="258"/>
    </row>
    <row r="47" spans="1:14" s="68" customFormat="1" ht="15" customHeight="1">
      <c r="A47" s="282"/>
      <c r="B47" s="282"/>
      <c r="C47" s="282"/>
      <c r="D47" s="320"/>
      <c r="E47" s="318"/>
      <c r="F47" s="332"/>
      <c r="G47" s="348"/>
      <c r="H47" s="349"/>
      <c r="I47" s="350"/>
      <c r="J47" s="259"/>
      <c r="K47" s="260"/>
      <c r="L47" s="260"/>
      <c r="M47" s="260"/>
      <c r="N47" s="260"/>
    </row>
    <row r="48" spans="1:14" s="68" customFormat="1" ht="15" customHeight="1" thickBot="1">
      <c r="A48" s="282"/>
      <c r="B48" s="282"/>
      <c r="C48" s="282"/>
      <c r="D48" s="320"/>
      <c r="E48" s="318"/>
      <c r="F48" s="276"/>
      <c r="G48" s="315"/>
      <c r="H48" s="316"/>
      <c r="I48" s="321"/>
      <c r="J48" s="259"/>
      <c r="K48" s="260"/>
      <c r="L48" s="260"/>
      <c r="M48" s="260"/>
      <c r="N48" s="260"/>
    </row>
    <row r="49" spans="1:17" s="23" customFormat="1" ht="15" customHeight="1" thickTop="1">
      <c r="A49" s="283" t="s">
        <v>27</v>
      </c>
      <c r="B49" s="283"/>
      <c r="C49" s="283"/>
      <c r="D49" s="326">
        <f>SUM(D28:E48)</f>
        <v>601620</v>
      </c>
      <c r="E49" s="327"/>
      <c r="F49" s="357" t="s">
        <v>37</v>
      </c>
      <c r="G49" s="336">
        <f>SUM(G28:H48)</f>
        <v>546928</v>
      </c>
      <c r="H49" s="337"/>
      <c r="I49" s="341" t="s">
        <v>38</v>
      </c>
      <c r="J49" s="344"/>
      <c r="K49" s="345"/>
      <c r="L49" s="345"/>
      <c r="M49" s="345"/>
      <c r="N49" s="345"/>
      <c r="Q49" s="69">
        <f>ROUNDDOWN(G49*2/3,-3)</f>
        <v>364000</v>
      </c>
    </row>
    <row r="50" spans="1:17" s="23" customFormat="1" ht="15" customHeight="1">
      <c r="A50" s="355"/>
      <c r="B50" s="355"/>
      <c r="C50" s="355"/>
      <c r="D50" s="328"/>
      <c r="E50" s="329"/>
      <c r="F50" s="358"/>
      <c r="G50" s="338"/>
      <c r="H50" s="318"/>
      <c r="I50" s="342"/>
      <c r="J50" s="346"/>
      <c r="K50" s="347"/>
      <c r="L50" s="347"/>
      <c r="M50" s="347"/>
      <c r="N50" s="347"/>
    </row>
    <row r="51" spans="1:17" s="23" customFormat="1" ht="15" customHeight="1" thickBot="1">
      <c r="A51" s="284"/>
      <c r="B51" s="284"/>
      <c r="C51" s="284"/>
      <c r="D51" s="330"/>
      <c r="E51" s="331"/>
      <c r="F51" s="359"/>
      <c r="G51" s="339"/>
      <c r="H51" s="340"/>
      <c r="I51" s="343"/>
      <c r="J51" s="333"/>
      <c r="K51" s="305"/>
      <c r="L51" s="305"/>
      <c r="M51" s="305"/>
      <c r="N51" s="305"/>
    </row>
    <row r="52" spans="1:17" s="26" customFormat="1" ht="7.5" customHeight="1" thickTop="1">
      <c r="A52" s="24"/>
      <c r="B52" s="24"/>
      <c r="C52" s="24"/>
      <c r="D52" s="25"/>
      <c r="E52" s="25"/>
      <c r="F52" s="24"/>
      <c r="G52" s="25"/>
      <c r="H52" s="25"/>
      <c r="I52" s="24"/>
    </row>
    <row r="53" spans="1:17" s="1" customFormat="1" ht="15" customHeight="1">
      <c r="A53" s="335" t="s">
        <v>39</v>
      </c>
      <c r="B53" s="335"/>
      <c r="C53" s="335"/>
      <c r="D53" s="335"/>
      <c r="E53" s="335"/>
      <c r="F53" s="335"/>
      <c r="G53" s="335"/>
      <c r="H53" s="335"/>
      <c r="I53" s="335"/>
      <c r="J53" s="335"/>
      <c r="K53" s="335"/>
      <c r="L53" s="335"/>
      <c r="M53" s="335"/>
      <c r="N53" s="335"/>
    </row>
    <row r="54" spans="1:17" s="1" customFormat="1" ht="15" customHeight="1">
      <c r="A54" s="351" t="s">
        <v>131</v>
      </c>
      <c r="B54" s="351"/>
      <c r="C54" s="351"/>
      <c r="D54" s="351"/>
      <c r="E54" s="351"/>
      <c r="F54" s="351"/>
      <c r="G54" s="351"/>
      <c r="H54" s="351"/>
      <c r="I54" s="351"/>
      <c r="J54" s="351"/>
      <c r="K54" s="351"/>
      <c r="L54" s="351"/>
      <c r="M54" s="351"/>
      <c r="N54" s="351"/>
    </row>
    <row r="55" spans="1:17" s="1" customFormat="1" ht="15" customHeight="1">
      <c r="A55" s="351"/>
      <c r="B55" s="351"/>
      <c r="C55" s="351"/>
      <c r="D55" s="351"/>
      <c r="E55" s="351"/>
      <c r="F55" s="351"/>
      <c r="G55" s="351"/>
      <c r="H55" s="351"/>
      <c r="I55" s="351"/>
      <c r="J55" s="351"/>
      <c r="K55" s="351"/>
      <c r="L55" s="351"/>
      <c r="M55" s="351"/>
      <c r="N55" s="351"/>
    </row>
    <row r="56" spans="1:17" s="1" customFormat="1" ht="15" customHeight="1">
      <c r="A56" s="351"/>
      <c r="B56" s="351"/>
      <c r="C56" s="351"/>
      <c r="D56" s="351"/>
      <c r="E56" s="351"/>
      <c r="F56" s="351"/>
      <c r="G56" s="351"/>
      <c r="H56" s="351"/>
      <c r="I56" s="351"/>
      <c r="J56" s="351"/>
      <c r="K56" s="351"/>
      <c r="L56" s="351"/>
      <c r="M56" s="351"/>
      <c r="N56" s="351"/>
    </row>
    <row r="57" spans="1:17" s="1" customFormat="1" ht="15" customHeight="1">
      <c r="A57" s="1" t="s">
        <v>111</v>
      </c>
    </row>
    <row r="58" spans="1:17" s="1" customFormat="1" ht="15" customHeight="1"/>
    <row r="59" spans="1:17" s="1" customFormat="1" ht="15" customHeight="1" thickBot="1"/>
    <row r="60" spans="1:17" s="1" customFormat="1" ht="15" customHeight="1" thickTop="1">
      <c r="B60" s="43" t="s">
        <v>40</v>
      </c>
      <c r="C60" s="353" t="s">
        <v>43</v>
      </c>
      <c r="D60" s="353"/>
      <c r="E60" s="353"/>
      <c r="F60" s="353"/>
      <c r="G60" s="353"/>
      <c r="H60" s="353"/>
      <c r="I60" s="353"/>
      <c r="J60" s="44" t="s">
        <v>23</v>
      </c>
      <c r="K60" s="28"/>
      <c r="L60" s="29"/>
    </row>
    <row r="61" spans="1:17" s="1" customFormat="1" ht="15" customHeight="1">
      <c r="B61" s="30"/>
      <c r="C61" s="27" t="s">
        <v>41</v>
      </c>
      <c r="D61" s="227" t="s">
        <v>134</v>
      </c>
      <c r="E61" s="227"/>
      <c r="F61" s="227"/>
      <c r="G61" s="227"/>
      <c r="H61" s="227"/>
      <c r="I61" s="227"/>
      <c r="J61" s="227"/>
      <c r="K61" s="227"/>
      <c r="L61" s="354"/>
    </row>
    <row r="62" spans="1:17" s="1" customFormat="1" ht="15" customHeight="1" thickBot="1">
      <c r="B62" s="31"/>
      <c r="C62" s="32"/>
      <c r="D62" s="352"/>
      <c r="E62" s="352"/>
      <c r="F62" s="352"/>
      <c r="G62" s="352"/>
      <c r="H62" s="352"/>
      <c r="I62" s="352"/>
      <c r="J62" s="352"/>
      <c r="K62" s="352"/>
      <c r="L62" s="33"/>
    </row>
    <row r="63" spans="1:17" s="1" customFormat="1" ht="15" customHeight="1" thickTop="1"/>
    <row r="64" spans="1:17" s="1" customFormat="1" ht="15" customHeight="1"/>
    <row r="65" s="1" customFormat="1" ht="15" customHeight="1"/>
    <row r="66" s="23" customFormat="1" ht="15" customHeight="1"/>
    <row r="67" s="23" customFormat="1" ht="15" customHeight="1"/>
    <row r="68" s="21" customFormat="1" ht="15" customHeight="1"/>
    <row r="69" s="21" customFormat="1" ht="15" customHeight="1"/>
    <row r="70" s="21" customFormat="1" ht="15" customHeight="1"/>
    <row r="71" s="21" customFormat="1" ht="15" customHeight="1"/>
    <row r="72" s="21" customFormat="1" ht="15" customHeight="1"/>
    <row r="73" s="21" customFormat="1" ht="15" customHeight="1"/>
    <row r="74" s="21" customFormat="1" ht="15" customHeight="1"/>
    <row r="75" s="21" customFormat="1" ht="15" customHeight="1"/>
    <row r="76" s="21" customFormat="1" ht="15" customHeight="1"/>
    <row r="77" s="21" customFormat="1" ht="15" customHeight="1"/>
    <row r="78" s="21" customFormat="1" ht="15" customHeight="1"/>
    <row r="79" s="21" customFormat="1" ht="15" customHeight="1"/>
    <row r="80" s="21" customFormat="1" ht="15" customHeight="1"/>
    <row r="81" s="21" customFormat="1" ht="15" customHeight="1"/>
    <row r="82" s="21" customFormat="1" ht="15" customHeight="1"/>
    <row r="83" s="21" customFormat="1" ht="15" customHeight="1"/>
    <row r="84" s="21" customFormat="1" ht="15" customHeight="1"/>
    <row r="85" s="21" customFormat="1" ht="15" customHeight="1"/>
    <row r="86" s="21" customFormat="1" ht="15" customHeight="1"/>
  </sheetData>
  <sheetProtection sheet="1" formatCells="0"/>
  <mergeCells count="79">
    <mergeCell ref="A54:N56"/>
    <mergeCell ref="D62:K62"/>
    <mergeCell ref="C60:I60"/>
    <mergeCell ref="D61:L61"/>
    <mergeCell ref="J37:N39"/>
    <mergeCell ref="A49:C51"/>
    <mergeCell ref="A43:C45"/>
    <mergeCell ref="A40:C42"/>
    <mergeCell ref="A37:C39"/>
    <mergeCell ref="F49:F51"/>
    <mergeCell ref="F43:F45"/>
    <mergeCell ref="F40:F42"/>
    <mergeCell ref="F37:F39"/>
    <mergeCell ref="A46:C48"/>
    <mergeCell ref="G46:H48"/>
    <mergeCell ref="I46:I48"/>
    <mergeCell ref="J34:N36"/>
    <mergeCell ref="J31:N33"/>
    <mergeCell ref="J28:N30"/>
    <mergeCell ref="A53:N53"/>
    <mergeCell ref="G49:H51"/>
    <mergeCell ref="I49:I51"/>
    <mergeCell ref="J49:N51"/>
    <mergeCell ref="J43:N45"/>
    <mergeCell ref="J40:N42"/>
    <mergeCell ref="G37:H39"/>
    <mergeCell ref="I37:I39"/>
    <mergeCell ref="G40:H42"/>
    <mergeCell ref="I40:I42"/>
    <mergeCell ref="G43:H45"/>
    <mergeCell ref="I43:I45"/>
    <mergeCell ref="F28:F30"/>
    <mergeCell ref="F34:F36"/>
    <mergeCell ref="D49:E51"/>
    <mergeCell ref="D43:E45"/>
    <mergeCell ref="D40:E42"/>
    <mergeCell ref="D37:E39"/>
    <mergeCell ref="D34:E36"/>
    <mergeCell ref="D46:E48"/>
    <mergeCell ref="F46:F48"/>
    <mergeCell ref="A34:C36"/>
    <mergeCell ref="A25:C25"/>
    <mergeCell ref="A26:C27"/>
    <mergeCell ref="D26:F27"/>
    <mergeCell ref="G26:I27"/>
    <mergeCell ref="A31:C33"/>
    <mergeCell ref="A28:C30"/>
    <mergeCell ref="G28:H30"/>
    <mergeCell ref="D31:E33"/>
    <mergeCell ref="D28:E30"/>
    <mergeCell ref="F31:F33"/>
    <mergeCell ref="I28:I30"/>
    <mergeCell ref="G31:H33"/>
    <mergeCell ref="I31:I33"/>
    <mergeCell ref="G34:H36"/>
    <mergeCell ref="I34:I36"/>
    <mergeCell ref="J26:N27"/>
    <mergeCell ref="H21:H23"/>
    <mergeCell ref="H18:H20"/>
    <mergeCell ref="H15:H17"/>
    <mergeCell ref="J21:N23"/>
    <mergeCell ref="J18:N20"/>
    <mergeCell ref="J15:N17"/>
    <mergeCell ref="J46:N48"/>
    <mergeCell ref="A4:N6"/>
    <mergeCell ref="A7:C7"/>
    <mergeCell ref="A8:C9"/>
    <mergeCell ref="D8:I9"/>
    <mergeCell ref="J8:N9"/>
    <mergeCell ref="A10:C14"/>
    <mergeCell ref="D10:G14"/>
    <mergeCell ref="H10:H14"/>
    <mergeCell ref="J10:N10"/>
    <mergeCell ref="A15:C17"/>
    <mergeCell ref="A18:C20"/>
    <mergeCell ref="A21:C23"/>
    <mergeCell ref="D21:G23"/>
    <mergeCell ref="D18:G20"/>
    <mergeCell ref="D15:G17"/>
  </mergeCells>
  <phoneticPr fontId="4"/>
  <conditionalFormatting sqref="D15:G20 J15:N20 J31:N39 J49:N51">
    <cfRule type="cellIs" dxfId="56" priority="6" operator="equal">
      <formula>""</formula>
    </cfRule>
  </conditionalFormatting>
  <conditionalFormatting sqref="J21:N23">
    <cfRule type="cellIs" dxfId="55" priority="5" operator="notEqual">
      <formula>IF($D$21=$D$49,"","")</formula>
    </cfRule>
  </conditionalFormatting>
  <conditionalFormatting sqref="J46:N48">
    <cfRule type="cellIs" dxfId="54" priority="2" operator="equal">
      <formula>""</formula>
    </cfRule>
  </conditionalFormatting>
  <conditionalFormatting sqref="J28:N30">
    <cfRule type="cellIs" dxfId="53" priority="3" operator="equal">
      <formula>""</formula>
    </cfRule>
  </conditionalFormatting>
  <conditionalFormatting sqref="J40:N45">
    <cfRule type="cellIs" dxfId="52" priority="1" operator="equal">
      <formula>""</formula>
    </cfRule>
  </conditionalFormatting>
  <pageMargins left="0.78740157480314965" right="0.70866141732283472" top="0.59055118110236227" bottom="0.59055118110236227" header="0.31496062992125984" footer="0.31496062992125984"/>
  <pageSetup paperSize="9" scale="8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1" zoomScale="90" zoomScaleNormal="100" zoomScaleSheetLayoutView="90" workbookViewId="0">
      <selection activeCell="L50" sqref="L50:N50"/>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1" zoomScale="90" zoomScaleNormal="100" zoomScaleSheetLayoutView="90" workbookViewId="0">
      <selection activeCell="L52" sqref="L52:N52"/>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40" zoomScale="90" zoomScaleNormal="100" zoomScaleSheetLayoutView="90" workbookViewId="0">
      <selection activeCell="L53" sqref="L53:N53"/>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633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634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634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40" zoomScale="90" zoomScaleNormal="100" zoomScaleSheetLayoutView="90" workbookViewId="0">
      <selection activeCell="L50" sqref="L50:N50"/>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22" zoomScale="90" zoomScaleNormal="100" zoomScaleSheetLayoutView="90" workbookViewId="0">
      <selection activeCell="L47" sqref="L47:N47"/>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1" zoomScale="90" zoomScaleNormal="100" zoomScaleSheetLayoutView="90" workbookViewId="0">
      <selection activeCell="L48" sqref="L48:N48"/>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9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89"/>
      <c r="I14" s="78"/>
      <c r="J14" s="78"/>
      <c r="K14" s="78"/>
      <c r="L14" s="18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91"/>
      <c r="E16" s="570" t="s">
        <v>70</v>
      </c>
      <c r="F16" s="570"/>
      <c r="G16" s="570"/>
      <c r="H16" s="570"/>
      <c r="I16" s="192"/>
      <c r="J16" s="192" t="s">
        <v>71</v>
      </c>
      <c r="K16" s="192"/>
      <c r="L16" s="192"/>
      <c r="M16" s="192" t="s">
        <v>72</v>
      </c>
      <c r="N16" s="192"/>
      <c r="O16" s="193"/>
    </row>
    <row r="17" spans="1:15" s="22" customFormat="1" ht="14.25" customHeight="1">
      <c r="A17" s="553"/>
      <c r="B17" s="554"/>
      <c r="C17" s="555"/>
      <c r="D17" s="191"/>
      <c r="E17" s="192" t="s">
        <v>73</v>
      </c>
      <c r="F17" s="192"/>
      <c r="G17" s="192"/>
      <c r="H17" s="192"/>
      <c r="I17" s="192"/>
      <c r="J17" s="192"/>
      <c r="K17" s="192"/>
      <c r="L17" s="192"/>
      <c r="M17" s="192"/>
      <c r="N17" s="192"/>
      <c r="O17" s="193"/>
    </row>
    <row r="18" spans="1:15" s="22" customFormat="1" ht="14.25" customHeight="1">
      <c r="A18" s="553"/>
      <c r="B18" s="554"/>
      <c r="C18" s="555"/>
      <c r="D18" s="191"/>
      <c r="E18" s="571" t="s">
        <v>87</v>
      </c>
      <c r="F18" s="571"/>
      <c r="G18" s="571"/>
      <c r="H18" s="571"/>
      <c r="I18" s="571"/>
      <c r="J18" s="571"/>
      <c r="K18" s="571"/>
      <c r="L18" s="571"/>
      <c r="M18" s="571"/>
      <c r="N18" s="571"/>
      <c r="O18" s="572"/>
    </row>
    <row r="19" spans="1:15" s="22" customFormat="1" ht="7.5" customHeight="1">
      <c r="A19" s="553"/>
      <c r="B19" s="554"/>
      <c r="C19" s="555"/>
      <c r="D19" s="191"/>
      <c r="E19" s="192"/>
      <c r="F19" s="192"/>
      <c r="G19" s="192"/>
      <c r="H19" s="192"/>
      <c r="I19" s="192"/>
      <c r="J19" s="192"/>
      <c r="K19" s="192"/>
      <c r="L19" s="192"/>
      <c r="M19" s="192"/>
      <c r="N19" s="192"/>
      <c r="O19" s="19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91"/>
      <c r="E28" s="192" t="s">
        <v>74</v>
      </c>
      <c r="F28" s="192"/>
      <c r="G28" s="192"/>
      <c r="H28" s="192" t="s">
        <v>75</v>
      </c>
      <c r="I28" s="192"/>
      <c r="J28" s="192"/>
      <c r="K28" s="192"/>
      <c r="L28" s="192" t="s">
        <v>76</v>
      </c>
      <c r="M28" s="192"/>
      <c r="N28" s="192"/>
      <c r="O28" s="193"/>
    </row>
    <row r="29" spans="1:15" s="22" customFormat="1" ht="14.25" customHeight="1">
      <c r="A29" s="553"/>
      <c r="B29" s="554"/>
      <c r="C29" s="555"/>
      <c r="D29" s="191"/>
      <c r="E29" s="192" t="s">
        <v>77</v>
      </c>
      <c r="F29" s="192"/>
      <c r="G29" s="192"/>
      <c r="H29" s="192" t="s">
        <v>78</v>
      </c>
      <c r="I29" s="192"/>
      <c r="J29" s="192"/>
      <c r="K29" s="192"/>
      <c r="L29" s="192" t="s">
        <v>79</v>
      </c>
      <c r="M29" s="192"/>
      <c r="N29" s="192"/>
      <c r="O29" s="193"/>
    </row>
    <row r="30" spans="1:15" s="22" customFormat="1" ht="14.25" customHeight="1">
      <c r="A30" s="553"/>
      <c r="B30" s="554"/>
      <c r="C30" s="555"/>
      <c r="D30" s="191"/>
      <c r="E30" s="192" t="s">
        <v>80</v>
      </c>
      <c r="F30" s="192"/>
      <c r="G30" s="192"/>
      <c r="H30" s="192" t="s">
        <v>81</v>
      </c>
      <c r="I30" s="192"/>
      <c r="J30" s="192"/>
      <c r="K30" s="192"/>
      <c r="L30" s="192" t="s">
        <v>82</v>
      </c>
      <c r="M30" s="192"/>
      <c r="N30" s="192"/>
      <c r="O30" s="193"/>
    </row>
    <row r="31" spans="1:15" s="22" customFormat="1" ht="14.25" customHeight="1">
      <c r="A31" s="553"/>
      <c r="B31" s="554"/>
      <c r="C31" s="555"/>
      <c r="D31" s="191"/>
      <c r="E31" s="192" t="s">
        <v>83</v>
      </c>
      <c r="F31" s="192"/>
      <c r="G31" s="192"/>
      <c r="H31" s="192"/>
      <c r="I31" s="192" t="s">
        <v>84</v>
      </c>
      <c r="J31" s="192"/>
      <c r="K31" s="192"/>
      <c r="L31" s="192"/>
      <c r="M31" s="192"/>
      <c r="N31" s="192"/>
      <c r="O31" s="193"/>
    </row>
    <row r="32" spans="1:15" s="22" customFormat="1" ht="14.25" customHeight="1">
      <c r="A32" s="553"/>
      <c r="B32" s="554"/>
      <c r="C32" s="555"/>
      <c r="D32" s="191"/>
      <c r="E32" s="192" t="s">
        <v>85</v>
      </c>
      <c r="F32" s="192"/>
      <c r="G32" s="192"/>
      <c r="H32" s="192"/>
      <c r="I32" s="192"/>
      <c r="J32" s="192"/>
      <c r="K32" s="192" t="s">
        <v>86</v>
      </c>
      <c r="L32" s="192"/>
      <c r="M32" s="192"/>
      <c r="N32" s="192"/>
      <c r="O32" s="193"/>
    </row>
    <row r="33" spans="1:15" s="22" customFormat="1" ht="14.25" customHeight="1">
      <c r="A33" s="553"/>
      <c r="B33" s="554"/>
      <c r="C33" s="555"/>
      <c r="D33" s="191"/>
      <c r="E33" s="571" t="s">
        <v>87</v>
      </c>
      <c r="F33" s="571"/>
      <c r="G33" s="571"/>
      <c r="H33" s="571"/>
      <c r="I33" s="571"/>
      <c r="J33" s="571"/>
      <c r="K33" s="571"/>
      <c r="L33" s="571"/>
      <c r="M33" s="571"/>
      <c r="N33" s="571"/>
      <c r="O33" s="572"/>
    </row>
    <row r="34" spans="1:15" s="22" customFormat="1" ht="7.5" customHeight="1">
      <c r="A34" s="553"/>
      <c r="B34" s="554"/>
      <c r="C34" s="555"/>
      <c r="D34" s="191"/>
      <c r="E34" s="192"/>
      <c r="F34" s="192"/>
      <c r="G34" s="192"/>
      <c r="H34" s="192"/>
      <c r="I34" s="192"/>
      <c r="J34" s="192"/>
      <c r="K34" s="192"/>
      <c r="L34" s="192"/>
      <c r="M34" s="192"/>
      <c r="N34" s="192"/>
      <c r="O34" s="19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92"/>
      <c r="E42" s="192"/>
      <c r="F42" s="192"/>
      <c r="G42" s="627">
        <f>SUM(H47:J54)</f>
        <v>0</v>
      </c>
      <c r="H42" s="627"/>
      <c r="I42" s="627"/>
      <c r="J42" s="192"/>
      <c r="K42" s="19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97"/>
      <c r="E44" s="197"/>
      <c r="F44" s="90"/>
      <c r="G44" s="195"/>
      <c r="H44" s="195"/>
      <c r="I44" s="195"/>
      <c r="J44" s="194"/>
      <c r="K44" s="90"/>
      <c r="L44" s="196"/>
      <c r="M44" s="196"/>
      <c r="N44" s="196"/>
      <c r="O44" s="97"/>
    </row>
    <row r="45" spans="1:15" s="22" customFormat="1" ht="15" customHeight="1">
      <c r="A45" s="553"/>
      <c r="B45" s="554"/>
      <c r="C45" s="555"/>
      <c r="D45" s="192"/>
      <c r="E45" s="192"/>
      <c r="F45" s="192"/>
      <c r="G45" s="192"/>
      <c r="H45" s="192"/>
      <c r="I45" s="192"/>
      <c r="J45" s="192"/>
      <c r="K45" s="192"/>
      <c r="L45" s="192"/>
      <c r="M45" s="192"/>
      <c r="N45" s="192"/>
      <c r="O45" s="193"/>
    </row>
    <row r="46" spans="1:15" s="22" customFormat="1" ht="17.25" customHeight="1">
      <c r="A46" s="553"/>
      <c r="B46" s="554"/>
      <c r="C46" s="555"/>
      <c r="D46" s="569" t="s">
        <v>91</v>
      </c>
      <c r="E46" s="569"/>
      <c r="F46" s="192"/>
      <c r="G46" s="192"/>
      <c r="H46" s="98" t="s">
        <v>88</v>
      </c>
      <c r="I46" s="192"/>
      <c r="J46" s="192"/>
      <c r="K46" s="192"/>
      <c r="L46" s="98" t="s">
        <v>97</v>
      </c>
      <c r="M46" s="192"/>
      <c r="N46" s="192"/>
      <c r="O46" s="19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88"/>
      <c r="B61" s="188"/>
      <c r="C61" s="188"/>
    </row>
    <row r="62" spans="1:15" s="22" customFormat="1" ht="15" customHeight="1">
      <c r="A62" s="188"/>
      <c r="B62" s="188"/>
      <c r="C62" s="188"/>
    </row>
    <row r="63" spans="1:15" s="22" customFormat="1" ht="15" customHeight="1">
      <c r="A63" s="188"/>
      <c r="B63" s="188"/>
      <c r="C63" s="188"/>
    </row>
    <row r="64" spans="1:15" s="22" customFormat="1" ht="15" customHeight="1">
      <c r="A64" s="188"/>
      <c r="B64" s="188"/>
      <c r="C64" s="188"/>
    </row>
    <row r="65" spans="1:3" s="22" customFormat="1" ht="15" customHeight="1">
      <c r="A65" s="188"/>
      <c r="B65" s="188"/>
      <c r="C65" s="18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65"/>
  <sheetViews>
    <sheetView showZeros="0" view="pageBreakPreview" zoomScale="90" zoomScaleNormal="100" zoomScaleSheetLayoutView="90" workbookViewId="0">
      <selection sqref="A1:O60"/>
    </sheetView>
  </sheetViews>
  <sheetFormatPr defaultColWidth="6.25" defaultRowHeight="15" customHeight="1"/>
  <cols>
    <col min="1" max="3" width="6.25" style="68"/>
  </cols>
  <sheetData>
    <row r="1" spans="1:15" ht="15" customHeight="1">
      <c r="A1" s="138"/>
      <c r="B1" s="138"/>
      <c r="C1" s="138"/>
      <c r="D1" s="139"/>
      <c r="E1" s="139"/>
      <c r="F1" s="139"/>
      <c r="G1" s="139"/>
      <c r="H1" s="139"/>
      <c r="I1" s="139"/>
      <c r="J1" s="139"/>
      <c r="K1" s="139"/>
      <c r="L1" s="139"/>
      <c r="M1" s="139"/>
      <c r="N1" s="139"/>
      <c r="O1" s="139"/>
    </row>
    <row r="2" spans="1:15" ht="15" customHeight="1">
      <c r="A2" s="140" t="s">
        <v>118</v>
      </c>
      <c r="B2" s="138"/>
      <c r="C2" s="138"/>
      <c r="D2" s="139"/>
      <c r="E2" s="139"/>
      <c r="F2" s="139"/>
      <c r="G2" s="139"/>
      <c r="H2" s="139"/>
      <c r="I2" s="139"/>
      <c r="J2" s="139"/>
      <c r="K2" s="139"/>
      <c r="L2" s="139"/>
      <c r="M2" s="139"/>
      <c r="N2" s="139"/>
      <c r="O2" s="139"/>
    </row>
    <row r="3" spans="1:15" ht="15" customHeight="1">
      <c r="A3" s="138"/>
      <c r="B3" s="138"/>
      <c r="C3" s="138"/>
      <c r="D3" s="139"/>
      <c r="E3" s="139"/>
      <c r="F3" s="139"/>
      <c r="G3" s="139"/>
      <c r="H3" s="139"/>
      <c r="I3" s="139"/>
      <c r="J3" s="139"/>
      <c r="K3" s="139"/>
      <c r="L3" s="139"/>
      <c r="M3" s="139"/>
      <c r="N3" s="139"/>
      <c r="O3" s="139"/>
    </row>
    <row r="4" spans="1:15" ht="15" customHeight="1">
      <c r="A4" s="683" t="s">
        <v>58</v>
      </c>
      <c r="B4" s="683"/>
      <c r="C4" s="683"/>
      <c r="D4" s="683"/>
      <c r="E4" s="683"/>
      <c r="F4" s="683"/>
      <c r="G4" s="683"/>
      <c r="H4" s="683"/>
      <c r="I4" s="683"/>
      <c r="J4" s="683"/>
      <c r="K4" s="683"/>
      <c r="L4" s="683"/>
      <c r="M4" s="683"/>
      <c r="N4" s="683"/>
      <c r="O4" s="683"/>
    </row>
    <row r="5" spans="1:15" ht="15" customHeight="1" thickBot="1">
      <c r="A5" s="683"/>
      <c r="B5" s="683"/>
      <c r="C5" s="683"/>
      <c r="D5" s="683"/>
      <c r="E5" s="683"/>
      <c r="F5" s="683"/>
      <c r="G5" s="683"/>
      <c r="H5" s="683"/>
      <c r="I5" s="683"/>
      <c r="J5" s="683"/>
      <c r="K5" s="683"/>
      <c r="L5" s="683"/>
      <c r="M5" s="683"/>
      <c r="N5" s="683"/>
      <c r="O5" s="683"/>
    </row>
    <row r="6" spans="1:15" ht="22.5" customHeight="1" thickBot="1">
      <c r="A6" s="684" t="s">
        <v>45</v>
      </c>
      <c r="B6" s="685"/>
      <c r="C6" s="685"/>
      <c r="D6" s="686">
        <f>実績報告書!$J$17</f>
        <v>0</v>
      </c>
      <c r="E6" s="686"/>
      <c r="F6" s="686"/>
      <c r="G6" s="686"/>
      <c r="H6" s="686"/>
      <c r="I6" s="686"/>
      <c r="J6" s="686"/>
      <c r="K6" s="686"/>
      <c r="L6" s="686"/>
      <c r="M6" s="686"/>
      <c r="N6" s="686"/>
      <c r="O6" s="687"/>
    </row>
    <row r="7" spans="1:15" ht="15" customHeight="1">
      <c r="A7" s="688" t="s">
        <v>59</v>
      </c>
      <c r="B7" s="689"/>
      <c r="C7" s="690"/>
      <c r="D7" s="694" t="s">
        <v>60</v>
      </c>
      <c r="E7" s="696"/>
      <c r="F7" s="698" t="s">
        <v>46</v>
      </c>
      <c r="G7" s="699"/>
      <c r="H7" s="704" t="str">
        <f>IFERROR(VLOOKUP(E7,研修等一覧!$A$10:$K$49,3),"")</f>
        <v/>
      </c>
      <c r="I7" s="704" t="e">
        <f>VLOOKUP(J5,研修等一覧!$A$10:$K$49,9)</f>
        <v>#N/A</v>
      </c>
      <c r="J7" s="704" t="e">
        <f>VLOOKUP(K5,研修等一覧!$A$10:$K$49,9)</f>
        <v>#N/A</v>
      </c>
      <c r="K7" s="704" t="e">
        <f>VLOOKUP(L5,研修等一覧!$A$10:$K$49,9)</f>
        <v>#N/A</v>
      </c>
      <c r="L7" s="704" t="e">
        <f>VLOOKUP(M5,研修等一覧!$A$10:$K$49,9)</f>
        <v>#N/A</v>
      </c>
      <c r="M7" s="704" t="e">
        <f>VLOOKUP(N5,研修等一覧!$A$10:$K$49,9)</f>
        <v>#N/A</v>
      </c>
      <c r="N7" s="704" t="e">
        <f>VLOOKUP(O5,研修等一覧!$A$10:$K$49,9)</f>
        <v>#N/A</v>
      </c>
      <c r="O7" s="705" t="e">
        <f>VLOOKUP(P5,研修等一覧!$A$10:$K$49,9)</f>
        <v>#N/A</v>
      </c>
    </row>
    <row r="8" spans="1:15" ht="15" customHeight="1">
      <c r="A8" s="691"/>
      <c r="B8" s="692"/>
      <c r="C8" s="693"/>
      <c r="D8" s="695"/>
      <c r="E8" s="697"/>
      <c r="F8" s="700"/>
      <c r="G8" s="701"/>
      <c r="H8" s="706" t="e">
        <f>VLOOKUP(I6,研修等一覧!$A$10:$K$49,9)</f>
        <v>#N/A</v>
      </c>
      <c r="I8" s="706" t="e">
        <f>VLOOKUP(J6,研修等一覧!$A$10:$K$49,9)</f>
        <v>#N/A</v>
      </c>
      <c r="J8" s="706" t="e">
        <f>VLOOKUP(K6,研修等一覧!$A$10:$K$49,9)</f>
        <v>#N/A</v>
      </c>
      <c r="K8" s="706" t="e">
        <f>VLOOKUP(L6,研修等一覧!$A$10:$K$49,9)</f>
        <v>#N/A</v>
      </c>
      <c r="L8" s="706" t="e">
        <f>VLOOKUP(M6,研修等一覧!$A$10:$K$49,9)</f>
        <v>#N/A</v>
      </c>
      <c r="M8" s="706" t="e">
        <f>VLOOKUP(N6,研修等一覧!$A$10:$K$49,9)</f>
        <v>#N/A</v>
      </c>
      <c r="N8" s="706" t="e">
        <f>VLOOKUP(O6,研修等一覧!$A$10:$K$49,9)</f>
        <v>#N/A</v>
      </c>
      <c r="O8" s="707" t="e">
        <f>VLOOKUP(P6,研修等一覧!$A$10:$K$49,9)</f>
        <v>#N/A</v>
      </c>
    </row>
    <row r="9" spans="1:15" ht="18.75" customHeight="1">
      <c r="A9" s="691" t="s">
        <v>47</v>
      </c>
      <c r="B9" s="692"/>
      <c r="C9" s="692"/>
      <c r="D9" s="70" t="str">
        <f>IFERROR(VLOOKUP(E7,研修等一覧!$A$10:$K$49,9),"")</f>
        <v/>
      </c>
      <c r="E9" s="141" t="s">
        <v>9</v>
      </c>
      <c r="F9" s="702"/>
      <c r="G9" s="703"/>
      <c r="H9" s="708" t="e">
        <f>VLOOKUP(I7,研修等一覧!$A$10:$K$49,9)</f>
        <v>#N/A</v>
      </c>
      <c r="I9" s="708" t="e">
        <f>VLOOKUP(J7,研修等一覧!$A$10:$K$49,9)</f>
        <v>#N/A</v>
      </c>
      <c r="J9" s="708" t="e">
        <f>VLOOKUP(K7,研修等一覧!$A$10:$K$49,9)</f>
        <v>#N/A</v>
      </c>
      <c r="K9" s="708" t="e">
        <f>VLOOKUP(L7,研修等一覧!$A$10:$K$49,9)</f>
        <v>#N/A</v>
      </c>
      <c r="L9" s="708" t="e">
        <f>VLOOKUP(M7,研修等一覧!$A$10:$K$49,9)</f>
        <v>#N/A</v>
      </c>
      <c r="M9" s="708" t="e">
        <f>VLOOKUP(N7,研修等一覧!$A$10:$K$49,9)</f>
        <v>#N/A</v>
      </c>
      <c r="N9" s="708" t="e">
        <f>VLOOKUP(O7,研修等一覧!$A$10:$K$49,9)</f>
        <v>#N/A</v>
      </c>
      <c r="O9" s="709" t="e">
        <f>VLOOKUP(P7,研修等一覧!$A$10:$K$49,9)</f>
        <v>#N/A</v>
      </c>
    </row>
    <row r="10" spans="1:15" ht="19.5" customHeight="1">
      <c r="A10" s="673" t="s">
        <v>61</v>
      </c>
      <c r="B10" s="674"/>
      <c r="C10" s="674"/>
      <c r="D10" s="675"/>
      <c r="E10" s="675"/>
      <c r="F10" s="675"/>
      <c r="G10" s="675"/>
      <c r="H10" s="675"/>
      <c r="I10" s="675"/>
      <c r="J10" s="675"/>
      <c r="K10" s="675"/>
      <c r="L10" s="675"/>
      <c r="M10" s="675"/>
      <c r="N10" s="675"/>
      <c r="O10" s="676"/>
    </row>
    <row r="11" spans="1:15" ht="19.5" customHeight="1">
      <c r="A11" s="673" t="s">
        <v>62</v>
      </c>
      <c r="B11" s="674"/>
      <c r="C11" s="674"/>
      <c r="D11" s="677" t="s">
        <v>68</v>
      </c>
      <c r="E11" s="677"/>
      <c r="F11" s="677"/>
      <c r="G11" s="677"/>
      <c r="H11" s="677"/>
      <c r="I11" s="677"/>
      <c r="J11" s="677"/>
      <c r="K11" s="677"/>
      <c r="L11" s="677"/>
      <c r="M11" s="677"/>
      <c r="N11" s="677"/>
      <c r="O11" s="678"/>
    </row>
    <row r="12" spans="1:15" ht="19.5" customHeight="1" thickBot="1">
      <c r="A12" s="679" t="s">
        <v>63</v>
      </c>
      <c r="B12" s="680"/>
      <c r="C12" s="680"/>
      <c r="D12" s="681"/>
      <c r="E12" s="681"/>
      <c r="F12" s="681"/>
      <c r="G12" s="681"/>
      <c r="H12" s="681"/>
      <c r="I12" s="681"/>
      <c r="J12" s="681"/>
      <c r="K12" s="681"/>
      <c r="L12" s="681"/>
      <c r="M12" s="681"/>
      <c r="N12" s="681"/>
      <c r="O12" s="682"/>
    </row>
    <row r="13" spans="1:15" ht="18" customHeight="1" thickBot="1">
      <c r="A13" s="649" t="s">
        <v>64</v>
      </c>
      <c r="B13" s="650"/>
      <c r="C13" s="650"/>
      <c r="D13" s="142"/>
      <c r="E13" s="651" t="s">
        <v>67</v>
      </c>
      <c r="F13" s="651"/>
      <c r="G13" s="652"/>
      <c r="H13" s="142"/>
      <c r="I13" s="651" t="s">
        <v>65</v>
      </c>
      <c r="J13" s="651"/>
      <c r="K13" s="652"/>
      <c r="L13" s="142"/>
      <c r="M13" s="651" t="s">
        <v>66</v>
      </c>
      <c r="N13" s="651"/>
      <c r="O13" s="653"/>
    </row>
    <row r="14" spans="1:15" ht="7.5" customHeight="1" thickTop="1">
      <c r="A14" s="636" t="s">
        <v>115</v>
      </c>
      <c r="B14" s="637"/>
      <c r="C14" s="638"/>
      <c r="D14" s="143"/>
      <c r="E14" s="144"/>
      <c r="F14" s="144"/>
      <c r="G14" s="144"/>
      <c r="H14" s="145"/>
      <c r="I14" s="144"/>
      <c r="J14" s="144"/>
      <c r="K14" s="144"/>
      <c r="L14" s="145"/>
      <c r="M14" s="144"/>
      <c r="N14" s="144"/>
      <c r="O14" s="146"/>
    </row>
    <row r="15" spans="1:15" ht="14.25" customHeight="1">
      <c r="A15" s="636"/>
      <c r="B15" s="637"/>
      <c r="C15" s="638"/>
      <c r="D15" s="654" t="s">
        <v>69</v>
      </c>
      <c r="E15" s="655"/>
      <c r="F15" s="655"/>
      <c r="G15" s="655"/>
      <c r="H15" s="655"/>
      <c r="I15" s="655"/>
      <c r="J15" s="655"/>
      <c r="K15" s="655"/>
      <c r="L15" s="655"/>
      <c r="M15" s="655"/>
      <c r="N15" s="655"/>
      <c r="O15" s="656"/>
    </row>
    <row r="16" spans="1:15" s="22" customFormat="1" ht="14.25" customHeight="1">
      <c r="A16" s="636"/>
      <c r="B16" s="637"/>
      <c r="C16" s="638"/>
      <c r="D16" s="147"/>
      <c r="E16" s="657" t="s">
        <v>70</v>
      </c>
      <c r="F16" s="657"/>
      <c r="G16" s="657"/>
      <c r="H16" s="657"/>
      <c r="I16" s="148"/>
      <c r="J16" s="148" t="s">
        <v>71</v>
      </c>
      <c r="K16" s="148"/>
      <c r="L16" s="148"/>
      <c r="M16" s="148" t="s">
        <v>72</v>
      </c>
      <c r="N16" s="148"/>
      <c r="O16" s="149"/>
    </row>
    <row r="17" spans="1:15" s="22" customFormat="1" ht="14.25" customHeight="1">
      <c r="A17" s="636"/>
      <c r="B17" s="637"/>
      <c r="C17" s="638"/>
      <c r="D17" s="147"/>
      <c r="E17" s="148" t="s">
        <v>73</v>
      </c>
      <c r="F17" s="148"/>
      <c r="G17" s="148"/>
      <c r="H17" s="148"/>
      <c r="I17" s="148"/>
      <c r="J17" s="148"/>
      <c r="K17" s="148"/>
      <c r="L17" s="148"/>
      <c r="M17" s="148"/>
      <c r="N17" s="148"/>
      <c r="O17" s="149"/>
    </row>
    <row r="18" spans="1:15" s="22" customFormat="1" ht="14.25" customHeight="1">
      <c r="A18" s="636"/>
      <c r="B18" s="637"/>
      <c r="C18" s="638"/>
      <c r="D18" s="147"/>
      <c r="E18" s="655" t="s">
        <v>87</v>
      </c>
      <c r="F18" s="655"/>
      <c r="G18" s="655"/>
      <c r="H18" s="655"/>
      <c r="I18" s="655"/>
      <c r="J18" s="655"/>
      <c r="K18" s="655"/>
      <c r="L18" s="655"/>
      <c r="M18" s="655"/>
      <c r="N18" s="655"/>
      <c r="O18" s="656"/>
    </row>
    <row r="19" spans="1:15" s="22" customFormat="1" ht="7.5" customHeight="1">
      <c r="A19" s="636"/>
      <c r="B19" s="637"/>
      <c r="C19" s="638"/>
      <c r="D19" s="147"/>
      <c r="E19" s="148"/>
      <c r="F19" s="148"/>
      <c r="G19" s="148"/>
      <c r="H19" s="148"/>
      <c r="I19" s="148"/>
      <c r="J19" s="148"/>
      <c r="K19" s="148"/>
      <c r="L19" s="148"/>
      <c r="M19" s="148"/>
      <c r="N19" s="148"/>
      <c r="O19" s="149"/>
    </row>
    <row r="20" spans="1:15" s="22" customFormat="1" ht="14.25" customHeight="1">
      <c r="A20" s="636"/>
      <c r="B20" s="637"/>
      <c r="C20" s="638"/>
      <c r="D20" s="658" t="s">
        <v>119</v>
      </c>
      <c r="E20" s="659"/>
      <c r="F20" s="659"/>
      <c r="G20" s="659"/>
      <c r="H20" s="659"/>
      <c r="I20" s="659"/>
      <c r="J20" s="659"/>
      <c r="K20" s="659"/>
      <c r="L20" s="659"/>
      <c r="M20" s="659"/>
      <c r="N20" s="659"/>
      <c r="O20" s="660"/>
    </row>
    <row r="21" spans="1:15" s="22" customFormat="1" ht="14.25" customHeight="1">
      <c r="A21" s="636"/>
      <c r="B21" s="637"/>
      <c r="C21" s="638"/>
      <c r="D21" s="661"/>
      <c r="E21" s="662"/>
      <c r="F21" s="662"/>
      <c r="G21" s="662"/>
      <c r="H21" s="662"/>
      <c r="I21" s="662"/>
      <c r="J21" s="662"/>
      <c r="K21" s="662"/>
      <c r="L21" s="662"/>
      <c r="M21" s="662"/>
      <c r="N21" s="662"/>
      <c r="O21" s="663"/>
    </row>
    <row r="22" spans="1:15" s="22" customFormat="1" ht="14.25" customHeight="1">
      <c r="A22" s="636"/>
      <c r="B22" s="637"/>
      <c r="C22" s="638"/>
      <c r="D22" s="661"/>
      <c r="E22" s="662"/>
      <c r="F22" s="662"/>
      <c r="G22" s="662"/>
      <c r="H22" s="662"/>
      <c r="I22" s="662"/>
      <c r="J22" s="662"/>
      <c r="K22" s="662"/>
      <c r="L22" s="662"/>
      <c r="M22" s="662"/>
      <c r="N22" s="662"/>
      <c r="O22" s="663"/>
    </row>
    <row r="23" spans="1:15" s="22" customFormat="1" ht="14.25" customHeight="1">
      <c r="A23" s="636"/>
      <c r="B23" s="637"/>
      <c r="C23" s="638"/>
      <c r="D23" s="661"/>
      <c r="E23" s="662"/>
      <c r="F23" s="662"/>
      <c r="G23" s="662"/>
      <c r="H23" s="662"/>
      <c r="I23" s="662"/>
      <c r="J23" s="662"/>
      <c r="K23" s="662"/>
      <c r="L23" s="662"/>
      <c r="M23" s="662"/>
      <c r="N23" s="662"/>
      <c r="O23" s="663"/>
    </row>
    <row r="24" spans="1:15" s="22" customFormat="1" ht="14.25" customHeight="1">
      <c r="A24" s="636"/>
      <c r="B24" s="637"/>
      <c r="C24" s="638"/>
      <c r="D24" s="661"/>
      <c r="E24" s="662"/>
      <c r="F24" s="662"/>
      <c r="G24" s="662"/>
      <c r="H24" s="662"/>
      <c r="I24" s="662"/>
      <c r="J24" s="662"/>
      <c r="K24" s="662"/>
      <c r="L24" s="662"/>
      <c r="M24" s="662"/>
      <c r="N24" s="662"/>
      <c r="O24" s="663"/>
    </row>
    <row r="25" spans="1:15" s="22" customFormat="1" ht="15" customHeight="1">
      <c r="A25" s="636"/>
      <c r="B25" s="637"/>
      <c r="C25" s="638"/>
      <c r="D25" s="664"/>
      <c r="E25" s="665"/>
      <c r="F25" s="665"/>
      <c r="G25" s="665"/>
      <c r="H25" s="665"/>
      <c r="I25" s="665"/>
      <c r="J25" s="665"/>
      <c r="K25" s="665"/>
      <c r="L25" s="665"/>
      <c r="M25" s="665"/>
      <c r="N25" s="665"/>
      <c r="O25" s="666"/>
    </row>
    <row r="26" spans="1:15" s="22" customFormat="1" ht="7.5" customHeight="1">
      <c r="A26" s="636"/>
      <c r="B26" s="637"/>
      <c r="C26" s="638"/>
      <c r="D26" s="150"/>
      <c r="E26" s="151"/>
      <c r="F26" s="151"/>
      <c r="G26" s="151"/>
      <c r="H26" s="151"/>
      <c r="I26" s="151"/>
      <c r="J26" s="151"/>
      <c r="K26" s="151"/>
      <c r="L26" s="151"/>
      <c r="M26" s="151"/>
      <c r="N26" s="151"/>
      <c r="O26" s="152"/>
    </row>
    <row r="27" spans="1:15" s="22" customFormat="1" ht="14.25" customHeight="1">
      <c r="A27" s="636"/>
      <c r="B27" s="637"/>
      <c r="C27" s="638"/>
      <c r="D27" s="654" t="s">
        <v>120</v>
      </c>
      <c r="E27" s="655"/>
      <c r="F27" s="655"/>
      <c r="G27" s="655"/>
      <c r="H27" s="655"/>
      <c r="I27" s="655"/>
      <c r="J27" s="655"/>
      <c r="K27" s="655"/>
      <c r="L27" s="655"/>
      <c r="M27" s="655"/>
      <c r="N27" s="655"/>
      <c r="O27" s="656"/>
    </row>
    <row r="28" spans="1:15" s="22" customFormat="1" ht="14.25" customHeight="1">
      <c r="A28" s="636"/>
      <c r="B28" s="637"/>
      <c r="C28" s="638"/>
      <c r="D28" s="147"/>
      <c r="E28" s="148" t="s">
        <v>74</v>
      </c>
      <c r="F28" s="148"/>
      <c r="G28" s="148"/>
      <c r="H28" s="148" t="s">
        <v>75</v>
      </c>
      <c r="I28" s="148"/>
      <c r="J28" s="148"/>
      <c r="K28" s="148"/>
      <c r="L28" s="148" t="s">
        <v>76</v>
      </c>
      <c r="M28" s="148"/>
      <c r="N28" s="148"/>
      <c r="O28" s="149"/>
    </row>
    <row r="29" spans="1:15" s="22" customFormat="1" ht="14.25" customHeight="1">
      <c r="A29" s="636"/>
      <c r="B29" s="637"/>
      <c r="C29" s="638"/>
      <c r="D29" s="147"/>
      <c r="E29" s="148" t="s">
        <v>77</v>
      </c>
      <c r="F29" s="148"/>
      <c r="G29" s="148"/>
      <c r="H29" s="148" t="s">
        <v>78</v>
      </c>
      <c r="I29" s="148"/>
      <c r="J29" s="148"/>
      <c r="K29" s="148"/>
      <c r="L29" s="148" t="s">
        <v>79</v>
      </c>
      <c r="M29" s="148"/>
      <c r="N29" s="148"/>
      <c r="O29" s="149"/>
    </row>
    <row r="30" spans="1:15" s="22" customFormat="1" ht="14.25" customHeight="1">
      <c r="A30" s="636"/>
      <c r="B30" s="637"/>
      <c r="C30" s="638"/>
      <c r="D30" s="147"/>
      <c r="E30" s="148" t="s">
        <v>80</v>
      </c>
      <c r="F30" s="148"/>
      <c r="G30" s="148"/>
      <c r="H30" s="148" t="s">
        <v>81</v>
      </c>
      <c r="I30" s="148"/>
      <c r="J30" s="148"/>
      <c r="K30" s="148"/>
      <c r="L30" s="148" t="s">
        <v>82</v>
      </c>
      <c r="M30" s="148"/>
      <c r="N30" s="148"/>
      <c r="O30" s="149"/>
    </row>
    <row r="31" spans="1:15" s="22" customFormat="1" ht="14.25" customHeight="1">
      <c r="A31" s="636"/>
      <c r="B31" s="637"/>
      <c r="C31" s="638"/>
      <c r="D31" s="147"/>
      <c r="E31" s="148" t="s">
        <v>83</v>
      </c>
      <c r="F31" s="148"/>
      <c r="G31" s="148"/>
      <c r="H31" s="148"/>
      <c r="I31" s="148" t="s">
        <v>84</v>
      </c>
      <c r="J31" s="148"/>
      <c r="K31" s="148"/>
      <c r="L31" s="148"/>
      <c r="M31" s="148"/>
      <c r="N31" s="148"/>
      <c r="O31" s="149"/>
    </row>
    <row r="32" spans="1:15" s="22" customFormat="1" ht="14.25" customHeight="1">
      <c r="A32" s="636"/>
      <c r="B32" s="637"/>
      <c r="C32" s="638"/>
      <c r="D32" s="147"/>
      <c r="E32" s="148" t="s">
        <v>85</v>
      </c>
      <c r="F32" s="148"/>
      <c r="G32" s="148"/>
      <c r="H32" s="148"/>
      <c r="I32" s="148"/>
      <c r="J32" s="148"/>
      <c r="K32" s="148" t="s">
        <v>86</v>
      </c>
      <c r="L32" s="148"/>
      <c r="M32" s="148"/>
      <c r="N32" s="148"/>
      <c r="O32" s="149"/>
    </row>
    <row r="33" spans="1:15" s="22" customFormat="1" ht="14.25" customHeight="1">
      <c r="A33" s="636"/>
      <c r="B33" s="637"/>
      <c r="C33" s="638"/>
      <c r="D33" s="147"/>
      <c r="E33" s="655" t="s">
        <v>87</v>
      </c>
      <c r="F33" s="655"/>
      <c r="G33" s="655"/>
      <c r="H33" s="655"/>
      <c r="I33" s="655"/>
      <c r="J33" s="655"/>
      <c r="K33" s="655"/>
      <c r="L33" s="655"/>
      <c r="M33" s="655"/>
      <c r="N33" s="655"/>
      <c r="O33" s="656"/>
    </row>
    <row r="34" spans="1:15" s="22" customFormat="1" ht="7.5" customHeight="1">
      <c r="A34" s="636"/>
      <c r="B34" s="637"/>
      <c r="C34" s="638"/>
      <c r="D34" s="147"/>
      <c r="E34" s="148"/>
      <c r="F34" s="148"/>
      <c r="G34" s="148"/>
      <c r="H34" s="148"/>
      <c r="I34" s="148"/>
      <c r="J34" s="148"/>
      <c r="K34" s="148"/>
      <c r="L34" s="148"/>
      <c r="M34" s="148"/>
      <c r="N34" s="148"/>
      <c r="O34" s="149"/>
    </row>
    <row r="35" spans="1:15" s="22" customFormat="1" ht="14.25" customHeight="1">
      <c r="A35" s="636"/>
      <c r="B35" s="637"/>
      <c r="C35" s="638"/>
      <c r="D35" s="667" t="s">
        <v>121</v>
      </c>
      <c r="E35" s="668"/>
      <c r="F35" s="668"/>
      <c r="G35" s="668"/>
      <c r="H35" s="668"/>
      <c r="I35" s="668"/>
      <c r="J35" s="668"/>
      <c r="K35" s="668"/>
      <c r="L35" s="668"/>
      <c r="M35" s="668"/>
      <c r="N35" s="668"/>
      <c r="O35" s="669"/>
    </row>
    <row r="36" spans="1:15" s="22" customFormat="1" ht="14.25" customHeight="1">
      <c r="A36" s="636"/>
      <c r="B36" s="637"/>
      <c r="C36" s="638"/>
      <c r="D36" s="661"/>
      <c r="E36" s="662"/>
      <c r="F36" s="662"/>
      <c r="G36" s="662"/>
      <c r="H36" s="662"/>
      <c r="I36" s="662"/>
      <c r="J36" s="662"/>
      <c r="K36" s="662"/>
      <c r="L36" s="662"/>
      <c r="M36" s="662"/>
      <c r="N36" s="662"/>
      <c r="O36" s="663"/>
    </row>
    <row r="37" spans="1:15" s="22" customFormat="1" ht="14.25" customHeight="1">
      <c r="A37" s="636"/>
      <c r="B37" s="637"/>
      <c r="C37" s="638"/>
      <c r="D37" s="661"/>
      <c r="E37" s="662"/>
      <c r="F37" s="662"/>
      <c r="G37" s="662"/>
      <c r="H37" s="662"/>
      <c r="I37" s="662"/>
      <c r="J37" s="662"/>
      <c r="K37" s="662"/>
      <c r="L37" s="662"/>
      <c r="M37" s="662"/>
      <c r="N37" s="662"/>
      <c r="O37" s="663"/>
    </row>
    <row r="38" spans="1:15" s="22" customFormat="1" ht="14.25" customHeight="1">
      <c r="A38" s="636"/>
      <c r="B38" s="637"/>
      <c r="C38" s="638"/>
      <c r="D38" s="661"/>
      <c r="E38" s="662"/>
      <c r="F38" s="662"/>
      <c r="G38" s="662"/>
      <c r="H38" s="662"/>
      <c r="I38" s="662"/>
      <c r="J38" s="662"/>
      <c r="K38" s="662"/>
      <c r="L38" s="662"/>
      <c r="M38" s="662"/>
      <c r="N38" s="662"/>
      <c r="O38" s="663"/>
    </row>
    <row r="39" spans="1:15" s="22" customFormat="1" ht="14.25" customHeight="1">
      <c r="A39" s="636"/>
      <c r="B39" s="637"/>
      <c r="C39" s="638"/>
      <c r="D39" s="661"/>
      <c r="E39" s="662"/>
      <c r="F39" s="662"/>
      <c r="G39" s="662"/>
      <c r="H39" s="662"/>
      <c r="I39" s="662"/>
      <c r="J39" s="662"/>
      <c r="K39" s="662"/>
      <c r="L39" s="662"/>
      <c r="M39" s="662"/>
      <c r="N39" s="662"/>
      <c r="O39" s="663"/>
    </row>
    <row r="40" spans="1:15" s="22" customFormat="1" ht="15" customHeight="1" thickBot="1">
      <c r="A40" s="636"/>
      <c r="B40" s="637"/>
      <c r="C40" s="638"/>
      <c r="D40" s="670"/>
      <c r="E40" s="671"/>
      <c r="F40" s="671"/>
      <c r="G40" s="671"/>
      <c r="H40" s="671"/>
      <c r="I40" s="671"/>
      <c r="J40" s="671"/>
      <c r="K40" s="671"/>
      <c r="L40" s="671"/>
      <c r="M40" s="671"/>
      <c r="N40" s="671"/>
      <c r="O40" s="672"/>
    </row>
    <row r="41" spans="1:15" s="22" customFormat="1" ht="7.5" customHeight="1" thickTop="1">
      <c r="A41" s="633" t="s">
        <v>114</v>
      </c>
      <c r="B41" s="634"/>
      <c r="C41" s="635"/>
      <c r="D41" s="153"/>
      <c r="E41" s="153"/>
      <c r="F41" s="153"/>
      <c r="G41" s="153"/>
      <c r="H41" s="153"/>
      <c r="I41" s="153"/>
      <c r="J41" s="153"/>
      <c r="K41" s="153"/>
      <c r="L41" s="153"/>
      <c r="M41" s="153"/>
      <c r="N41" s="153"/>
      <c r="O41" s="154"/>
    </row>
    <row r="42" spans="1:15" s="22" customFormat="1" ht="12.75" customHeight="1">
      <c r="A42" s="636"/>
      <c r="B42" s="637"/>
      <c r="C42" s="638"/>
      <c r="D42" s="148"/>
      <c r="E42" s="148"/>
      <c r="F42" s="148"/>
      <c r="G42" s="642"/>
      <c r="H42" s="642"/>
      <c r="I42" s="642"/>
      <c r="J42" s="148"/>
      <c r="K42" s="148"/>
      <c r="L42" s="644"/>
      <c r="M42" s="644"/>
      <c r="N42" s="644"/>
      <c r="O42" s="155" t="s">
        <v>49</v>
      </c>
    </row>
    <row r="43" spans="1:15" s="22" customFormat="1" ht="18" customHeight="1" thickBot="1">
      <c r="A43" s="636"/>
      <c r="B43" s="637"/>
      <c r="C43" s="638"/>
      <c r="D43" s="646" t="s">
        <v>48</v>
      </c>
      <c r="E43" s="646"/>
      <c r="F43" s="156" t="s">
        <v>89</v>
      </c>
      <c r="G43" s="643"/>
      <c r="H43" s="643"/>
      <c r="I43" s="643"/>
      <c r="J43" s="157" t="s">
        <v>7</v>
      </c>
      <c r="K43" s="156" t="s">
        <v>90</v>
      </c>
      <c r="L43" s="645"/>
      <c r="M43" s="645"/>
      <c r="N43" s="645"/>
      <c r="O43" s="158" t="s">
        <v>7</v>
      </c>
    </row>
    <row r="44" spans="1:15" s="22" customFormat="1" ht="18" customHeight="1" thickTop="1">
      <c r="A44" s="636"/>
      <c r="B44" s="637"/>
      <c r="C44" s="638"/>
      <c r="D44" s="159"/>
      <c r="E44" s="159"/>
      <c r="F44" s="156"/>
      <c r="G44" s="160"/>
      <c r="H44" s="160"/>
      <c r="I44" s="160"/>
      <c r="J44" s="161"/>
      <c r="K44" s="156"/>
      <c r="L44" s="162"/>
      <c r="M44" s="162"/>
      <c r="N44" s="162"/>
      <c r="O44" s="163"/>
    </row>
    <row r="45" spans="1:15" s="22" customFormat="1" ht="15" customHeight="1">
      <c r="A45" s="636"/>
      <c r="B45" s="637"/>
      <c r="C45" s="638"/>
      <c r="D45" s="148"/>
      <c r="E45" s="148"/>
      <c r="F45" s="148"/>
      <c r="G45" s="148"/>
      <c r="H45" s="148"/>
      <c r="I45" s="148"/>
      <c r="J45" s="148"/>
      <c r="K45" s="148"/>
      <c r="L45" s="148"/>
      <c r="M45" s="148"/>
      <c r="N45" s="148"/>
      <c r="O45" s="149"/>
    </row>
    <row r="46" spans="1:15" s="22" customFormat="1" ht="17.25" customHeight="1">
      <c r="A46" s="636"/>
      <c r="B46" s="637"/>
      <c r="C46" s="638"/>
      <c r="D46" s="647" t="s">
        <v>91</v>
      </c>
      <c r="E46" s="647"/>
      <c r="F46" s="148"/>
      <c r="G46" s="148"/>
      <c r="H46" s="164" t="s">
        <v>88</v>
      </c>
      <c r="I46" s="148"/>
      <c r="J46" s="148"/>
      <c r="K46" s="148"/>
      <c r="L46" s="164" t="s">
        <v>97</v>
      </c>
      <c r="M46" s="148"/>
      <c r="N46" s="148"/>
      <c r="O46" s="149"/>
    </row>
    <row r="47" spans="1:15" s="22" customFormat="1" ht="17.25" customHeight="1">
      <c r="A47" s="636"/>
      <c r="B47" s="637"/>
      <c r="C47" s="638"/>
      <c r="D47" s="632" t="s">
        <v>92</v>
      </c>
      <c r="E47" s="632"/>
      <c r="F47" s="632"/>
      <c r="G47" s="632"/>
      <c r="H47" s="648"/>
      <c r="I47" s="648"/>
      <c r="J47" s="648"/>
      <c r="K47" s="165" t="s">
        <v>7</v>
      </c>
      <c r="L47" s="648"/>
      <c r="M47" s="648"/>
      <c r="N47" s="648"/>
      <c r="O47" s="166" t="s">
        <v>7</v>
      </c>
    </row>
    <row r="48" spans="1:15" s="22" customFormat="1" ht="17.25" customHeight="1">
      <c r="A48" s="636"/>
      <c r="B48" s="637"/>
      <c r="C48" s="638"/>
      <c r="D48" s="632" t="s">
        <v>93</v>
      </c>
      <c r="E48" s="632"/>
      <c r="F48" s="632"/>
      <c r="G48" s="632"/>
      <c r="H48" s="631"/>
      <c r="I48" s="631"/>
      <c r="J48" s="631"/>
      <c r="K48" s="165" t="s">
        <v>7</v>
      </c>
      <c r="L48" s="631"/>
      <c r="M48" s="631"/>
      <c r="N48" s="631"/>
      <c r="O48" s="166" t="s">
        <v>7</v>
      </c>
    </row>
    <row r="49" spans="1:15" s="22" customFormat="1" ht="17.25" customHeight="1">
      <c r="A49" s="636"/>
      <c r="B49" s="637"/>
      <c r="C49" s="638"/>
      <c r="D49" s="632" t="s">
        <v>94</v>
      </c>
      <c r="E49" s="632"/>
      <c r="F49" s="632"/>
      <c r="G49" s="632"/>
      <c r="H49" s="631"/>
      <c r="I49" s="631"/>
      <c r="J49" s="631"/>
      <c r="K49" s="165" t="s">
        <v>7</v>
      </c>
      <c r="L49" s="631"/>
      <c r="M49" s="631"/>
      <c r="N49" s="631"/>
      <c r="O49" s="166" t="s">
        <v>7</v>
      </c>
    </row>
    <row r="50" spans="1:15" s="22" customFormat="1" ht="17.25" customHeight="1">
      <c r="A50" s="636"/>
      <c r="B50" s="637"/>
      <c r="C50" s="638"/>
      <c r="D50" s="632" t="s">
        <v>95</v>
      </c>
      <c r="E50" s="632"/>
      <c r="F50" s="632"/>
      <c r="G50" s="632"/>
      <c r="H50" s="631"/>
      <c r="I50" s="631"/>
      <c r="J50" s="631"/>
      <c r="K50" s="165" t="s">
        <v>7</v>
      </c>
      <c r="L50" s="631"/>
      <c r="M50" s="631"/>
      <c r="N50" s="631"/>
      <c r="O50" s="166" t="s">
        <v>7</v>
      </c>
    </row>
    <row r="51" spans="1:15" s="22" customFormat="1" ht="17.25" customHeight="1">
      <c r="A51" s="636"/>
      <c r="B51" s="637"/>
      <c r="C51" s="638"/>
      <c r="D51" s="632" t="s">
        <v>96</v>
      </c>
      <c r="E51" s="632"/>
      <c r="F51" s="632"/>
      <c r="G51" s="632"/>
      <c r="H51" s="631"/>
      <c r="I51" s="631"/>
      <c r="J51" s="631"/>
      <c r="K51" s="165" t="s">
        <v>7</v>
      </c>
      <c r="L51" s="631"/>
      <c r="M51" s="631"/>
      <c r="N51" s="631"/>
      <c r="O51" s="166" t="s">
        <v>7</v>
      </c>
    </row>
    <row r="52" spans="1:15" s="22" customFormat="1" ht="17.25" customHeight="1">
      <c r="A52" s="636"/>
      <c r="B52" s="637"/>
      <c r="C52" s="638"/>
      <c r="D52" s="632" t="s">
        <v>100</v>
      </c>
      <c r="E52" s="632"/>
      <c r="F52" s="632"/>
      <c r="G52" s="632"/>
      <c r="H52" s="631"/>
      <c r="I52" s="631"/>
      <c r="J52" s="631"/>
      <c r="K52" s="165" t="s">
        <v>7</v>
      </c>
      <c r="L52" s="631"/>
      <c r="M52" s="631"/>
      <c r="N52" s="631"/>
      <c r="O52" s="166" t="s">
        <v>7</v>
      </c>
    </row>
    <row r="53" spans="1:15" s="22" customFormat="1" ht="17.25" customHeight="1">
      <c r="A53" s="636"/>
      <c r="B53" s="637"/>
      <c r="C53" s="638"/>
      <c r="D53" s="632" t="s">
        <v>100</v>
      </c>
      <c r="E53" s="632"/>
      <c r="F53" s="632"/>
      <c r="G53" s="632"/>
      <c r="H53" s="631"/>
      <c r="I53" s="631"/>
      <c r="J53" s="631"/>
      <c r="K53" s="165" t="s">
        <v>7</v>
      </c>
      <c r="L53" s="631"/>
      <c r="M53" s="631"/>
      <c r="N53" s="631"/>
      <c r="O53" s="166" t="s">
        <v>7</v>
      </c>
    </row>
    <row r="54" spans="1:15" s="22" customFormat="1" ht="17.25" customHeight="1">
      <c r="A54" s="636"/>
      <c r="B54" s="637"/>
      <c r="C54" s="638"/>
      <c r="D54" s="632" t="s">
        <v>100</v>
      </c>
      <c r="E54" s="632"/>
      <c r="F54" s="632"/>
      <c r="G54" s="632"/>
      <c r="H54" s="631"/>
      <c r="I54" s="631"/>
      <c r="J54" s="631"/>
      <c r="K54" s="165" t="s">
        <v>7</v>
      </c>
      <c r="L54" s="631"/>
      <c r="M54" s="631"/>
      <c r="N54" s="631"/>
      <c r="O54" s="166" t="s">
        <v>7</v>
      </c>
    </row>
    <row r="55" spans="1:15" s="22" customFormat="1" ht="15" customHeight="1" thickBot="1">
      <c r="A55" s="639"/>
      <c r="B55" s="640"/>
      <c r="C55" s="641"/>
      <c r="D55" s="167"/>
      <c r="E55" s="167"/>
      <c r="F55" s="167"/>
      <c r="G55" s="167"/>
      <c r="H55" s="167"/>
      <c r="I55" s="167"/>
      <c r="J55" s="167"/>
      <c r="K55" s="167"/>
      <c r="L55" s="167"/>
      <c r="M55" s="167"/>
      <c r="N55" s="167"/>
      <c r="O55" s="168"/>
    </row>
    <row r="56" spans="1:15" s="22" customFormat="1" ht="16.5" customHeight="1">
      <c r="A56" s="169" t="s">
        <v>98</v>
      </c>
      <c r="B56" s="169"/>
      <c r="C56" s="169"/>
      <c r="D56" s="170"/>
      <c r="E56" s="170"/>
      <c r="F56" s="170"/>
      <c r="G56" s="170"/>
      <c r="H56" s="170"/>
      <c r="I56" s="170"/>
      <c r="J56" s="170"/>
      <c r="K56" s="170"/>
      <c r="L56" s="170"/>
      <c r="M56" s="170"/>
      <c r="N56" s="170"/>
      <c r="O56" s="170"/>
    </row>
    <row r="57" spans="1:15" s="22" customFormat="1" ht="16.5" customHeight="1">
      <c r="A57" s="169" t="s">
        <v>122</v>
      </c>
      <c r="B57" s="169"/>
      <c r="C57" s="169"/>
      <c r="D57" s="170"/>
      <c r="E57" s="170"/>
      <c r="F57" s="170"/>
      <c r="G57" s="170"/>
      <c r="H57" s="170"/>
      <c r="I57" s="170"/>
      <c r="J57" s="170"/>
      <c r="K57" s="170"/>
      <c r="L57" s="170"/>
      <c r="M57" s="170"/>
      <c r="N57" s="170"/>
      <c r="O57" s="170"/>
    </row>
    <row r="58" spans="1:15" s="22" customFormat="1" ht="16.5" customHeight="1">
      <c r="A58" s="169" t="s">
        <v>99</v>
      </c>
      <c r="B58" s="169"/>
      <c r="C58" s="169"/>
      <c r="D58" s="170"/>
      <c r="E58" s="170"/>
      <c r="F58" s="170"/>
      <c r="G58" s="170"/>
      <c r="H58" s="170"/>
      <c r="I58" s="170"/>
      <c r="J58" s="170"/>
      <c r="K58" s="170"/>
      <c r="L58" s="170"/>
      <c r="M58" s="170"/>
      <c r="N58" s="170"/>
      <c r="O58" s="170"/>
    </row>
    <row r="59" spans="1:15" s="22" customFormat="1" ht="16.5" customHeight="1">
      <c r="A59" s="169" t="s">
        <v>123</v>
      </c>
      <c r="B59" s="169"/>
      <c r="C59" s="169"/>
      <c r="D59" s="170"/>
      <c r="E59" s="170"/>
      <c r="F59" s="170"/>
      <c r="G59" s="170"/>
      <c r="H59" s="170"/>
      <c r="I59" s="170"/>
      <c r="J59" s="170"/>
      <c r="K59" s="170"/>
      <c r="L59" s="170"/>
      <c r="M59" s="170"/>
      <c r="N59" s="170"/>
      <c r="O59" s="170"/>
    </row>
    <row r="60" spans="1:15" s="22" customFormat="1" ht="15" customHeight="1">
      <c r="A60" s="169"/>
      <c r="B60" s="169" t="s">
        <v>124</v>
      </c>
      <c r="C60" s="169"/>
      <c r="D60" s="170"/>
      <c r="E60" s="170"/>
      <c r="F60" s="170"/>
      <c r="G60" s="170"/>
      <c r="H60" s="170"/>
      <c r="I60" s="170"/>
      <c r="J60" s="170"/>
      <c r="K60" s="170"/>
      <c r="L60" s="170"/>
      <c r="M60" s="170"/>
      <c r="N60" s="170"/>
      <c r="O60" s="170"/>
    </row>
    <row r="61" spans="1:15" s="22" customFormat="1" ht="15" customHeight="1">
      <c r="A61" s="64"/>
      <c r="B61" s="64"/>
      <c r="C61" s="64"/>
    </row>
    <row r="62" spans="1:15" s="22" customFormat="1" ht="15" customHeight="1">
      <c r="A62" s="64"/>
      <c r="B62" s="64"/>
      <c r="C62" s="64"/>
    </row>
    <row r="63" spans="1:15" s="22" customFormat="1" ht="15" customHeight="1">
      <c r="A63" s="64"/>
      <c r="B63" s="64"/>
      <c r="C63" s="64"/>
    </row>
    <row r="64" spans="1:15" s="22" customFormat="1" ht="15" customHeight="1">
      <c r="A64" s="64"/>
      <c r="B64" s="64"/>
      <c r="C64" s="64"/>
    </row>
    <row r="65" spans="1:3" s="22" customFormat="1" ht="15" customHeight="1">
      <c r="A65" s="64"/>
      <c r="B65" s="64"/>
      <c r="C65" s="64"/>
    </row>
  </sheetData>
  <sheetProtection sheet="1" selectLockedCells="1" selectUnlockedCells="1"/>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showZeros="0" view="pageBreakPreview" zoomScale="90" zoomScaleNormal="90" zoomScaleSheetLayoutView="90" workbookViewId="0"/>
  </sheetViews>
  <sheetFormatPr defaultColWidth="6.25" defaultRowHeight="15" customHeight="1"/>
  <cols>
    <col min="1" max="16384" width="6.25" style="1"/>
  </cols>
  <sheetData>
    <row r="1" spans="1:15" ht="15" customHeight="1">
      <c r="A1" s="103"/>
      <c r="B1" s="103"/>
      <c r="C1" s="103"/>
      <c r="D1" s="103"/>
      <c r="E1" s="103"/>
      <c r="F1" s="103"/>
      <c r="G1" s="103"/>
      <c r="H1" s="103"/>
      <c r="I1" s="103"/>
      <c r="J1" s="103"/>
      <c r="K1" s="103"/>
      <c r="L1" s="103"/>
      <c r="M1" s="103"/>
      <c r="N1" s="103"/>
      <c r="O1" s="103"/>
    </row>
    <row r="2" spans="1:15" ht="15" customHeight="1">
      <c r="A2" s="74" t="s">
        <v>116</v>
      </c>
      <c r="B2" s="103"/>
      <c r="C2" s="103"/>
      <c r="D2" s="103"/>
      <c r="E2" s="103"/>
      <c r="F2" s="103"/>
      <c r="G2" s="103"/>
      <c r="H2" s="103"/>
      <c r="I2" s="103"/>
      <c r="J2" s="103"/>
      <c r="K2" s="103"/>
      <c r="L2" s="103"/>
      <c r="M2" s="103"/>
      <c r="N2" s="103"/>
      <c r="O2" s="103"/>
    </row>
    <row r="3" spans="1:15" ht="15" customHeight="1">
      <c r="A3" s="103"/>
      <c r="B3" s="103"/>
      <c r="C3" s="103"/>
      <c r="D3" s="103"/>
      <c r="E3" s="103"/>
      <c r="F3" s="103"/>
      <c r="G3" s="103"/>
      <c r="H3" s="103"/>
      <c r="I3" s="103"/>
      <c r="J3" s="103"/>
      <c r="K3" s="103"/>
      <c r="L3" s="103"/>
      <c r="M3" s="103"/>
      <c r="N3" s="103"/>
      <c r="O3" s="103"/>
    </row>
    <row r="4" spans="1:15" ht="15" customHeight="1">
      <c r="A4" s="360" t="s">
        <v>44</v>
      </c>
      <c r="B4" s="360"/>
      <c r="C4" s="360"/>
      <c r="D4" s="360"/>
      <c r="E4" s="360"/>
      <c r="F4" s="360"/>
      <c r="G4" s="360"/>
      <c r="H4" s="360"/>
      <c r="I4" s="360"/>
      <c r="J4" s="360"/>
      <c r="K4" s="360"/>
      <c r="L4" s="360"/>
      <c r="M4" s="360"/>
      <c r="N4" s="360"/>
      <c r="O4" s="360"/>
    </row>
    <row r="5" spans="1:15" ht="15" customHeight="1">
      <c r="A5" s="360"/>
      <c r="B5" s="360"/>
      <c r="C5" s="360"/>
      <c r="D5" s="360"/>
      <c r="E5" s="360"/>
      <c r="F5" s="360"/>
      <c r="G5" s="360"/>
      <c r="H5" s="360"/>
      <c r="I5" s="360"/>
      <c r="J5" s="360"/>
      <c r="K5" s="360"/>
      <c r="L5" s="360"/>
      <c r="M5" s="360"/>
      <c r="N5" s="360"/>
      <c r="O5" s="360"/>
    </row>
    <row r="6" spans="1:15" ht="15" customHeight="1" thickBot="1">
      <c r="A6" s="176"/>
      <c r="B6" s="176"/>
      <c r="C6" s="176"/>
      <c r="D6" s="176"/>
      <c r="E6" s="176"/>
      <c r="F6" s="176"/>
      <c r="G6" s="176"/>
      <c r="H6" s="176"/>
      <c r="I6" s="176"/>
      <c r="J6" s="176"/>
      <c r="K6" s="176"/>
      <c r="L6" s="176"/>
      <c r="M6" s="176"/>
      <c r="N6" s="176"/>
      <c r="O6" s="103"/>
    </row>
    <row r="7" spans="1:15" ht="22.5" customHeight="1" thickBot="1">
      <c r="A7" s="379" t="s">
        <v>45</v>
      </c>
      <c r="B7" s="380"/>
      <c r="C7" s="380"/>
      <c r="D7" s="361" t="str">
        <f>実績報告書!$I$17</f>
        <v>株式会社AMA</v>
      </c>
      <c r="E7" s="361"/>
      <c r="F7" s="361"/>
      <c r="G7" s="361"/>
      <c r="H7" s="361"/>
      <c r="I7" s="361"/>
      <c r="J7" s="361"/>
      <c r="K7" s="361"/>
      <c r="L7" s="361"/>
      <c r="M7" s="361"/>
      <c r="N7" s="361"/>
      <c r="O7" s="362"/>
    </row>
    <row r="8" spans="1:15" ht="15" customHeight="1" thickBot="1">
      <c r="A8" s="103"/>
      <c r="B8" s="103"/>
      <c r="C8" s="103"/>
      <c r="D8" s="103"/>
      <c r="E8" s="103"/>
      <c r="F8" s="103"/>
      <c r="G8" s="103"/>
      <c r="H8" s="103"/>
      <c r="I8" s="103"/>
      <c r="J8" s="103"/>
      <c r="K8" s="103"/>
      <c r="L8" s="103"/>
      <c r="M8" s="103"/>
      <c r="N8" s="103"/>
      <c r="O8" s="103"/>
    </row>
    <row r="9" spans="1:15" ht="22.5" customHeight="1" thickBot="1">
      <c r="A9" s="381" t="s">
        <v>51</v>
      </c>
      <c r="B9" s="382"/>
      <c r="C9" s="382" t="s">
        <v>46</v>
      </c>
      <c r="D9" s="382"/>
      <c r="E9" s="382"/>
      <c r="F9" s="382"/>
      <c r="G9" s="382"/>
      <c r="H9" s="382"/>
      <c r="I9" s="382" t="s">
        <v>47</v>
      </c>
      <c r="J9" s="382"/>
      <c r="K9" s="363"/>
      <c r="L9" s="363" t="s">
        <v>48</v>
      </c>
      <c r="M9" s="364"/>
      <c r="N9" s="364"/>
      <c r="O9" s="177" t="s">
        <v>49</v>
      </c>
    </row>
    <row r="10" spans="1:15" ht="15" customHeight="1" thickTop="1">
      <c r="A10" s="385">
        <v>1</v>
      </c>
      <c r="B10" s="386"/>
      <c r="C10" s="377" t="s">
        <v>147</v>
      </c>
      <c r="D10" s="377"/>
      <c r="E10" s="377"/>
      <c r="F10" s="377"/>
      <c r="G10" s="377"/>
      <c r="H10" s="377"/>
      <c r="I10" s="373">
        <f>COUNTIF(受講者一覧!$A$10:$B$48,研修等一覧!A10)</f>
        <v>4</v>
      </c>
      <c r="J10" s="374"/>
      <c r="K10" s="371" t="s">
        <v>9</v>
      </c>
      <c r="L10" s="367">
        <f>補助対象経費内容説明書１!L42</f>
        <v>396064</v>
      </c>
      <c r="M10" s="368"/>
      <c r="N10" s="368"/>
      <c r="O10" s="365" t="s">
        <v>7</v>
      </c>
    </row>
    <row r="11" spans="1:15" ht="15" customHeight="1">
      <c r="A11" s="383"/>
      <c r="B11" s="384"/>
      <c r="C11" s="378"/>
      <c r="D11" s="378"/>
      <c r="E11" s="378"/>
      <c r="F11" s="378"/>
      <c r="G11" s="378"/>
      <c r="H11" s="378"/>
      <c r="I11" s="375"/>
      <c r="J11" s="376"/>
      <c r="K11" s="372"/>
      <c r="L11" s="369"/>
      <c r="M11" s="370"/>
      <c r="N11" s="370"/>
      <c r="O11" s="366"/>
    </row>
    <row r="12" spans="1:15" ht="15" customHeight="1">
      <c r="A12" s="383">
        <v>2</v>
      </c>
      <c r="B12" s="384"/>
      <c r="C12" s="378" t="s">
        <v>148</v>
      </c>
      <c r="D12" s="378"/>
      <c r="E12" s="378"/>
      <c r="F12" s="378"/>
      <c r="G12" s="378"/>
      <c r="H12" s="378"/>
      <c r="I12" s="373">
        <f>COUNTIF(受講者一覧!$A$10:$B$48,研修等一覧!A12)</f>
        <v>2</v>
      </c>
      <c r="J12" s="374"/>
      <c r="K12" s="372" t="s">
        <v>9</v>
      </c>
      <c r="L12" s="369">
        <f>'2'!L42</f>
        <v>30000</v>
      </c>
      <c r="M12" s="370"/>
      <c r="N12" s="370"/>
      <c r="O12" s="366" t="s">
        <v>7</v>
      </c>
    </row>
    <row r="13" spans="1:15" ht="15" customHeight="1">
      <c r="A13" s="383"/>
      <c r="B13" s="384"/>
      <c r="C13" s="378"/>
      <c r="D13" s="378"/>
      <c r="E13" s="378"/>
      <c r="F13" s="378"/>
      <c r="G13" s="378"/>
      <c r="H13" s="378"/>
      <c r="I13" s="375"/>
      <c r="J13" s="376"/>
      <c r="K13" s="372"/>
      <c r="L13" s="369"/>
      <c r="M13" s="370"/>
      <c r="N13" s="370"/>
      <c r="O13" s="366"/>
    </row>
    <row r="14" spans="1:15" ht="15" customHeight="1">
      <c r="A14" s="383">
        <v>3</v>
      </c>
      <c r="B14" s="384"/>
      <c r="C14" s="378" t="s">
        <v>149</v>
      </c>
      <c r="D14" s="378"/>
      <c r="E14" s="378"/>
      <c r="F14" s="378"/>
      <c r="G14" s="378"/>
      <c r="H14" s="378"/>
      <c r="I14" s="373">
        <f>COUNTIF(受講者一覧!$A$10:$B$48,研修等一覧!A14)</f>
        <v>1</v>
      </c>
      <c r="J14" s="374"/>
      <c r="K14" s="372" t="s">
        <v>9</v>
      </c>
      <c r="L14" s="369">
        <f>'3'!L42</f>
        <v>120864</v>
      </c>
      <c r="M14" s="370"/>
      <c r="N14" s="370"/>
      <c r="O14" s="366" t="s">
        <v>7</v>
      </c>
    </row>
    <row r="15" spans="1:15" ht="15" customHeight="1">
      <c r="A15" s="383"/>
      <c r="B15" s="384"/>
      <c r="C15" s="378"/>
      <c r="D15" s="378"/>
      <c r="E15" s="378"/>
      <c r="F15" s="378"/>
      <c r="G15" s="378"/>
      <c r="H15" s="378"/>
      <c r="I15" s="375"/>
      <c r="J15" s="376"/>
      <c r="K15" s="372"/>
      <c r="L15" s="369"/>
      <c r="M15" s="370"/>
      <c r="N15" s="370"/>
      <c r="O15" s="366"/>
    </row>
    <row r="16" spans="1:15" ht="15" customHeight="1">
      <c r="A16" s="383">
        <v>4</v>
      </c>
      <c r="B16" s="384"/>
      <c r="C16" s="387"/>
      <c r="D16" s="387"/>
      <c r="E16" s="387"/>
      <c r="F16" s="387"/>
      <c r="G16" s="387"/>
      <c r="H16" s="387"/>
      <c r="I16" s="373">
        <f>COUNTIF(受講者一覧!$A$10:$B$48,研修等一覧!A16)</f>
        <v>0</v>
      </c>
      <c r="J16" s="374"/>
      <c r="K16" s="372" t="s">
        <v>9</v>
      </c>
      <c r="L16" s="369">
        <f>'4'!L42</f>
        <v>0</v>
      </c>
      <c r="M16" s="370"/>
      <c r="N16" s="370"/>
      <c r="O16" s="366" t="s">
        <v>7</v>
      </c>
    </row>
    <row r="17" spans="1:15" ht="15" customHeight="1">
      <c r="A17" s="383"/>
      <c r="B17" s="384"/>
      <c r="C17" s="387"/>
      <c r="D17" s="387"/>
      <c r="E17" s="387"/>
      <c r="F17" s="387"/>
      <c r="G17" s="387"/>
      <c r="H17" s="387"/>
      <c r="I17" s="375"/>
      <c r="J17" s="376"/>
      <c r="K17" s="372"/>
      <c r="L17" s="369"/>
      <c r="M17" s="370"/>
      <c r="N17" s="370"/>
      <c r="O17" s="366"/>
    </row>
    <row r="18" spans="1:15" ht="15" customHeight="1">
      <c r="A18" s="383">
        <v>5</v>
      </c>
      <c r="B18" s="384"/>
      <c r="C18" s="387"/>
      <c r="D18" s="387"/>
      <c r="E18" s="387"/>
      <c r="F18" s="387"/>
      <c r="G18" s="387"/>
      <c r="H18" s="387"/>
      <c r="I18" s="373">
        <f>COUNTIF(受講者一覧!$A$10:$B$48,研修等一覧!A18)</f>
        <v>0</v>
      </c>
      <c r="J18" s="374"/>
      <c r="K18" s="372" t="s">
        <v>9</v>
      </c>
      <c r="L18" s="369">
        <f>'5'!L42</f>
        <v>0</v>
      </c>
      <c r="M18" s="370"/>
      <c r="N18" s="370"/>
      <c r="O18" s="366" t="s">
        <v>7</v>
      </c>
    </row>
    <row r="19" spans="1:15" ht="15" customHeight="1">
      <c r="A19" s="383"/>
      <c r="B19" s="384"/>
      <c r="C19" s="387"/>
      <c r="D19" s="387"/>
      <c r="E19" s="387"/>
      <c r="F19" s="387"/>
      <c r="G19" s="387"/>
      <c r="H19" s="387"/>
      <c r="I19" s="375"/>
      <c r="J19" s="376"/>
      <c r="K19" s="372"/>
      <c r="L19" s="369"/>
      <c r="M19" s="370"/>
      <c r="N19" s="370"/>
      <c r="O19" s="366"/>
    </row>
    <row r="20" spans="1:15" ht="15" customHeight="1">
      <c r="A20" s="383">
        <v>6</v>
      </c>
      <c r="B20" s="384"/>
      <c r="C20" s="387"/>
      <c r="D20" s="387"/>
      <c r="E20" s="387"/>
      <c r="F20" s="387"/>
      <c r="G20" s="387"/>
      <c r="H20" s="387"/>
      <c r="I20" s="373">
        <f>COUNTIF(受講者一覧!$A$10:$B$48,研修等一覧!A20)</f>
        <v>0</v>
      </c>
      <c r="J20" s="374"/>
      <c r="K20" s="372" t="s">
        <v>9</v>
      </c>
      <c r="L20" s="369">
        <f>'6'!L42</f>
        <v>0</v>
      </c>
      <c r="M20" s="370"/>
      <c r="N20" s="370"/>
      <c r="O20" s="366" t="s">
        <v>7</v>
      </c>
    </row>
    <row r="21" spans="1:15" ht="15" customHeight="1">
      <c r="A21" s="383"/>
      <c r="B21" s="384"/>
      <c r="C21" s="387"/>
      <c r="D21" s="387"/>
      <c r="E21" s="387"/>
      <c r="F21" s="387"/>
      <c r="G21" s="387"/>
      <c r="H21" s="387"/>
      <c r="I21" s="375"/>
      <c r="J21" s="376"/>
      <c r="K21" s="372"/>
      <c r="L21" s="369"/>
      <c r="M21" s="370"/>
      <c r="N21" s="370"/>
      <c r="O21" s="366"/>
    </row>
    <row r="22" spans="1:15" ht="15" customHeight="1">
      <c r="A22" s="383">
        <v>7</v>
      </c>
      <c r="B22" s="384"/>
      <c r="C22" s="387"/>
      <c r="D22" s="387"/>
      <c r="E22" s="387"/>
      <c r="F22" s="387"/>
      <c r="G22" s="387"/>
      <c r="H22" s="387"/>
      <c r="I22" s="373">
        <f>COUNTIF(受講者一覧!$A$10:$B$48,研修等一覧!A22)</f>
        <v>0</v>
      </c>
      <c r="J22" s="374"/>
      <c r="K22" s="372" t="s">
        <v>9</v>
      </c>
      <c r="L22" s="369">
        <f>'7'!L42</f>
        <v>0</v>
      </c>
      <c r="M22" s="370"/>
      <c r="N22" s="370"/>
      <c r="O22" s="366" t="s">
        <v>7</v>
      </c>
    </row>
    <row r="23" spans="1:15" ht="15" customHeight="1">
      <c r="A23" s="383"/>
      <c r="B23" s="384"/>
      <c r="C23" s="387"/>
      <c r="D23" s="387"/>
      <c r="E23" s="387"/>
      <c r="F23" s="387"/>
      <c r="G23" s="387"/>
      <c r="H23" s="387"/>
      <c r="I23" s="375"/>
      <c r="J23" s="376"/>
      <c r="K23" s="372"/>
      <c r="L23" s="369"/>
      <c r="M23" s="370"/>
      <c r="N23" s="370"/>
      <c r="O23" s="366"/>
    </row>
    <row r="24" spans="1:15" ht="15" customHeight="1">
      <c r="A24" s="383">
        <v>8</v>
      </c>
      <c r="B24" s="384"/>
      <c r="C24" s="387"/>
      <c r="D24" s="387"/>
      <c r="E24" s="387"/>
      <c r="F24" s="387"/>
      <c r="G24" s="387"/>
      <c r="H24" s="387"/>
      <c r="I24" s="373">
        <f>COUNTIF(受講者一覧!$A$10:$B$48,研修等一覧!A24)</f>
        <v>0</v>
      </c>
      <c r="J24" s="374"/>
      <c r="K24" s="372" t="s">
        <v>9</v>
      </c>
      <c r="L24" s="369">
        <f>'8'!L42</f>
        <v>0</v>
      </c>
      <c r="M24" s="370"/>
      <c r="N24" s="370"/>
      <c r="O24" s="366" t="s">
        <v>7</v>
      </c>
    </row>
    <row r="25" spans="1:15" ht="15" customHeight="1">
      <c r="A25" s="383"/>
      <c r="B25" s="384"/>
      <c r="C25" s="387"/>
      <c r="D25" s="387"/>
      <c r="E25" s="387"/>
      <c r="F25" s="387"/>
      <c r="G25" s="387"/>
      <c r="H25" s="387"/>
      <c r="I25" s="375"/>
      <c r="J25" s="376"/>
      <c r="K25" s="372"/>
      <c r="L25" s="369"/>
      <c r="M25" s="370"/>
      <c r="N25" s="370"/>
      <c r="O25" s="366"/>
    </row>
    <row r="26" spans="1:15" ht="15" customHeight="1">
      <c r="A26" s="383">
        <v>9</v>
      </c>
      <c r="B26" s="384"/>
      <c r="C26" s="387"/>
      <c r="D26" s="387"/>
      <c r="E26" s="387"/>
      <c r="F26" s="387"/>
      <c r="G26" s="387"/>
      <c r="H26" s="387"/>
      <c r="I26" s="373">
        <f>COUNTIF(受講者一覧!$A$10:$B$48,研修等一覧!A26)</f>
        <v>0</v>
      </c>
      <c r="J26" s="374"/>
      <c r="K26" s="372" t="s">
        <v>9</v>
      </c>
      <c r="L26" s="369">
        <f>'9'!L42</f>
        <v>0</v>
      </c>
      <c r="M26" s="370"/>
      <c r="N26" s="370"/>
      <c r="O26" s="366" t="s">
        <v>7</v>
      </c>
    </row>
    <row r="27" spans="1:15" ht="15" customHeight="1">
      <c r="A27" s="383"/>
      <c r="B27" s="384"/>
      <c r="C27" s="387"/>
      <c r="D27" s="387"/>
      <c r="E27" s="387"/>
      <c r="F27" s="387"/>
      <c r="G27" s="387"/>
      <c r="H27" s="387"/>
      <c r="I27" s="375"/>
      <c r="J27" s="376"/>
      <c r="K27" s="372"/>
      <c r="L27" s="369"/>
      <c r="M27" s="370"/>
      <c r="N27" s="370"/>
      <c r="O27" s="366"/>
    </row>
    <row r="28" spans="1:15" ht="15" customHeight="1">
      <c r="A28" s="383">
        <v>10</v>
      </c>
      <c r="B28" s="384"/>
      <c r="C28" s="387"/>
      <c r="D28" s="387"/>
      <c r="E28" s="387"/>
      <c r="F28" s="387"/>
      <c r="G28" s="387"/>
      <c r="H28" s="387"/>
      <c r="I28" s="373">
        <f>COUNTIF(受講者一覧!$A$10:$B$48,研修等一覧!A28)</f>
        <v>0</v>
      </c>
      <c r="J28" s="374"/>
      <c r="K28" s="372" t="s">
        <v>9</v>
      </c>
      <c r="L28" s="369">
        <f>'10'!L42</f>
        <v>0</v>
      </c>
      <c r="M28" s="370"/>
      <c r="N28" s="370"/>
      <c r="O28" s="366" t="s">
        <v>7</v>
      </c>
    </row>
    <row r="29" spans="1:15" ht="15" customHeight="1">
      <c r="A29" s="383"/>
      <c r="B29" s="384"/>
      <c r="C29" s="387"/>
      <c r="D29" s="387"/>
      <c r="E29" s="387"/>
      <c r="F29" s="387"/>
      <c r="G29" s="387"/>
      <c r="H29" s="387"/>
      <c r="I29" s="375"/>
      <c r="J29" s="376"/>
      <c r="K29" s="372"/>
      <c r="L29" s="369"/>
      <c r="M29" s="370"/>
      <c r="N29" s="370"/>
      <c r="O29" s="366"/>
    </row>
    <row r="30" spans="1:15" ht="15" customHeight="1">
      <c r="A30" s="383">
        <v>11</v>
      </c>
      <c r="B30" s="384"/>
      <c r="C30" s="387"/>
      <c r="D30" s="387"/>
      <c r="E30" s="387"/>
      <c r="F30" s="387"/>
      <c r="G30" s="387"/>
      <c r="H30" s="387"/>
      <c r="I30" s="373">
        <f>COUNTIF(受講者一覧!$A$10:$B$48,研修等一覧!A30)</f>
        <v>0</v>
      </c>
      <c r="J30" s="374"/>
      <c r="K30" s="372" t="s">
        <v>9</v>
      </c>
      <c r="L30" s="369">
        <f>'11'!L42</f>
        <v>0</v>
      </c>
      <c r="M30" s="370"/>
      <c r="N30" s="370"/>
      <c r="O30" s="366" t="s">
        <v>7</v>
      </c>
    </row>
    <row r="31" spans="1:15" ht="15" customHeight="1">
      <c r="A31" s="383"/>
      <c r="B31" s="384"/>
      <c r="C31" s="387"/>
      <c r="D31" s="387"/>
      <c r="E31" s="387"/>
      <c r="F31" s="387"/>
      <c r="G31" s="387"/>
      <c r="H31" s="387"/>
      <c r="I31" s="375"/>
      <c r="J31" s="376"/>
      <c r="K31" s="372"/>
      <c r="L31" s="369"/>
      <c r="M31" s="370"/>
      <c r="N31" s="370"/>
      <c r="O31" s="366"/>
    </row>
    <row r="32" spans="1:15" ht="15" customHeight="1">
      <c r="A32" s="383">
        <v>12</v>
      </c>
      <c r="B32" s="384"/>
      <c r="C32" s="387"/>
      <c r="D32" s="387"/>
      <c r="E32" s="387"/>
      <c r="F32" s="387"/>
      <c r="G32" s="387"/>
      <c r="H32" s="387"/>
      <c r="I32" s="373">
        <f>COUNTIF(受講者一覧!$A$10:$B$48,研修等一覧!A32)</f>
        <v>0</v>
      </c>
      <c r="J32" s="374"/>
      <c r="K32" s="372" t="s">
        <v>9</v>
      </c>
      <c r="L32" s="369">
        <f>'12'!L42</f>
        <v>0</v>
      </c>
      <c r="M32" s="370"/>
      <c r="N32" s="370"/>
      <c r="O32" s="366" t="s">
        <v>7</v>
      </c>
    </row>
    <row r="33" spans="1:15" ht="15" customHeight="1">
      <c r="A33" s="383"/>
      <c r="B33" s="384"/>
      <c r="C33" s="387"/>
      <c r="D33" s="387"/>
      <c r="E33" s="387"/>
      <c r="F33" s="387"/>
      <c r="G33" s="387"/>
      <c r="H33" s="387"/>
      <c r="I33" s="375"/>
      <c r="J33" s="376"/>
      <c r="K33" s="372"/>
      <c r="L33" s="369"/>
      <c r="M33" s="370"/>
      <c r="N33" s="370"/>
      <c r="O33" s="366"/>
    </row>
    <row r="34" spans="1:15" ht="15" customHeight="1">
      <c r="A34" s="383">
        <v>13</v>
      </c>
      <c r="B34" s="384"/>
      <c r="C34" s="387"/>
      <c r="D34" s="387"/>
      <c r="E34" s="387"/>
      <c r="F34" s="387"/>
      <c r="G34" s="387"/>
      <c r="H34" s="387"/>
      <c r="I34" s="373">
        <f>COUNTIF(受講者一覧!$A$10:$B$48,研修等一覧!A34)</f>
        <v>0</v>
      </c>
      <c r="J34" s="374"/>
      <c r="K34" s="372" t="s">
        <v>9</v>
      </c>
      <c r="L34" s="369">
        <f>'13'!L42</f>
        <v>0</v>
      </c>
      <c r="M34" s="370"/>
      <c r="N34" s="370"/>
      <c r="O34" s="366" t="s">
        <v>7</v>
      </c>
    </row>
    <row r="35" spans="1:15" ht="15" customHeight="1">
      <c r="A35" s="383"/>
      <c r="B35" s="384"/>
      <c r="C35" s="387"/>
      <c r="D35" s="387"/>
      <c r="E35" s="387"/>
      <c r="F35" s="387"/>
      <c r="G35" s="387"/>
      <c r="H35" s="387"/>
      <c r="I35" s="375"/>
      <c r="J35" s="376"/>
      <c r="K35" s="372"/>
      <c r="L35" s="369"/>
      <c r="M35" s="370"/>
      <c r="N35" s="370"/>
      <c r="O35" s="366"/>
    </row>
    <row r="36" spans="1:15" ht="15" customHeight="1">
      <c r="A36" s="383">
        <v>14</v>
      </c>
      <c r="B36" s="384"/>
      <c r="C36" s="387"/>
      <c r="D36" s="387"/>
      <c r="E36" s="387"/>
      <c r="F36" s="387"/>
      <c r="G36" s="387"/>
      <c r="H36" s="387"/>
      <c r="I36" s="373">
        <f>COUNTIF(受講者一覧!$A$10:$B$48,研修等一覧!A36)</f>
        <v>0</v>
      </c>
      <c r="J36" s="374"/>
      <c r="K36" s="372" t="s">
        <v>9</v>
      </c>
      <c r="L36" s="369">
        <f>'14'!L42</f>
        <v>0</v>
      </c>
      <c r="M36" s="370"/>
      <c r="N36" s="370"/>
      <c r="O36" s="366" t="s">
        <v>7</v>
      </c>
    </row>
    <row r="37" spans="1:15" ht="15" customHeight="1">
      <c r="A37" s="383"/>
      <c r="B37" s="384"/>
      <c r="C37" s="387"/>
      <c r="D37" s="387"/>
      <c r="E37" s="387"/>
      <c r="F37" s="387"/>
      <c r="G37" s="387"/>
      <c r="H37" s="387"/>
      <c r="I37" s="375"/>
      <c r="J37" s="376"/>
      <c r="K37" s="372"/>
      <c r="L37" s="369"/>
      <c r="M37" s="370"/>
      <c r="N37" s="370"/>
      <c r="O37" s="366"/>
    </row>
    <row r="38" spans="1:15" ht="15" customHeight="1">
      <c r="A38" s="383">
        <v>15</v>
      </c>
      <c r="B38" s="384"/>
      <c r="C38" s="387"/>
      <c r="D38" s="387"/>
      <c r="E38" s="387"/>
      <c r="F38" s="387"/>
      <c r="G38" s="387"/>
      <c r="H38" s="387"/>
      <c r="I38" s="373">
        <f>COUNTIF(受講者一覧!$A$10:$B$48,研修等一覧!A38)</f>
        <v>0</v>
      </c>
      <c r="J38" s="374"/>
      <c r="K38" s="372" t="s">
        <v>9</v>
      </c>
      <c r="L38" s="369">
        <f>'15'!L42</f>
        <v>0</v>
      </c>
      <c r="M38" s="370"/>
      <c r="N38" s="370"/>
      <c r="O38" s="366" t="s">
        <v>7</v>
      </c>
    </row>
    <row r="39" spans="1:15" ht="15" customHeight="1">
      <c r="A39" s="383"/>
      <c r="B39" s="384"/>
      <c r="C39" s="387"/>
      <c r="D39" s="387"/>
      <c r="E39" s="387"/>
      <c r="F39" s="387"/>
      <c r="G39" s="387"/>
      <c r="H39" s="387"/>
      <c r="I39" s="375"/>
      <c r="J39" s="376"/>
      <c r="K39" s="372"/>
      <c r="L39" s="369"/>
      <c r="M39" s="370"/>
      <c r="N39" s="370"/>
      <c r="O39" s="366"/>
    </row>
    <row r="40" spans="1:15" ht="15" customHeight="1">
      <c r="A40" s="383">
        <v>16</v>
      </c>
      <c r="B40" s="384"/>
      <c r="C40" s="387"/>
      <c r="D40" s="387"/>
      <c r="E40" s="387"/>
      <c r="F40" s="387"/>
      <c r="G40" s="387"/>
      <c r="H40" s="387"/>
      <c r="I40" s="373">
        <f>COUNTIF(受講者一覧!$A$10:$B$48,研修等一覧!A40)</f>
        <v>0</v>
      </c>
      <c r="J40" s="374"/>
      <c r="K40" s="372" t="s">
        <v>9</v>
      </c>
      <c r="L40" s="369">
        <f>'16'!L42</f>
        <v>0</v>
      </c>
      <c r="M40" s="370"/>
      <c r="N40" s="370"/>
      <c r="O40" s="366" t="s">
        <v>7</v>
      </c>
    </row>
    <row r="41" spans="1:15" ht="15" customHeight="1">
      <c r="A41" s="383"/>
      <c r="B41" s="384"/>
      <c r="C41" s="387"/>
      <c r="D41" s="387"/>
      <c r="E41" s="387"/>
      <c r="F41" s="387"/>
      <c r="G41" s="387"/>
      <c r="H41" s="387"/>
      <c r="I41" s="375"/>
      <c r="J41" s="376"/>
      <c r="K41" s="372"/>
      <c r="L41" s="369"/>
      <c r="M41" s="370"/>
      <c r="N41" s="370"/>
      <c r="O41" s="366"/>
    </row>
    <row r="42" spans="1:15" ht="15" customHeight="1">
      <c r="A42" s="383">
        <v>17</v>
      </c>
      <c r="B42" s="384"/>
      <c r="C42" s="387"/>
      <c r="D42" s="387"/>
      <c r="E42" s="387"/>
      <c r="F42" s="387"/>
      <c r="G42" s="387"/>
      <c r="H42" s="387"/>
      <c r="I42" s="373">
        <f>COUNTIF(受講者一覧!$A$10:$B$48,研修等一覧!A42)</f>
        <v>0</v>
      </c>
      <c r="J42" s="374"/>
      <c r="K42" s="372" t="s">
        <v>9</v>
      </c>
      <c r="L42" s="369">
        <f>'17'!L42</f>
        <v>0</v>
      </c>
      <c r="M42" s="370"/>
      <c r="N42" s="370"/>
      <c r="O42" s="366" t="s">
        <v>7</v>
      </c>
    </row>
    <row r="43" spans="1:15" ht="15" customHeight="1">
      <c r="A43" s="383"/>
      <c r="B43" s="384"/>
      <c r="C43" s="387"/>
      <c r="D43" s="387"/>
      <c r="E43" s="387"/>
      <c r="F43" s="387"/>
      <c r="G43" s="387"/>
      <c r="H43" s="387"/>
      <c r="I43" s="375"/>
      <c r="J43" s="376"/>
      <c r="K43" s="372"/>
      <c r="L43" s="369"/>
      <c r="M43" s="370"/>
      <c r="N43" s="370"/>
      <c r="O43" s="366"/>
    </row>
    <row r="44" spans="1:15" ht="15" customHeight="1">
      <c r="A44" s="383">
        <v>18</v>
      </c>
      <c r="B44" s="384"/>
      <c r="C44" s="387"/>
      <c r="D44" s="387"/>
      <c r="E44" s="387"/>
      <c r="F44" s="387"/>
      <c r="G44" s="387"/>
      <c r="H44" s="387"/>
      <c r="I44" s="373">
        <f>COUNTIF(受講者一覧!$A$10:$B$48,研修等一覧!A44)</f>
        <v>0</v>
      </c>
      <c r="J44" s="374"/>
      <c r="K44" s="372" t="s">
        <v>9</v>
      </c>
      <c r="L44" s="369">
        <f>'18'!L42</f>
        <v>0</v>
      </c>
      <c r="M44" s="370"/>
      <c r="N44" s="370"/>
      <c r="O44" s="366" t="s">
        <v>7</v>
      </c>
    </row>
    <row r="45" spans="1:15" ht="15" customHeight="1">
      <c r="A45" s="383"/>
      <c r="B45" s="384"/>
      <c r="C45" s="387"/>
      <c r="D45" s="387"/>
      <c r="E45" s="387"/>
      <c r="F45" s="387"/>
      <c r="G45" s="387"/>
      <c r="H45" s="387"/>
      <c r="I45" s="375"/>
      <c r="J45" s="376"/>
      <c r="K45" s="372"/>
      <c r="L45" s="369"/>
      <c r="M45" s="370"/>
      <c r="N45" s="370"/>
      <c r="O45" s="366"/>
    </row>
    <row r="46" spans="1:15" ht="15" customHeight="1">
      <c r="A46" s="383">
        <v>19</v>
      </c>
      <c r="B46" s="384"/>
      <c r="C46" s="387"/>
      <c r="D46" s="387"/>
      <c r="E46" s="387"/>
      <c r="F46" s="387"/>
      <c r="G46" s="387"/>
      <c r="H46" s="387"/>
      <c r="I46" s="373">
        <f>COUNTIF(受講者一覧!$A$10:$B$48,研修等一覧!A46)</f>
        <v>0</v>
      </c>
      <c r="J46" s="374"/>
      <c r="K46" s="372" t="s">
        <v>9</v>
      </c>
      <c r="L46" s="369">
        <f>'19'!L42</f>
        <v>0</v>
      </c>
      <c r="M46" s="370"/>
      <c r="N46" s="370"/>
      <c r="O46" s="366" t="s">
        <v>7</v>
      </c>
    </row>
    <row r="47" spans="1:15" ht="15" customHeight="1">
      <c r="A47" s="383"/>
      <c r="B47" s="384"/>
      <c r="C47" s="387"/>
      <c r="D47" s="387"/>
      <c r="E47" s="387"/>
      <c r="F47" s="387"/>
      <c r="G47" s="387"/>
      <c r="H47" s="387"/>
      <c r="I47" s="375"/>
      <c r="J47" s="376"/>
      <c r="K47" s="372"/>
      <c r="L47" s="369"/>
      <c r="M47" s="370"/>
      <c r="N47" s="370"/>
      <c r="O47" s="366"/>
    </row>
    <row r="48" spans="1:15" ht="15" customHeight="1">
      <c r="A48" s="383">
        <v>20</v>
      </c>
      <c r="B48" s="384"/>
      <c r="C48" s="387"/>
      <c r="D48" s="387"/>
      <c r="E48" s="387"/>
      <c r="F48" s="387"/>
      <c r="G48" s="387"/>
      <c r="H48" s="387"/>
      <c r="I48" s="373">
        <f>COUNTIF(受講者一覧!$A$10:$B$48,研修等一覧!A48)</f>
        <v>0</v>
      </c>
      <c r="J48" s="374"/>
      <c r="K48" s="372" t="s">
        <v>9</v>
      </c>
      <c r="L48" s="369">
        <f>'20'!L42</f>
        <v>0</v>
      </c>
      <c r="M48" s="370"/>
      <c r="N48" s="370"/>
      <c r="O48" s="366" t="s">
        <v>7</v>
      </c>
    </row>
    <row r="49" spans="1:15" ht="15" customHeight="1" thickBot="1">
      <c r="A49" s="399"/>
      <c r="B49" s="400"/>
      <c r="C49" s="387"/>
      <c r="D49" s="387"/>
      <c r="E49" s="387"/>
      <c r="F49" s="387"/>
      <c r="G49" s="387"/>
      <c r="H49" s="387"/>
      <c r="I49" s="375"/>
      <c r="J49" s="376"/>
      <c r="K49" s="401"/>
      <c r="L49" s="369"/>
      <c r="M49" s="370"/>
      <c r="N49" s="370"/>
      <c r="O49" s="402"/>
    </row>
    <row r="50" spans="1:15" ht="12" customHeight="1" thickTop="1">
      <c r="A50" s="395" t="s">
        <v>50</v>
      </c>
      <c r="B50" s="396"/>
      <c r="C50" s="396"/>
      <c r="D50" s="396"/>
      <c r="E50" s="396"/>
      <c r="F50" s="396"/>
      <c r="G50" s="396"/>
      <c r="H50" s="396"/>
      <c r="I50" s="396"/>
      <c r="J50" s="396"/>
      <c r="K50" s="396"/>
      <c r="L50" s="389">
        <f>SUM(L10:N49)</f>
        <v>546928</v>
      </c>
      <c r="M50" s="390"/>
      <c r="N50" s="390"/>
      <c r="O50" s="393" t="s">
        <v>57</v>
      </c>
    </row>
    <row r="51" spans="1:15" ht="12" customHeight="1" thickBot="1">
      <c r="A51" s="397"/>
      <c r="B51" s="398"/>
      <c r="C51" s="398"/>
      <c r="D51" s="398"/>
      <c r="E51" s="398"/>
      <c r="F51" s="398"/>
      <c r="G51" s="398"/>
      <c r="H51" s="398"/>
      <c r="I51" s="398"/>
      <c r="J51" s="398"/>
      <c r="K51" s="398"/>
      <c r="L51" s="391"/>
      <c r="M51" s="392"/>
      <c r="N51" s="392"/>
      <c r="O51" s="394"/>
    </row>
    <row r="52" spans="1:15" ht="15" customHeight="1">
      <c r="A52" s="388" t="s">
        <v>132</v>
      </c>
      <c r="B52" s="388"/>
      <c r="C52" s="388"/>
      <c r="D52" s="388"/>
      <c r="E52" s="388"/>
      <c r="F52" s="388"/>
      <c r="G52" s="388"/>
      <c r="H52" s="388"/>
      <c r="I52" s="388"/>
      <c r="J52" s="388"/>
      <c r="K52" s="388"/>
      <c r="L52" s="388"/>
      <c r="M52" s="388"/>
      <c r="N52" s="388"/>
      <c r="O52" s="388"/>
    </row>
  </sheetData>
  <sheetProtection sheet="1" formatCells="0"/>
  <mergeCells count="131">
    <mergeCell ref="A52:O52"/>
    <mergeCell ref="L50:N51"/>
    <mergeCell ref="O50:O51"/>
    <mergeCell ref="A50:K51"/>
    <mergeCell ref="A48:B49"/>
    <mergeCell ref="C48:H49"/>
    <mergeCell ref="I48:J49"/>
    <mergeCell ref="K48:K49"/>
    <mergeCell ref="L48:N49"/>
    <mergeCell ref="O48:O49"/>
    <mergeCell ref="A46:B47"/>
    <mergeCell ref="C46:H47"/>
    <mergeCell ref="I46:J47"/>
    <mergeCell ref="K46:K47"/>
    <mergeCell ref="L46:N47"/>
    <mergeCell ref="O46:O47"/>
    <mergeCell ref="A44:B45"/>
    <mergeCell ref="C44:H45"/>
    <mergeCell ref="I44:J45"/>
    <mergeCell ref="K44:K45"/>
    <mergeCell ref="L44:N45"/>
    <mergeCell ref="O44:O45"/>
    <mergeCell ref="A42:B43"/>
    <mergeCell ref="C42:H43"/>
    <mergeCell ref="I42:J43"/>
    <mergeCell ref="K42:K43"/>
    <mergeCell ref="L42:N43"/>
    <mergeCell ref="O42:O43"/>
    <mergeCell ref="A40:B41"/>
    <mergeCell ref="C40:H41"/>
    <mergeCell ref="I40:J41"/>
    <mergeCell ref="K40:K41"/>
    <mergeCell ref="L40:N41"/>
    <mergeCell ref="O40:O41"/>
    <mergeCell ref="A38:B39"/>
    <mergeCell ref="C38:H39"/>
    <mergeCell ref="I38:J39"/>
    <mergeCell ref="K38:K39"/>
    <mergeCell ref="L38:N39"/>
    <mergeCell ref="O38:O39"/>
    <mergeCell ref="A36:B37"/>
    <mergeCell ref="C36:H37"/>
    <mergeCell ref="I36:J37"/>
    <mergeCell ref="K36:K37"/>
    <mergeCell ref="L36:N37"/>
    <mergeCell ref="O36:O37"/>
    <mergeCell ref="A34:B35"/>
    <mergeCell ref="C34:H35"/>
    <mergeCell ref="I34:J35"/>
    <mergeCell ref="K34:K35"/>
    <mergeCell ref="L34:N35"/>
    <mergeCell ref="O34:O35"/>
    <mergeCell ref="A32:B33"/>
    <mergeCell ref="C32:H33"/>
    <mergeCell ref="I32:J33"/>
    <mergeCell ref="K32:K33"/>
    <mergeCell ref="L32:N33"/>
    <mergeCell ref="O32:O33"/>
    <mergeCell ref="A30:B31"/>
    <mergeCell ref="C30:H31"/>
    <mergeCell ref="I30:J31"/>
    <mergeCell ref="K30:K31"/>
    <mergeCell ref="L30:N31"/>
    <mergeCell ref="O30:O31"/>
    <mergeCell ref="A28:B29"/>
    <mergeCell ref="C28:H29"/>
    <mergeCell ref="I28:J29"/>
    <mergeCell ref="K28:K29"/>
    <mergeCell ref="L28:N29"/>
    <mergeCell ref="O28:O29"/>
    <mergeCell ref="A26:B27"/>
    <mergeCell ref="C26:H27"/>
    <mergeCell ref="I26:J27"/>
    <mergeCell ref="K26:K27"/>
    <mergeCell ref="L26:N27"/>
    <mergeCell ref="O26:O27"/>
    <mergeCell ref="A24:B25"/>
    <mergeCell ref="C24:H25"/>
    <mergeCell ref="I24:J25"/>
    <mergeCell ref="K24:K25"/>
    <mergeCell ref="L24:N25"/>
    <mergeCell ref="O24:O25"/>
    <mergeCell ref="A22:B23"/>
    <mergeCell ref="C22:H23"/>
    <mergeCell ref="I22:J23"/>
    <mergeCell ref="K22:K23"/>
    <mergeCell ref="L22:N23"/>
    <mergeCell ref="O22:O23"/>
    <mergeCell ref="A20:B21"/>
    <mergeCell ref="C20:H21"/>
    <mergeCell ref="I20:J21"/>
    <mergeCell ref="K20:K21"/>
    <mergeCell ref="L20:N21"/>
    <mergeCell ref="O20:O21"/>
    <mergeCell ref="A18:B19"/>
    <mergeCell ref="C18:H19"/>
    <mergeCell ref="I18:J19"/>
    <mergeCell ref="K18:K19"/>
    <mergeCell ref="L18:N19"/>
    <mergeCell ref="O18:O19"/>
    <mergeCell ref="A16:B17"/>
    <mergeCell ref="C16:H17"/>
    <mergeCell ref="I16:J17"/>
    <mergeCell ref="K16:K17"/>
    <mergeCell ref="L16:N17"/>
    <mergeCell ref="O16:O17"/>
    <mergeCell ref="O12:O13"/>
    <mergeCell ref="A14:B15"/>
    <mergeCell ref="C14:H15"/>
    <mergeCell ref="I14:J15"/>
    <mergeCell ref="K14:K15"/>
    <mergeCell ref="L14:N15"/>
    <mergeCell ref="O14:O15"/>
    <mergeCell ref="A10:B11"/>
    <mergeCell ref="A12:B13"/>
    <mergeCell ref="C12:H13"/>
    <mergeCell ref="I12:J13"/>
    <mergeCell ref="K12:K13"/>
    <mergeCell ref="L12:N13"/>
    <mergeCell ref="A4:O5"/>
    <mergeCell ref="D7:O7"/>
    <mergeCell ref="L9:N9"/>
    <mergeCell ref="O10:O11"/>
    <mergeCell ref="L10:N11"/>
    <mergeCell ref="K10:K11"/>
    <mergeCell ref="I10:J11"/>
    <mergeCell ref="C10:H11"/>
    <mergeCell ref="A7:C7"/>
    <mergeCell ref="A9:B9"/>
    <mergeCell ref="I9:K9"/>
    <mergeCell ref="C9:H9"/>
  </mergeCells>
  <phoneticPr fontId="4"/>
  <conditionalFormatting sqref="C16:H49">
    <cfRule type="cellIs" dxfId="51" priority="2" operator="equal">
      <formula>""</formula>
    </cfRule>
  </conditionalFormatting>
  <conditionalFormatting sqref="C10:H15">
    <cfRule type="cellIs" dxfId="50"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6"/>
  <sheetViews>
    <sheetView showZeros="0" view="pageBreakPreview" zoomScale="90" zoomScaleNormal="100" zoomScaleSheetLayoutView="90" workbookViewId="0"/>
  </sheetViews>
  <sheetFormatPr defaultColWidth="6.25" defaultRowHeight="15" customHeight="1"/>
  <sheetData>
    <row r="2" spans="1:15" ht="15" customHeight="1">
      <c r="A2" s="3" t="s">
        <v>117</v>
      </c>
    </row>
    <row r="4" spans="1:15" ht="15" customHeight="1">
      <c r="A4" s="254" t="s">
        <v>101</v>
      </c>
      <c r="B4" s="254"/>
      <c r="C4" s="254"/>
      <c r="D4" s="254"/>
      <c r="E4" s="254"/>
      <c r="F4" s="254"/>
      <c r="G4" s="254"/>
      <c r="H4" s="254"/>
      <c r="I4" s="254"/>
      <c r="J4" s="254"/>
      <c r="K4" s="254"/>
      <c r="L4" s="254"/>
      <c r="M4" s="254"/>
      <c r="N4" s="254"/>
      <c r="O4" s="254"/>
    </row>
    <row r="5" spans="1:15" ht="15" customHeight="1">
      <c r="A5" s="254"/>
      <c r="B5" s="254"/>
      <c r="C5" s="254"/>
      <c r="D5" s="254"/>
      <c r="E5" s="254"/>
      <c r="F5" s="254"/>
      <c r="G5" s="254"/>
      <c r="H5" s="254"/>
      <c r="I5" s="254"/>
      <c r="J5" s="254"/>
      <c r="K5" s="254"/>
      <c r="L5" s="254"/>
      <c r="M5" s="254"/>
      <c r="N5" s="254"/>
      <c r="O5" s="254"/>
    </row>
    <row r="6" spans="1:15" ht="15" customHeight="1" thickBot="1"/>
    <row r="7" spans="1:15" ht="22.5" customHeight="1" thickBot="1">
      <c r="A7" s="407" t="s">
        <v>45</v>
      </c>
      <c r="B7" s="408"/>
      <c r="C7" s="408"/>
      <c r="D7" s="409" t="str">
        <f>実績報告書!$I$17</f>
        <v>株式会社AMA</v>
      </c>
      <c r="E7" s="409"/>
      <c r="F7" s="409"/>
      <c r="G7" s="409"/>
      <c r="H7" s="409"/>
      <c r="I7" s="409"/>
      <c r="J7" s="409"/>
      <c r="K7" s="409"/>
      <c r="L7" s="409"/>
      <c r="M7" s="409"/>
      <c r="N7" s="409"/>
      <c r="O7" s="410"/>
    </row>
    <row r="8" spans="1:15" ht="15" customHeight="1" thickBot="1"/>
    <row r="9" spans="1:15" ht="30" customHeight="1" thickBot="1">
      <c r="A9" s="411" t="s">
        <v>51</v>
      </c>
      <c r="B9" s="412"/>
      <c r="C9" s="434" t="s">
        <v>52</v>
      </c>
      <c r="D9" s="434"/>
      <c r="E9" s="434" t="s">
        <v>53</v>
      </c>
      <c r="F9" s="434"/>
      <c r="G9" s="434"/>
      <c r="H9" s="434" t="s">
        <v>54</v>
      </c>
      <c r="I9" s="434"/>
      <c r="J9" s="434" t="s">
        <v>55</v>
      </c>
      <c r="K9" s="434"/>
      <c r="L9" s="420" t="s">
        <v>125</v>
      </c>
      <c r="M9" s="421"/>
      <c r="N9" s="421"/>
      <c r="O9" s="422"/>
    </row>
    <row r="10" spans="1:15" ht="19.5" customHeight="1" thickTop="1">
      <c r="A10" s="403">
        <v>1</v>
      </c>
      <c r="B10" s="404"/>
      <c r="C10" s="436" t="s">
        <v>150</v>
      </c>
      <c r="D10" s="437"/>
      <c r="E10" s="435" t="s">
        <v>151</v>
      </c>
      <c r="F10" s="435"/>
      <c r="G10" s="435"/>
      <c r="H10" s="435" t="s">
        <v>152</v>
      </c>
      <c r="I10" s="435"/>
      <c r="J10" s="207">
        <v>15</v>
      </c>
      <c r="K10" s="175" t="s">
        <v>56</v>
      </c>
      <c r="L10" s="423"/>
      <c r="M10" s="423"/>
      <c r="N10" s="423"/>
      <c r="O10" s="424"/>
    </row>
    <row r="11" spans="1:15" ht="19.5" customHeight="1">
      <c r="A11" s="405">
        <v>1</v>
      </c>
      <c r="B11" s="406"/>
      <c r="C11" s="417" t="s">
        <v>153</v>
      </c>
      <c r="D11" s="418"/>
      <c r="E11" s="419" t="s">
        <v>154</v>
      </c>
      <c r="F11" s="419"/>
      <c r="G11" s="419"/>
      <c r="H11" s="419" t="s">
        <v>152</v>
      </c>
      <c r="I11" s="419"/>
      <c r="J11" s="208">
        <v>10</v>
      </c>
      <c r="K11" s="172" t="s">
        <v>56</v>
      </c>
      <c r="L11" s="413"/>
      <c r="M11" s="413"/>
      <c r="N11" s="413"/>
      <c r="O11" s="414"/>
    </row>
    <row r="12" spans="1:15" ht="19.5" customHeight="1">
      <c r="A12" s="405">
        <v>1</v>
      </c>
      <c r="B12" s="406"/>
      <c r="C12" s="417" t="s">
        <v>155</v>
      </c>
      <c r="D12" s="418"/>
      <c r="E12" s="419" t="s">
        <v>156</v>
      </c>
      <c r="F12" s="419"/>
      <c r="G12" s="419"/>
      <c r="H12" s="419" t="s">
        <v>152</v>
      </c>
      <c r="I12" s="419"/>
      <c r="J12" s="208">
        <v>5</v>
      </c>
      <c r="K12" s="172" t="s">
        <v>56</v>
      </c>
      <c r="L12" s="413"/>
      <c r="M12" s="413"/>
      <c r="N12" s="413"/>
      <c r="O12" s="414"/>
    </row>
    <row r="13" spans="1:15" ht="19.5" customHeight="1">
      <c r="A13" s="405">
        <v>1</v>
      </c>
      <c r="B13" s="406"/>
      <c r="C13" s="417" t="s">
        <v>157</v>
      </c>
      <c r="D13" s="418"/>
      <c r="E13" s="419" t="s">
        <v>158</v>
      </c>
      <c r="F13" s="419"/>
      <c r="G13" s="419"/>
      <c r="H13" s="419" t="s">
        <v>159</v>
      </c>
      <c r="I13" s="419"/>
      <c r="J13" s="208">
        <v>12</v>
      </c>
      <c r="K13" s="172" t="s">
        <v>56</v>
      </c>
      <c r="L13" s="413"/>
      <c r="M13" s="413"/>
      <c r="N13" s="413"/>
      <c r="O13" s="414"/>
    </row>
    <row r="14" spans="1:15" ht="19.5" customHeight="1">
      <c r="A14" s="405">
        <v>2</v>
      </c>
      <c r="B14" s="406"/>
      <c r="C14" s="417" t="s">
        <v>153</v>
      </c>
      <c r="D14" s="418"/>
      <c r="E14" s="419" t="s">
        <v>154</v>
      </c>
      <c r="F14" s="419"/>
      <c r="G14" s="419"/>
      <c r="H14" s="419" t="s">
        <v>152</v>
      </c>
      <c r="I14" s="419"/>
      <c r="J14" s="208">
        <v>10</v>
      </c>
      <c r="K14" s="172" t="s">
        <v>56</v>
      </c>
      <c r="L14" s="418" t="s">
        <v>160</v>
      </c>
      <c r="M14" s="418"/>
      <c r="N14" s="418"/>
      <c r="O14" s="425"/>
    </row>
    <row r="15" spans="1:15" ht="19.5" customHeight="1">
      <c r="A15" s="405">
        <v>2</v>
      </c>
      <c r="B15" s="406"/>
      <c r="C15" s="417" t="s">
        <v>155</v>
      </c>
      <c r="D15" s="418"/>
      <c r="E15" s="419" t="s">
        <v>156</v>
      </c>
      <c r="F15" s="419"/>
      <c r="G15" s="419"/>
      <c r="H15" s="419" t="s">
        <v>152</v>
      </c>
      <c r="I15" s="419"/>
      <c r="J15" s="208">
        <v>5</v>
      </c>
      <c r="K15" s="172" t="s">
        <v>56</v>
      </c>
      <c r="L15" s="413"/>
      <c r="M15" s="413"/>
      <c r="N15" s="413"/>
      <c r="O15" s="414"/>
    </row>
    <row r="16" spans="1:15" ht="19.5" customHeight="1">
      <c r="A16" s="405">
        <v>3</v>
      </c>
      <c r="B16" s="406"/>
      <c r="C16" s="417" t="s">
        <v>153</v>
      </c>
      <c r="D16" s="418"/>
      <c r="E16" s="419" t="s">
        <v>154</v>
      </c>
      <c r="F16" s="419"/>
      <c r="G16" s="419"/>
      <c r="H16" s="419" t="s">
        <v>152</v>
      </c>
      <c r="I16" s="419"/>
      <c r="J16" s="208">
        <v>10</v>
      </c>
      <c r="K16" s="172" t="s">
        <v>56</v>
      </c>
      <c r="L16" s="413"/>
      <c r="M16" s="413"/>
      <c r="N16" s="413"/>
      <c r="O16" s="414"/>
    </row>
    <row r="17" spans="1:15" ht="19.5" customHeight="1">
      <c r="A17" s="415"/>
      <c r="B17" s="416"/>
      <c r="C17" s="426"/>
      <c r="D17" s="426"/>
      <c r="E17" s="426"/>
      <c r="F17" s="426"/>
      <c r="G17" s="426"/>
      <c r="H17" s="426"/>
      <c r="I17" s="426"/>
      <c r="J17" s="171"/>
      <c r="K17" s="172" t="s">
        <v>56</v>
      </c>
      <c r="L17" s="413"/>
      <c r="M17" s="413"/>
      <c r="N17" s="413"/>
      <c r="O17" s="414"/>
    </row>
    <row r="18" spans="1:15" ht="19.5" customHeight="1">
      <c r="A18" s="415"/>
      <c r="B18" s="416"/>
      <c r="C18" s="426"/>
      <c r="D18" s="426"/>
      <c r="E18" s="426"/>
      <c r="F18" s="426"/>
      <c r="G18" s="426"/>
      <c r="H18" s="426"/>
      <c r="I18" s="426"/>
      <c r="J18" s="171"/>
      <c r="K18" s="172" t="s">
        <v>56</v>
      </c>
      <c r="L18" s="413"/>
      <c r="M18" s="413"/>
      <c r="N18" s="413"/>
      <c r="O18" s="414"/>
    </row>
    <row r="19" spans="1:15" ht="19.5" customHeight="1">
      <c r="A19" s="415"/>
      <c r="B19" s="416"/>
      <c r="C19" s="426"/>
      <c r="D19" s="426"/>
      <c r="E19" s="426"/>
      <c r="F19" s="426"/>
      <c r="G19" s="426"/>
      <c r="H19" s="426"/>
      <c r="I19" s="426"/>
      <c r="J19" s="171"/>
      <c r="K19" s="172" t="s">
        <v>56</v>
      </c>
      <c r="L19" s="413"/>
      <c r="M19" s="413"/>
      <c r="N19" s="413"/>
      <c r="O19" s="414"/>
    </row>
    <row r="20" spans="1:15" ht="19.5" customHeight="1">
      <c r="A20" s="415"/>
      <c r="B20" s="416"/>
      <c r="C20" s="426"/>
      <c r="D20" s="426"/>
      <c r="E20" s="426"/>
      <c r="F20" s="426"/>
      <c r="G20" s="426"/>
      <c r="H20" s="426"/>
      <c r="I20" s="426"/>
      <c r="J20" s="171"/>
      <c r="K20" s="172" t="s">
        <v>56</v>
      </c>
      <c r="L20" s="413"/>
      <c r="M20" s="413"/>
      <c r="N20" s="413"/>
      <c r="O20" s="414"/>
    </row>
    <row r="21" spans="1:15" ht="19.5" customHeight="1">
      <c r="A21" s="415"/>
      <c r="B21" s="416"/>
      <c r="C21" s="426"/>
      <c r="D21" s="426"/>
      <c r="E21" s="426"/>
      <c r="F21" s="426"/>
      <c r="G21" s="426"/>
      <c r="H21" s="426"/>
      <c r="I21" s="426"/>
      <c r="J21" s="171"/>
      <c r="K21" s="172" t="s">
        <v>56</v>
      </c>
      <c r="L21" s="413"/>
      <c r="M21" s="413"/>
      <c r="N21" s="413"/>
      <c r="O21" s="414"/>
    </row>
    <row r="22" spans="1:15" ht="19.5" customHeight="1">
      <c r="A22" s="415"/>
      <c r="B22" s="416"/>
      <c r="C22" s="426"/>
      <c r="D22" s="426"/>
      <c r="E22" s="426"/>
      <c r="F22" s="426"/>
      <c r="G22" s="426"/>
      <c r="H22" s="426"/>
      <c r="I22" s="426"/>
      <c r="J22" s="171"/>
      <c r="K22" s="172" t="s">
        <v>56</v>
      </c>
      <c r="L22" s="413"/>
      <c r="M22" s="413"/>
      <c r="N22" s="413"/>
      <c r="O22" s="414"/>
    </row>
    <row r="23" spans="1:15" ht="19.5" customHeight="1">
      <c r="A23" s="415"/>
      <c r="B23" s="416"/>
      <c r="C23" s="426"/>
      <c r="D23" s="426"/>
      <c r="E23" s="426"/>
      <c r="F23" s="426"/>
      <c r="G23" s="426"/>
      <c r="H23" s="426"/>
      <c r="I23" s="426"/>
      <c r="J23" s="171"/>
      <c r="K23" s="172" t="s">
        <v>56</v>
      </c>
      <c r="L23" s="413"/>
      <c r="M23" s="413"/>
      <c r="N23" s="413"/>
      <c r="O23" s="414"/>
    </row>
    <row r="24" spans="1:15" ht="19.5" customHeight="1">
      <c r="A24" s="415"/>
      <c r="B24" s="416"/>
      <c r="C24" s="426"/>
      <c r="D24" s="426"/>
      <c r="E24" s="426"/>
      <c r="F24" s="426"/>
      <c r="G24" s="426"/>
      <c r="H24" s="426"/>
      <c r="I24" s="426"/>
      <c r="J24" s="171"/>
      <c r="K24" s="172" t="s">
        <v>56</v>
      </c>
      <c r="L24" s="413"/>
      <c r="M24" s="413"/>
      <c r="N24" s="413"/>
      <c r="O24" s="414"/>
    </row>
    <row r="25" spans="1:15" ht="19.5" customHeight="1">
      <c r="A25" s="415"/>
      <c r="B25" s="416"/>
      <c r="C25" s="426"/>
      <c r="D25" s="426"/>
      <c r="E25" s="426"/>
      <c r="F25" s="426"/>
      <c r="G25" s="426"/>
      <c r="H25" s="426"/>
      <c r="I25" s="426"/>
      <c r="J25" s="171"/>
      <c r="K25" s="172" t="s">
        <v>56</v>
      </c>
      <c r="L25" s="413"/>
      <c r="M25" s="413"/>
      <c r="N25" s="413"/>
      <c r="O25" s="414"/>
    </row>
    <row r="26" spans="1:15" ht="19.5" customHeight="1">
      <c r="A26" s="415"/>
      <c r="B26" s="416"/>
      <c r="C26" s="426"/>
      <c r="D26" s="426"/>
      <c r="E26" s="426"/>
      <c r="F26" s="426"/>
      <c r="G26" s="426"/>
      <c r="H26" s="426"/>
      <c r="I26" s="426"/>
      <c r="J26" s="171"/>
      <c r="K26" s="172" t="s">
        <v>56</v>
      </c>
      <c r="L26" s="413"/>
      <c r="M26" s="413"/>
      <c r="N26" s="413"/>
      <c r="O26" s="414"/>
    </row>
    <row r="27" spans="1:15" ht="19.5" customHeight="1">
      <c r="A27" s="415"/>
      <c r="B27" s="416"/>
      <c r="C27" s="426"/>
      <c r="D27" s="426"/>
      <c r="E27" s="426"/>
      <c r="F27" s="426"/>
      <c r="G27" s="426"/>
      <c r="H27" s="426"/>
      <c r="I27" s="426"/>
      <c r="J27" s="171"/>
      <c r="K27" s="172" t="s">
        <v>56</v>
      </c>
      <c r="L27" s="413"/>
      <c r="M27" s="413"/>
      <c r="N27" s="413"/>
      <c r="O27" s="414"/>
    </row>
    <row r="28" spans="1:15" ht="19.5" customHeight="1">
      <c r="A28" s="415"/>
      <c r="B28" s="416"/>
      <c r="C28" s="426"/>
      <c r="D28" s="426"/>
      <c r="E28" s="426"/>
      <c r="F28" s="426"/>
      <c r="G28" s="426"/>
      <c r="H28" s="426"/>
      <c r="I28" s="426"/>
      <c r="J28" s="171"/>
      <c r="K28" s="172" t="s">
        <v>56</v>
      </c>
      <c r="L28" s="413"/>
      <c r="M28" s="413"/>
      <c r="N28" s="413"/>
      <c r="O28" s="414"/>
    </row>
    <row r="29" spans="1:15" ht="19.5" customHeight="1">
      <c r="A29" s="415"/>
      <c r="B29" s="416"/>
      <c r="C29" s="426"/>
      <c r="D29" s="426"/>
      <c r="E29" s="426"/>
      <c r="F29" s="426"/>
      <c r="G29" s="426"/>
      <c r="H29" s="426"/>
      <c r="I29" s="426"/>
      <c r="J29" s="171"/>
      <c r="K29" s="172" t="s">
        <v>56</v>
      </c>
      <c r="L29" s="413"/>
      <c r="M29" s="413"/>
      <c r="N29" s="413"/>
      <c r="O29" s="414"/>
    </row>
    <row r="30" spans="1:15" ht="19.5" customHeight="1">
      <c r="A30" s="415"/>
      <c r="B30" s="416"/>
      <c r="C30" s="426"/>
      <c r="D30" s="426"/>
      <c r="E30" s="426"/>
      <c r="F30" s="426"/>
      <c r="G30" s="426"/>
      <c r="H30" s="426"/>
      <c r="I30" s="426"/>
      <c r="J30" s="171"/>
      <c r="K30" s="172" t="s">
        <v>56</v>
      </c>
      <c r="L30" s="413"/>
      <c r="M30" s="413"/>
      <c r="N30" s="413"/>
      <c r="O30" s="414"/>
    </row>
    <row r="31" spans="1:15" ht="19.5" customHeight="1">
      <c r="A31" s="415"/>
      <c r="B31" s="416"/>
      <c r="C31" s="426"/>
      <c r="D31" s="426"/>
      <c r="E31" s="426"/>
      <c r="F31" s="426"/>
      <c r="G31" s="426"/>
      <c r="H31" s="426"/>
      <c r="I31" s="426"/>
      <c r="J31" s="171"/>
      <c r="K31" s="172" t="s">
        <v>56</v>
      </c>
      <c r="L31" s="413"/>
      <c r="M31" s="413"/>
      <c r="N31" s="413"/>
      <c r="O31" s="414"/>
    </row>
    <row r="32" spans="1:15" ht="19.5" customHeight="1">
      <c r="A32" s="415"/>
      <c r="B32" s="416"/>
      <c r="C32" s="426"/>
      <c r="D32" s="426"/>
      <c r="E32" s="426"/>
      <c r="F32" s="426"/>
      <c r="G32" s="426"/>
      <c r="H32" s="426"/>
      <c r="I32" s="426"/>
      <c r="J32" s="171"/>
      <c r="K32" s="172" t="s">
        <v>56</v>
      </c>
      <c r="L32" s="413"/>
      <c r="M32" s="413"/>
      <c r="N32" s="413"/>
      <c r="O32" s="414"/>
    </row>
    <row r="33" spans="1:15" ht="19.5" customHeight="1">
      <c r="A33" s="415"/>
      <c r="B33" s="416"/>
      <c r="C33" s="426"/>
      <c r="D33" s="426"/>
      <c r="E33" s="426"/>
      <c r="F33" s="426"/>
      <c r="G33" s="426"/>
      <c r="H33" s="426"/>
      <c r="I33" s="426"/>
      <c r="J33" s="171"/>
      <c r="K33" s="172" t="s">
        <v>56</v>
      </c>
      <c r="L33" s="413"/>
      <c r="M33" s="413"/>
      <c r="N33" s="413"/>
      <c r="O33" s="414"/>
    </row>
    <row r="34" spans="1:15" ht="19.5" customHeight="1">
      <c r="A34" s="415"/>
      <c r="B34" s="416"/>
      <c r="C34" s="426"/>
      <c r="D34" s="426"/>
      <c r="E34" s="426"/>
      <c r="F34" s="426"/>
      <c r="G34" s="426"/>
      <c r="H34" s="426"/>
      <c r="I34" s="426"/>
      <c r="J34" s="171"/>
      <c r="K34" s="172" t="s">
        <v>56</v>
      </c>
      <c r="L34" s="413"/>
      <c r="M34" s="413"/>
      <c r="N34" s="413"/>
      <c r="O34" s="414"/>
    </row>
    <row r="35" spans="1:15" ht="19.5" customHeight="1">
      <c r="A35" s="415"/>
      <c r="B35" s="416"/>
      <c r="C35" s="426"/>
      <c r="D35" s="426"/>
      <c r="E35" s="426"/>
      <c r="F35" s="426"/>
      <c r="G35" s="426"/>
      <c r="H35" s="426"/>
      <c r="I35" s="426"/>
      <c r="J35" s="171"/>
      <c r="K35" s="172" t="s">
        <v>56</v>
      </c>
      <c r="L35" s="413"/>
      <c r="M35" s="413"/>
      <c r="N35" s="413"/>
      <c r="O35" s="414"/>
    </row>
    <row r="36" spans="1:15" ht="19.5" customHeight="1">
      <c r="A36" s="415"/>
      <c r="B36" s="416"/>
      <c r="C36" s="426"/>
      <c r="D36" s="426"/>
      <c r="E36" s="426"/>
      <c r="F36" s="426"/>
      <c r="G36" s="426"/>
      <c r="H36" s="426"/>
      <c r="I36" s="426"/>
      <c r="J36" s="171"/>
      <c r="K36" s="172" t="s">
        <v>56</v>
      </c>
      <c r="L36" s="413"/>
      <c r="M36" s="413"/>
      <c r="N36" s="413"/>
      <c r="O36" s="414"/>
    </row>
    <row r="37" spans="1:15" ht="19.5" customHeight="1">
      <c r="A37" s="415"/>
      <c r="B37" s="416"/>
      <c r="C37" s="426"/>
      <c r="D37" s="426"/>
      <c r="E37" s="426"/>
      <c r="F37" s="426"/>
      <c r="G37" s="426"/>
      <c r="H37" s="426"/>
      <c r="I37" s="426"/>
      <c r="J37" s="171"/>
      <c r="K37" s="172" t="s">
        <v>56</v>
      </c>
      <c r="L37" s="413"/>
      <c r="M37" s="413"/>
      <c r="N37" s="413"/>
      <c r="O37" s="414"/>
    </row>
    <row r="38" spans="1:15" ht="19.5" customHeight="1">
      <c r="A38" s="415"/>
      <c r="B38" s="416"/>
      <c r="C38" s="426"/>
      <c r="D38" s="426"/>
      <c r="E38" s="426"/>
      <c r="F38" s="426"/>
      <c r="G38" s="426"/>
      <c r="H38" s="426"/>
      <c r="I38" s="426"/>
      <c r="J38" s="171"/>
      <c r="K38" s="172" t="s">
        <v>56</v>
      </c>
      <c r="L38" s="413"/>
      <c r="M38" s="413"/>
      <c r="N38" s="413"/>
      <c r="O38" s="414"/>
    </row>
    <row r="39" spans="1:15" ht="19.5" customHeight="1">
      <c r="A39" s="415"/>
      <c r="B39" s="416"/>
      <c r="C39" s="426"/>
      <c r="D39" s="426"/>
      <c r="E39" s="426"/>
      <c r="F39" s="426"/>
      <c r="G39" s="426"/>
      <c r="H39" s="426"/>
      <c r="I39" s="426"/>
      <c r="J39" s="171"/>
      <c r="K39" s="172" t="s">
        <v>56</v>
      </c>
      <c r="L39" s="413"/>
      <c r="M39" s="413"/>
      <c r="N39" s="413"/>
      <c r="O39" s="414"/>
    </row>
    <row r="40" spans="1:15" ht="19.5" customHeight="1">
      <c r="A40" s="415"/>
      <c r="B40" s="416"/>
      <c r="C40" s="426"/>
      <c r="D40" s="426"/>
      <c r="E40" s="426"/>
      <c r="F40" s="426"/>
      <c r="G40" s="426"/>
      <c r="H40" s="426"/>
      <c r="I40" s="426"/>
      <c r="J40" s="171"/>
      <c r="K40" s="172" t="s">
        <v>56</v>
      </c>
      <c r="L40" s="413"/>
      <c r="M40" s="413"/>
      <c r="N40" s="413"/>
      <c r="O40" s="414"/>
    </row>
    <row r="41" spans="1:15" ht="19.5" customHeight="1">
      <c r="A41" s="415"/>
      <c r="B41" s="416"/>
      <c r="C41" s="426"/>
      <c r="D41" s="426"/>
      <c r="E41" s="426"/>
      <c r="F41" s="426"/>
      <c r="G41" s="426"/>
      <c r="H41" s="426"/>
      <c r="I41" s="426"/>
      <c r="J41" s="171"/>
      <c r="K41" s="172" t="s">
        <v>56</v>
      </c>
      <c r="L41" s="413"/>
      <c r="M41" s="413"/>
      <c r="N41" s="413"/>
      <c r="O41" s="414"/>
    </row>
    <row r="42" spans="1:15" ht="19.5" customHeight="1">
      <c r="A42" s="415"/>
      <c r="B42" s="416"/>
      <c r="C42" s="426"/>
      <c r="D42" s="426"/>
      <c r="E42" s="426"/>
      <c r="F42" s="426"/>
      <c r="G42" s="426"/>
      <c r="H42" s="426"/>
      <c r="I42" s="426"/>
      <c r="J42" s="171"/>
      <c r="K42" s="172" t="s">
        <v>56</v>
      </c>
      <c r="L42" s="413"/>
      <c r="M42" s="413"/>
      <c r="N42" s="413"/>
      <c r="O42" s="414"/>
    </row>
    <row r="43" spans="1:15" ht="19.5" customHeight="1">
      <c r="A43" s="415"/>
      <c r="B43" s="416"/>
      <c r="C43" s="426"/>
      <c r="D43" s="426"/>
      <c r="E43" s="426"/>
      <c r="F43" s="426"/>
      <c r="G43" s="426"/>
      <c r="H43" s="426"/>
      <c r="I43" s="426"/>
      <c r="J43" s="171"/>
      <c r="K43" s="172" t="s">
        <v>56</v>
      </c>
      <c r="L43" s="413"/>
      <c r="M43" s="413"/>
      <c r="N43" s="413"/>
      <c r="O43" s="414"/>
    </row>
    <row r="44" spans="1:15" ht="19.5" customHeight="1">
      <c r="A44" s="415"/>
      <c r="B44" s="416"/>
      <c r="C44" s="426"/>
      <c r="D44" s="426"/>
      <c r="E44" s="426"/>
      <c r="F44" s="426"/>
      <c r="G44" s="426"/>
      <c r="H44" s="426"/>
      <c r="I44" s="426"/>
      <c r="J44" s="171"/>
      <c r="K44" s="172" t="s">
        <v>56</v>
      </c>
      <c r="L44" s="413"/>
      <c r="M44" s="413"/>
      <c r="N44" s="413"/>
      <c r="O44" s="414"/>
    </row>
    <row r="45" spans="1:15" ht="19.5" customHeight="1">
      <c r="A45" s="415"/>
      <c r="B45" s="416"/>
      <c r="C45" s="426"/>
      <c r="D45" s="426"/>
      <c r="E45" s="426"/>
      <c r="F45" s="426"/>
      <c r="G45" s="426"/>
      <c r="H45" s="426"/>
      <c r="I45" s="426"/>
      <c r="J45" s="171"/>
      <c r="K45" s="172" t="s">
        <v>56</v>
      </c>
      <c r="L45" s="413"/>
      <c r="M45" s="413"/>
      <c r="N45" s="413"/>
      <c r="O45" s="414"/>
    </row>
    <row r="46" spans="1:15" ht="19.5" customHeight="1">
      <c r="A46" s="415"/>
      <c r="B46" s="416"/>
      <c r="C46" s="426"/>
      <c r="D46" s="426"/>
      <c r="E46" s="426"/>
      <c r="F46" s="426"/>
      <c r="G46" s="426"/>
      <c r="H46" s="426"/>
      <c r="I46" s="426"/>
      <c r="J46" s="171"/>
      <c r="K46" s="172" t="s">
        <v>56</v>
      </c>
      <c r="L46" s="413"/>
      <c r="M46" s="413"/>
      <c r="N46" s="413"/>
      <c r="O46" s="414"/>
    </row>
    <row r="47" spans="1:15" ht="19.5" customHeight="1" thickBot="1">
      <c r="A47" s="429"/>
      <c r="B47" s="430"/>
      <c r="C47" s="431"/>
      <c r="D47" s="431"/>
      <c r="E47" s="431"/>
      <c r="F47" s="431"/>
      <c r="G47" s="431"/>
      <c r="H47" s="431"/>
      <c r="I47" s="431"/>
      <c r="J47" s="173"/>
      <c r="K47" s="174" t="s">
        <v>56</v>
      </c>
      <c r="L47" s="432"/>
      <c r="M47" s="432"/>
      <c r="N47" s="432"/>
      <c r="O47" s="433"/>
    </row>
    <row r="48" spans="1:15" ht="15" customHeight="1">
      <c r="A48" s="428" t="s">
        <v>112</v>
      </c>
      <c r="B48" s="428"/>
      <c r="C48" s="428"/>
      <c r="D48" s="428"/>
      <c r="E48" s="428"/>
      <c r="F48" s="428"/>
      <c r="G48" s="428"/>
      <c r="H48" s="428"/>
      <c r="I48" s="428"/>
      <c r="J48" s="428"/>
      <c r="K48" s="428"/>
      <c r="L48" s="428"/>
      <c r="M48" s="428"/>
      <c r="N48" s="428"/>
      <c r="O48" s="428"/>
    </row>
    <row r="49" spans="1:15" ht="15" customHeight="1">
      <c r="A49" s="427" t="s">
        <v>113</v>
      </c>
      <c r="B49" s="427"/>
      <c r="C49" s="427"/>
      <c r="D49" s="427"/>
      <c r="E49" s="427"/>
      <c r="F49" s="427"/>
      <c r="G49" s="427"/>
      <c r="H49" s="427"/>
      <c r="I49" s="427"/>
      <c r="J49" s="427"/>
      <c r="K49" s="427"/>
      <c r="L49" s="427"/>
      <c r="M49" s="427"/>
      <c r="N49" s="427"/>
      <c r="O49" s="427"/>
    </row>
    <row r="50" spans="1:15" ht="19.5" customHeight="1"/>
    <row r="51" spans="1:15" ht="19.5" customHeight="1"/>
    <row r="52" spans="1:15" ht="19.5" customHeight="1"/>
    <row r="53" spans="1:15" ht="19.5" customHeight="1"/>
    <row r="54" spans="1:15" ht="19.5" customHeight="1"/>
    <row r="55" spans="1:15" ht="19.5" customHeight="1"/>
    <row r="56" spans="1:15" ht="19.5" customHeight="1"/>
  </sheetData>
  <sheetProtection sheet="1" formatCells="0"/>
  <mergeCells count="201">
    <mergeCell ref="C44:D44"/>
    <mergeCell ref="E44:G44"/>
    <mergeCell ref="H44:I44"/>
    <mergeCell ref="L44:O44"/>
    <mergeCell ref="C45:D45"/>
    <mergeCell ref="E45:G45"/>
    <mergeCell ref="H45:I45"/>
    <mergeCell ref="L45:O45"/>
    <mergeCell ref="C41:D41"/>
    <mergeCell ref="E41:G41"/>
    <mergeCell ref="H41:I41"/>
    <mergeCell ref="L41:O41"/>
    <mergeCell ref="C42:D42"/>
    <mergeCell ref="E42:G42"/>
    <mergeCell ref="H42:I42"/>
    <mergeCell ref="L42:O42"/>
    <mergeCell ref="C43:D43"/>
    <mergeCell ref="E43:G43"/>
    <mergeCell ref="H43:I43"/>
    <mergeCell ref="L43:O43"/>
    <mergeCell ref="C38:D38"/>
    <mergeCell ref="E38:G38"/>
    <mergeCell ref="H38:I38"/>
    <mergeCell ref="L38:O38"/>
    <mergeCell ref="C39:D39"/>
    <mergeCell ref="E39:G39"/>
    <mergeCell ref="H39:I39"/>
    <mergeCell ref="L39:O39"/>
    <mergeCell ref="C40:D40"/>
    <mergeCell ref="E40:G40"/>
    <mergeCell ref="H40:I40"/>
    <mergeCell ref="L40:O40"/>
    <mergeCell ref="C35:D35"/>
    <mergeCell ref="E35:G35"/>
    <mergeCell ref="H35:I35"/>
    <mergeCell ref="L35:O35"/>
    <mergeCell ref="C36:D36"/>
    <mergeCell ref="E36:G36"/>
    <mergeCell ref="H36:I36"/>
    <mergeCell ref="L36:O36"/>
    <mergeCell ref="C37:D37"/>
    <mergeCell ref="E37:G37"/>
    <mergeCell ref="H37:I37"/>
    <mergeCell ref="L37:O37"/>
    <mergeCell ref="C32:D32"/>
    <mergeCell ref="E32:G32"/>
    <mergeCell ref="H32:I32"/>
    <mergeCell ref="L32:O32"/>
    <mergeCell ref="C33:D33"/>
    <mergeCell ref="E33:G33"/>
    <mergeCell ref="H33:I33"/>
    <mergeCell ref="L33:O33"/>
    <mergeCell ref="C34:D34"/>
    <mergeCell ref="E34:G34"/>
    <mergeCell ref="H34:I34"/>
    <mergeCell ref="L34:O34"/>
    <mergeCell ref="C29:D29"/>
    <mergeCell ref="E29:G29"/>
    <mergeCell ref="H29:I29"/>
    <mergeCell ref="L29:O29"/>
    <mergeCell ref="C30:D30"/>
    <mergeCell ref="E30:G30"/>
    <mergeCell ref="H30:I30"/>
    <mergeCell ref="L30:O30"/>
    <mergeCell ref="C31:D31"/>
    <mergeCell ref="E31:G31"/>
    <mergeCell ref="H31:I31"/>
    <mergeCell ref="L31:O31"/>
    <mergeCell ref="C26:D26"/>
    <mergeCell ref="E26:G26"/>
    <mergeCell ref="H26:I26"/>
    <mergeCell ref="L26:O26"/>
    <mergeCell ref="C27:D27"/>
    <mergeCell ref="E27:G27"/>
    <mergeCell ref="H27:I27"/>
    <mergeCell ref="L27:O27"/>
    <mergeCell ref="C28:D28"/>
    <mergeCell ref="E28:G28"/>
    <mergeCell ref="H28:I28"/>
    <mergeCell ref="L28:O28"/>
    <mergeCell ref="C23:D23"/>
    <mergeCell ref="E23:G23"/>
    <mergeCell ref="H23:I23"/>
    <mergeCell ref="L23:O23"/>
    <mergeCell ref="C24:D24"/>
    <mergeCell ref="E24:G24"/>
    <mergeCell ref="H24:I24"/>
    <mergeCell ref="L24:O24"/>
    <mergeCell ref="C25:D25"/>
    <mergeCell ref="E25:G25"/>
    <mergeCell ref="H25:I25"/>
    <mergeCell ref="L25:O25"/>
    <mergeCell ref="C20:D20"/>
    <mergeCell ref="E20:G20"/>
    <mergeCell ref="H20:I20"/>
    <mergeCell ref="L20:O20"/>
    <mergeCell ref="C21:D21"/>
    <mergeCell ref="E21:G21"/>
    <mergeCell ref="H21:I21"/>
    <mergeCell ref="L21:O21"/>
    <mergeCell ref="C22:D22"/>
    <mergeCell ref="E22:G22"/>
    <mergeCell ref="H22:I22"/>
    <mergeCell ref="L22:O22"/>
    <mergeCell ref="H17:I17"/>
    <mergeCell ref="L17:O17"/>
    <mergeCell ref="C18:D18"/>
    <mergeCell ref="E18:G18"/>
    <mergeCell ref="H18:I18"/>
    <mergeCell ref="L18:O18"/>
    <mergeCell ref="C19:D19"/>
    <mergeCell ref="E19:G19"/>
    <mergeCell ref="H19:I19"/>
    <mergeCell ref="L19:O19"/>
    <mergeCell ref="A44:B44"/>
    <mergeCell ref="A45:B45"/>
    <mergeCell ref="A42:B42"/>
    <mergeCell ref="A43:B43"/>
    <mergeCell ref="A40:B40"/>
    <mergeCell ref="C9:D9"/>
    <mergeCell ref="E9:G9"/>
    <mergeCell ref="H9:I9"/>
    <mergeCell ref="J9:K9"/>
    <mergeCell ref="H10:I10"/>
    <mergeCell ref="E10:G10"/>
    <mergeCell ref="C10:D10"/>
    <mergeCell ref="C13:D13"/>
    <mergeCell ref="E13:G13"/>
    <mergeCell ref="H13:I13"/>
    <mergeCell ref="C14:D14"/>
    <mergeCell ref="E14:G14"/>
    <mergeCell ref="H14:I14"/>
    <mergeCell ref="C15:D15"/>
    <mergeCell ref="E15:G15"/>
    <mergeCell ref="H15:I15"/>
    <mergeCell ref="C16:D16"/>
    <mergeCell ref="E16:G16"/>
    <mergeCell ref="H16:I16"/>
    <mergeCell ref="A49:O49"/>
    <mergeCell ref="A48:O48"/>
    <mergeCell ref="A46:B46"/>
    <mergeCell ref="A47:B47"/>
    <mergeCell ref="C46:D46"/>
    <mergeCell ref="E46:G46"/>
    <mergeCell ref="H46:I46"/>
    <mergeCell ref="L46:O46"/>
    <mergeCell ref="C47:D47"/>
    <mergeCell ref="E47:G47"/>
    <mergeCell ref="H47:I47"/>
    <mergeCell ref="L47:O47"/>
    <mergeCell ref="A41:B41"/>
    <mergeCell ref="A38:B38"/>
    <mergeCell ref="A39:B39"/>
    <mergeCell ref="A36:B36"/>
    <mergeCell ref="A37:B37"/>
    <mergeCell ref="A34:B34"/>
    <mergeCell ref="A35:B35"/>
    <mergeCell ref="A32:B32"/>
    <mergeCell ref="A33:B33"/>
    <mergeCell ref="A31:B31"/>
    <mergeCell ref="A28:B28"/>
    <mergeCell ref="A29:B29"/>
    <mergeCell ref="A26:B26"/>
    <mergeCell ref="A27:B27"/>
    <mergeCell ref="A24:B24"/>
    <mergeCell ref="A25:B25"/>
    <mergeCell ref="A22:B22"/>
    <mergeCell ref="A23:B23"/>
    <mergeCell ref="A21:B21"/>
    <mergeCell ref="A18:B18"/>
    <mergeCell ref="A19:B19"/>
    <mergeCell ref="A16:B16"/>
    <mergeCell ref="A17:B17"/>
    <mergeCell ref="A14:B14"/>
    <mergeCell ref="A15:B15"/>
    <mergeCell ref="A13:B13"/>
    <mergeCell ref="A30:B30"/>
    <mergeCell ref="A10:B10"/>
    <mergeCell ref="A11:B11"/>
    <mergeCell ref="A4:O5"/>
    <mergeCell ref="A7:C7"/>
    <mergeCell ref="D7:O7"/>
    <mergeCell ref="A9:B9"/>
    <mergeCell ref="A12:B12"/>
    <mergeCell ref="L12:O12"/>
    <mergeCell ref="A20:B20"/>
    <mergeCell ref="C11:D11"/>
    <mergeCell ref="E11:G11"/>
    <mergeCell ref="H11:I11"/>
    <mergeCell ref="L11:O11"/>
    <mergeCell ref="C12:D12"/>
    <mergeCell ref="E12:G12"/>
    <mergeCell ref="H12:I12"/>
    <mergeCell ref="L9:O9"/>
    <mergeCell ref="L10:O10"/>
    <mergeCell ref="L13:O13"/>
    <mergeCell ref="L14:O14"/>
    <mergeCell ref="L15:O15"/>
    <mergeCell ref="L16:O16"/>
    <mergeCell ref="C17:D17"/>
    <mergeCell ref="E17:G17"/>
  </mergeCells>
  <phoneticPr fontId="4"/>
  <conditionalFormatting sqref="A48:O49 K10:L13 A17:C47 E17:E47 K15:L47 K14">
    <cfRule type="cellIs" dxfId="49" priority="6" operator="equal">
      <formula>""</formula>
    </cfRule>
  </conditionalFormatting>
  <conditionalFormatting sqref="H17:J47">
    <cfRule type="cellIs" dxfId="48" priority="5" operator="equal">
      <formula>""</formula>
    </cfRule>
  </conditionalFormatting>
  <conditionalFormatting sqref="A10:A16">
    <cfRule type="cellIs" dxfId="47" priority="4" operator="equal">
      <formula>""</formula>
    </cfRule>
  </conditionalFormatting>
  <conditionalFormatting sqref="C10:C16">
    <cfRule type="cellIs" dxfId="46" priority="3" operator="equal">
      <formula>""</formula>
    </cfRule>
  </conditionalFormatting>
  <conditionalFormatting sqref="E10:J16">
    <cfRule type="cellIs" dxfId="45" priority="2" operator="equal">
      <formula>""</formula>
    </cfRule>
  </conditionalFormatting>
  <conditionalFormatting sqref="L14">
    <cfRule type="cellIs" dxfId="44" priority="1" operator="equal">
      <formula>""</formula>
    </cfRule>
  </conditionalFormatting>
  <dataValidations count="1">
    <dataValidation type="whole" allowBlank="1" showInputMessage="1" showErrorMessage="1" sqref="A17:B1048576 A10:A16">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O65"/>
  <sheetViews>
    <sheetView showZeros="0" view="pageBreakPreview" zoomScale="90" zoomScaleNormal="100" zoomScaleSheetLayoutView="90" workbookViewId="0">
      <selection sqref="A1:O60"/>
    </sheetView>
  </sheetViews>
  <sheetFormatPr defaultColWidth="6.25" defaultRowHeight="15" customHeight="1"/>
  <cols>
    <col min="1" max="3" width="6.25" style="68"/>
  </cols>
  <sheetData>
    <row r="1" spans="1:15" ht="15" customHeight="1">
      <c r="A1" s="105"/>
      <c r="B1" s="105"/>
      <c r="C1" s="105"/>
      <c r="D1" s="106"/>
      <c r="E1" s="106"/>
      <c r="F1" s="106"/>
      <c r="G1" s="106"/>
      <c r="H1" s="106"/>
      <c r="I1" s="106"/>
      <c r="J1" s="106"/>
      <c r="K1" s="106"/>
      <c r="L1" s="106"/>
      <c r="M1" s="106"/>
      <c r="N1" s="106"/>
      <c r="O1" s="106"/>
    </row>
    <row r="2" spans="1:15" ht="15" customHeight="1">
      <c r="A2" s="107" t="s">
        <v>118</v>
      </c>
      <c r="B2" s="105"/>
      <c r="C2" s="105"/>
      <c r="D2" s="106"/>
      <c r="E2" s="106"/>
      <c r="F2" s="106"/>
      <c r="G2" s="106"/>
      <c r="H2" s="106"/>
      <c r="I2" s="106"/>
      <c r="J2" s="106"/>
      <c r="K2" s="106"/>
      <c r="L2" s="106"/>
      <c r="M2" s="106"/>
      <c r="N2" s="106"/>
      <c r="O2" s="106"/>
    </row>
    <row r="3" spans="1:15" ht="15" customHeight="1">
      <c r="A3" s="105"/>
      <c r="B3" s="105"/>
      <c r="C3" s="105"/>
      <c r="D3" s="106"/>
      <c r="E3" s="106"/>
      <c r="F3" s="106"/>
      <c r="G3" s="106"/>
      <c r="H3" s="106"/>
      <c r="I3" s="106"/>
      <c r="J3" s="106"/>
      <c r="K3" s="106"/>
      <c r="L3" s="106"/>
      <c r="M3" s="106"/>
      <c r="N3" s="106"/>
      <c r="O3" s="106"/>
    </row>
    <row r="4" spans="1:15" ht="15" customHeight="1">
      <c r="A4" s="490" t="s">
        <v>58</v>
      </c>
      <c r="B4" s="490"/>
      <c r="C4" s="490"/>
      <c r="D4" s="490"/>
      <c r="E4" s="490"/>
      <c r="F4" s="490"/>
      <c r="G4" s="490"/>
      <c r="H4" s="490"/>
      <c r="I4" s="490"/>
      <c r="J4" s="490"/>
      <c r="K4" s="490"/>
      <c r="L4" s="490"/>
      <c r="M4" s="490"/>
      <c r="N4" s="490"/>
      <c r="O4" s="490"/>
    </row>
    <row r="5" spans="1:15" ht="15" customHeight="1" thickBot="1">
      <c r="A5" s="490"/>
      <c r="B5" s="490"/>
      <c r="C5" s="490"/>
      <c r="D5" s="490"/>
      <c r="E5" s="490"/>
      <c r="F5" s="490"/>
      <c r="G5" s="490"/>
      <c r="H5" s="490"/>
      <c r="I5" s="490"/>
      <c r="J5" s="490"/>
      <c r="K5" s="490"/>
      <c r="L5" s="490"/>
      <c r="M5" s="490"/>
      <c r="N5" s="490"/>
      <c r="O5" s="490"/>
    </row>
    <row r="6" spans="1:15" ht="22.5" customHeight="1" thickBot="1">
      <c r="A6" s="491" t="s">
        <v>45</v>
      </c>
      <c r="B6" s="492"/>
      <c r="C6" s="492"/>
      <c r="D6" s="493">
        <f>実績報告書!$J$17</f>
        <v>0</v>
      </c>
      <c r="E6" s="493"/>
      <c r="F6" s="493"/>
      <c r="G6" s="493"/>
      <c r="H6" s="493"/>
      <c r="I6" s="493"/>
      <c r="J6" s="493"/>
      <c r="K6" s="493"/>
      <c r="L6" s="493"/>
      <c r="M6" s="493"/>
      <c r="N6" s="493"/>
      <c r="O6" s="494"/>
    </row>
    <row r="7" spans="1:15" ht="15" customHeight="1">
      <c r="A7" s="495" t="s">
        <v>59</v>
      </c>
      <c r="B7" s="496"/>
      <c r="C7" s="497"/>
      <c r="D7" s="501" t="s">
        <v>60</v>
      </c>
      <c r="E7" s="503"/>
      <c r="F7" s="505" t="s">
        <v>46</v>
      </c>
      <c r="G7" s="506"/>
      <c r="H7" s="511" t="str">
        <f>IFERROR(VLOOKUP(E7,研修等一覧!$A$10:$K$49,3),"")</f>
        <v/>
      </c>
      <c r="I7" s="511" t="e">
        <f>VLOOKUP(J5,研修等一覧!$A$10:$K$49,9)</f>
        <v>#N/A</v>
      </c>
      <c r="J7" s="511" t="e">
        <f>VLOOKUP(K5,研修等一覧!$A$10:$K$49,9)</f>
        <v>#N/A</v>
      </c>
      <c r="K7" s="511" t="e">
        <f>VLOOKUP(L5,研修等一覧!$A$10:$K$49,9)</f>
        <v>#N/A</v>
      </c>
      <c r="L7" s="511" t="e">
        <f>VLOOKUP(M5,研修等一覧!$A$10:$K$49,9)</f>
        <v>#N/A</v>
      </c>
      <c r="M7" s="511" t="e">
        <f>VLOOKUP(N5,研修等一覧!$A$10:$K$49,9)</f>
        <v>#N/A</v>
      </c>
      <c r="N7" s="511" t="e">
        <f>VLOOKUP(O5,研修等一覧!$A$10:$K$49,9)</f>
        <v>#N/A</v>
      </c>
      <c r="O7" s="512" t="e">
        <f>VLOOKUP(P5,研修等一覧!$A$10:$K$49,9)</f>
        <v>#N/A</v>
      </c>
    </row>
    <row r="8" spans="1:15" ht="15" customHeight="1">
      <c r="A8" s="498"/>
      <c r="B8" s="499"/>
      <c r="C8" s="500"/>
      <c r="D8" s="502"/>
      <c r="E8" s="504"/>
      <c r="F8" s="507"/>
      <c r="G8" s="508"/>
      <c r="H8" s="513" t="e">
        <f>VLOOKUP(I6,研修等一覧!$A$10:$K$49,9)</f>
        <v>#N/A</v>
      </c>
      <c r="I8" s="513" t="e">
        <f>VLOOKUP(J6,研修等一覧!$A$10:$K$49,9)</f>
        <v>#N/A</v>
      </c>
      <c r="J8" s="513" t="e">
        <f>VLOOKUP(K6,研修等一覧!$A$10:$K$49,9)</f>
        <v>#N/A</v>
      </c>
      <c r="K8" s="513" t="e">
        <f>VLOOKUP(L6,研修等一覧!$A$10:$K$49,9)</f>
        <v>#N/A</v>
      </c>
      <c r="L8" s="513" t="e">
        <f>VLOOKUP(M6,研修等一覧!$A$10:$K$49,9)</f>
        <v>#N/A</v>
      </c>
      <c r="M8" s="513" t="e">
        <f>VLOOKUP(N6,研修等一覧!$A$10:$K$49,9)</f>
        <v>#N/A</v>
      </c>
      <c r="N8" s="513" t="e">
        <f>VLOOKUP(O6,研修等一覧!$A$10:$K$49,9)</f>
        <v>#N/A</v>
      </c>
      <c r="O8" s="514" t="e">
        <f>VLOOKUP(P6,研修等一覧!$A$10:$K$49,9)</f>
        <v>#N/A</v>
      </c>
    </row>
    <row r="9" spans="1:15" ht="18.75" customHeight="1">
      <c r="A9" s="498" t="s">
        <v>47</v>
      </c>
      <c r="B9" s="499"/>
      <c r="C9" s="499"/>
      <c r="D9" s="71" t="str">
        <f>IFERROR(VLOOKUP(E7,研修等一覧!$A$10:$K$49,9),"")</f>
        <v/>
      </c>
      <c r="E9" s="108" t="s">
        <v>9</v>
      </c>
      <c r="F9" s="509"/>
      <c r="G9" s="510"/>
      <c r="H9" s="515" t="e">
        <f>VLOOKUP(I7,研修等一覧!$A$10:$K$49,9)</f>
        <v>#N/A</v>
      </c>
      <c r="I9" s="515" t="e">
        <f>VLOOKUP(J7,研修等一覧!$A$10:$K$49,9)</f>
        <v>#N/A</v>
      </c>
      <c r="J9" s="515" t="e">
        <f>VLOOKUP(K7,研修等一覧!$A$10:$K$49,9)</f>
        <v>#N/A</v>
      </c>
      <c r="K9" s="515" t="e">
        <f>VLOOKUP(L7,研修等一覧!$A$10:$K$49,9)</f>
        <v>#N/A</v>
      </c>
      <c r="L9" s="515" t="e">
        <f>VLOOKUP(M7,研修等一覧!$A$10:$K$49,9)</f>
        <v>#N/A</v>
      </c>
      <c r="M9" s="515" t="e">
        <f>VLOOKUP(N7,研修等一覧!$A$10:$K$49,9)</f>
        <v>#N/A</v>
      </c>
      <c r="N9" s="515" t="e">
        <f>VLOOKUP(O7,研修等一覧!$A$10:$K$49,9)</f>
        <v>#N/A</v>
      </c>
      <c r="O9" s="516" t="e">
        <f>VLOOKUP(P7,研修等一覧!$A$10:$K$49,9)</f>
        <v>#N/A</v>
      </c>
    </row>
    <row r="10" spans="1:15" ht="19.5" customHeight="1">
      <c r="A10" s="480" t="s">
        <v>61</v>
      </c>
      <c r="B10" s="481"/>
      <c r="C10" s="481"/>
      <c r="D10" s="482"/>
      <c r="E10" s="482"/>
      <c r="F10" s="482"/>
      <c r="G10" s="482"/>
      <c r="H10" s="482"/>
      <c r="I10" s="482"/>
      <c r="J10" s="482"/>
      <c r="K10" s="482"/>
      <c r="L10" s="482"/>
      <c r="M10" s="482"/>
      <c r="N10" s="482"/>
      <c r="O10" s="483"/>
    </row>
    <row r="11" spans="1:15" ht="19.5" customHeight="1">
      <c r="A11" s="480" t="s">
        <v>62</v>
      </c>
      <c r="B11" s="481"/>
      <c r="C11" s="481"/>
      <c r="D11" s="484" t="s">
        <v>68</v>
      </c>
      <c r="E11" s="484"/>
      <c r="F11" s="484"/>
      <c r="G11" s="484"/>
      <c r="H11" s="484"/>
      <c r="I11" s="484"/>
      <c r="J11" s="484"/>
      <c r="K11" s="484"/>
      <c r="L11" s="484"/>
      <c r="M11" s="484"/>
      <c r="N11" s="484"/>
      <c r="O11" s="485"/>
    </row>
    <row r="12" spans="1:15" ht="19.5" customHeight="1" thickBot="1">
      <c r="A12" s="486" t="s">
        <v>63</v>
      </c>
      <c r="B12" s="487"/>
      <c r="C12" s="487"/>
      <c r="D12" s="488"/>
      <c r="E12" s="488"/>
      <c r="F12" s="488"/>
      <c r="G12" s="488"/>
      <c r="H12" s="488"/>
      <c r="I12" s="488"/>
      <c r="J12" s="488"/>
      <c r="K12" s="488"/>
      <c r="L12" s="488"/>
      <c r="M12" s="488"/>
      <c r="N12" s="488"/>
      <c r="O12" s="489"/>
    </row>
    <row r="13" spans="1:15" ht="18" customHeight="1" thickBot="1">
      <c r="A13" s="456" t="s">
        <v>64</v>
      </c>
      <c r="B13" s="457"/>
      <c r="C13" s="457"/>
      <c r="D13" s="109"/>
      <c r="E13" s="458" t="s">
        <v>67</v>
      </c>
      <c r="F13" s="458"/>
      <c r="G13" s="459"/>
      <c r="H13" s="109"/>
      <c r="I13" s="458" t="s">
        <v>65</v>
      </c>
      <c r="J13" s="458"/>
      <c r="K13" s="459"/>
      <c r="L13" s="109"/>
      <c r="M13" s="458" t="s">
        <v>66</v>
      </c>
      <c r="N13" s="458"/>
      <c r="O13" s="460"/>
    </row>
    <row r="14" spans="1:15" ht="7.5" customHeight="1" thickTop="1">
      <c r="A14" s="443" t="s">
        <v>115</v>
      </c>
      <c r="B14" s="444"/>
      <c r="C14" s="445"/>
      <c r="D14" s="110"/>
      <c r="E14" s="111"/>
      <c r="F14" s="111"/>
      <c r="G14" s="111"/>
      <c r="H14" s="112"/>
      <c r="I14" s="111"/>
      <c r="J14" s="111"/>
      <c r="K14" s="111"/>
      <c r="L14" s="112"/>
      <c r="M14" s="111"/>
      <c r="N14" s="111"/>
      <c r="O14" s="113"/>
    </row>
    <row r="15" spans="1:15" ht="14.25" customHeight="1">
      <c r="A15" s="443"/>
      <c r="B15" s="444"/>
      <c r="C15" s="445"/>
      <c r="D15" s="461" t="s">
        <v>69</v>
      </c>
      <c r="E15" s="462"/>
      <c r="F15" s="462"/>
      <c r="G15" s="462"/>
      <c r="H15" s="462"/>
      <c r="I15" s="462"/>
      <c r="J15" s="462"/>
      <c r="K15" s="462"/>
      <c r="L15" s="462"/>
      <c r="M15" s="462"/>
      <c r="N15" s="462"/>
      <c r="O15" s="463"/>
    </row>
    <row r="16" spans="1:15" s="22" customFormat="1" ht="14.25" customHeight="1">
      <c r="A16" s="443"/>
      <c r="B16" s="444"/>
      <c r="C16" s="445"/>
      <c r="D16" s="114"/>
      <c r="E16" s="464" t="s">
        <v>70</v>
      </c>
      <c r="F16" s="464"/>
      <c r="G16" s="464"/>
      <c r="H16" s="464"/>
      <c r="I16" s="115"/>
      <c r="J16" s="115" t="s">
        <v>71</v>
      </c>
      <c r="K16" s="115"/>
      <c r="L16" s="115"/>
      <c r="M16" s="115" t="s">
        <v>72</v>
      </c>
      <c r="N16" s="115"/>
      <c r="O16" s="116"/>
    </row>
    <row r="17" spans="1:15" s="22" customFormat="1" ht="14.25" customHeight="1">
      <c r="A17" s="443"/>
      <c r="B17" s="444"/>
      <c r="C17" s="445"/>
      <c r="D17" s="114"/>
      <c r="E17" s="115" t="s">
        <v>73</v>
      </c>
      <c r="F17" s="115"/>
      <c r="G17" s="115"/>
      <c r="H17" s="115"/>
      <c r="I17" s="115"/>
      <c r="J17" s="115"/>
      <c r="K17" s="115"/>
      <c r="L17" s="115"/>
      <c r="M17" s="115"/>
      <c r="N17" s="115"/>
      <c r="O17" s="116"/>
    </row>
    <row r="18" spans="1:15" s="22" customFormat="1" ht="14.25" customHeight="1">
      <c r="A18" s="443"/>
      <c r="B18" s="444"/>
      <c r="C18" s="445"/>
      <c r="D18" s="114"/>
      <c r="E18" s="462" t="s">
        <v>87</v>
      </c>
      <c r="F18" s="462"/>
      <c r="G18" s="462"/>
      <c r="H18" s="462"/>
      <c r="I18" s="462"/>
      <c r="J18" s="462"/>
      <c r="K18" s="462"/>
      <c r="L18" s="462"/>
      <c r="M18" s="462"/>
      <c r="N18" s="462"/>
      <c r="O18" s="463"/>
    </row>
    <row r="19" spans="1:15" s="22" customFormat="1" ht="7.5" customHeight="1">
      <c r="A19" s="443"/>
      <c r="B19" s="444"/>
      <c r="C19" s="445"/>
      <c r="D19" s="114"/>
      <c r="E19" s="115"/>
      <c r="F19" s="115"/>
      <c r="G19" s="115"/>
      <c r="H19" s="115"/>
      <c r="I19" s="115"/>
      <c r="J19" s="115"/>
      <c r="K19" s="115"/>
      <c r="L19" s="115"/>
      <c r="M19" s="115"/>
      <c r="N19" s="115"/>
      <c r="O19" s="116"/>
    </row>
    <row r="20" spans="1:15" s="22" customFormat="1" ht="14.25" customHeight="1">
      <c r="A20" s="443"/>
      <c r="B20" s="444"/>
      <c r="C20" s="445"/>
      <c r="D20" s="465" t="s">
        <v>119</v>
      </c>
      <c r="E20" s="466"/>
      <c r="F20" s="466"/>
      <c r="G20" s="466"/>
      <c r="H20" s="466"/>
      <c r="I20" s="466"/>
      <c r="J20" s="466"/>
      <c r="K20" s="466"/>
      <c r="L20" s="466"/>
      <c r="M20" s="466"/>
      <c r="N20" s="466"/>
      <c r="O20" s="467"/>
    </row>
    <row r="21" spans="1:15" s="22" customFormat="1" ht="14.25" customHeight="1">
      <c r="A21" s="443"/>
      <c r="B21" s="444"/>
      <c r="C21" s="445"/>
      <c r="D21" s="468"/>
      <c r="E21" s="469"/>
      <c r="F21" s="469"/>
      <c r="G21" s="469"/>
      <c r="H21" s="469"/>
      <c r="I21" s="469"/>
      <c r="J21" s="469"/>
      <c r="K21" s="469"/>
      <c r="L21" s="469"/>
      <c r="M21" s="469"/>
      <c r="N21" s="469"/>
      <c r="O21" s="470"/>
    </row>
    <row r="22" spans="1:15" s="22" customFormat="1" ht="14.25" customHeight="1">
      <c r="A22" s="443"/>
      <c r="B22" s="444"/>
      <c r="C22" s="445"/>
      <c r="D22" s="468"/>
      <c r="E22" s="469"/>
      <c r="F22" s="469"/>
      <c r="G22" s="469"/>
      <c r="H22" s="469"/>
      <c r="I22" s="469"/>
      <c r="J22" s="469"/>
      <c r="K22" s="469"/>
      <c r="L22" s="469"/>
      <c r="M22" s="469"/>
      <c r="N22" s="469"/>
      <c r="O22" s="470"/>
    </row>
    <row r="23" spans="1:15" s="22" customFormat="1" ht="14.25" customHeight="1">
      <c r="A23" s="443"/>
      <c r="B23" s="444"/>
      <c r="C23" s="445"/>
      <c r="D23" s="468"/>
      <c r="E23" s="469"/>
      <c r="F23" s="469"/>
      <c r="G23" s="469"/>
      <c r="H23" s="469"/>
      <c r="I23" s="469"/>
      <c r="J23" s="469"/>
      <c r="K23" s="469"/>
      <c r="L23" s="469"/>
      <c r="M23" s="469"/>
      <c r="N23" s="469"/>
      <c r="O23" s="470"/>
    </row>
    <row r="24" spans="1:15" s="22" customFormat="1" ht="14.25" customHeight="1">
      <c r="A24" s="443"/>
      <c r="B24" s="444"/>
      <c r="C24" s="445"/>
      <c r="D24" s="468"/>
      <c r="E24" s="469"/>
      <c r="F24" s="469"/>
      <c r="G24" s="469"/>
      <c r="H24" s="469"/>
      <c r="I24" s="469"/>
      <c r="J24" s="469"/>
      <c r="K24" s="469"/>
      <c r="L24" s="469"/>
      <c r="M24" s="469"/>
      <c r="N24" s="469"/>
      <c r="O24" s="470"/>
    </row>
    <row r="25" spans="1:15" s="22" customFormat="1" ht="15" customHeight="1">
      <c r="A25" s="443"/>
      <c r="B25" s="444"/>
      <c r="C25" s="445"/>
      <c r="D25" s="471"/>
      <c r="E25" s="472"/>
      <c r="F25" s="472"/>
      <c r="G25" s="472"/>
      <c r="H25" s="472"/>
      <c r="I25" s="472"/>
      <c r="J25" s="472"/>
      <c r="K25" s="472"/>
      <c r="L25" s="472"/>
      <c r="M25" s="472"/>
      <c r="N25" s="472"/>
      <c r="O25" s="473"/>
    </row>
    <row r="26" spans="1:15" s="22" customFormat="1" ht="7.5" customHeight="1">
      <c r="A26" s="443"/>
      <c r="B26" s="444"/>
      <c r="C26" s="445"/>
      <c r="D26" s="117"/>
      <c r="E26" s="118"/>
      <c r="F26" s="118"/>
      <c r="G26" s="118"/>
      <c r="H26" s="118"/>
      <c r="I26" s="118"/>
      <c r="J26" s="118"/>
      <c r="K26" s="118"/>
      <c r="L26" s="118"/>
      <c r="M26" s="118"/>
      <c r="N26" s="118"/>
      <c r="O26" s="119"/>
    </row>
    <row r="27" spans="1:15" s="22" customFormat="1" ht="14.25" customHeight="1">
      <c r="A27" s="443"/>
      <c r="B27" s="444"/>
      <c r="C27" s="445"/>
      <c r="D27" s="461" t="s">
        <v>120</v>
      </c>
      <c r="E27" s="462"/>
      <c r="F27" s="462"/>
      <c r="G27" s="462"/>
      <c r="H27" s="462"/>
      <c r="I27" s="462"/>
      <c r="J27" s="462"/>
      <c r="K27" s="462"/>
      <c r="L27" s="462"/>
      <c r="M27" s="462"/>
      <c r="N27" s="462"/>
      <c r="O27" s="463"/>
    </row>
    <row r="28" spans="1:15" s="22" customFormat="1" ht="14.25" customHeight="1">
      <c r="A28" s="443"/>
      <c r="B28" s="444"/>
      <c r="C28" s="445"/>
      <c r="D28" s="114"/>
      <c r="E28" s="115" t="s">
        <v>74</v>
      </c>
      <c r="F28" s="115"/>
      <c r="G28" s="115"/>
      <c r="H28" s="115" t="s">
        <v>75</v>
      </c>
      <c r="I28" s="115"/>
      <c r="J28" s="115"/>
      <c r="K28" s="115"/>
      <c r="L28" s="115" t="s">
        <v>76</v>
      </c>
      <c r="M28" s="115"/>
      <c r="N28" s="115"/>
      <c r="O28" s="116"/>
    </row>
    <row r="29" spans="1:15" s="22" customFormat="1" ht="14.25" customHeight="1">
      <c r="A29" s="443"/>
      <c r="B29" s="444"/>
      <c r="C29" s="445"/>
      <c r="D29" s="114"/>
      <c r="E29" s="115" t="s">
        <v>77</v>
      </c>
      <c r="F29" s="115"/>
      <c r="G29" s="115"/>
      <c r="H29" s="115" t="s">
        <v>78</v>
      </c>
      <c r="I29" s="115"/>
      <c r="J29" s="115"/>
      <c r="K29" s="115"/>
      <c r="L29" s="115" t="s">
        <v>79</v>
      </c>
      <c r="M29" s="115"/>
      <c r="N29" s="115"/>
      <c r="O29" s="116"/>
    </row>
    <row r="30" spans="1:15" s="22" customFormat="1" ht="14.25" customHeight="1">
      <c r="A30" s="443"/>
      <c r="B30" s="444"/>
      <c r="C30" s="445"/>
      <c r="D30" s="114"/>
      <c r="E30" s="115" t="s">
        <v>80</v>
      </c>
      <c r="F30" s="115"/>
      <c r="G30" s="115"/>
      <c r="H30" s="115" t="s">
        <v>81</v>
      </c>
      <c r="I30" s="115"/>
      <c r="J30" s="115"/>
      <c r="K30" s="115"/>
      <c r="L30" s="115" t="s">
        <v>82</v>
      </c>
      <c r="M30" s="115"/>
      <c r="N30" s="115"/>
      <c r="O30" s="116"/>
    </row>
    <row r="31" spans="1:15" s="22" customFormat="1" ht="14.25" customHeight="1">
      <c r="A31" s="443"/>
      <c r="B31" s="444"/>
      <c r="C31" s="445"/>
      <c r="D31" s="114"/>
      <c r="E31" s="115" t="s">
        <v>83</v>
      </c>
      <c r="F31" s="115"/>
      <c r="G31" s="115"/>
      <c r="H31" s="115"/>
      <c r="I31" s="115" t="s">
        <v>84</v>
      </c>
      <c r="J31" s="115"/>
      <c r="K31" s="115"/>
      <c r="L31" s="115"/>
      <c r="M31" s="115"/>
      <c r="N31" s="115"/>
      <c r="O31" s="116"/>
    </row>
    <row r="32" spans="1:15" s="22" customFormat="1" ht="14.25" customHeight="1">
      <c r="A32" s="443"/>
      <c r="B32" s="444"/>
      <c r="C32" s="445"/>
      <c r="D32" s="114"/>
      <c r="E32" s="115" t="s">
        <v>85</v>
      </c>
      <c r="F32" s="115"/>
      <c r="G32" s="115"/>
      <c r="H32" s="115"/>
      <c r="I32" s="115"/>
      <c r="J32" s="115"/>
      <c r="K32" s="115" t="s">
        <v>86</v>
      </c>
      <c r="L32" s="115"/>
      <c r="M32" s="115"/>
      <c r="N32" s="115"/>
      <c r="O32" s="116"/>
    </row>
    <row r="33" spans="1:15" s="22" customFormat="1" ht="14.25" customHeight="1">
      <c r="A33" s="443"/>
      <c r="B33" s="444"/>
      <c r="C33" s="445"/>
      <c r="D33" s="114"/>
      <c r="E33" s="462" t="s">
        <v>87</v>
      </c>
      <c r="F33" s="462"/>
      <c r="G33" s="462"/>
      <c r="H33" s="462"/>
      <c r="I33" s="462"/>
      <c r="J33" s="462"/>
      <c r="K33" s="462"/>
      <c r="L33" s="462"/>
      <c r="M33" s="462"/>
      <c r="N33" s="462"/>
      <c r="O33" s="463"/>
    </row>
    <row r="34" spans="1:15" s="22" customFormat="1" ht="7.5" customHeight="1">
      <c r="A34" s="443"/>
      <c r="B34" s="444"/>
      <c r="C34" s="445"/>
      <c r="D34" s="114"/>
      <c r="E34" s="115"/>
      <c r="F34" s="115"/>
      <c r="G34" s="115"/>
      <c r="H34" s="115"/>
      <c r="I34" s="115"/>
      <c r="J34" s="115"/>
      <c r="K34" s="115"/>
      <c r="L34" s="115"/>
      <c r="M34" s="115"/>
      <c r="N34" s="115"/>
      <c r="O34" s="116"/>
    </row>
    <row r="35" spans="1:15" s="22" customFormat="1" ht="14.25" customHeight="1">
      <c r="A35" s="443"/>
      <c r="B35" s="444"/>
      <c r="C35" s="445"/>
      <c r="D35" s="474" t="s">
        <v>121</v>
      </c>
      <c r="E35" s="475"/>
      <c r="F35" s="475"/>
      <c r="G35" s="475"/>
      <c r="H35" s="475"/>
      <c r="I35" s="475"/>
      <c r="J35" s="475"/>
      <c r="K35" s="475"/>
      <c r="L35" s="475"/>
      <c r="M35" s="475"/>
      <c r="N35" s="475"/>
      <c r="O35" s="476"/>
    </row>
    <row r="36" spans="1:15" s="22" customFormat="1" ht="14.25" customHeight="1">
      <c r="A36" s="443"/>
      <c r="B36" s="444"/>
      <c r="C36" s="445"/>
      <c r="D36" s="468"/>
      <c r="E36" s="469"/>
      <c r="F36" s="469"/>
      <c r="G36" s="469"/>
      <c r="H36" s="469"/>
      <c r="I36" s="469"/>
      <c r="J36" s="469"/>
      <c r="K36" s="469"/>
      <c r="L36" s="469"/>
      <c r="M36" s="469"/>
      <c r="N36" s="469"/>
      <c r="O36" s="470"/>
    </row>
    <row r="37" spans="1:15" s="22" customFormat="1" ht="14.25" customHeight="1">
      <c r="A37" s="443"/>
      <c r="B37" s="444"/>
      <c r="C37" s="445"/>
      <c r="D37" s="468"/>
      <c r="E37" s="469"/>
      <c r="F37" s="469"/>
      <c r="G37" s="469"/>
      <c r="H37" s="469"/>
      <c r="I37" s="469"/>
      <c r="J37" s="469"/>
      <c r="K37" s="469"/>
      <c r="L37" s="469"/>
      <c r="M37" s="469"/>
      <c r="N37" s="469"/>
      <c r="O37" s="470"/>
    </row>
    <row r="38" spans="1:15" s="22" customFormat="1" ht="14.25" customHeight="1">
      <c r="A38" s="443"/>
      <c r="B38" s="444"/>
      <c r="C38" s="445"/>
      <c r="D38" s="468"/>
      <c r="E38" s="469"/>
      <c r="F38" s="469"/>
      <c r="G38" s="469"/>
      <c r="H38" s="469"/>
      <c r="I38" s="469"/>
      <c r="J38" s="469"/>
      <c r="K38" s="469"/>
      <c r="L38" s="469"/>
      <c r="M38" s="469"/>
      <c r="N38" s="469"/>
      <c r="O38" s="470"/>
    </row>
    <row r="39" spans="1:15" s="22" customFormat="1" ht="14.25" customHeight="1">
      <c r="A39" s="443"/>
      <c r="B39" s="444"/>
      <c r="C39" s="445"/>
      <c r="D39" s="468"/>
      <c r="E39" s="469"/>
      <c r="F39" s="469"/>
      <c r="G39" s="469"/>
      <c r="H39" s="469"/>
      <c r="I39" s="469"/>
      <c r="J39" s="469"/>
      <c r="K39" s="469"/>
      <c r="L39" s="469"/>
      <c r="M39" s="469"/>
      <c r="N39" s="469"/>
      <c r="O39" s="470"/>
    </row>
    <row r="40" spans="1:15" s="22" customFormat="1" ht="15" customHeight="1" thickBot="1">
      <c r="A40" s="443"/>
      <c r="B40" s="444"/>
      <c r="C40" s="445"/>
      <c r="D40" s="477"/>
      <c r="E40" s="478"/>
      <c r="F40" s="478"/>
      <c r="G40" s="478"/>
      <c r="H40" s="478"/>
      <c r="I40" s="478"/>
      <c r="J40" s="478"/>
      <c r="K40" s="478"/>
      <c r="L40" s="478"/>
      <c r="M40" s="478"/>
      <c r="N40" s="478"/>
      <c r="O40" s="479"/>
    </row>
    <row r="41" spans="1:15" s="22" customFormat="1" ht="7.5" customHeight="1" thickTop="1">
      <c r="A41" s="440" t="s">
        <v>114</v>
      </c>
      <c r="B41" s="441"/>
      <c r="C41" s="442"/>
      <c r="D41" s="120"/>
      <c r="E41" s="120"/>
      <c r="F41" s="120"/>
      <c r="G41" s="120"/>
      <c r="H41" s="120"/>
      <c r="I41" s="120"/>
      <c r="J41" s="120"/>
      <c r="K41" s="120"/>
      <c r="L41" s="120"/>
      <c r="M41" s="120"/>
      <c r="N41" s="120"/>
      <c r="O41" s="121"/>
    </row>
    <row r="42" spans="1:15" s="22" customFormat="1" ht="12.75" customHeight="1">
      <c r="A42" s="443"/>
      <c r="B42" s="444"/>
      <c r="C42" s="445"/>
      <c r="D42" s="115"/>
      <c r="E42" s="115"/>
      <c r="F42" s="115"/>
      <c r="G42" s="449"/>
      <c r="H42" s="449"/>
      <c r="I42" s="449"/>
      <c r="J42" s="115"/>
      <c r="K42" s="115"/>
      <c r="L42" s="451"/>
      <c r="M42" s="451"/>
      <c r="N42" s="451"/>
      <c r="O42" s="122" t="s">
        <v>49</v>
      </c>
    </row>
    <row r="43" spans="1:15" s="22" customFormat="1" ht="18" customHeight="1" thickBot="1">
      <c r="A43" s="443"/>
      <c r="B43" s="444"/>
      <c r="C43" s="445"/>
      <c r="D43" s="453" t="s">
        <v>48</v>
      </c>
      <c r="E43" s="453"/>
      <c r="F43" s="123" t="s">
        <v>89</v>
      </c>
      <c r="G43" s="450"/>
      <c r="H43" s="450"/>
      <c r="I43" s="450"/>
      <c r="J43" s="124" t="s">
        <v>7</v>
      </c>
      <c r="K43" s="123" t="s">
        <v>90</v>
      </c>
      <c r="L43" s="452"/>
      <c r="M43" s="452"/>
      <c r="N43" s="452"/>
      <c r="O43" s="125" t="s">
        <v>7</v>
      </c>
    </row>
    <row r="44" spans="1:15" s="22" customFormat="1" ht="18" customHeight="1" thickTop="1">
      <c r="A44" s="443"/>
      <c r="B44" s="444"/>
      <c r="C44" s="445"/>
      <c r="D44" s="126"/>
      <c r="E44" s="126"/>
      <c r="F44" s="123"/>
      <c r="G44" s="127"/>
      <c r="H44" s="127"/>
      <c r="I44" s="127"/>
      <c r="J44" s="128"/>
      <c r="K44" s="123"/>
      <c r="L44" s="129"/>
      <c r="M44" s="129"/>
      <c r="N44" s="129"/>
      <c r="O44" s="130"/>
    </row>
    <row r="45" spans="1:15" s="22" customFormat="1" ht="15" customHeight="1">
      <c r="A45" s="443"/>
      <c r="B45" s="444"/>
      <c r="C45" s="445"/>
      <c r="D45" s="115"/>
      <c r="E45" s="115"/>
      <c r="F45" s="115"/>
      <c r="G45" s="115"/>
      <c r="H45" s="115"/>
      <c r="I45" s="115"/>
      <c r="J45" s="115"/>
      <c r="K45" s="115"/>
      <c r="L45" s="115"/>
      <c r="M45" s="115"/>
      <c r="N45" s="115"/>
      <c r="O45" s="116"/>
    </row>
    <row r="46" spans="1:15" s="22" customFormat="1" ht="17.25" customHeight="1">
      <c r="A46" s="443"/>
      <c r="B46" s="444"/>
      <c r="C46" s="445"/>
      <c r="D46" s="454" t="s">
        <v>91</v>
      </c>
      <c r="E46" s="454"/>
      <c r="F46" s="115"/>
      <c r="G46" s="115"/>
      <c r="H46" s="131" t="s">
        <v>88</v>
      </c>
      <c r="I46" s="115"/>
      <c r="J46" s="115"/>
      <c r="K46" s="115"/>
      <c r="L46" s="131" t="s">
        <v>97</v>
      </c>
      <c r="M46" s="115"/>
      <c r="N46" s="115"/>
      <c r="O46" s="116"/>
    </row>
    <row r="47" spans="1:15" s="22" customFormat="1" ht="17.25" customHeight="1">
      <c r="A47" s="443"/>
      <c r="B47" s="444"/>
      <c r="C47" s="445"/>
      <c r="D47" s="439" t="s">
        <v>92</v>
      </c>
      <c r="E47" s="439"/>
      <c r="F47" s="439"/>
      <c r="G47" s="439"/>
      <c r="H47" s="455"/>
      <c r="I47" s="455"/>
      <c r="J47" s="455"/>
      <c r="K47" s="132" t="s">
        <v>7</v>
      </c>
      <c r="L47" s="455"/>
      <c r="M47" s="455"/>
      <c r="N47" s="455"/>
      <c r="O47" s="133" t="s">
        <v>7</v>
      </c>
    </row>
    <row r="48" spans="1:15" s="22" customFormat="1" ht="17.25" customHeight="1">
      <c r="A48" s="443"/>
      <c r="B48" s="444"/>
      <c r="C48" s="445"/>
      <c r="D48" s="439" t="s">
        <v>93</v>
      </c>
      <c r="E48" s="439"/>
      <c r="F48" s="439"/>
      <c r="G48" s="439"/>
      <c r="H48" s="438"/>
      <c r="I48" s="438"/>
      <c r="J48" s="438"/>
      <c r="K48" s="132" t="s">
        <v>7</v>
      </c>
      <c r="L48" s="438"/>
      <c r="M48" s="438"/>
      <c r="N48" s="438"/>
      <c r="O48" s="133" t="s">
        <v>7</v>
      </c>
    </row>
    <row r="49" spans="1:15" s="22" customFormat="1" ht="17.25" customHeight="1">
      <c r="A49" s="443"/>
      <c r="B49" s="444"/>
      <c r="C49" s="445"/>
      <c r="D49" s="439" t="s">
        <v>94</v>
      </c>
      <c r="E49" s="439"/>
      <c r="F49" s="439"/>
      <c r="G49" s="439"/>
      <c r="H49" s="438"/>
      <c r="I49" s="438"/>
      <c r="J49" s="438"/>
      <c r="K49" s="132" t="s">
        <v>7</v>
      </c>
      <c r="L49" s="438"/>
      <c r="M49" s="438"/>
      <c r="N49" s="438"/>
      <c r="O49" s="133" t="s">
        <v>7</v>
      </c>
    </row>
    <row r="50" spans="1:15" s="22" customFormat="1" ht="17.25" customHeight="1">
      <c r="A50" s="443"/>
      <c r="B50" s="444"/>
      <c r="C50" s="445"/>
      <c r="D50" s="439" t="s">
        <v>95</v>
      </c>
      <c r="E50" s="439"/>
      <c r="F50" s="439"/>
      <c r="G50" s="439"/>
      <c r="H50" s="438"/>
      <c r="I50" s="438"/>
      <c r="J50" s="438"/>
      <c r="K50" s="132" t="s">
        <v>7</v>
      </c>
      <c r="L50" s="438"/>
      <c r="M50" s="438"/>
      <c r="N50" s="438"/>
      <c r="O50" s="133" t="s">
        <v>7</v>
      </c>
    </row>
    <row r="51" spans="1:15" s="22" customFormat="1" ht="17.25" customHeight="1">
      <c r="A51" s="443"/>
      <c r="B51" s="444"/>
      <c r="C51" s="445"/>
      <c r="D51" s="439" t="s">
        <v>96</v>
      </c>
      <c r="E51" s="439"/>
      <c r="F51" s="439"/>
      <c r="G51" s="439"/>
      <c r="H51" s="438"/>
      <c r="I51" s="438"/>
      <c r="J51" s="438"/>
      <c r="K51" s="132" t="s">
        <v>7</v>
      </c>
      <c r="L51" s="438"/>
      <c r="M51" s="438"/>
      <c r="N51" s="438"/>
      <c r="O51" s="133" t="s">
        <v>7</v>
      </c>
    </row>
    <row r="52" spans="1:15" s="22" customFormat="1" ht="17.25" customHeight="1">
      <c r="A52" s="443"/>
      <c r="B52" s="444"/>
      <c r="C52" s="445"/>
      <c r="D52" s="439" t="s">
        <v>100</v>
      </c>
      <c r="E52" s="439"/>
      <c r="F52" s="439"/>
      <c r="G52" s="439"/>
      <c r="H52" s="438"/>
      <c r="I52" s="438"/>
      <c r="J52" s="438"/>
      <c r="K52" s="132" t="s">
        <v>7</v>
      </c>
      <c r="L52" s="438"/>
      <c r="M52" s="438"/>
      <c r="N52" s="438"/>
      <c r="O52" s="133" t="s">
        <v>7</v>
      </c>
    </row>
    <row r="53" spans="1:15" s="22" customFormat="1" ht="17.25" customHeight="1">
      <c r="A53" s="443"/>
      <c r="B53" s="444"/>
      <c r="C53" s="445"/>
      <c r="D53" s="439" t="s">
        <v>100</v>
      </c>
      <c r="E53" s="439"/>
      <c r="F53" s="439"/>
      <c r="G53" s="439"/>
      <c r="H53" s="438"/>
      <c r="I53" s="438"/>
      <c r="J53" s="438"/>
      <c r="K53" s="132" t="s">
        <v>7</v>
      </c>
      <c r="L53" s="438"/>
      <c r="M53" s="438"/>
      <c r="N53" s="438"/>
      <c r="O53" s="133" t="s">
        <v>7</v>
      </c>
    </row>
    <row r="54" spans="1:15" s="22" customFormat="1" ht="17.25" customHeight="1">
      <c r="A54" s="443"/>
      <c r="B54" s="444"/>
      <c r="C54" s="445"/>
      <c r="D54" s="439" t="s">
        <v>100</v>
      </c>
      <c r="E54" s="439"/>
      <c r="F54" s="439"/>
      <c r="G54" s="439"/>
      <c r="H54" s="438"/>
      <c r="I54" s="438"/>
      <c r="J54" s="438"/>
      <c r="K54" s="132" t="s">
        <v>7</v>
      </c>
      <c r="L54" s="438"/>
      <c r="M54" s="438"/>
      <c r="N54" s="438"/>
      <c r="O54" s="133" t="s">
        <v>7</v>
      </c>
    </row>
    <row r="55" spans="1:15" s="22" customFormat="1" ht="15" customHeight="1" thickBot="1">
      <c r="A55" s="446"/>
      <c r="B55" s="447"/>
      <c r="C55" s="448"/>
      <c r="D55" s="134"/>
      <c r="E55" s="134"/>
      <c r="F55" s="134"/>
      <c r="G55" s="134"/>
      <c r="H55" s="134"/>
      <c r="I55" s="134"/>
      <c r="J55" s="134"/>
      <c r="K55" s="134"/>
      <c r="L55" s="134"/>
      <c r="M55" s="134"/>
      <c r="N55" s="134"/>
      <c r="O55" s="135"/>
    </row>
    <row r="56" spans="1:15" s="22" customFormat="1" ht="16.5" customHeight="1">
      <c r="A56" s="136" t="s">
        <v>98</v>
      </c>
      <c r="B56" s="136"/>
      <c r="C56" s="136"/>
      <c r="D56" s="137"/>
      <c r="E56" s="137"/>
      <c r="F56" s="137"/>
      <c r="G56" s="137"/>
      <c r="H56" s="137"/>
      <c r="I56" s="137"/>
      <c r="J56" s="137"/>
      <c r="K56" s="137"/>
      <c r="L56" s="137"/>
      <c r="M56" s="137"/>
      <c r="N56" s="137"/>
      <c r="O56" s="137"/>
    </row>
    <row r="57" spans="1:15" s="22" customFormat="1" ht="16.5" customHeight="1">
      <c r="A57" s="136" t="s">
        <v>122</v>
      </c>
      <c r="B57" s="136"/>
      <c r="C57" s="136"/>
      <c r="D57" s="137"/>
      <c r="E57" s="137"/>
      <c r="F57" s="137"/>
      <c r="G57" s="137"/>
      <c r="H57" s="137"/>
      <c r="I57" s="137"/>
      <c r="J57" s="137"/>
      <c r="K57" s="137"/>
      <c r="L57" s="137"/>
      <c r="M57" s="137"/>
      <c r="N57" s="137"/>
      <c r="O57" s="137"/>
    </row>
    <row r="58" spans="1:15" s="22" customFormat="1" ht="16.5" customHeight="1">
      <c r="A58" s="136" t="s">
        <v>99</v>
      </c>
      <c r="B58" s="136"/>
      <c r="C58" s="136"/>
      <c r="D58" s="137"/>
      <c r="E58" s="137"/>
      <c r="F58" s="137"/>
      <c r="G58" s="137"/>
      <c r="H58" s="137"/>
      <c r="I58" s="137"/>
      <c r="J58" s="137"/>
      <c r="K58" s="137"/>
      <c r="L58" s="137"/>
      <c r="M58" s="137"/>
      <c r="N58" s="137"/>
      <c r="O58" s="137"/>
    </row>
    <row r="59" spans="1:15" s="22" customFormat="1" ht="16.5" customHeight="1">
      <c r="A59" s="136" t="s">
        <v>123</v>
      </c>
      <c r="B59" s="136"/>
      <c r="C59" s="136"/>
      <c r="D59" s="137"/>
      <c r="E59" s="137"/>
      <c r="F59" s="137"/>
      <c r="G59" s="137"/>
      <c r="H59" s="137"/>
      <c r="I59" s="137"/>
      <c r="J59" s="137"/>
      <c r="K59" s="137"/>
      <c r="L59" s="137"/>
      <c r="M59" s="137"/>
      <c r="N59" s="137"/>
      <c r="O59" s="137"/>
    </row>
    <row r="60" spans="1:15" s="22" customFormat="1" ht="15" customHeight="1">
      <c r="A60" s="136"/>
      <c r="B60" s="136" t="s">
        <v>124</v>
      </c>
      <c r="C60" s="136"/>
      <c r="D60" s="137"/>
      <c r="E60" s="137"/>
      <c r="F60" s="137"/>
      <c r="G60" s="137"/>
      <c r="H60" s="137"/>
      <c r="I60" s="137"/>
      <c r="J60" s="137"/>
      <c r="K60" s="137"/>
      <c r="L60" s="137"/>
      <c r="M60" s="137"/>
      <c r="N60" s="137"/>
      <c r="O60" s="137"/>
    </row>
    <row r="61" spans="1:15" s="22" customFormat="1" ht="15" customHeight="1">
      <c r="A61" s="64"/>
      <c r="B61" s="64"/>
      <c r="C61" s="64"/>
    </row>
    <row r="62" spans="1:15" s="22" customFormat="1" ht="15" customHeight="1">
      <c r="A62" s="64"/>
      <c r="B62" s="64"/>
      <c r="C62" s="64"/>
    </row>
    <row r="63" spans="1:15" s="22" customFormat="1" ht="15" customHeight="1">
      <c r="A63" s="64"/>
      <c r="B63" s="64"/>
      <c r="C63" s="64"/>
    </row>
    <row r="64" spans="1:15" s="22" customFormat="1" ht="15" customHeight="1">
      <c r="A64" s="64"/>
      <c r="B64" s="64"/>
      <c r="C64" s="64"/>
    </row>
    <row r="65" spans="1:3" s="22" customFormat="1" ht="15" customHeight="1">
      <c r="A65" s="64"/>
      <c r="B65" s="64"/>
      <c r="C65" s="64"/>
    </row>
  </sheetData>
  <sheetProtection sheet="1" selectLockedCells="1" selectUnlockedCells="1"/>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23"/>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361" t="str">
        <f>実績報告書!$I$17</f>
        <v>株式会社AMA</v>
      </c>
      <c r="E6" s="361"/>
      <c r="F6" s="361"/>
      <c r="G6" s="361"/>
      <c r="H6" s="361"/>
      <c r="I6" s="361"/>
      <c r="J6" s="361"/>
      <c r="K6" s="361"/>
      <c r="L6" s="361"/>
      <c r="M6" s="361"/>
      <c r="N6" s="361"/>
      <c r="O6" s="362"/>
    </row>
    <row r="7" spans="1:15" ht="15" customHeight="1">
      <c r="A7" s="517" t="s">
        <v>59</v>
      </c>
      <c r="B7" s="518"/>
      <c r="C7" s="519"/>
      <c r="D7" s="523" t="s">
        <v>60</v>
      </c>
      <c r="E7" s="525">
        <v>1</v>
      </c>
      <c r="F7" s="529" t="s">
        <v>46</v>
      </c>
      <c r="G7" s="530"/>
      <c r="H7" s="535" t="str">
        <f>IFERROR(VLOOKUP(E7,研修等一覧!$A$10:$K$49,3),"")</f>
        <v>DX・デジタルトランスフォーメーション講座
（業務自動化コース）</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0"/>
      <c r="B8" s="521"/>
      <c r="C8" s="522"/>
      <c r="D8" s="524"/>
      <c r="E8" s="526"/>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0" t="s">
        <v>47</v>
      </c>
      <c r="B9" s="521"/>
      <c r="C9" s="521"/>
      <c r="D9" s="209">
        <f>IFERROR(VLOOKUP(E7,研修等一覧!$A$10:$K$49,9),"")</f>
        <v>4</v>
      </c>
      <c r="E9" s="75" t="s">
        <v>9</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19.5" customHeight="1">
      <c r="A10" s="541" t="s">
        <v>61</v>
      </c>
      <c r="B10" s="542"/>
      <c r="C10" s="542"/>
      <c r="D10" s="543" t="s">
        <v>161</v>
      </c>
      <c r="E10" s="543"/>
      <c r="F10" s="543"/>
      <c r="G10" s="543"/>
      <c r="H10" s="543"/>
      <c r="I10" s="543"/>
      <c r="J10" s="543"/>
      <c r="K10" s="543"/>
      <c r="L10" s="543"/>
      <c r="M10" s="543"/>
      <c r="N10" s="543"/>
      <c r="O10" s="544"/>
    </row>
    <row r="11" spans="1:15" ht="19.5" customHeight="1">
      <c r="A11" s="541" t="s">
        <v>62</v>
      </c>
      <c r="B11" s="542"/>
      <c r="C11" s="542"/>
      <c r="D11" s="527" t="s">
        <v>162</v>
      </c>
      <c r="E11" s="527"/>
      <c r="F11" s="527"/>
      <c r="G11" s="527"/>
      <c r="H11" s="527"/>
      <c r="I11" s="527"/>
      <c r="J11" s="527"/>
      <c r="K11" s="527"/>
      <c r="L11" s="527"/>
      <c r="M11" s="527"/>
      <c r="N11" s="527"/>
      <c r="O11" s="528"/>
    </row>
    <row r="12" spans="1:15" ht="19.5" customHeight="1" thickBot="1">
      <c r="A12" s="551" t="s">
        <v>63</v>
      </c>
      <c r="B12" s="552"/>
      <c r="C12" s="552"/>
      <c r="D12" s="549" t="s">
        <v>163</v>
      </c>
      <c r="E12" s="549"/>
      <c r="F12" s="549"/>
      <c r="G12" s="549"/>
      <c r="H12" s="549"/>
      <c r="I12" s="549"/>
      <c r="J12" s="549"/>
      <c r="K12" s="549"/>
      <c r="L12" s="549"/>
      <c r="M12" s="549"/>
      <c r="N12" s="549"/>
      <c r="O12" s="550"/>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79"/>
      <c r="I14" s="78"/>
      <c r="J14" s="78"/>
      <c r="K14" s="78"/>
      <c r="L14" s="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81"/>
      <c r="E16" s="570" t="s">
        <v>70</v>
      </c>
      <c r="F16" s="570"/>
      <c r="G16" s="570"/>
      <c r="H16" s="570"/>
      <c r="I16" s="82"/>
      <c r="J16" s="82" t="s">
        <v>71</v>
      </c>
      <c r="K16" s="82"/>
      <c r="L16" s="82"/>
      <c r="M16" s="82" t="s">
        <v>72</v>
      </c>
      <c r="N16" s="82"/>
      <c r="O16" s="83"/>
    </row>
    <row r="17" spans="1:15" s="22" customFormat="1" ht="14.25" customHeight="1">
      <c r="A17" s="553"/>
      <c r="B17" s="554"/>
      <c r="C17" s="555"/>
      <c r="D17" s="81"/>
      <c r="E17" s="82" t="s">
        <v>73</v>
      </c>
      <c r="F17" s="82"/>
      <c r="G17" s="82"/>
      <c r="H17" s="82"/>
      <c r="I17" s="82"/>
      <c r="J17" s="82"/>
      <c r="K17" s="82"/>
      <c r="L17" s="82"/>
      <c r="M17" s="82"/>
      <c r="N17" s="82"/>
      <c r="O17" s="83"/>
    </row>
    <row r="18" spans="1:15" s="22" customFormat="1" ht="14.25" customHeight="1">
      <c r="A18" s="553"/>
      <c r="B18" s="554"/>
      <c r="C18" s="555"/>
      <c r="D18" s="81"/>
      <c r="E18" s="571" t="s">
        <v>87</v>
      </c>
      <c r="F18" s="571"/>
      <c r="G18" s="571"/>
      <c r="H18" s="571"/>
      <c r="I18" s="571"/>
      <c r="J18" s="571"/>
      <c r="K18" s="571"/>
      <c r="L18" s="571"/>
      <c r="M18" s="571"/>
      <c r="N18" s="571"/>
      <c r="O18" s="572"/>
    </row>
    <row r="19" spans="1:15" s="22" customFormat="1" ht="7.5" customHeight="1">
      <c r="A19" s="553"/>
      <c r="B19" s="554"/>
      <c r="C19" s="555"/>
      <c r="D19" s="81"/>
      <c r="E19" s="82"/>
      <c r="F19" s="82"/>
      <c r="G19" s="82"/>
      <c r="H19" s="82"/>
      <c r="I19" s="82"/>
      <c r="J19" s="82"/>
      <c r="K19" s="82"/>
      <c r="L19" s="82"/>
      <c r="M19" s="82"/>
      <c r="N19" s="82"/>
      <c r="O19" s="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579" t="s">
        <v>164</v>
      </c>
      <c r="E21" s="580"/>
      <c r="F21" s="580"/>
      <c r="G21" s="580"/>
      <c r="H21" s="580"/>
      <c r="I21" s="580"/>
      <c r="J21" s="580"/>
      <c r="K21" s="580"/>
      <c r="L21" s="580"/>
      <c r="M21" s="580"/>
      <c r="N21" s="580"/>
      <c r="O21" s="581"/>
    </row>
    <row r="22" spans="1:15" s="22" customFormat="1" ht="14.25" customHeight="1">
      <c r="A22" s="553"/>
      <c r="B22" s="554"/>
      <c r="C22" s="555"/>
      <c r="D22" s="579"/>
      <c r="E22" s="580"/>
      <c r="F22" s="580"/>
      <c r="G22" s="580"/>
      <c r="H22" s="580"/>
      <c r="I22" s="580"/>
      <c r="J22" s="580"/>
      <c r="K22" s="580"/>
      <c r="L22" s="580"/>
      <c r="M22" s="580"/>
      <c r="N22" s="580"/>
      <c r="O22" s="581"/>
    </row>
    <row r="23" spans="1:15" s="22" customFormat="1" ht="14.25" customHeight="1">
      <c r="A23" s="553"/>
      <c r="B23" s="554"/>
      <c r="C23" s="555"/>
      <c r="D23" s="579"/>
      <c r="E23" s="580"/>
      <c r="F23" s="580"/>
      <c r="G23" s="580"/>
      <c r="H23" s="580"/>
      <c r="I23" s="580"/>
      <c r="J23" s="580"/>
      <c r="K23" s="580"/>
      <c r="L23" s="580"/>
      <c r="M23" s="580"/>
      <c r="N23" s="580"/>
      <c r="O23" s="581"/>
    </row>
    <row r="24" spans="1:15" s="22" customFormat="1" ht="14.25" customHeight="1">
      <c r="A24" s="553"/>
      <c r="B24" s="554"/>
      <c r="C24" s="555"/>
      <c r="D24" s="579"/>
      <c r="E24" s="580"/>
      <c r="F24" s="580"/>
      <c r="G24" s="580"/>
      <c r="H24" s="580"/>
      <c r="I24" s="580"/>
      <c r="J24" s="580"/>
      <c r="K24" s="580"/>
      <c r="L24" s="580"/>
      <c r="M24" s="580"/>
      <c r="N24" s="580"/>
      <c r="O24" s="581"/>
    </row>
    <row r="25" spans="1:15" s="22" customFormat="1" ht="15" customHeight="1">
      <c r="A25" s="553"/>
      <c r="B25" s="554"/>
      <c r="C25" s="555"/>
      <c r="D25" s="582"/>
      <c r="E25" s="583"/>
      <c r="F25" s="583"/>
      <c r="G25" s="583"/>
      <c r="H25" s="583"/>
      <c r="I25" s="583"/>
      <c r="J25" s="583"/>
      <c r="K25" s="583"/>
      <c r="L25" s="583"/>
      <c r="M25" s="583"/>
      <c r="N25" s="583"/>
      <c r="O25" s="584"/>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81"/>
      <c r="E28" s="82" t="s">
        <v>74</v>
      </c>
      <c r="F28" s="82"/>
      <c r="G28" s="82"/>
      <c r="H28" s="82" t="s">
        <v>75</v>
      </c>
      <c r="I28" s="82"/>
      <c r="J28" s="82"/>
      <c r="K28" s="82"/>
      <c r="L28" s="82" t="s">
        <v>76</v>
      </c>
      <c r="M28" s="82"/>
      <c r="N28" s="82"/>
      <c r="O28" s="83"/>
    </row>
    <row r="29" spans="1:15" s="22" customFormat="1" ht="14.25" customHeight="1">
      <c r="A29" s="553"/>
      <c r="B29" s="554"/>
      <c r="C29" s="555"/>
      <c r="D29" s="81"/>
      <c r="E29" s="82" t="s">
        <v>77</v>
      </c>
      <c r="F29" s="82"/>
      <c r="G29" s="82"/>
      <c r="H29" s="82" t="s">
        <v>78</v>
      </c>
      <c r="I29" s="82"/>
      <c r="J29" s="82"/>
      <c r="K29" s="82"/>
      <c r="L29" s="82" t="s">
        <v>79</v>
      </c>
      <c r="M29" s="82"/>
      <c r="N29" s="82"/>
      <c r="O29" s="83"/>
    </row>
    <row r="30" spans="1:15" s="22" customFormat="1" ht="14.25" customHeight="1">
      <c r="A30" s="553"/>
      <c r="B30" s="554"/>
      <c r="C30" s="555"/>
      <c r="D30" s="81"/>
      <c r="E30" s="82" t="s">
        <v>80</v>
      </c>
      <c r="F30" s="82"/>
      <c r="G30" s="82"/>
      <c r="H30" s="82" t="s">
        <v>81</v>
      </c>
      <c r="I30" s="82"/>
      <c r="J30" s="82"/>
      <c r="K30" s="82"/>
      <c r="L30" s="82" t="s">
        <v>82</v>
      </c>
      <c r="M30" s="82"/>
      <c r="N30" s="82"/>
      <c r="O30" s="83"/>
    </row>
    <row r="31" spans="1:15" s="22" customFormat="1" ht="14.25" customHeight="1">
      <c r="A31" s="553"/>
      <c r="B31" s="554"/>
      <c r="C31" s="555"/>
      <c r="D31" s="81"/>
      <c r="E31" s="82" t="s">
        <v>83</v>
      </c>
      <c r="F31" s="82"/>
      <c r="G31" s="82"/>
      <c r="H31" s="82"/>
      <c r="I31" s="82" t="s">
        <v>84</v>
      </c>
      <c r="J31" s="82"/>
      <c r="K31" s="82"/>
      <c r="L31" s="82"/>
      <c r="M31" s="82"/>
      <c r="N31" s="82"/>
      <c r="O31" s="83"/>
    </row>
    <row r="32" spans="1:15" s="22" customFormat="1" ht="14.25" customHeight="1">
      <c r="A32" s="553"/>
      <c r="B32" s="554"/>
      <c r="C32" s="555"/>
      <c r="D32" s="81"/>
      <c r="E32" s="82" t="s">
        <v>85</v>
      </c>
      <c r="F32" s="82"/>
      <c r="G32" s="82"/>
      <c r="H32" s="82"/>
      <c r="I32" s="82"/>
      <c r="J32" s="82"/>
      <c r="K32" s="82" t="s">
        <v>86</v>
      </c>
      <c r="L32" s="82"/>
      <c r="M32" s="82"/>
      <c r="N32" s="82"/>
      <c r="O32" s="83"/>
    </row>
    <row r="33" spans="1:15" s="22" customFormat="1" ht="14.25" customHeight="1">
      <c r="A33" s="553"/>
      <c r="B33" s="554"/>
      <c r="C33" s="555"/>
      <c r="D33" s="81"/>
      <c r="E33" s="571" t="s">
        <v>87</v>
      </c>
      <c r="F33" s="571"/>
      <c r="G33" s="571"/>
      <c r="H33" s="571"/>
      <c r="I33" s="571"/>
      <c r="J33" s="571"/>
      <c r="K33" s="571"/>
      <c r="L33" s="571"/>
      <c r="M33" s="571"/>
      <c r="N33" s="571"/>
      <c r="O33" s="572"/>
    </row>
    <row r="34" spans="1:15" s="22" customFormat="1" ht="7.5" customHeight="1">
      <c r="A34" s="553"/>
      <c r="B34" s="554"/>
      <c r="C34" s="555"/>
      <c r="D34" s="81"/>
      <c r="E34" s="82"/>
      <c r="F34" s="82"/>
      <c r="G34" s="82"/>
      <c r="H34" s="82"/>
      <c r="I34" s="82"/>
      <c r="J34" s="82"/>
      <c r="K34" s="82"/>
      <c r="L34" s="82"/>
      <c r="M34" s="82"/>
      <c r="N34" s="82"/>
      <c r="O34" s="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585" t="s">
        <v>165</v>
      </c>
      <c r="E36" s="586"/>
      <c r="F36" s="586"/>
      <c r="G36" s="586"/>
      <c r="H36" s="586"/>
      <c r="I36" s="586"/>
      <c r="J36" s="586"/>
      <c r="K36" s="586"/>
      <c r="L36" s="586"/>
      <c r="M36" s="586"/>
      <c r="N36" s="586"/>
      <c r="O36" s="587"/>
    </row>
    <row r="37" spans="1:15" s="22" customFormat="1" ht="14.25" customHeight="1">
      <c r="A37" s="553"/>
      <c r="B37" s="554"/>
      <c r="C37" s="555"/>
      <c r="D37" s="588"/>
      <c r="E37" s="586"/>
      <c r="F37" s="586"/>
      <c r="G37" s="586"/>
      <c r="H37" s="586"/>
      <c r="I37" s="586"/>
      <c r="J37" s="586"/>
      <c r="K37" s="586"/>
      <c r="L37" s="586"/>
      <c r="M37" s="586"/>
      <c r="N37" s="586"/>
      <c r="O37" s="587"/>
    </row>
    <row r="38" spans="1:15" s="22" customFormat="1" ht="14.25" customHeight="1">
      <c r="A38" s="553"/>
      <c r="B38" s="554"/>
      <c r="C38" s="555"/>
      <c r="D38" s="588"/>
      <c r="E38" s="586"/>
      <c r="F38" s="586"/>
      <c r="G38" s="586"/>
      <c r="H38" s="586"/>
      <c r="I38" s="586"/>
      <c r="J38" s="586"/>
      <c r="K38" s="586"/>
      <c r="L38" s="586"/>
      <c r="M38" s="586"/>
      <c r="N38" s="586"/>
      <c r="O38" s="587"/>
    </row>
    <row r="39" spans="1:15" s="22" customFormat="1" ht="14.25" customHeight="1">
      <c r="A39" s="553"/>
      <c r="B39" s="554"/>
      <c r="C39" s="555"/>
      <c r="D39" s="588"/>
      <c r="E39" s="586"/>
      <c r="F39" s="586"/>
      <c r="G39" s="586"/>
      <c r="H39" s="586"/>
      <c r="I39" s="586"/>
      <c r="J39" s="586"/>
      <c r="K39" s="586"/>
      <c r="L39" s="586"/>
      <c r="M39" s="586"/>
      <c r="N39" s="586"/>
      <c r="O39" s="587"/>
    </row>
    <row r="40" spans="1:15" s="22" customFormat="1" ht="15" customHeight="1" thickBot="1">
      <c r="A40" s="553"/>
      <c r="B40" s="554"/>
      <c r="C40" s="555"/>
      <c r="D40" s="589"/>
      <c r="E40" s="590"/>
      <c r="F40" s="590"/>
      <c r="G40" s="590"/>
      <c r="H40" s="590"/>
      <c r="I40" s="590"/>
      <c r="J40" s="590"/>
      <c r="K40" s="590"/>
      <c r="L40" s="590"/>
      <c r="M40" s="590"/>
      <c r="N40" s="590"/>
      <c r="O40" s="591"/>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82"/>
      <c r="E42" s="82"/>
      <c r="F42" s="82"/>
      <c r="G42" s="556">
        <f>SUM(H47:J54)</f>
        <v>435670</v>
      </c>
      <c r="H42" s="556"/>
      <c r="I42" s="556"/>
      <c r="J42" s="82"/>
      <c r="K42" s="82"/>
      <c r="L42" s="558">
        <f>SUM(L47:N54)</f>
        <v>396064</v>
      </c>
      <c r="M42" s="558"/>
      <c r="N42" s="558"/>
      <c r="O42" s="89" t="s">
        <v>49</v>
      </c>
    </row>
    <row r="43" spans="1:15" s="22" customFormat="1" ht="18" customHeight="1" thickBot="1">
      <c r="A43" s="553"/>
      <c r="B43" s="554"/>
      <c r="C43" s="555"/>
      <c r="D43" s="560" t="s">
        <v>48</v>
      </c>
      <c r="E43" s="560"/>
      <c r="F43" s="90" t="s">
        <v>89</v>
      </c>
      <c r="G43" s="557"/>
      <c r="H43" s="557"/>
      <c r="I43" s="557"/>
      <c r="J43" s="91" t="s">
        <v>7</v>
      </c>
      <c r="K43" s="90" t="s">
        <v>90</v>
      </c>
      <c r="L43" s="559"/>
      <c r="M43" s="559"/>
      <c r="N43" s="559"/>
      <c r="O43" s="92" t="s">
        <v>7</v>
      </c>
    </row>
    <row r="44" spans="1:15" s="22" customFormat="1" ht="18" customHeight="1" thickTop="1">
      <c r="A44" s="553"/>
      <c r="B44" s="554"/>
      <c r="C44" s="555"/>
      <c r="D44" s="93"/>
      <c r="E44" s="93"/>
      <c r="F44" s="90"/>
      <c r="G44" s="94"/>
      <c r="H44" s="94"/>
      <c r="I44" s="94"/>
      <c r="J44" s="95"/>
      <c r="K44" s="90"/>
      <c r="L44" s="96"/>
      <c r="M44" s="96"/>
      <c r="N44" s="96"/>
      <c r="O44" s="97"/>
    </row>
    <row r="45" spans="1:15" s="22" customFormat="1" ht="15" customHeight="1">
      <c r="A45" s="553"/>
      <c r="B45" s="554"/>
      <c r="C45" s="555"/>
      <c r="D45" s="82"/>
      <c r="E45" s="82"/>
      <c r="F45" s="82"/>
      <c r="G45" s="82"/>
      <c r="H45" s="82"/>
      <c r="I45" s="82"/>
      <c r="J45" s="82"/>
      <c r="K45" s="82"/>
      <c r="L45" s="82"/>
      <c r="M45" s="82"/>
      <c r="N45" s="82"/>
      <c r="O45" s="83"/>
    </row>
    <row r="46" spans="1:15" s="22" customFormat="1" ht="17.25" customHeight="1">
      <c r="A46" s="553"/>
      <c r="B46" s="554"/>
      <c r="C46" s="555"/>
      <c r="D46" s="569" t="s">
        <v>91</v>
      </c>
      <c r="E46" s="569"/>
      <c r="F46" s="82"/>
      <c r="G46" s="82"/>
      <c r="H46" s="98" t="s">
        <v>88</v>
      </c>
      <c r="I46" s="82"/>
      <c r="J46" s="82"/>
      <c r="K46" s="82"/>
      <c r="L46" s="98" t="s">
        <v>97</v>
      </c>
      <c r="M46" s="82"/>
      <c r="N46" s="82"/>
      <c r="O46" s="83"/>
    </row>
    <row r="47" spans="1:15" s="22" customFormat="1" ht="17.25" customHeight="1">
      <c r="A47" s="553"/>
      <c r="B47" s="554"/>
      <c r="C47" s="555"/>
      <c r="D47" s="578" t="s">
        <v>92</v>
      </c>
      <c r="E47" s="578"/>
      <c r="F47" s="578"/>
      <c r="G47" s="578"/>
      <c r="H47" s="576">
        <f>IFERROR(ROUNDDOWN(L47*1.1,0),)</f>
        <v>434720</v>
      </c>
      <c r="I47" s="576"/>
      <c r="J47" s="576"/>
      <c r="K47" s="99" t="s">
        <v>7</v>
      </c>
      <c r="L47" s="574">
        <v>395200</v>
      </c>
      <c r="M47" s="574"/>
      <c r="N47" s="574"/>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6">
        <f t="shared" si="0"/>
        <v>950</v>
      </c>
      <c r="I51" s="576"/>
      <c r="J51" s="576"/>
      <c r="K51" s="99" t="s">
        <v>7</v>
      </c>
      <c r="L51" s="577">
        <v>864</v>
      </c>
      <c r="M51" s="577"/>
      <c r="N51" s="577"/>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
      <c r="B61" s="1"/>
      <c r="C61" s="1"/>
    </row>
    <row r="62" spans="1:15" s="22" customFormat="1" ht="15" customHeight="1">
      <c r="A62" s="1"/>
      <c r="B62" s="1"/>
      <c r="C62" s="1"/>
    </row>
    <row r="63" spans="1:15" s="22" customFormat="1" ht="15" customHeight="1">
      <c r="A63" s="1"/>
      <c r="B63" s="1"/>
      <c r="C63" s="1"/>
    </row>
    <row r="64" spans="1:15" s="22" customFormat="1" ht="15" customHeight="1">
      <c r="A64" s="1"/>
      <c r="B64" s="1"/>
      <c r="C64" s="1"/>
    </row>
    <row r="65" spans="1:3" s="22" customFormat="1" ht="15" customHeight="1">
      <c r="A65" s="1"/>
      <c r="B65" s="1"/>
      <c r="C65" s="1"/>
    </row>
  </sheetData>
  <sheetProtection sheet="1" formatCells="0"/>
  <mergeCells count="58">
    <mergeCell ref="D21:O25"/>
    <mergeCell ref="D36:O40"/>
    <mergeCell ref="D35:O35"/>
    <mergeCell ref="D15:O15"/>
    <mergeCell ref="D20:O20"/>
    <mergeCell ref="D27:O27"/>
    <mergeCell ref="D51:G51"/>
    <mergeCell ref="D50:G50"/>
    <mergeCell ref="D49:G49"/>
    <mergeCell ref="D48:G48"/>
    <mergeCell ref="D47:G47"/>
    <mergeCell ref="L54:N54"/>
    <mergeCell ref="H47:J47"/>
    <mergeCell ref="H48:J48"/>
    <mergeCell ref="H49:J49"/>
    <mergeCell ref="H50:J50"/>
    <mergeCell ref="H51:J51"/>
    <mergeCell ref="H52:J52"/>
    <mergeCell ref="L49:N49"/>
    <mergeCell ref="L50:N50"/>
    <mergeCell ref="L51:N51"/>
    <mergeCell ref="L52:N52"/>
    <mergeCell ref="L53:N53"/>
    <mergeCell ref="A14:C40"/>
    <mergeCell ref="G42:I43"/>
    <mergeCell ref="L42:N43"/>
    <mergeCell ref="D43:E43"/>
    <mergeCell ref="A41:C55"/>
    <mergeCell ref="D54:G54"/>
    <mergeCell ref="D53:G53"/>
    <mergeCell ref="D52:G52"/>
    <mergeCell ref="D46:E46"/>
    <mergeCell ref="E16:H16"/>
    <mergeCell ref="E18:O18"/>
    <mergeCell ref="E33:O33"/>
    <mergeCell ref="H53:J53"/>
    <mergeCell ref="H54:J54"/>
    <mergeCell ref="L47:N47"/>
    <mergeCell ref="L48:N48"/>
    <mergeCell ref="A13:C13"/>
    <mergeCell ref="M13:O13"/>
    <mergeCell ref="I13:K13"/>
    <mergeCell ref="E13:G13"/>
    <mergeCell ref="D12:O12"/>
    <mergeCell ref="A12:C12"/>
    <mergeCell ref="D11:O11"/>
    <mergeCell ref="A9:C9"/>
    <mergeCell ref="F7:G9"/>
    <mergeCell ref="H7:O9"/>
    <mergeCell ref="A10:C10"/>
    <mergeCell ref="A11:C11"/>
    <mergeCell ref="D10:O10"/>
    <mergeCell ref="A4:O5"/>
    <mergeCell ref="A6:C6"/>
    <mergeCell ref="D6:O6"/>
    <mergeCell ref="A7:C8"/>
    <mergeCell ref="D7:D8"/>
    <mergeCell ref="E7:E8"/>
  </mergeCells>
  <phoneticPr fontId="4"/>
  <conditionalFormatting sqref="E18:O18 E33:O33 L48:N50 D52:G54 L52:N54">
    <cfRule type="cellIs" dxfId="43" priority="9" operator="equal">
      <formula>""</formula>
    </cfRule>
  </conditionalFormatting>
  <conditionalFormatting sqref="E7:E8">
    <cfRule type="cellIs" dxfId="42" priority="8" operator="equal">
      <formula>""</formula>
    </cfRule>
  </conditionalFormatting>
  <conditionalFormatting sqref="D10:O10">
    <cfRule type="cellIs" dxfId="41" priority="7" operator="equal">
      <formula>""</formula>
    </cfRule>
  </conditionalFormatting>
  <conditionalFormatting sqref="D11:O11">
    <cfRule type="cellIs" dxfId="40" priority="6" operator="equal">
      <formula>""</formula>
    </cfRule>
  </conditionalFormatting>
  <conditionalFormatting sqref="D12:O12">
    <cfRule type="cellIs" dxfId="39" priority="5" operator="equal">
      <formula>""</formula>
    </cfRule>
  </conditionalFormatting>
  <conditionalFormatting sqref="D21:O25">
    <cfRule type="cellIs" dxfId="38" priority="4" operator="equal">
      <formula>""</formula>
    </cfRule>
  </conditionalFormatting>
  <conditionalFormatting sqref="D36:O40">
    <cfRule type="cellIs" dxfId="37" priority="3" operator="equal">
      <formula>""</formula>
    </cfRule>
  </conditionalFormatting>
  <conditionalFormatting sqref="L47:N47">
    <cfRule type="cellIs" dxfId="36" priority="2" operator="equal">
      <formula>""</formula>
    </cfRule>
  </conditionalFormatting>
  <conditionalFormatting sqref="L51:N51">
    <cfRule type="cellIs" dxfId="3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361" t="str">
        <f>実績報告書!$I$17</f>
        <v>株式会社AMA</v>
      </c>
      <c r="E6" s="361"/>
      <c r="F6" s="361"/>
      <c r="G6" s="361"/>
      <c r="H6" s="361"/>
      <c r="I6" s="361"/>
      <c r="J6" s="361"/>
      <c r="K6" s="361"/>
      <c r="L6" s="361"/>
      <c r="M6" s="361"/>
      <c r="N6" s="361"/>
      <c r="O6" s="362"/>
    </row>
    <row r="7" spans="1:15" ht="15" customHeight="1">
      <c r="A7" s="517" t="s">
        <v>59</v>
      </c>
      <c r="B7" s="518"/>
      <c r="C7" s="519"/>
      <c r="D7" s="523" t="s">
        <v>60</v>
      </c>
      <c r="E7" s="525">
        <v>2</v>
      </c>
      <c r="F7" s="529" t="s">
        <v>46</v>
      </c>
      <c r="G7" s="530"/>
      <c r="H7" s="535" t="str">
        <f>IFERROR(VLOOKUP(E7,研修等一覧!$A$10:$K$49,3),"")</f>
        <v>2次元CAD利用技術者試験　1級（トレース）</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0"/>
      <c r="B8" s="521"/>
      <c r="C8" s="522"/>
      <c r="D8" s="524"/>
      <c r="E8" s="526"/>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0" t="s">
        <v>47</v>
      </c>
      <c r="B9" s="521"/>
      <c r="C9" s="521"/>
      <c r="D9" s="209">
        <f>IFERROR(VLOOKUP(E7,研修等一覧!$A$10:$K$49,9),"")</f>
        <v>2</v>
      </c>
      <c r="E9" s="75" t="s">
        <v>9</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19.5" customHeight="1">
      <c r="A10" s="541" t="s">
        <v>61</v>
      </c>
      <c r="B10" s="542"/>
      <c r="C10" s="542"/>
      <c r="D10" s="543" t="s">
        <v>166</v>
      </c>
      <c r="E10" s="543"/>
      <c r="F10" s="543"/>
      <c r="G10" s="543"/>
      <c r="H10" s="543"/>
      <c r="I10" s="543"/>
      <c r="J10" s="543"/>
      <c r="K10" s="543"/>
      <c r="L10" s="543"/>
      <c r="M10" s="543"/>
      <c r="N10" s="543"/>
      <c r="O10" s="544"/>
    </row>
    <row r="11" spans="1:15" ht="19.5" customHeight="1">
      <c r="A11" s="541" t="s">
        <v>62</v>
      </c>
      <c r="B11" s="542"/>
      <c r="C11" s="542"/>
      <c r="D11" s="527" t="s">
        <v>162</v>
      </c>
      <c r="E11" s="527"/>
      <c r="F11" s="527"/>
      <c r="G11" s="527"/>
      <c r="H11" s="527"/>
      <c r="I11" s="527"/>
      <c r="J11" s="527"/>
      <c r="K11" s="527"/>
      <c r="L11" s="527"/>
      <c r="M11" s="527"/>
      <c r="N11" s="527"/>
      <c r="O11" s="528"/>
    </row>
    <row r="12" spans="1:15" ht="19.5" customHeight="1" thickBot="1">
      <c r="A12" s="551" t="s">
        <v>63</v>
      </c>
      <c r="B12" s="552"/>
      <c r="C12" s="552"/>
      <c r="D12" s="549" t="s">
        <v>167</v>
      </c>
      <c r="E12" s="549"/>
      <c r="F12" s="549"/>
      <c r="G12" s="549"/>
      <c r="H12" s="549"/>
      <c r="I12" s="549"/>
      <c r="J12" s="549"/>
      <c r="K12" s="549"/>
      <c r="L12" s="549"/>
      <c r="M12" s="549"/>
      <c r="N12" s="549"/>
      <c r="O12" s="550"/>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579" t="s">
        <v>164</v>
      </c>
      <c r="E21" s="580"/>
      <c r="F21" s="580"/>
      <c r="G21" s="580"/>
      <c r="H21" s="580"/>
      <c r="I21" s="580"/>
      <c r="J21" s="580"/>
      <c r="K21" s="580"/>
      <c r="L21" s="580"/>
      <c r="M21" s="580"/>
      <c r="N21" s="580"/>
      <c r="O21" s="581"/>
    </row>
    <row r="22" spans="1:15" s="22" customFormat="1" ht="14.25" customHeight="1">
      <c r="A22" s="553"/>
      <c r="B22" s="554"/>
      <c r="C22" s="555"/>
      <c r="D22" s="579"/>
      <c r="E22" s="580"/>
      <c r="F22" s="580"/>
      <c r="G22" s="580"/>
      <c r="H22" s="580"/>
      <c r="I22" s="580"/>
      <c r="J22" s="580"/>
      <c r="K22" s="580"/>
      <c r="L22" s="580"/>
      <c r="M22" s="580"/>
      <c r="N22" s="580"/>
      <c r="O22" s="581"/>
    </row>
    <row r="23" spans="1:15" s="22" customFormat="1" ht="14.25" customHeight="1">
      <c r="A23" s="553"/>
      <c r="B23" s="554"/>
      <c r="C23" s="555"/>
      <c r="D23" s="579"/>
      <c r="E23" s="580"/>
      <c r="F23" s="580"/>
      <c r="G23" s="580"/>
      <c r="H23" s="580"/>
      <c r="I23" s="580"/>
      <c r="J23" s="580"/>
      <c r="K23" s="580"/>
      <c r="L23" s="580"/>
      <c r="M23" s="580"/>
      <c r="N23" s="580"/>
      <c r="O23" s="581"/>
    </row>
    <row r="24" spans="1:15" s="22" customFormat="1" ht="14.25" customHeight="1">
      <c r="A24" s="553"/>
      <c r="B24" s="554"/>
      <c r="C24" s="555"/>
      <c r="D24" s="579"/>
      <c r="E24" s="580"/>
      <c r="F24" s="580"/>
      <c r="G24" s="580"/>
      <c r="H24" s="580"/>
      <c r="I24" s="580"/>
      <c r="J24" s="580"/>
      <c r="K24" s="580"/>
      <c r="L24" s="580"/>
      <c r="M24" s="580"/>
      <c r="N24" s="580"/>
      <c r="O24" s="581"/>
    </row>
    <row r="25" spans="1:15" s="22" customFormat="1" ht="15" customHeight="1">
      <c r="A25" s="553"/>
      <c r="B25" s="554"/>
      <c r="C25" s="555"/>
      <c r="D25" s="582"/>
      <c r="E25" s="583"/>
      <c r="F25" s="583"/>
      <c r="G25" s="583"/>
      <c r="H25" s="583"/>
      <c r="I25" s="583"/>
      <c r="J25" s="583"/>
      <c r="K25" s="583"/>
      <c r="L25" s="583"/>
      <c r="M25" s="583"/>
      <c r="N25" s="583"/>
      <c r="O25" s="584"/>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585" t="s">
        <v>165</v>
      </c>
      <c r="E36" s="586"/>
      <c r="F36" s="586"/>
      <c r="G36" s="586"/>
      <c r="H36" s="586"/>
      <c r="I36" s="586"/>
      <c r="J36" s="586"/>
      <c r="K36" s="586"/>
      <c r="L36" s="586"/>
      <c r="M36" s="586"/>
      <c r="N36" s="586"/>
      <c r="O36" s="587"/>
    </row>
    <row r="37" spans="1:15" s="22" customFormat="1" ht="14.25" customHeight="1">
      <c r="A37" s="553"/>
      <c r="B37" s="554"/>
      <c r="C37" s="555"/>
      <c r="D37" s="588"/>
      <c r="E37" s="586"/>
      <c r="F37" s="586"/>
      <c r="G37" s="586"/>
      <c r="H37" s="586"/>
      <c r="I37" s="586"/>
      <c r="J37" s="586"/>
      <c r="K37" s="586"/>
      <c r="L37" s="586"/>
      <c r="M37" s="586"/>
      <c r="N37" s="586"/>
      <c r="O37" s="587"/>
    </row>
    <row r="38" spans="1:15" s="22" customFormat="1" ht="14.25" customHeight="1">
      <c r="A38" s="553"/>
      <c r="B38" s="554"/>
      <c r="C38" s="555"/>
      <c r="D38" s="588"/>
      <c r="E38" s="586"/>
      <c r="F38" s="586"/>
      <c r="G38" s="586"/>
      <c r="H38" s="586"/>
      <c r="I38" s="586"/>
      <c r="J38" s="586"/>
      <c r="K38" s="586"/>
      <c r="L38" s="586"/>
      <c r="M38" s="586"/>
      <c r="N38" s="586"/>
      <c r="O38" s="587"/>
    </row>
    <row r="39" spans="1:15" s="22" customFormat="1" ht="14.25" customHeight="1">
      <c r="A39" s="553"/>
      <c r="B39" s="554"/>
      <c r="C39" s="555"/>
      <c r="D39" s="588"/>
      <c r="E39" s="586"/>
      <c r="F39" s="586"/>
      <c r="G39" s="586"/>
      <c r="H39" s="586"/>
      <c r="I39" s="586"/>
      <c r="J39" s="586"/>
      <c r="K39" s="586"/>
      <c r="L39" s="586"/>
      <c r="M39" s="586"/>
      <c r="N39" s="586"/>
      <c r="O39" s="587"/>
    </row>
    <row r="40" spans="1:15" s="22" customFormat="1" ht="15" customHeight="1" thickBot="1">
      <c r="A40" s="553"/>
      <c r="B40" s="554"/>
      <c r="C40" s="555"/>
      <c r="D40" s="589"/>
      <c r="E40" s="590"/>
      <c r="F40" s="590"/>
      <c r="G40" s="590"/>
      <c r="H40" s="590"/>
      <c r="I40" s="590"/>
      <c r="J40" s="590"/>
      <c r="K40" s="590"/>
      <c r="L40" s="590"/>
      <c r="M40" s="590"/>
      <c r="N40" s="590"/>
      <c r="O40" s="591"/>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556">
        <f>SUM(H47:J54)</f>
        <v>33000</v>
      </c>
      <c r="H42" s="556"/>
      <c r="I42" s="556"/>
      <c r="J42" s="182"/>
      <c r="K42" s="182"/>
      <c r="L42" s="558">
        <f>SUM(L47:N54)</f>
        <v>30000</v>
      </c>
      <c r="M42" s="558"/>
      <c r="N42" s="558"/>
      <c r="O42" s="89" t="s">
        <v>49</v>
      </c>
    </row>
    <row r="43" spans="1:15" s="22" customFormat="1" ht="18" customHeight="1" thickBot="1">
      <c r="A43" s="553"/>
      <c r="B43" s="554"/>
      <c r="C43" s="555"/>
      <c r="D43" s="560" t="s">
        <v>48</v>
      </c>
      <c r="E43" s="560"/>
      <c r="F43" s="90" t="s">
        <v>89</v>
      </c>
      <c r="G43" s="557"/>
      <c r="H43" s="557"/>
      <c r="I43" s="557"/>
      <c r="J43" s="91" t="s">
        <v>7</v>
      </c>
      <c r="K43" s="90" t="s">
        <v>90</v>
      </c>
      <c r="L43" s="559"/>
      <c r="M43" s="559"/>
      <c r="N43" s="559"/>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6">
        <f t="shared" ref="H48:H53" si="0">IFERROR(ROUNDDOWN(L48*1.1,0),)</f>
        <v>33000</v>
      </c>
      <c r="I48" s="576"/>
      <c r="J48" s="576"/>
      <c r="K48" s="99" t="s">
        <v>7</v>
      </c>
      <c r="L48" s="577">
        <v>30000</v>
      </c>
      <c r="M48" s="577"/>
      <c r="N48" s="577"/>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18:O18 E33:O33 L47:N47 D52:G54 L49:N54">
    <cfRule type="cellIs" dxfId="34" priority="8" operator="equal">
      <formula>""</formula>
    </cfRule>
  </conditionalFormatting>
  <conditionalFormatting sqref="E7:E8">
    <cfRule type="cellIs" dxfId="33" priority="7" operator="equal">
      <formula>""</formula>
    </cfRule>
  </conditionalFormatting>
  <conditionalFormatting sqref="D10:O10">
    <cfRule type="cellIs" dxfId="32" priority="6" operator="equal">
      <formula>""</formula>
    </cfRule>
  </conditionalFormatting>
  <conditionalFormatting sqref="D11:O11">
    <cfRule type="cellIs" dxfId="31" priority="5" operator="equal">
      <formula>""</formula>
    </cfRule>
  </conditionalFormatting>
  <conditionalFormatting sqref="D12:O12">
    <cfRule type="cellIs" dxfId="30" priority="4" operator="equal">
      <formula>""</formula>
    </cfRule>
  </conditionalFormatting>
  <conditionalFormatting sqref="D21:O25">
    <cfRule type="cellIs" dxfId="29" priority="3" operator="equal">
      <formula>""</formula>
    </cfRule>
  </conditionalFormatting>
  <conditionalFormatting sqref="D36:O40">
    <cfRule type="cellIs" dxfId="28" priority="2" operator="equal">
      <formula>""</formula>
    </cfRule>
  </conditionalFormatting>
  <conditionalFormatting sqref="L48:N48">
    <cfRule type="cellIs" dxfId="2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361" t="str">
        <f>実績報告書!$I$17</f>
        <v>株式会社AMA</v>
      </c>
      <c r="E6" s="361"/>
      <c r="F6" s="361"/>
      <c r="G6" s="361"/>
      <c r="H6" s="361"/>
      <c r="I6" s="361"/>
      <c r="J6" s="361"/>
      <c r="K6" s="361"/>
      <c r="L6" s="361"/>
      <c r="M6" s="361"/>
      <c r="N6" s="361"/>
      <c r="O6" s="362"/>
    </row>
    <row r="7" spans="1:15" ht="15" customHeight="1">
      <c r="A7" s="517" t="s">
        <v>59</v>
      </c>
      <c r="B7" s="518"/>
      <c r="C7" s="519"/>
      <c r="D7" s="523" t="s">
        <v>60</v>
      </c>
      <c r="E7" s="525">
        <v>3</v>
      </c>
      <c r="F7" s="529" t="s">
        <v>46</v>
      </c>
      <c r="G7" s="530"/>
      <c r="H7" s="535" t="str">
        <f>IFERROR(VLOOKUP(E7,研修等一覧!$A$10:$K$49,3),"")</f>
        <v>2次元CAD利用技術者試験　1級対策講座</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0"/>
      <c r="B8" s="521"/>
      <c r="C8" s="522"/>
      <c r="D8" s="524"/>
      <c r="E8" s="526"/>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0" t="s">
        <v>47</v>
      </c>
      <c r="B9" s="521"/>
      <c r="C9" s="521"/>
      <c r="D9" s="209">
        <f>IFERROR(VLOOKUP(E7,研修等一覧!$A$10:$K$49,9),"")</f>
        <v>1</v>
      </c>
      <c r="E9" s="75" t="s">
        <v>9</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19.5" customHeight="1">
      <c r="A10" s="541" t="s">
        <v>61</v>
      </c>
      <c r="B10" s="542"/>
      <c r="C10" s="542"/>
      <c r="D10" s="543" t="s">
        <v>166</v>
      </c>
      <c r="E10" s="543"/>
      <c r="F10" s="543"/>
      <c r="G10" s="543"/>
      <c r="H10" s="543"/>
      <c r="I10" s="543"/>
      <c r="J10" s="543"/>
      <c r="K10" s="543"/>
      <c r="L10" s="543"/>
      <c r="M10" s="543"/>
      <c r="N10" s="543"/>
      <c r="O10" s="544"/>
    </row>
    <row r="11" spans="1:15" ht="19.5" customHeight="1">
      <c r="A11" s="541" t="s">
        <v>62</v>
      </c>
      <c r="B11" s="542"/>
      <c r="C11" s="542"/>
      <c r="D11" s="527" t="s">
        <v>162</v>
      </c>
      <c r="E11" s="527"/>
      <c r="F11" s="527"/>
      <c r="G11" s="527"/>
      <c r="H11" s="527"/>
      <c r="I11" s="527"/>
      <c r="J11" s="527"/>
      <c r="K11" s="527"/>
      <c r="L11" s="527"/>
      <c r="M11" s="527"/>
      <c r="N11" s="527"/>
      <c r="O11" s="528"/>
    </row>
    <row r="12" spans="1:15" ht="19.5" customHeight="1" thickBot="1">
      <c r="A12" s="551" t="s">
        <v>63</v>
      </c>
      <c r="B12" s="552"/>
      <c r="C12" s="552"/>
      <c r="D12" s="549" t="s">
        <v>167</v>
      </c>
      <c r="E12" s="549"/>
      <c r="F12" s="549"/>
      <c r="G12" s="549"/>
      <c r="H12" s="549"/>
      <c r="I12" s="549"/>
      <c r="J12" s="549"/>
      <c r="K12" s="549"/>
      <c r="L12" s="549"/>
      <c r="M12" s="549"/>
      <c r="N12" s="549"/>
      <c r="O12" s="550"/>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579" t="s">
        <v>164</v>
      </c>
      <c r="E21" s="580"/>
      <c r="F21" s="580"/>
      <c r="G21" s="580"/>
      <c r="H21" s="580"/>
      <c r="I21" s="580"/>
      <c r="J21" s="580"/>
      <c r="K21" s="580"/>
      <c r="L21" s="580"/>
      <c r="M21" s="580"/>
      <c r="N21" s="580"/>
      <c r="O21" s="581"/>
    </row>
    <row r="22" spans="1:15" s="22" customFormat="1" ht="14.25" customHeight="1">
      <c r="A22" s="553"/>
      <c r="B22" s="554"/>
      <c r="C22" s="555"/>
      <c r="D22" s="579"/>
      <c r="E22" s="580"/>
      <c r="F22" s="580"/>
      <c r="G22" s="580"/>
      <c r="H22" s="580"/>
      <c r="I22" s="580"/>
      <c r="J22" s="580"/>
      <c r="K22" s="580"/>
      <c r="L22" s="580"/>
      <c r="M22" s="580"/>
      <c r="N22" s="580"/>
      <c r="O22" s="581"/>
    </row>
    <row r="23" spans="1:15" s="22" customFormat="1" ht="14.25" customHeight="1">
      <c r="A23" s="553"/>
      <c r="B23" s="554"/>
      <c r="C23" s="555"/>
      <c r="D23" s="579"/>
      <c r="E23" s="580"/>
      <c r="F23" s="580"/>
      <c r="G23" s="580"/>
      <c r="H23" s="580"/>
      <c r="I23" s="580"/>
      <c r="J23" s="580"/>
      <c r="K23" s="580"/>
      <c r="L23" s="580"/>
      <c r="M23" s="580"/>
      <c r="N23" s="580"/>
      <c r="O23" s="581"/>
    </row>
    <row r="24" spans="1:15" s="22" customFormat="1" ht="14.25" customHeight="1">
      <c r="A24" s="553"/>
      <c r="B24" s="554"/>
      <c r="C24" s="555"/>
      <c r="D24" s="579"/>
      <c r="E24" s="580"/>
      <c r="F24" s="580"/>
      <c r="G24" s="580"/>
      <c r="H24" s="580"/>
      <c r="I24" s="580"/>
      <c r="J24" s="580"/>
      <c r="K24" s="580"/>
      <c r="L24" s="580"/>
      <c r="M24" s="580"/>
      <c r="N24" s="580"/>
      <c r="O24" s="581"/>
    </row>
    <row r="25" spans="1:15" s="22" customFormat="1" ht="15" customHeight="1">
      <c r="A25" s="553"/>
      <c r="B25" s="554"/>
      <c r="C25" s="555"/>
      <c r="D25" s="582"/>
      <c r="E25" s="583"/>
      <c r="F25" s="583"/>
      <c r="G25" s="583"/>
      <c r="H25" s="583"/>
      <c r="I25" s="583"/>
      <c r="J25" s="583"/>
      <c r="K25" s="583"/>
      <c r="L25" s="583"/>
      <c r="M25" s="583"/>
      <c r="N25" s="583"/>
      <c r="O25" s="584"/>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585" t="s">
        <v>165</v>
      </c>
      <c r="E36" s="586"/>
      <c r="F36" s="586"/>
      <c r="G36" s="586"/>
      <c r="H36" s="586"/>
      <c r="I36" s="586"/>
      <c r="J36" s="586"/>
      <c r="K36" s="586"/>
      <c r="L36" s="586"/>
      <c r="M36" s="586"/>
      <c r="N36" s="586"/>
      <c r="O36" s="587"/>
    </row>
    <row r="37" spans="1:15" s="22" customFormat="1" ht="14.25" customHeight="1">
      <c r="A37" s="553"/>
      <c r="B37" s="554"/>
      <c r="C37" s="555"/>
      <c r="D37" s="588"/>
      <c r="E37" s="586"/>
      <c r="F37" s="586"/>
      <c r="G37" s="586"/>
      <c r="H37" s="586"/>
      <c r="I37" s="586"/>
      <c r="J37" s="586"/>
      <c r="K37" s="586"/>
      <c r="L37" s="586"/>
      <c r="M37" s="586"/>
      <c r="N37" s="586"/>
      <c r="O37" s="587"/>
    </row>
    <row r="38" spans="1:15" s="22" customFormat="1" ht="14.25" customHeight="1">
      <c r="A38" s="553"/>
      <c r="B38" s="554"/>
      <c r="C38" s="555"/>
      <c r="D38" s="588"/>
      <c r="E38" s="586"/>
      <c r="F38" s="586"/>
      <c r="G38" s="586"/>
      <c r="H38" s="586"/>
      <c r="I38" s="586"/>
      <c r="J38" s="586"/>
      <c r="K38" s="586"/>
      <c r="L38" s="586"/>
      <c r="M38" s="586"/>
      <c r="N38" s="586"/>
      <c r="O38" s="587"/>
    </row>
    <row r="39" spans="1:15" s="22" customFormat="1" ht="14.25" customHeight="1">
      <c r="A39" s="553"/>
      <c r="B39" s="554"/>
      <c r="C39" s="555"/>
      <c r="D39" s="588"/>
      <c r="E39" s="586"/>
      <c r="F39" s="586"/>
      <c r="G39" s="586"/>
      <c r="H39" s="586"/>
      <c r="I39" s="586"/>
      <c r="J39" s="586"/>
      <c r="K39" s="586"/>
      <c r="L39" s="586"/>
      <c r="M39" s="586"/>
      <c r="N39" s="586"/>
      <c r="O39" s="587"/>
    </row>
    <row r="40" spans="1:15" s="22" customFormat="1" ht="15" customHeight="1" thickBot="1">
      <c r="A40" s="553"/>
      <c r="B40" s="554"/>
      <c r="C40" s="555"/>
      <c r="D40" s="589"/>
      <c r="E40" s="590"/>
      <c r="F40" s="590"/>
      <c r="G40" s="590"/>
      <c r="H40" s="590"/>
      <c r="I40" s="590"/>
      <c r="J40" s="590"/>
      <c r="K40" s="590"/>
      <c r="L40" s="590"/>
      <c r="M40" s="590"/>
      <c r="N40" s="590"/>
      <c r="O40" s="591"/>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556">
        <f>SUM(H47:J54)</f>
        <v>132950</v>
      </c>
      <c r="H42" s="556"/>
      <c r="I42" s="556"/>
      <c r="J42" s="182"/>
      <c r="K42" s="182"/>
      <c r="L42" s="558">
        <f>SUM(L47:N54)</f>
        <v>120864</v>
      </c>
      <c r="M42" s="558"/>
      <c r="N42" s="558"/>
      <c r="O42" s="89" t="s">
        <v>49</v>
      </c>
    </row>
    <row r="43" spans="1:15" s="22" customFormat="1" ht="18" customHeight="1" thickBot="1">
      <c r="A43" s="553"/>
      <c r="B43" s="554"/>
      <c r="C43" s="555"/>
      <c r="D43" s="560" t="s">
        <v>48</v>
      </c>
      <c r="E43" s="560"/>
      <c r="F43" s="90" t="s">
        <v>89</v>
      </c>
      <c r="G43" s="557"/>
      <c r="H43" s="557"/>
      <c r="I43" s="557"/>
      <c r="J43" s="91" t="s">
        <v>7</v>
      </c>
      <c r="K43" s="90" t="s">
        <v>90</v>
      </c>
      <c r="L43" s="559"/>
      <c r="M43" s="559"/>
      <c r="N43" s="559"/>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6">
        <f>IFERROR(ROUNDDOWN(L47*1.1,0),)</f>
        <v>110000</v>
      </c>
      <c r="I47" s="576"/>
      <c r="J47" s="576"/>
      <c r="K47" s="99" t="s">
        <v>7</v>
      </c>
      <c r="L47" s="574">
        <v>100000</v>
      </c>
      <c r="M47" s="574"/>
      <c r="N47" s="574"/>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6">
        <f t="shared" si="0"/>
        <v>5500</v>
      </c>
      <c r="I49" s="576"/>
      <c r="J49" s="576"/>
      <c r="K49" s="99" t="s">
        <v>7</v>
      </c>
      <c r="L49" s="577">
        <v>5000</v>
      </c>
      <c r="M49" s="577"/>
      <c r="N49" s="577"/>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6">
        <f t="shared" si="0"/>
        <v>950</v>
      </c>
      <c r="I51" s="576"/>
      <c r="J51" s="576"/>
      <c r="K51" s="99" t="s">
        <v>7</v>
      </c>
      <c r="L51" s="577">
        <v>864</v>
      </c>
      <c r="M51" s="577"/>
      <c r="N51" s="577"/>
      <c r="O51" s="100" t="s">
        <v>7</v>
      </c>
    </row>
    <row r="52" spans="1:15" s="22" customFormat="1" ht="17.25" customHeight="1">
      <c r="A52" s="553"/>
      <c r="B52" s="554"/>
      <c r="C52" s="555"/>
      <c r="D52" s="568" t="s">
        <v>100</v>
      </c>
      <c r="E52" s="568"/>
      <c r="F52" s="568"/>
      <c r="G52" s="568"/>
      <c r="H52" s="576">
        <f t="shared" si="0"/>
        <v>16500</v>
      </c>
      <c r="I52" s="576"/>
      <c r="J52" s="576"/>
      <c r="K52" s="99" t="s">
        <v>7</v>
      </c>
      <c r="L52" s="577">
        <v>15000</v>
      </c>
      <c r="M52" s="577"/>
      <c r="N52" s="577"/>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18:O18 E33:O33 L48:N48 D52:G54 L50:N50 L53:N54">
    <cfRule type="cellIs" dxfId="26" priority="10" operator="equal">
      <formula>""</formula>
    </cfRule>
  </conditionalFormatting>
  <conditionalFormatting sqref="E7:E8">
    <cfRule type="cellIs" dxfId="25" priority="9" operator="equal">
      <formula>""</formula>
    </cfRule>
  </conditionalFormatting>
  <conditionalFormatting sqref="D10:O10">
    <cfRule type="cellIs" dxfId="24" priority="8" operator="equal">
      <formula>""</formula>
    </cfRule>
  </conditionalFormatting>
  <conditionalFormatting sqref="D11:O11">
    <cfRule type="cellIs" dxfId="23" priority="7" operator="equal">
      <formula>""</formula>
    </cfRule>
  </conditionalFormatting>
  <conditionalFormatting sqref="D12:O12">
    <cfRule type="cellIs" dxfId="22" priority="6" operator="equal">
      <formula>""</formula>
    </cfRule>
  </conditionalFormatting>
  <conditionalFormatting sqref="D21:O25">
    <cfRule type="cellIs" dxfId="21" priority="5" operator="equal">
      <formula>""</formula>
    </cfRule>
  </conditionalFormatting>
  <conditionalFormatting sqref="D36:O40">
    <cfRule type="cellIs" dxfId="20" priority="4" operator="equal">
      <formula>""</formula>
    </cfRule>
  </conditionalFormatting>
  <conditionalFormatting sqref="L47:N47">
    <cfRule type="cellIs" dxfId="19" priority="3" operator="equal">
      <formula>""</formula>
    </cfRule>
  </conditionalFormatting>
  <conditionalFormatting sqref="L49:N49">
    <cfRule type="cellIs" dxfId="18" priority="2" operator="equal">
      <formula>""</formula>
    </cfRule>
  </conditionalFormatting>
  <conditionalFormatting sqref="L51:N52">
    <cfRule type="cellIs" dxfId="1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topLeftCell="A37" zoomScale="90" zoomScaleNormal="100" zoomScaleSheetLayoutView="90" workbookViewId="0">
      <selection activeCell="L47" sqref="L47:N47"/>
    </sheetView>
  </sheetViews>
  <sheetFormatPr defaultColWidth="6.25" defaultRowHeight="15" customHeight="1"/>
  <cols>
    <col min="1" max="3" width="6.25" style="68"/>
  </cols>
  <sheetData>
    <row r="1" spans="1:15" ht="15" customHeight="1">
      <c r="A1" s="72"/>
      <c r="B1" s="72"/>
      <c r="C1" s="72"/>
      <c r="D1" s="73"/>
      <c r="E1" s="73"/>
      <c r="F1" s="73"/>
      <c r="G1" s="73"/>
      <c r="H1" s="73"/>
      <c r="I1" s="73"/>
      <c r="J1" s="73"/>
      <c r="K1" s="73"/>
      <c r="L1" s="73"/>
      <c r="M1" s="73"/>
      <c r="N1" s="73"/>
      <c r="O1" s="73"/>
    </row>
    <row r="2" spans="1:15" ht="15" customHeight="1">
      <c r="A2" s="74" t="s">
        <v>118</v>
      </c>
      <c r="B2" s="72"/>
      <c r="C2" s="72"/>
      <c r="D2" s="73"/>
      <c r="E2" s="73"/>
      <c r="F2" s="73"/>
      <c r="G2" s="73"/>
      <c r="H2" s="73"/>
      <c r="I2" s="73"/>
      <c r="J2" s="73"/>
      <c r="K2" s="73"/>
      <c r="L2" s="73"/>
      <c r="M2" s="73"/>
      <c r="N2" s="73"/>
      <c r="O2" s="73"/>
    </row>
    <row r="3" spans="1:15" ht="15" customHeight="1">
      <c r="A3" s="72"/>
      <c r="B3" s="72"/>
      <c r="C3" s="72"/>
      <c r="D3" s="73"/>
      <c r="E3" s="73"/>
      <c r="F3" s="73"/>
      <c r="G3" s="73"/>
      <c r="H3" s="73"/>
      <c r="I3" s="73"/>
      <c r="J3" s="73"/>
      <c r="K3" s="73"/>
      <c r="L3" s="73"/>
      <c r="M3" s="73"/>
      <c r="N3" s="73"/>
      <c r="O3" s="73"/>
    </row>
    <row r="4" spans="1:15" ht="15" customHeight="1">
      <c r="A4" s="360" t="s">
        <v>58</v>
      </c>
      <c r="B4" s="360"/>
      <c r="C4" s="360"/>
      <c r="D4" s="360"/>
      <c r="E4" s="360"/>
      <c r="F4" s="360"/>
      <c r="G4" s="360"/>
      <c r="H4" s="360"/>
      <c r="I4" s="360"/>
      <c r="J4" s="360"/>
      <c r="K4" s="360"/>
      <c r="L4" s="360"/>
      <c r="M4" s="360"/>
      <c r="N4" s="360"/>
      <c r="O4" s="360"/>
    </row>
    <row r="5" spans="1:15" ht="15" customHeight="1" thickBot="1">
      <c r="A5" s="360"/>
      <c r="B5" s="360"/>
      <c r="C5" s="360"/>
      <c r="D5" s="360"/>
      <c r="E5" s="360"/>
      <c r="F5" s="360"/>
      <c r="G5" s="360"/>
      <c r="H5" s="360"/>
      <c r="I5" s="360"/>
      <c r="J5" s="360"/>
      <c r="K5" s="360"/>
      <c r="L5" s="360"/>
      <c r="M5" s="360"/>
      <c r="N5" s="360"/>
      <c r="O5" s="360"/>
    </row>
    <row r="6" spans="1:15" ht="22.5" customHeight="1" thickBot="1">
      <c r="A6" s="379" t="s">
        <v>45</v>
      </c>
      <c r="B6" s="380"/>
      <c r="C6" s="380"/>
      <c r="D6" s="602" t="str">
        <f>実績報告書!$I$17</f>
        <v>株式会社AMA</v>
      </c>
      <c r="E6" s="602"/>
      <c r="F6" s="602"/>
      <c r="G6" s="602"/>
      <c r="H6" s="602"/>
      <c r="I6" s="602"/>
      <c r="J6" s="602"/>
      <c r="K6" s="602"/>
      <c r="L6" s="602"/>
      <c r="M6" s="602"/>
      <c r="N6" s="602"/>
      <c r="O6" s="603"/>
    </row>
    <row r="7" spans="1:15" ht="15" customHeight="1">
      <c r="A7" s="517" t="s">
        <v>59</v>
      </c>
      <c r="B7" s="518"/>
      <c r="C7" s="519"/>
      <c r="D7" s="523" t="s">
        <v>60</v>
      </c>
      <c r="E7" s="604"/>
      <c r="F7" s="529" t="s">
        <v>46</v>
      </c>
      <c r="G7" s="530"/>
      <c r="H7" s="606" t="str">
        <f>IFERROR(VLOOKUP(E7,研修等一覧!$A$10:$K$49,3),"")</f>
        <v/>
      </c>
      <c r="I7" s="606" t="e">
        <f>VLOOKUP(J5,研修等一覧!$A$10:$K$49,9)</f>
        <v>#N/A</v>
      </c>
      <c r="J7" s="606" t="e">
        <f>VLOOKUP(K5,研修等一覧!$A$10:$K$49,9)</f>
        <v>#N/A</v>
      </c>
      <c r="K7" s="606" t="e">
        <f>VLOOKUP(L5,研修等一覧!$A$10:$K$49,9)</f>
        <v>#N/A</v>
      </c>
      <c r="L7" s="606" t="e">
        <f>VLOOKUP(M5,研修等一覧!$A$10:$K$49,9)</f>
        <v>#N/A</v>
      </c>
      <c r="M7" s="606" t="e">
        <f>VLOOKUP(N5,研修等一覧!$A$10:$K$49,9)</f>
        <v>#N/A</v>
      </c>
      <c r="N7" s="606" t="e">
        <f>VLOOKUP(O5,研修等一覧!$A$10:$K$49,9)</f>
        <v>#N/A</v>
      </c>
      <c r="O7" s="607" t="e">
        <f>VLOOKUP(P5,研修等一覧!$A$10:$K$49,9)</f>
        <v>#N/A</v>
      </c>
    </row>
    <row r="8" spans="1:15" ht="15" customHeight="1">
      <c r="A8" s="520"/>
      <c r="B8" s="521"/>
      <c r="C8" s="522"/>
      <c r="D8" s="524"/>
      <c r="E8" s="605"/>
      <c r="F8" s="531"/>
      <c r="G8" s="532"/>
      <c r="H8" s="608" t="e">
        <f>VLOOKUP(I6,研修等一覧!$A$10:$K$49,9)</f>
        <v>#N/A</v>
      </c>
      <c r="I8" s="608" t="e">
        <f>VLOOKUP(J6,研修等一覧!$A$10:$K$49,9)</f>
        <v>#N/A</v>
      </c>
      <c r="J8" s="608" t="e">
        <f>VLOOKUP(K6,研修等一覧!$A$10:$K$49,9)</f>
        <v>#N/A</v>
      </c>
      <c r="K8" s="608" t="e">
        <f>VLOOKUP(L6,研修等一覧!$A$10:$K$49,9)</f>
        <v>#N/A</v>
      </c>
      <c r="L8" s="608" t="e">
        <f>VLOOKUP(M6,研修等一覧!$A$10:$K$49,9)</f>
        <v>#N/A</v>
      </c>
      <c r="M8" s="608" t="e">
        <f>VLOOKUP(N6,研修等一覧!$A$10:$K$49,9)</f>
        <v>#N/A</v>
      </c>
      <c r="N8" s="608" t="e">
        <f>VLOOKUP(O6,研修等一覧!$A$10:$K$49,9)</f>
        <v>#N/A</v>
      </c>
      <c r="O8" s="609" t="e">
        <f>VLOOKUP(P6,研修等一覧!$A$10:$K$49,9)</f>
        <v>#N/A</v>
      </c>
    </row>
    <row r="9" spans="1:15" ht="18.75" customHeight="1">
      <c r="A9" s="520" t="s">
        <v>47</v>
      </c>
      <c r="B9" s="521"/>
      <c r="C9" s="521"/>
      <c r="D9" s="180" t="str">
        <f>IFERROR(VLOOKUP(E7,研修等一覧!$A$10:$K$49,9),"")</f>
        <v/>
      </c>
      <c r="E9" s="75" t="s">
        <v>9</v>
      </c>
      <c r="F9" s="533"/>
      <c r="G9" s="534"/>
      <c r="H9" s="610" t="e">
        <f>VLOOKUP(I7,研修等一覧!$A$10:$K$49,9)</f>
        <v>#N/A</v>
      </c>
      <c r="I9" s="610" t="e">
        <f>VLOOKUP(J7,研修等一覧!$A$10:$K$49,9)</f>
        <v>#N/A</v>
      </c>
      <c r="J9" s="610" t="e">
        <f>VLOOKUP(K7,研修等一覧!$A$10:$K$49,9)</f>
        <v>#N/A</v>
      </c>
      <c r="K9" s="610" t="e">
        <f>VLOOKUP(L7,研修等一覧!$A$10:$K$49,9)</f>
        <v>#N/A</v>
      </c>
      <c r="L9" s="610" t="e">
        <f>VLOOKUP(M7,研修等一覧!$A$10:$K$49,9)</f>
        <v>#N/A</v>
      </c>
      <c r="M9" s="610" t="e">
        <f>VLOOKUP(N7,研修等一覧!$A$10:$K$49,9)</f>
        <v>#N/A</v>
      </c>
      <c r="N9" s="610" t="e">
        <f>VLOOKUP(O7,研修等一覧!$A$10:$K$49,9)</f>
        <v>#N/A</v>
      </c>
      <c r="O9" s="611" t="e">
        <f>VLOOKUP(P7,研修等一覧!$A$10:$K$49,9)</f>
        <v>#N/A</v>
      </c>
    </row>
    <row r="10" spans="1:15" ht="19.5" customHeight="1">
      <c r="A10" s="541" t="s">
        <v>61</v>
      </c>
      <c r="B10" s="542"/>
      <c r="C10" s="542"/>
      <c r="D10" s="612"/>
      <c r="E10" s="612"/>
      <c r="F10" s="612"/>
      <c r="G10" s="612"/>
      <c r="H10" s="612"/>
      <c r="I10" s="612"/>
      <c r="J10" s="612"/>
      <c r="K10" s="612"/>
      <c r="L10" s="612"/>
      <c r="M10" s="612"/>
      <c r="N10" s="612"/>
      <c r="O10" s="613"/>
    </row>
    <row r="11" spans="1:15" ht="19.5" customHeight="1">
      <c r="A11" s="541" t="s">
        <v>62</v>
      </c>
      <c r="B11" s="542"/>
      <c r="C11" s="542"/>
      <c r="D11" s="614" t="s">
        <v>68</v>
      </c>
      <c r="E11" s="614"/>
      <c r="F11" s="614"/>
      <c r="G11" s="614"/>
      <c r="H11" s="614"/>
      <c r="I11" s="614"/>
      <c r="J11" s="614"/>
      <c r="K11" s="614"/>
      <c r="L11" s="614"/>
      <c r="M11" s="614"/>
      <c r="N11" s="614"/>
      <c r="O11" s="615"/>
    </row>
    <row r="12" spans="1:15" ht="19.5" customHeight="1" thickBot="1">
      <c r="A12" s="551" t="s">
        <v>63</v>
      </c>
      <c r="B12" s="552"/>
      <c r="C12" s="552"/>
      <c r="D12" s="616"/>
      <c r="E12" s="616"/>
      <c r="F12" s="616"/>
      <c r="G12" s="616"/>
      <c r="H12" s="616"/>
      <c r="I12" s="616"/>
      <c r="J12" s="616"/>
      <c r="K12" s="616"/>
      <c r="L12" s="616"/>
      <c r="M12" s="616"/>
      <c r="N12" s="616"/>
      <c r="O12" s="617"/>
    </row>
    <row r="13" spans="1:15" ht="18" customHeight="1" thickBot="1">
      <c r="A13" s="545" t="s">
        <v>64</v>
      </c>
      <c r="B13" s="364"/>
      <c r="C13" s="364"/>
      <c r="D13" s="76"/>
      <c r="E13" s="546" t="s">
        <v>67</v>
      </c>
      <c r="F13" s="546"/>
      <c r="G13" s="548"/>
      <c r="H13" s="76"/>
      <c r="I13" s="546" t="s">
        <v>65</v>
      </c>
      <c r="J13" s="546"/>
      <c r="K13" s="548"/>
      <c r="L13" s="76"/>
      <c r="M13" s="546" t="s">
        <v>66</v>
      </c>
      <c r="N13" s="546"/>
      <c r="O13" s="547"/>
    </row>
    <row r="14" spans="1:15" ht="7.5" customHeight="1" thickTop="1">
      <c r="A14" s="553" t="s">
        <v>115</v>
      </c>
      <c r="B14" s="554"/>
      <c r="C14" s="555"/>
      <c r="D14" s="77"/>
      <c r="E14" s="78"/>
      <c r="F14" s="78"/>
      <c r="G14" s="78"/>
      <c r="H14" s="179"/>
      <c r="I14" s="78"/>
      <c r="J14" s="78"/>
      <c r="K14" s="78"/>
      <c r="L14" s="179"/>
      <c r="M14" s="78"/>
      <c r="N14" s="78"/>
      <c r="O14" s="80"/>
    </row>
    <row r="15" spans="1:15" ht="14.25" customHeight="1">
      <c r="A15" s="553"/>
      <c r="B15" s="554"/>
      <c r="C15" s="555"/>
      <c r="D15" s="595" t="s">
        <v>69</v>
      </c>
      <c r="E15" s="596"/>
      <c r="F15" s="596"/>
      <c r="G15" s="596"/>
      <c r="H15" s="596"/>
      <c r="I15" s="596"/>
      <c r="J15" s="596"/>
      <c r="K15" s="596"/>
      <c r="L15" s="596"/>
      <c r="M15" s="596"/>
      <c r="N15" s="596"/>
      <c r="O15" s="597"/>
    </row>
    <row r="16" spans="1:15" s="22" customFormat="1" ht="14.25" customHeight="1">
      <c r="A16" s="553"/>
      <c r="B16" s="554"/>
      <c r="C16" s="555"/>
      <c r="D16" s="181"/>
      <c r="E16" s="570" t="s">
        <v>70</v>
      </c>
      <c r="F16" s="570"/>
      <c r="G16" s="570"/>
      <c r="H16" s="570"/>
      <c r="I16" s="182"/>
      <c r="J16" s="182" t="s">
        <v>71</v>
      </c>
      <c r="K16" s="182"/>
      <c r="L16" s="182"/>
      <c r="M16" s="182" t="s">
        <v>72</v>
      </c>
      <c r="N16" s="182"/>
      <c r="O16" s="183"/>
    </row>
    <row r="17" spans="1:15" s="22" customFormat="1" ht="14.25" customHeight="1">
      <c r="A17" s="553"/>
      <c r="B17" s="554"/>
      <c r="C17" s="555"/>
      <c r="D17" s="181"/>
      <c r="E17" s="182" t="s">
        <v>73</v>
      </c>
      <c r="F17" s="182"/>
      <c r="G17" s="182"/>
      <c r="H17" s="182"/>
      <c r="I17" s="182"/>
      <c r="J17" s="182"/>
      <c r="K17" s="182"/>
      <c r="L17" s="182"/>
      <c r="M17" s="182"/>
      <c r="N17" s="182"/>
      <c r="O17" s="183"/>
    </row>
    <row r="18" spans="1:15" s="22" customFormat="1" ht="14.25" customHeight="1">
      <c r="A18" s="553"/>
      <c r="B18" s="554"/>
      <c r="C18" s="555"/>
      <c r="D18" s="181"/>
      <c r="E18" s="571" t="s">
        <v>87</v>
      </c>
      <c r="F18" s="571"/>
      <c r="G18" s="571"/>
      <c r="H18" s="571"/>
      <c r="I18" s="571"/>
      <c r="J18" s="571"/>
      <c r="K18" s="571"/>
      <c r="L18" s="571"/>
      <c r="M18" s="571"/>
      <c r="N18" s="571"/>
      <c r="O18" s="572"/>
    </row>
    <row r="19" spans="1:15" s="22" customFormat="1" ht="7.5" customHeight="1">
      <c r="A19" s="553"/>
      <c r="B19" s="554"/>
      <c r="C19" s="555"/>
      <c r="D19" s="181"/>
      <c r="E19" s="182"/>
      <c r="F19" s="182"/>
      <c r="G19" s="182"/>
      <c r="H19" s="182"/>
      <c r="I19" s="182"/>
      <c r="J19" s="182"/>
      <c r="K19" s="182"/>
      <c r="L19" s="182"/>
      <c r="M19" s="182"/>
      <c r="N19" s="182"/>
      <c r="O19" s="183"/>
    </row>
    <row r="20" spans="1:15" s="22" customFormat="1" ht="14.25" customHeight="1">
      <c r="A20" s="553"/>
      <c r="B20" s="554"/>
      <c r="C20" s="555"/>
      <c r="D20" s="598" t="s">
        <v>119</v>
      </c>
      <c r="E20" s="599"/>
      <c r="F20" s="599"/>
      <c r="G20" s="599"/>
      <c r="H20" s="599"/>
      <c r="I20" s="599"/>
      <c r="J20" s="599"/>
      <c r="K20" s="599"/>
      <c r="L20" s="599"/>
      <c r="M20" s="599"/>
      <c r="N20" s="599"/>
      <c r="O20" s="600"/>
    </row>
    <row r="21" spans="1:15" s="22" customFormat="1" ht="14.25" customHeight="1">
      <c r="A21" s="553"/>
      <c r="B21" s="554"/>
      <c r="C21" s="555"/>
      <c r="D21" s="618"/>
      <c r="E21" s="619"/>
      <c r="F21" s="619"/>
      <c r="G21" s="619"/>
      <c r="H21" s="619"/>
      <c r="I21" s="619"/>
      <c r="J21" s="619"/>
      <c r="K21" s="619"/>
      <c r="L21" s="619"/>
      <c r="M21" s="619"/>
      <c r="N21" s="619"/>
      <c r="O21" s="620"/>
    </row>
    <row r="22" spans="1:15" s="22" customFormat="1" ht="14.25" customHeight="1">
      <c r="A22" s="553"/>
      <c r="B22" s="554"/>
      <c r="C22" s="555"/>
      <c r="D22" s="618"/>
      <c r="E22" s="619"/>
      <c r="F22" s="619"/>
      <c r="G22" s="619"/>
      <c r="H22" s="619"/>
      <c r="I22" s="619"/>
      <c r="J22" s="619"/>
      <c r="K22" s="619"/>
      <c r="L22" s="619"/>
      <c r="M22" s="619"/>
      <c r="N22" s="619"/>
      <c r="O22" s="620"/>
    </row>
    <row r="23" spans="1:15" s="22" customFormat="1" ht="14.25" customHeight="1">
      <c r="A23" s="553"/>
      <c r="B23" s="554"/>
      <c r="C23" s="555"/>
      <c r="D23" s="618"/>
      <c r="E23" s="619"/>
      <c r="F23" s="619"/>
      <c r="G23" s="619"/>
      <c r="H23" s="619"/>
      <c r="I23" s="619"/>
      <c r="J23" s="619"/>
      <c r="K23" s="619"/>
      <c r="L23" s="619"/>
      <c r="M23" s="619"/>
      <c r="N23" s="619"/>
      <c r="O23" s="620"/>
    </row>
    <row r="24" spans="1:15" s="22" customFormat="1" ht="14.25" customHeight="1">
      <c r="A24" s="553"/>
      <c r="B24" s="554"/>
      <c r="C24" s="555"/>
      <c r="D24" s="618"/>
      <c r="E24" s="619"/>
      <c r="F24" s="619"/>
      <c r="G24" s="619"/>
      <c r="H24" s="619"/>
      <c r="I24" s="619"/>
      <c r="J24" s="619"/>
      <c r="K24" s="619"/>
      <c r="L24" s="619"/>
      <c r="M24" s="619"/>
      <c r="N24" s="619"/>
      <c r="O24" s="620"/>
    </row>
    <row r="25" spans="1:15" s="22" customFormat="1" ht="15" customHeight="1">
      <c r="A25" s="553"/>
      <c r="B25" s="554"/>
      <c r="C25" s="555"/>
      <c r="D25" s="621"/>
      <c r="E25" s="622"/>
      <c r="F25" s="622"/>
      <c r="G25" s="622"/>
      <c r="H25" s="622"/>
      <c r="I25" s="622"/>
      <c r="J25" s="622"/>
      <c r="K25" s="622"/>
      <c r="L25" s="622"/>
      <c r="M25" s="622"/>
      <c r="N25" s="622"/>
      <c r="O25" s="623"/>
    </row>
    <row r="26" spans="1:15" s="22" customFormat="1" ht="7.5" customHeight="1">
      <c r="A26" s="553"/>
      <c r="B26" s="554"/>
      <c r="C26" s="555"/>
      <c r="D26" s="84"/>
      <c r="E26" s="85"/>
      <c r="F26" s="85"/>
      <c r="G26" s="85"/>
      <c r="H26" s="85"/>
      <c r="I26" s="85"/>
      <c r="J26" s="85"/>
      <c r="K26" s="85"/>
      <c r="L26" s="85"/>
      <c r="M26" s="85"/>
      <c r="N26" s="85"/>
      <c r="O26" s="86"/>
    </row>
    <row r="27" spans="1:15" s="22" customFormat="1" ht="14.25" customHeight="1">
      <c r="A27" s="553"/>
      <c r="B27" s="554"/>
      <c r="C27" s="555"/>
      <c r="D27" s="595" t="s">
        <v>120</v>
      </c>
      <c r="E27" s="596"/>
      <c r="F27" s="596"/>
      <c r="G27" s="596"/>
      <c r="H27" s="596"/>
      <c r="I27" s="596"/>
      <c r="J27" s="596"/>
      <c r="K27" s="596"/>
      <c r="L27" s="596"/>
      <c r="M27" s="596"/>
      <c r="N27" s="596"/>
      <c r="O27" s="597"/>
    </row>
    <row r="28" spans="1:15" s="22" customFormat="1" ht="14.25" customHeight="1">
      <c r="A28" s="553"/>
      <c r="B28" s="554"/>
      <c r="C28" s="555"/>
      <c r="D28" s="181"/>
      <c r="E28" s="182" t="s">
        <v>74</v>
      </c>
      <c r="F28" s="182"/>
      <c r="G28" s="182"/>
      <c r="H28" s="182" t="s">
        <v>75</v>
      </c>
      <c r="I28" s="182"/>
      <c r="J28" s="182"/>
      <c r="K28" s="182"/>
      <c r="L28" s="182" t="s">
        <v>76</v>
      </c>
      <c r="M28" s="182"/>
      <c r="N28" s="182"/>
      <c r="O28" s="183"/>
    </row>
    <row r="29" spans="1:15" s="22" customFormat="1" ht="14.25" customHeight="1">
      <c r="A29" s="553"/>
      <c r="B29" s="554"/>
      <c r="C29" s="555"/>
      <c r="D29" s="181"/>
      <c r="E29" s="182" t="s">
        <v>77</v>
      </c>
      <c r="F29" s="182"/>
      <c r="G29" s="182"/>
      <c r="H29" s="182" t="s">
        <v>78</v>
      </c>
      <c r="I29" s="182"/>
      <c r="J29" s="182"/>
      <c r="K29" s="182"/>
      <c r="L29" s="182" t="s">
        <v>79</v>
      </c>
      <c r="M29" s="182"/>
      <c r="N29" s="182"/>
      <c r="O29" s="183"/>
    </row>
    <row r="30" spans="1:15" s="22" customFormat="1" ht="14.25" customHeight="1">
      <c r="A30" s="553"/>
      <c r="B30" s="554"/>
      <c r="C30" s="555"/>
      <c r="D30" s="181"/>
      <c r="E30" s="182" t="s">
        <v>80</v>
      </c>
      <c r="F30" s="182"/>
      <c r="G30" s="182"/>
      <c r="H30" s="182" t="s">
        <v>81</v>
      </c>
      <c r="I30" s="182"/>
      <c r="J30" s="182"/>
      <c r="K30" s="182"/>
      <c r="L30" s="182" t="s">
        <v>82</v>
      </c>
      <c r="M30" s="182"/>
      <c r="N30" s="182"/>
      <c r="O30" s="183"/>
    </row>
    <row r="31" spans="1:15" s="22" customFormat="1" ht="14.25" customHeight="1">
      <c r="A31" s="553"/>
      <c r="B31" s="554"/>
      <c r="C31" s="555"/>
      <c r="D31" s="181"/>
      <c r="E31" s="182" t="s">
        <v>83</v>
      </c>
      <c r="F31" s="182"/>
      <c r="G31" s="182"/>
      <c r="H31" s="182"/>
      <c r="I31" s="182" t="s">
        <v>84</v>
      </c>
      <c r="J31" s="182"/>
      <c r="K31" s="182"/>
      <c r="L31" s="182"/>
      <c r="M31" s="182"/>
      <c r="N31" s="182"/>
      <c r="O31" s="183"/>
    </row>
    <row r="32" spans="1:15" s="22" customFormat="1" ht="14.25" customHeight="1">
      <c r="A32" s="553"/>
      <c r="B32" s="554"/>
      <c r="C32" s="555"/>
      <c r="D32" s="181"/>
      <c r="E32" s="182" t="s">
        <v>85</v>
      </c>
      <c r="F32" s="182"/>
      <c r="G32" s="182"/>
      <c r="H32" s="182"/>
      <c r="I32" s="182"/>
      <c r="J32" s="182"/>
      <c r="K32" s="182" t="s">
        <v>86</v>
      </c>
      <c r="L32" s="182"/>
      <c r="M32" s="182"/>
      <c r="N32" s="182"/>
      <c r="O32" s="183"/>
    </row>
    <row r="33" spans="1:15" s="22" customFormat="1" ht="14.25" customHeight="1">
      <c r="A33" s="553"/>
      <c r="B33" s="554"/>
      <c r="C33" s="555"/>
      <c r="D33" s="181"/>
      <c r="E33" s="571" t="s">
        <v>87</v>
      </c>
      <c r="F33" s="571"/>
      <c r="G33" s="571"/>
      <c r="H33" s="571"/>
      <c r="I33" s="571"/>
      <c r="J33" s="571"/>
      <c r="K33" s="571"/>
      <c r="L33" s="571"/>
      <c r="M33" s="571"/>
      <c r="N33" s="571"/>
      <c r="O33" s="572"/>
    </row>
    <row r="34" spans="1:15" s="22" customFormat="1" ht="7.5" customHeight="1">
      <c r="A34" s="553"/>
      <c r="B34" s="554"/>
      <c r="C34" s="555"/>
      <c r="D34" s="181"/>
      <c r="E34" s="182"/>
      <c r="F34" s="182"/>
      <c r="G34" s="182"/>
      <c r="H34" s="182"/>
      <c r="I34" s="182"/>
      <c r="J34" s="182"/>
      <c r="K34" s="182"/>
      <c r="L34" s="182"/>
      <c r="M34" s="182"/>
      <c r="N34" s="182"/>
      <c r="O34" s="183"/>
    </row>
    <row r="35" spans="1:15" s="22" customFormat="1" ht="14.25" customHeight="1">
      <c r="A35" s="553"/>
      <c r="B35" s="554"/>
      <c r="C35" s="555"/>
      <c r="D35" s="592" t="s">
        <v>121</v>
      </c>
      <c r="E35" s="593"/>
      <c r="F35" s="593"/>
      <c r="G35" s="593"/>
      <c r="H35" s="593"/>
      <c r="I35" s="593"/>
      <c r="J35" s="593"/>
      <c r="K35" s="593"/>
      <c r="L35" s="593"/>
      <c r="M35" s="593"/>
      <c r="N35" s="593"/>
      <c r="O35" s="594"/>
    </row>
    <row r="36" spans="1:15" s="22" customFormat="1" ht="14.25" customHeight="1">
      <c r="A36" s="553"/>
      <c r="B36" s="554"/>
      <c r="C36" s="555"/>
      <c r="D36" s="618"/>
      <c r="E36" s="619"/>
      <c r="F36" s="619"/>
      <c r="G36" s="619"/>
      <c r="H36" s="619"/>
      <c r="I36" s="619"/>
      <c r="J36" s="619"/>
      <c r="K36" s="619"/>
      <c r="L36" s="619"/>
      <c r="M36" s="619"/>
      <c r="N36" s="619"/>
      <c r="O36" s="620"/>
    </row>
    <row r="37" spans="1:15" s="22" customFormat="1" ht="14.25" customHeight="1">
      <c r="A37" s="553"/>
      <c r="B37" s="554"/>
      <c r="C37" s="555"/>
      <c r="D37" s="618"/>
      <c r="E37" s="619"/>
      <c r="F37" s="619"/>
      <c r="G37" s="619"/>
      <c r="H37" s="619"/>
      <c r="I37" s="619"/>
      <c r="J37" s="619"/>
      <c r="K37" s="619"/>
      <c r="L37" s="619"/>
      <c r="M37" s="619"/>
      <c r="N37" s="619"/>
      <c r="O37" s="620"/>
    </row>
    <row r="38" spans="1:15" s="22" customFormat="1" ht="14.25" customHeight="1">
      <c r="A38" s="553"/>
      <c r="B38" s="554"/>
      <c r="C38" s="555"/>
      <c r="D38" s="618"/>
      <c r="E38" s="619"/>
      <c r="F38" s="619"/>
      <c r="G38" s="619"/>
      <c r="H38" s="619"/>
      <c r="I38" s="619"/>
      <c r="J38" s="619"/>
      <c r="K38" s="619"/>
      <c r="L38" s="619"/>
      <c r="M38" s="619"/>
      <c r="N38" s="619"/>
      <c r="O38" s="620"/>
    </row>
    <row r="39" spans="1:15" s="22" customFormat="1" ht="14.25" customHeight="1">
      <c r="A39" s="553"/>
      <c r="B39" s="554"/>
      <c r="C39" s="555"/>
      <c r="D39" s="618"/>
      <c r="E39" s="619"/>
      <c r="F39" s="619"/>
      <c r="G39" s="619"/>
      <c r="H39" s="619"/>
      <c r="I39" s="619"/>
      <c r="J39" s="619"/>
      <c r="K39" s="619"/>
      <c r="L39" s="619"/>
      <c r="M39" s="619"/>
      <c r="N39" s="619"/>
      <c r="O39" s="620"/>
    </row>
    <row r="40" spans="1:15" s="22" customFormat="1" ht="15" customHeight="1" thickBot="1">
      <c r="A40" s="553"/>
      <c r="B40" s="554"/>
      <c r="C40" s="555"/>
      <c r="D40" s="624"/>
      <c r="E40" s="625"/>
      <c r="F40" s="625"/>
      <c r="G40" s="625"/>
      <c r="H40" s="625"/>
      <c r="I40" s="625"/>
      <c r="J40" s="625"/>
      <c r="K40" s="625"/>
      <c r="L40" s="625"/>
      <c r="M40" s="625"/>
      <c r="N40" s="625"/>
      <c r="O40" s="626"/>
    </row>
    <row r="41" spans="1:15" s="22" customFormat="1" ht="7.5" customHeight="1" thickTop="1">
      <c r="A41" s="561" t="s">
        <v>114</v>
      </c>
      <c r="B41" s="562"/>
      <c r="C41" s="563"/>
      <c r="D41" s="87"/>
      <c r="E41" s="87"/>
      <c r="F41" s="87"/>
      <c r="G41" s="87"/>
      <c r="H41" s="87"/>
      <c r="I41" s="87"/>
      <c r="J41" s="87"/>
      <c r="K41" s="87"/>
      <c r="L41" s="87"/>
      <c r="M41" s="87"/>
      <c r="N41" s="87"/>
      <c r="O41" s="88"/>
    </row>
    <row r="42" spans="1:15" s="22" customFormat="1" ht="12.75" customHeight="1">
      <c r="A42" s="553"/>
      <c r="B42" s="554"/>
      <c r="C42" s="555"/>
      <c r="D42" s="182"/>
      <c r="E42" s="182"/>
      <c r="F42" s="182"/>
      <c r="G42" s="627">
        <f>SUM(H47:J54)</f>
        <v>0</v>
      </c>
      <c r="H42" s="627"/>
      <c r="I42" s="627"/>
      <c r="J42" s="182"/>
      <c r="K42" s="182"/>
      <c r="L42" s="629">
        <f>SUM(L47:N54)</f>
        <v>0</v>
      </c>
      <c r="M42" s="629"/>
      <c r="N42" s="629"/>
      <c r="O42" s="89" t="s">
        <v>49</v>
      </c>
    </row>
    <row r="43" spans="1:15" s="22" customFormat="1" ht="18" customHeight="1" thickBot="1">
      <c r="A43" s="553"/>
      <c r="B43" s="554"/>
      <c r="C43" s="555"/>
      <c r="D43" s="560" t="s">
        <v>48</v>
      </c>
      <c r="E43" s="560"/>
      <c r="F43" s="90" t="s">
        <v>89</v>
      </c>
      <c r="G43" s="628"/>
      <c r="H43" s="628"/>
      <c r="I43" s="628"/>
      <c r="J43" s="91" t="s">
        <v>7</v>
      </c>
      <c r="K43" s="90" t="s">
        <v>90</v>
      </c>
      <c r="L43" s="630"/>
      <c r="M43" s="630"/>
      <c r="N43" s="630"/>
      <c r="O43" s="92" t="s">
        <v>7</v>
      </c>
    </row>
    <row r="44" spans="1:15" s="22" customFormat="1" ht="18" customHeight="1" thickTop="1">
      <c r="A44" s="553"/>
      <c r="B44" s="554"/>
      <c r="C44" s="555"/>
      <c r="D44" s="187"/>
      <c r="E44" s="187"/>
      <c r="F44" s="90"/>
      <c r="G44" s="185"/>
      <c r="H44" s="185"/>
      <c r="I44" s="185"/>
      <c r="J44" s="184"/>
      <c r="K44" s="90"/>
      <c r="L44" s="186"/>
      <c r="M44" s="186"/>
      <c r="N44" s="186"/>
      <c r="O44" s="97"/>
    </row>
    <row r="45" spans="1:15" s="22" customFormat="1" ht="15" customHeight="1">
      <c r="A45" s="553"/>
      <c r="B45" s="554"/>
      <c r="C45" s="555"/>
      <c r="D45" s="182"/>
      <c r="E45" s="182"/>
      <c r="F45" s="182"/>
      <c r="G45" s="182"/>
      <c r="H45" s="182"/>
      <c r="I45" s="182"/>
      <c r="J45" s="182"/>
      <c r="K45" s="182"/>
      <c r="L45" s="182"/>
      <c r="M45" s="182"/>
      <c r="N45" s="182"/>
      <c r="O45" s="183"/>
    </row>
    <row r="46" spans="1:15" s="22" customFormat="1" ht="17.25" customHeight="1">
      <c r="A46" s="553"/>
      <c r="B46" s="554"/>
      <c r="C46" s="555"/>
      <c r="D46" s="569" t="s">
        <v>91</v>
      </c>
      <c r="E46" s="569"/>
      <c r="F46" s="182"/>
      <c r="G46" s="182"/>
      <c r="H46" s="98" t="s">
        <v>88</v>
      </c>
      <c r="I46" s="182"/>
      <c r="J46" s="182"/>
      <c r="K46" s="182"/>
      <c r="L46" s="98" t="s">
        <v>97</v>
      </c>
      <c r="M46" s="182"/>
      <c r="N46" s="182"/>
      <c r="O46" s="183"/>
    </row>
    <row r="47" spans="1:15" s="22" customFormat="1" ht="17.25" customHeight="1">
      <c r="A47" s="553"/>
      <c r="B47" s="554"/>
      <c r="C47" s="555"/>
      <c r="D47" s="578" t="s">
        <v>92</v>
      </c>
      <c r="E47" s="578"/>
      <c r="F47" s="578"/>
      <c r="G47" s="578"/>
      <c r="H47" s="573">
        <f>IFERROR(ROUNDDOWN(L47*1.1,0),)</f>
        <v>0</v>
      </c>
      <c r="I47" s="573"/>
      <c r="J47" s="573"/>
      <c r="K47" s="99" t="s">
        <v>7</v>
      </c>
      <c r="L47" s="601"/>
      <c r="M47" s="601"/>
      <c r="N47" s="601"/>
      <c r="O47" s="100" t="s">
        <v>7</v>
      </c>
    </row>
    <row r="48" spans="1:15" s="22" customFormat="1" ht="17.25" customHeight="1">
      <c r="A48" s="553"/>
      <c r="B48" s="554"/>
      <c r="C48" s="555"/>
      <c r="D48" s="578" t="s">
        <v>93</v>
      </c>
      <c r="E48" s="578"/>
      <c r="F48" s="578"/>
      <c r="G48" s="578"/>
      <c r="H48" s="573">
        <f t="shared" ref="H48:H53" si="0">IFERROR(ROUNDDOWN(L48*1.1,0),)</f>
        <v>0</v>
      </c>
      <c r="I48" s="573"/>
      <c r="J48" s="573"/>
      <c r="K48" s="99" t="s">
        <v>7</v>
      </c>
      <c r="L48" s="575"/>
      <c r="M48" s="575"/>
      <c r="N48" s="575"/>
      <c r="O48" s="100" t="s">
        <v>7</v>
      </c>
    </row>
    <row r="49" spans="1:15" s="22" customFormat="1" ht="17.25" customHeight="1">
      <c r="A49" s="553"/>
      <c r="B49" s="554"/>
      <c r="C49" s="555"/>
      <c r="D49" s="578" t="s">
        <v>94</v>
      </c>
      <c r="E49" s="578"/>
      <c r="F49" s="578"/>
      <c r="G49" s="578"/>
      <c r="H49" s="573">
        <f t="shared" si="0"/>
        <v>0</v>
      </c>
      <c r="I49" s="573"/>
      <c r="J49" s="573"/>
      <c r="K49" s="99" t="s">
        <v>7</v>
      </c>
      <c r="L49" s="575"/>
      <c r="M49" s="575"/>
      <c r="N49" s="575"/>
      <c r="O49" s="100" t="s">
        <v>7</v>
      </c>
    </row>
    <row r="50" spans="1:15" s="22" customFormat="1" ht="17.25" customHeight="1">
      <c r="A50" s="553"/>
      <c r="B50" s="554"/>
      <c r="C50" s="555"/>
      <c r="D50" s="578" t="s">
        <v>95</v>
      </c>
      <c r="E50" s="578"/>
      <c r="F50" s="578"/>
      <c r="G50" s="578"/>
      <c r="H50" s="573">
        <f t="shared" si="0"/>
        <v>0</v>
      </c>
      <c r="I50" s="573"/>
      <c r="J50" s="573"/>
      <c r="K50" s="99" t="s">
        <v>7</v>
      </c>
      <c r="L50" s="575"/>
      <c r="M50" s="575"/>
      <c r="N50" s="575"/>
      <c r="O50" s="100" t="s">
        <v>7</v>
      </c>
    </row>
    <row r="51" spans="1:15" s="22" customFormat="1" ht="17.25" customHeight="1">
      <c r="A51" s="553"/>
      <c r="B51" s="554"/>
      <c r="C51" s="555"/>
      <c r="D51" s="578" t="s">
        <v>96</v>
      </c>
      <c r="E51" s="578"/>
      <c r="F51" s="578"/>
      <c r="G51" s="578"/>
      <c r="H51" s="573">
        <f t="shared" si="0"/>
        <v>0</v>
      </c>
      <c r="I51" s="573"/>
      <c r="J51" s="573"/>
      <c r="K51" s="99" t="s">
        <v>7</v>
      </c>
      <c r="L51" s="575"/>
      <c r="M51" s="575"/>
      <c r="N51" s="575"/>
      <c r="O51" s="100" t="s">
        <v>7</v>
      </c>
    </row>
    <row r="52" spans="1:15" s="22" customFormat="1" ht="17.25" customHeight="1">
      <c r="A52" s="553"/>
      <c r="B52" s="554"/>
      <c r="C52" s="555"/>
      <c r="D52" s="568" t="s">
        <v>100</v>
      </c>
      <c r="E52" s="568"/>
      <c r="F52" s="568"/>
      <c r="G52" s="568"/>
      <c r="H52" s="573">
        <f t="shared" si="0"/>
        <v>0</v>
      </c>
      <c r="I52" s="573"/>
      <c r="J52" s="573"/>
      <c r="K52" s="99" t="s">
        <v>7</v>
      </c>
      <c r="L52" s="575"/>
      <c r="M52" s="575"/>
      <c r="N52" s="575"/>
      <c r="O52" s="100" t="s">
        <v>7</v>
      </c>
    </row>
    <row r="53" spans="1:15" s="22" customFormat="1" ht="17.25" customHeight="1">
      <c r="A53" s="553"/>
      <c r="B53" s="554"/>
      <c r="C53" s="555"/>
      <c r="D53" s="568" t="s">
        <v>100</v>
      </c>
      <c r="E53" s="568"/>
      <c r="F53" s="568"/>
      <c r="G53" s="568"/>
      <c r="H53" s="573">
        <f t="shared" si="0"/>
        <v>0</v>
      </c>
      <c r="I53" s="573"/>
      <c r="J53" s="573"/>
      <c r="K53" s="99" t="s">
        <v>7</v>
      </c>
      <c r="L53" s="575"/>
      <c r="M53" s="575"/>
      <c r="N53" s="575"/>
      <c r="O53" s="100" t="s">
        <v>7</v>
      </c>
    </row>
    <row r="54" spans="1:15" s="22" customFormat="1" ht="17.25" customHeight="1">
      <c r="A54" s="553"/>
      <c r="B54" s="554"/>
      <c r="C54" s="555"/>
      <c r="D54" s="567" t="s">
        <v>126</v>
      </c>
      <c r="E54" s="567"/>
      <c r="F54" s="567"/>
      <c r="G54" s="567"/>
      <c r="H54" s="573">
        <f>SUM(L54)</f>
        <v>0</v>
      </c>
      <c r="I54" s="573"/>
      <c r="J54" s="573"/>
      <c r="K54" s="99" t="s">
        <v>7</v>
      </c>
      <c r="L54" s="575"/>
      <c r="M54" s="575"/>
      <c r="N54" s="575"/>
      <c r="O54" s="100" t="s">
        <v>7</v>
      </c>
    </row>
    <row r="55" spans="1:15" s="22" customFormat="1" ht="15" customHeight="1" thickBot="1">
      <c r="A55" s="564"/>
      <c r="B55" s="565"/>
      <c r="C55" s="566"/>
      <c r="D55" s="101"/>
      <c r="E55" s="101"/>
      <c r="F55" s="101"/>
      <c r="G55" s="101"/>
      <c r="H55" s="101"/>
      <c r="I55" s="101"/>
      <c r="J55" s="101"/>
      <c r="K55" s="101"/>
      <c r="L55" s="101"/>
      <c r="M55" s="101"/>
      <c r="N55" s="101"/>
      <c r="O55" s="102"/>
    </row>
    <row r="56" spans="1:15" s="22" customFormat="1" ht="16.5" customHeight="1">
      <c r="A56" s="103" t="s">
        <v>98</v>
      </c>
      <c r="B56" s="103"/>
      <c r="C56" s="103"/>
      <c r="D56" s="104"/>
      <c r="E56" s="104"/>
      <c r="F56" s="104"/>
      <c r="G56" s="104"/>
      <c r="H56" s="104"/>
      <c r="I56" s="104"/>
      <c r="J56" s="104"/>
      <c r="K56" s="104"/>
      <c r="L56" s="104"/>
      <c r="M56" s="104"/>
      <c r="N56" s="104"/>
      <c r="O56" s="104"/>
    </row>
    <row r="57" spans="1:15" s="22" customFormat="1" ht="16.5" customHeight="1">
      <c r="A57" s="103" t="s">
        <v>122</v>
      </c>
      <c r="B57" s="103"/>
      <c r="C57" s="103"/>
      <c r="D57" s="104"/>
      <c r="E57" s="104"/>
      <c r="F57" s="104"/>
      <c r="G57" s="104"/>
      <c r="H57" s="104"/>
      <c r="I57" s="104"/>
      <c r="J57" s="104"/>
      <c r="K57" s="104"/>
      <c r="L57" s="104"/>
      <c r="M57" s="104"/>
      <c r="N57" s="104"/>
      <c r="O57" s="104"/>
    </row>
    <row r="58" spans="1:15" s="22" customFormat="1" ht="16.5" customHeight="1">
      <c r="A58" s="103" t="s">
        <v>99</v>
      </c>
      <c r="B58" s="103"/>
      <c r="C58" s="103"/>
      <c r="D58" s="104"/>
      <c r="E58" s="104"/>
      <c r="F58" s="104"/>
      <c r="G58" s="104"/>
      <c r="H58" s="104"/>
      <c r="I58" s="104"/>
      <c r="J58" s="104"/>
      <c r="K58" s="104"/>
      <c r="L58" s="104"/>
      <c r="M58" s="104"/>
      <c r="N58" s="104"/>
      <c r="O58" s="104"/>
    </row>
    <row r="59" spans="1:15" s="22" customFormat="1" ht="16.5" customHeight="1">
      <c r="A59" s="103" t="s">
        <v>123</v>
      </c>
      <c r="B59" s="103"/>
      <c r="C59" s="103"/>
      <c r="D59" s="104"/>
      <c r="E59" s="104"/>
      <c r="F59" s="104"/>
      <c r="G59" s="104"/>
      <c r="H59" s="104"/>
      <c r="I59" s="104"/>
      <c r="J59" s="104"/>
      <c r="K59" s="104"/>
      <c r="L59" s="104"/>
      <c r="M59" s="104"/>
      <c r="N59" s="104"/>
      <c r="O59" s="104"/>
    </row>
    <row r="60" spans="1:15" s="22" customFormat="1" ht="15" customHeight="1">
      <c r="A60" s="103"/>
      <c r="B60" s="103" t="s">
        <v>124</v>
      </c>
      <c r="C60" s="103"/>
      <c r="D60" s="104"/>
      <c r="E60" s="104"/>
      <c r="F60" s="104"/>
      <c r="G60" s="104"/>
      <c r="H60" s="104"/>
      <c r="I60" s="104"/>
      <c r="J60" s="104"/>
      <c r="K60" s="104"/>
      <c r="L60" s="104"/>
      <c r="M60" s="104"/>
      <c r="N60" s="104"/>
      <c r="O60" s="104"/>
    </row>
    <row r="61" spans="1:15" s="22" customFormat="1" ht="15" customHeight="1">
      <c r="A61" s="178"/>
      <c r="B61" s="178"/>
      <c r="C61" s="178"/>
    </row>
    <row r="62" spans="1:15" s="22" customFormat="1" ht="15" customHeight="1">
      <c r="A62" s="178"/>
      <c r="B62" s="178"/>
      <c r="C62" s="178"/>
    </row>
    <row r="63" spans="1:15" s="22" customFormat="1" ht="15" customHeight="1">
      <c r="A63" s="178"/>
      <c r="B63" s="178"/>
      <c r="C63" s="178"/>
    </row>
    <row r="64" spans="1:15" s="22" customFormat="1" ht="15" customHeight="1">
      <c r="A64" s="178"/>
      <c r="B64" s="178"/>
      <c r="C64" s="178"/>
    </row>
    <row r="65" spans="1:3" s="22" customFormat="1" ht="15" customHeight="1">
      <c r="A65" s="178"/>
      <c r="B65" s="178"/>
      <c r="C65" s="178"/>
    </row>
  </sheetData>
  <sheetProtection sheet="1" formatCells="0"/>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2 E18:O18 D21:O25 E33:O33 D36:O40 L47:N54 D52:G54">
    <cfRule type="cellIs" dxfId="1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実績報告書</vt:lpstr>
      <vt:lpstr>収支決算書</vt:lpstr>
      <vt:lpstr>研修等一覧</vt:lpstr>
      <vt:lpstr>受講者一覧</vt:lpstr>
      <vt:lpstr>ここから</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実績報告書!Print_Area</vt:lpstr>
      <vt:lpstr>受講者一覧!Print_Area</vt:lpstr>
      <vt:lpstr>収支決算書!Print_Area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2023-08-07T02:11:12Z</cp:lastPrinted>
  <dcterms:created xsi:type="dcterms:W3CDTF">2023-07-27T01:02:30Z</dcterms:created>
  <dcterms:modified xsi:type="dcterms:W3CDTF">2024-08-22T00:40:58Z</dcterms:modified>
</cp:coreProperties>
</file>