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推進担当国勢調査・統計担当\尼崎市統計書\R2統計書\R2完成\"/>
    </mc:Choice>
  </mc:AlternateContent>
  <bookViews>
    <workbookView xWindow="0" yWindow="0" windowWidth="20490" windowHeight="7635" activeTab="3"/>
  </bookViews>
  <sheets>
    <sheet name="68ページ" sheetId="1" r:id="rId1"/>
    <sheet name="69ページ" sheetId="2" r:id="rId2"/>
    <sheet name="70ページ" sheetId="3" r:id="rId3"/>
    <sheet name="71ページ" sheetId="4" r:id="rId4"/>
    <sheet name="72ページ" sheetId="5" r:id="rId5"/>
    <sheet name="73ページ" sheetId="6" r:id="rId6"/>
    <sheet name="74ページ（市章）" sheetId="7" r:id="rId7"/>
  </sheets>
  <definedNames>
    <definedName name="_xlnm.Print_Area" localSheetId="0">'68ページ'!$A$1:$J$52</definedName>
    <definedName name="_xlnm.Print_Area" localSheetId="1">'69ページ'!$A$1:$N$67</definedName>
    <definedName name="_xlnm.Print_Area" localSheetId="4">'72ページ'!$A$1:$F$66</definedName>
    <definedName name="_xlnm.Print_Area" localSheetId="6">'74ページ（市章）'!$A$1:$J$62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5" l="1"/>
  <c r="D50" i="5"/>
  <c r="D47" i="5"/>
  <c r="D44" i="5"/>
  <c r="D41" i="5"/>
  <c r="D37" i="5"/>
  <c r="D36" i="5"/>
  <c r="D29" i="5"/>
  <c r="D26" i="5"/>
  <c r="D23" i="5"/>
  <c r="D22" i="5"/>
  <c r="D19" i="5"/>
  <c r="D16" i="5"/>
  <c r="D13" i="5"/>
  <c r="D9" i="5"/>
  <c r="D8" i="5"/>
  <c r="N41" i="4"/>
  <c r="M41" i="4"/>
  <c r="L41" i="4"/>
  <c r="K41" i="4"/>
  <c r="J41" i="4"/>
  <c r="I41" i="4"/>
  <c r="H41" i="4"/>
  <c r="G41" i="4"/>
  <c r="F41" i="4"/>
  <c r="E41" i="4"/>
  <c r="D41" i="4"/>
  <c r="C41" i="4"/>
  <c r="N17" i="4"/>
  <c r="M17" i="4"/>
  <c r="L17" i="4"/>
  <c r="K17" i="4"/>
  <c r="J17" i="4"/>
  <c r="I17" i="4"/>
  <c r="H17" i="4"/>
  <c r="G17" i="4"/>
  <c r="F17" i="4"/>
  <c r="E17" i="4"/>
  <c r="D17" i="4"/>
  <c r="C17" i="4"/>
  <c r="N31" i="3"/>
  <c r="M31" i="3"/>
  <c r="L31" i="3"/>
  <c r="K31" i="3"/>
  <c r="J31" i="3"/>
  <c r="I31" i="3"/>
  <c r="H31" i="3"/>
  <c r="G31" i="3"/>
  <c r="F31" i="3"/>
  <c r="E31" i="3"/>
  <c r="D31" i="3"/>
  <c r="C31" i="3"/>
  <c r="I25" i="1"/>
  <c r="E25" i="1"/>
</calcChain>
</file>

<file path=xl/sharedStrings.xml><?xml version="1.0" encoding="utf-8"?>
<sst xmlns="http://schemas.openxmlformats.org/spreadsheetml/2006/main" count="534" uniqueCount="224">
  <si>
    <t>08　運輸・通信</t>
    <rPh sb="3" eb="5">
      <t>ウンユ</t>
    </rPh>
    <rPh sb="6" eb="8">
      <t>ツウシン</t>
    </rPh>
    <phoneticPr fontId="1"/>
  </si>
  <si>
    <t>運　　　輸　　・　　通　　　信</t>
    <phoneticPr fontId="3"/>
  </si>
  <si>
    <t>０８ － １．　  尼　崎　西　宮　芦　屋　港　尼　崎　港　区　入　港　船　舶　数</t>
    <rPh sb="10" eb="11">
      <t>アマ</t>
    </rPh>
    <rPh sb="12" eb="13">
      <t>ザキ</t>
    </rPh>
    <rPh sb="14" eb="15">
      <t>ニシ</t>
    </rPh>
    <rPh sb="16" eb="17">
      <t>ミヤ</t>
    </rPh>
    <rPh sb="18" eb="19">
      <t>アシ</t>
    </rPh>
    <rPh sb="20" eb="21">
      <t>ヤ</t>
    </rPh>
    <rPh sb="22" eb="23">
      <t>コウ</t>
    </rPh>
    <rPh sb="24" eb="25">
      <t>アマ</t>
    </rPh>
    <rPh sb="26" eb="27">
      <t>ザキ</t>
    </rPh>
    <rPh sb="28" eb="29">
      <t>コウ</t>
    </rPh>
    <rPh sb="30" eb="31">
      <t>ク</t>
    </rPh>
    <rPh sb="32" eb="33">
      <t>イ</t>
    </rPh>
    <rPh sb="34" eb="35">
      <t>ミナト</t>
    </rPh>
    <rPh sb="36" eb="37">
      <t>フネ</t>
    </rPh>
    <rPh sb="38" eb="39">
      <t>オオブネ</t>
    </rPh>
    <rPh sb="40" eb="41">
      <t>カズ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</si>
  <si>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</si>
  <si>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</si>
  <si>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</si>
  <si>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</si>
  <si>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</si>
  <si>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</si>
  <si>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</si>
  <si>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 xml:space="preserve">２７　　　 </t>
  </si>
  <si>
    <t xml:space="preserve">２８　　　 </t>
  </si>
  <si>
    <t xml:space="preserve">２９　　　 </t>
    <phoneticPr fontId="3"/>
  </si>
  <si>
    <t xml:space="preserve">３０　　　 </t>
    <phoneticPr fontId="3"/>
  </si>
  <si>
    <t xml:space="preserve">令和元年　 </t>
    <rPh sb="0" eb="2">
      <t>レイワ</t>
    </rPh>
    <rPh sb="2" eb="4">
      <t>ガンネン</t>
    </rPh>
    <phoneticPr fontId="3"/>
  </si>
  <si>
    <t>資料　　兵庫県県土整備部土木局港湾課「兵庫県港湾統計年報」</t>
    <rPh sb="0" eb="2">
      <t>シリョウ</t>
    </rPh>
    <rPh sb="4" eb="7">
      <t>ヒョウゴケン</t>
    </rPh>
    <rPh sb="7" eb="8">
      <t>ケン</t>
    </rPh>
    <rPh sb="8" eb="9">
      <t>ツチ</t>
    </rPh>
    <rPh sb="9" eb="11">
      <t>セイビ</t>
    </rPh>
    <rPh sb="11" eb="12">
      <t>ブ</t>
    </rPh>
    <rPh sb="12" eb="14">
      <t>ドボク</t>
    </rPh>
    <rPh sb="14" eb="15">
      <t>キョク</t>
    </rPh>
    <rPh sb="15" eb="17">
      <t>コウワン</t>
    </rPh>
    <rPh sb="17" eb="18">
      <t>カ</t>
    </rPh>
    <rPh sb="19" eb="22">
      <t>ヒョウゴケン</t>
    </rPh>
    <rPh sb="22" eb="24">
      <t>コウワン</t>
    </rPh>
    <rPh sb="24" eb="26">
      <t>トウケイ</t>
    </rPh>
    <rPh sb="26" eb="28">
      <t>ネンポウ</t>
    </rPh>
    <phoneticPr fontId="1"/>
  </si>
  <si>
    <t>０８ － ２．　　品　　目　　別　　貿　　易　　額</t>
    <rPh sb="9" eb="16">
      <t>ヒンモクベツ</t>
    </rPh>
    <rPh sb="18" eb="25">
      <t>ボウエキガク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</si>
  <si>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</si>
  <si>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</si>
  <si>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</si>
  <si>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</si>
  <si>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</si>
  <si>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３０　　年</t>
    <rPh sb="4" eb="5">
      <t>ネン</t>
    </rPh>
    <phoneticPr fontId="1"/>
  </si>
  <si>
    <t>令和元年</t>
    <phoneticPr fontId="1"/>
  </si>
  <si>
    <t>　</t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</si>
  <si>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</si>
  <si>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</si>
  <si>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</si>
  <si>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原材料</t>
    <rPh sb="0" eb="3">
      <t>ゲンザイリョウ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</si>
  <si>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</si>
  <si>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</si>
  <si>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-</t>
    <phoneticPr fontId="3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</si>
  <si>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</si>
  <si>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</si>
  <si>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</si>
  <si>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</si>
  <si>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</si>
  <si>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</si>
  <si>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>０８ － ３.  　市　営　バ　ス　運　輸　状　況　（　乗　合　）</t>
    <rPh sb="10" eb="13">
      <t>シエイ</t>
    </rPh>
    <rPh sb="18" eb="21">
      <t>ウンユ</t>
    </rPh>
    <rPh sb="22" eb="25">
      <t>ジョウキョウ</t>
    </rPh>
    <rPh sb="28" eb="31">
      <t>ノリアイ</t>
    </rPh>
    <phoneticPr fontId="1"/>
  </si>
  <si>
    <t xml:space="preserve"> </t>
  </si>
  <si>
    <t xml:space="preserve">年　次 </t>
    <rPh sb="0" eb="3">
      <t>ネンジ</t>
    </rPh>
    <phoneticPr fontId="1"/>
  </si>
  <si>
    <t>営　業
キロ数
（１）</t>
    <rPh sb="0" eb="1">
      <t>エイ</t>
    </rPh>
    <rPh sb="2" eb="3">
      <t>ギョウ</t>
    </rPh>
    <rPh sb="6" eb="7">
      <t>スウ</t>
    </rPh>
    <phoneticPr fontId="1"/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</si>
  <si>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</si>
  <si>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</si>
  <si>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</si>
  <si>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</si>
  <si>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　 転
車両数</t>
    <rPh sb="0" eb="4">
      <t>ウンテン</t>
    </rPh>
    <rPh sb="5" eb="8">
      <t>シャリョウスウ</t>
    </rPh>
    <phoneticPr fontId="1"/>
  </si>
  <si>
    <t>運　転
キロ数</t>
    <rPh sb="0" eb="1">
      <t>ウン</t>
    </rPh>
    <rPh sb="2" eb="3">
      <t>テン</t>
    </rPh>
    <rPh sb="6" eb="7">
      <t>スウ</t>
    </rPh>
    <phoneticPr fontId="1"/>
  </si>
  <si>
    <t>乗客数</t>
    <rPh sb="0" eb="3">
      <t>ジョウキャクスウ</t>
    </rPh>
    <phoneticPr fontId="1"/>
  </si>
  <si>
    <t>平成　２</t>
    <rPh sb="0" eb="2">
      <t>ヘイセイ</t>
    </rPh>
    <phoneticPr fontId="3"/>
  </si>
  <si>
    <t>７</t>
  </si>
  <si>
    <t>２</t>
    <phoneticPr fontId="3"/>
  </si>
  <si>
    <t>８</t>
  </si>
  <si>
    <t>９</t>
  </si>
  <si>
    <t>-</t>
  </si>
  <si>
    <t xml:space="preserve">-   </t>
  </si>
  <si>
    <t>３</t>
    <phoneticPr fontId="3"/>
  </si>
  <si>
    <t>年</t>
    <rPh sb="0" eb="1">
      <t>ネン</t>
    </rPh>
    <phoneticPr fontId="3"/>
  </si>
  <si>
    <t>（１）　年末現在である。 　　（注）　平成28年は、阪神バス㈱に市営バス事業を移譲するまでの実績（1月1日から3月19日まで）</t>
    <rPh sb="4" eb="6">
      <t>ネンマツ</t>
    </rPh>
    <rPh sb="6" eb="8">
      <t>ゲンザイ</t>
    </rPh>
    <phoneticPr fontId="1"/>
  </si>
  <si>
    <t>資料　　総合政策局政策部都市政策課</t>
    <rPh sb="0" eb="2">
      <t>シリョウ</t>
    </rPh>
    <rPh sb="4" eb="6">
      <t>ソウゴウ</t>
    </rPh>
    <rPh sb="6" eb="8">
      <t>セイサク</t>
    </rPh>
    <rPh sb="9" eb="11">
      <t>セイサク</t>
    </rPh>
    <rPh sb="11" eb="12">
      <t>ブ</t>
    </rPh>
    <rPh sb="12" eb="14">
      <t>トシ</t>
    </rPh>
    <rPh sb="14" eb="16">
      <t>セイサク</t>
    </rPh>
    <rPh sb="16" eb="17">
      <t>カ</t>
    </rPh>
    <phoneticPr fontId="1"/>
  </si>
  <si>
    <t>０８ － ４.  　阪　急　バ　ス　運　輸　状　況　（　乗　合　）</t>
    <rPh sb="10" eb="11">
      <t>サカ</t>
    </rPh>
    <rPh sb="12" eb="13">
      <t>キュウ</t>
    </rPh>
    <rPh sb="18" eb="21">
      <t>ウンユ</t>
    </rPh>
    <rPh sb="22" eb="25">
      <t>ジョウキョウ</t>
    </rPh>
    <rPh sb="28" eb="31">
      <t>ノリアイ</t>
    </rPh>
    <phoneticPr fontId="1"/>
  </si>
  <si>
    <t>年　次</t>
    <rPh sb="0" eb="3">
      <t>ネンジ</t>
    </rPh>
    <phoneticPr fontId="1"/>
  </si>
  <si>
    <t>阪急塚口
　　　～阪神尼崎</t>
    <rPh sb="0" eb="2">
      <t>ハンキュウ</t>
    </rPh>
    <rPh sb="2" eb="4">
      <t>ツカグチ</t>
    </rPh>
    <rPh sb="9" eb="11">
      <t>ハンシン</t>
    </rPh>
    <rPh sb="11" eb="13">
      <t>アマガサキ</t>
    </rPh>
    <phoneticPr fontId="3"/>
  </si>
  <si>
    <t>阪急塚口
　　　～ＪＲ尼崎</t>
    <phoneticPr fontId="3"/>
  </si>
  <si>
    <t>平成　２</t>
    <rPh sb="0" eb="1">
      <t>ヘイセイ</t>
    </rPh>
    <phoneticPr fontId="3"/>
  </si>
  <si>
    <t>０</t>
  </si>
  <si>
    <t xml:space="preserve">（１）　年末現在である。 </t>
    <rPh sb="4" eb="6">
      <t>ネンマツ</t>
    </rPh>
    <rPh sb="6" eb="8">
      <t>ゲンザイ</t>
    </rPh>
    <phoneticPr fontId="1"/>
  </si>
  <si>
    <t>資料　　阪急バス㈱</t>
    <rPh sb="0" eb="2">
      <t>シリョウ</t>
    </rPh>
    <rPh sb="4" eb="6">
      <t>ハンキュウ</t>
    </rPh>
    <phoneticPr fontId="1"/>
  </si>
  <si>
    <t>０８ － ５.  　阪　神　バ　ス　運　輸　状　況　（　乗　合　）</t>
    <rPh sb="10" eb="11">
      <t>サカ</t>
    </rPh>
    <rPh sb="12" eb="13">
      <t>カミ</t>
    </rPh>
    <rPh sb="18" eb="21">
      <t>ウンユ</t>
    </rPh>
    <rPh sb="22" eb="25">
      <t>ジョウキョウ</t>
    </rPh>
    <rPh sb="28" eb="31">
      <t>ノリアイ</t>
    </rPh>
    <phoneticPr fontId="1"/>
  </si>
  <si>
    <t>乗　　客　　数
（尼崎特区）</t>
    <rPh sb="0" eb="7">
      <t>ジョウキャクスウ</t>
    </rPh>
    <rPh sb="9" eb="11">
      <t>アマガサキ</t>
    </rPh>
    <rPh sb="11" eb="13">
      <t>トック</t>
    </rPh>
    <phoneticPr fontId="1"/>
  </si>
  <si>
    <t>運転キロ数</t>
    <rPh sb="0" eb="2">
      <t>ウンテン</t>
    </rPh>
    <rPh sb="4" eb="5">
      <t>スウ</t>
    </rPh>
    <phoneticPr fontId="1"/>
  </si>
  <si>
    <t>８</t>
    <phoneticPr fontId="3"/>
  </si>
  <si>
    <t>９</t>
    <phoneticPr fontId="3"/>
  </si>
  <si>
    <t>平成　３</t>
    <rPh sb="0" eb="2">
      <t>ヘイセイ</t>
    </rPh>
    <phoneticPr fontId="3"/>
  </si>
  <si>
    <t>０</t>
    <phoneticPr fontId="3"/>
  </si>
  <si>
    <t>（１）　年末現在である。 　　（注）　平成28年の乗客数は、平成28年3月20日から12月末までである。</t>
    <rPh sb="4" eb="6">
      <t>ネンマツ</t>
    </rPh>
    <rPh sb="6" eb="8">
      <t>ゲンザイ</t>
    </rPh>
    <phoneticPr fontId="1"/>
  </si>
  <si>
    <t>資料　　阪神バス㈱</t>
    <rPh sb="0" eb="2">
      <t>シリョウ</t>
    </rPh>
    <rPh sb="4" eb="6">
      <t>ハンシン</t>
    </rPh>
    <phoneticPr fontId="1"/>
  </si>
  <si>
    <t>０８ － ６.  　尼　崎　交　通　事　業　振　興　株　式　会　社　運　輸　状　況　（　乗　合　）</t>
    <rPh sb="10" eb="11">
      <t>アマ</t>
    </rPh>
    <rPh sb="12" eb="13">
      <t>ザキ</t>
    </rPh>
    <rPh sb="14" eb="15">
      <t>コウ</t>
    </rPh>
    <rPh sb="16" eb="17">
      <t>ツウ</t>
    </rPh>
    <rPh sb="18" eb="19">
      <t>コト</t>
    </rPh>
    <rPh sb="20" eb="21">
      <t>ギョウ</t>
    </rPh>
    <rPh sb="22" eb="23">
      <t>シン</t>
    </rPh>
    <rPh sb="24" eb="25">
      <t>コウ</t>
    </rPh>
    <rPh sb="26" eb="27">
      <t>カブ</t>
    </rPh>
    <rPh sb="28" eb="29">
      <t>シキ</t>
    </rPh>
    <rPh sb="30" eb="31">
      <t>カイ</t>
    </rPh>
    <rPh sb="32" eb="33">
      <t>シャ</t>
    </rPh>
    <rPh sb="34" eb="37">
      <t>ウンユ</t>
    </rPh>
    <rPh sb="38" eb="41">
      <t>ジョウキョウ</t>
    </rPh>
    <rPh sb="44" eb="47">
      <t>ノリアイ</t>
    </rPh>
    <phoneticPr fontId="1"/>
  </si>
  <si>
    <t>阪神尼崎～
ｸﾘｰﾝｾﾝﾀｰ第２</t>
    <rPh sb="0" eb="2">
      <t>ハンシン</t>
    </rPh>
    <rPh sb="2" eb="4">
      <t>アマガサキ</t>
    </rPh>
    <rPh sb="14" eb="15">
      <t>ダイ</t>
    </rPh>
    <phoneticPr fontId="3"/>
  </si>
  <si>
    <t>阪急塚口
　　　～阪神尼崎</t>
    <rPh sb="9" eb="11">
      <t>ハンシン</t>
    </rPh>
    <phoneticPr fontId="3"/>
  </si>
  <si>
    <t>阪急園田
　　　～阪神尼崎</t>
    <rPh sb="2" eb="4">
      <t>ソノダ</t>
    </rPh>
    <rPh sb="9" eb="11">
      <t>ハンシン</t>
    </rPh>
    <phoneticPr fontId="3"/>
  </si>
  <si>
    <t>２</t>
  </si>
  <si>
    <t>資料　　尼崎交通事業振興㈱</t>
    <rPh sb="0" eb="2">
      <t>シリョウ</t>
    </rPh>
    <rPh sb="4" eb="6">
      <t>アマガサキ</t>
    </rPh>
    <rPh sb="6" eb="8">
      <t>コウツウ</t>
    </rPh>
    <rPh sb="8" eb="10">
      <t>ジギョウ</t>
    </rPh>
    <rPh sb="10" eb="12">
      <t>シンコウ</t>
    </rPh>
    <phoneticPr fontId="1"/>
  </si>
  <si>
    <t>０８ － ７.　　Ｊ　Ｒ　旅　客　運　輸　状　況　  （乗客１日平均）</t>
    <rPh sb="13" eb="16">
      <t>リョカク</t>
    </rPh>
    <rPh sb="17" eb="20">
      <t>ウンユ</t>
    </rPh>
    <rPh sb="21" eb="24">
      <t>ジョウキョウ</t>
    </rPh>
    <rPh sb="28" eb="30">
      <t>ジョウキャク</t>
    </rPh>
    <rPh sb="31" eb="32">
      <t>ニチ</t>
    </rPh>
    <rPh sb="32" eb="34">
      <t>ヘイキン</t>
    </rPh>
    <phoneticPr fontId="1"/>
  </si>
  <si>
    <t>年　次　・ 月</t>
    <phoneticPr fontId="3"/>
  </si>
  <si>
    <t>総　　　　数</t>
    <rPh sb="0" eb="6">
      <t>ソウスウ</t>
    </rPh>
    <phoneticPr fontId="1"/>
  </si>
  <si>
    <t>尼 崎 駅</t>
    <rPh sb="0" eb="1">
      <t>アマ</t>
    </rPh>
    <rPh sb="2" eb="3">
      <t>ザキ</t>
    </rPh>
    <rPh sb="4" eb="5">
      <t>エキ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</si>
  <si>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</si>
  <si>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</si>
  <si>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</si>
  <si>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</si>
  <si>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</si>
  <si>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資料　 　西日本旅客鉄道（株）近畿統括本部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rPh sb="15" eb="17">
      <t>キンキ</t>
    </rPh>
    <rPh sb="17" eb="19">
      <t>トウカツ</t>
    </rPh>
    <rPh sb="19" eb="21">
      <t>ホンブ</t>
    </rPh>
    <phoneticPr fontId="1"/>
  </si>
  <si>
    <t>０８ － ８．　  阪　急　・　阪　神　旅　客　運　輸　状　況  　（ １ 日 平 均 ）</t>
    <rPh sb="10" eb="13">
      <t>ハンキュウ</t>
    </rPh>
    <rPh sb="16" eb="19">
      <t>ハンシン</t>
    </rPh>
    <rPh sb="20" eb="23">
      <t>リョカク</t>
    </rPh>
    <rPh sb="24" eb="27">
      <t>ウンユ</t>
    </rPh>
    <rPh sb="28" eb="31">
      <t>ジョウキョウ</t>
    </rPh>
    <rPh sb="38" eb="39">
      <t>ニチ</t>
    </rPh>
    <rPh sb="40" eb="43">
      <t>ヘイキン</t>
    </rPh>
    <phoneticPr fontId="1"/>
  </si>
  <si>
    <t>（１）　　阪　　　　　急　　　　　電　　　　　鉄</t>
    <rPh sb="5" eb="12">
      <t>ハンキュウ</t>
    </rPh>
    <rPh sb="17" eb="24">
      <t>デンテツ</t>
    </rPh>
    <phoneticPr fontId="1"/>
  </si>
  <si>
    <t>年　次　・ 月</t>
    <rPh sb="0" eb="3">
      <t>ネンジ</t>
    </rPh>
    <rPh sb="6" eb="7">
      <t>ツキ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</si>
  <si>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</si>
  <si>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</si>
  <si>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</si>
  <si>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</si>
  <si>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</si>
  <si>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平成２７年 平均　　</t>
    <rPh sb="0" eb="2">
      <t>ヘイセイ</t>
    </rPh>
    <phoneticPr fontId="3"/>
  </si>
  <si>
    <t>２８年 平均　　</t>
    <phoneticPr fontId="3"/>
  </si>
  <si>
    <t>２９年 平均　　</t>
    <phoneticPr fontId="3"/>
  </si>
  <si>
    <t>３０年 平均　　</t>
    <phoneticPr fontId="3"/>
  </si>
  <si>
    <t>３</t>
  </si>
  <si>
    <t>４</t>
  </si>
  <si>
    <t>６</t>
  </si>
  <si>
    <t>１</t>
  </si>
  <si>
    <t>資料　　　阪急電鉄（株）都市交通事業本部運輸部</t>
    <rPh sb="0" eb="2">
      <t>シリョウ</t>
    </rPh>
    <rPh sb="5" eb="7">
      <t>ハンキュウ</t>
    </rPh>
    <rPh sb="7" eb="9">
      <t>デンテツ</t>
    </rPh>
    <rPh sb="10" eb="11">
      <t>カブ</t>
    </rPh>
    <rPh sb="12" eb="14">
      <t>トシ</t>
    </rPh>
    <rPh sb="14" eb="16">
      <t>コウツウ</t>
    </rPh>
    <rPh sb="16" eb="18">
      <t>ジギョウ</t>
    </rPh>
    <rPh sb="18" eb="19">
      <t>ホン</t>
    </rPh>
    <rPh sb="19" eb="20">
      <t>ブ</t>
    </rPh>
    <rPh sb="20" eb="22">
      <t>ウンユ</t>
    </rPh>
    <rPh sb="22" eb="23">
      <t>ブ</t>
    </rPh>
    <phoneticPr fontId="1"/>
  </si>
  <si>
    <t>（２）　　阪　　　　　神　　　　　電　　　　　鉄</t>
    <rPh sb="5" eb="6">
      <t>ハンキュウ</t>
    </rPh>
    <rPh sb="11" eb="12">
      <t>カミ</t>
    </rPh>
    <rPh sb="17" eb="24">
      <t>デンテツ</t>
    </rPh>
    <phoneticPr fontId="1"/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</si>
  <si>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</si>
  <si>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</si>
  <si>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</si>
  <si>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</si>
  <si>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</si>
  <si>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</si>
  <si>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</si>
  <si>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 xml:space="preserve">２７年 平均　 </t>
    <phoneticPr fontId="3"/>
  </si>
  <si>
    <t>（１１月１０日）</t>
    <phoneticPr fontId="3"/>
  </si>
  <si>
    <t xml:space="preserve">２８年 平均　 </t>
  </si>
  <si>
    <t>（１１月８日）</t>
  </si>
  <si>
    <t xml:space="preserve">２９年 平均　 </t>
  </si>
  <si>
    <t>（１１月７日）</t>
  </si>
  <si>
    <t xml:space="preserve">３０年 平均　 </t>
  </si>
  <si>
    <t xml:space="preserve">令和元年 平均　 </t>
    <rPh sb="0" eb="2">
      <t>レイワ</t>
    </rPh>
    <rPh sb="2" eb="3">
      <t>モト</t>
    </rPh>
    <phoneticPr fontId="3"/>
  </si>
  <si>
    <t>　１　月</t>
    <rPh sb="3" eb="4">
      <t>ツキ</t>
    </rPh>
    <phoneticPr fontId="1"/>
  </si>
  <si>
    <t>　２</t>
  </si>
  <si>
    <t>　３</t>
  </si>
  <si>
    <t>　４</t>
  </si>
  <si>
    <t>　６</t>
  </si>
  <si>
    <t>　７</t>
  </si>
  <si>
    <t>　８</t>
  </si>
  <si>
    <t>　９</t>
  </si>
  <si>
    <t>１０</t>
  </si>
  <si>
    <t>１１</t>
  </si>
  <si>
    <t>１２</t>
  </si>
  <si>
    <t>降　　　　　　　　　　　　　　　　　　　　　客</t>
    <rPh sb="0" eb="1">
      <t>オ</t>
    </rPh>
    <rPh sb="1" eb="23">
      <t>ジョウキャク</t>
    </rPh>
    <phoneticPr fontId="1"/>
  </si>
  <si>
    <t xml:space="preserve">２７年 平均　 </t>
  </si>
  <si>
    <t>（１１月１０日）</t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</si>
  <si>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</si>
  <si>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資料　　阪神電気鉄道（株）都市交通事業本部運輸部営業課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rPh sb="13" eb="15">
      <t>トシ</t>
    </rPh>
    <rPh sb="15" eb="17">
      <t>コウツウ</t>
    </rPh>
    <rPh sb="17" eb="19">
      <t>ジギョウ</t>
    </rPh>
    <rPh sb="19" eb="21">
      <t>ホンブ</t>
    </rPh>
    <rPh sb="21" eb="23">
      <t>ウンユ</t>
    </rPh>
    <rPh sb="23" eb="24">
      <t>ブ</t>
    </rPh>
    <rPh sb="24" eb="26">
      <t>エイギョウブ</t>
    </rPh>
    <rPh sb="26" eb="27">
      <t>カ</t>
    </rPh>
    <phoneticPr fontId="1"/>
  </si>
  <si>
    <t>０８ － ９．　　市　内　車　両　保　有　台　数</t>
    <rPh sb="9" eb="12">
      <t>シナイ</t>
    </rPh>
    <rPh sb="13" eb="16">
      <t>シャリョウ</t>
    </rPh>
    <rPh sb="17" eb="20">
      <t>ホユウ</t>
    </rPh>
    <rPh sb="21" eb="24">
      <t>ダイスウ</t>
    </rPh>
    <phoneticPr fontId="1"/>
  </si>
  <si>
    <t>（各年度末）</t>
    <rPh sb="1" eb="4">
      <t>カクネンド</t>
    </rPh>
    <rPh sb="4" eb="5">
      <t>マツ</t>
    </rPh>
    <phoneticPr fontId="1"/>
  </si>
  <si>
    <t>車　　　　　　　　　種</t>
    <rPh sb="0" eb="11">
      <t>シャシュ</t>
    </rPh>
    <phoneticPr fontId="1"/>
  </si>
  <si>
    <t>平 成　２７　年 度</t>
    <rPh sb="0" eb="1">
      <t>ヒラ</t>
    </rPh>
    <rPh sb="2" eb="3">
      <t>シゲル</t>
    </rPh>
    <phoneticPr fontId="3"/>
  </si>
  <si>
    <t>２８　年 度</t>
    <phoneticPr fontId="3"/>
  </si>
  <si>
    <t>２９　年 度</t>
    <phoneticPr fontId="3"/>
  </si>
  <si>
    <t>３０　年 度</t>
    <phoneticPr fontId="3"/>
  </si>
  <si>
    <t>令 和　元　年 度</t>
    <rPh sb="0" eb="1">
      <t>レイ</t>
    </rPh>
    <rPh sb="2" eb="3">
      <t>ワ</t>
    </rPh>
    <rPh sb="4" eb="5">
      <t>モト</t>
    </rPh>
    <phoneticPr fontId="3"/>
  </si>
  <si>
    <t>総　　　　　　　　　　　　　　　数</t>
    <rPh sb="0" eb="17">
      <t>ソウスウ</t>
    </rPh>
    <phoneticPr fontId="1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</si>
  <si>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</si>
  <si>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</si>
  <si>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</si>
  <si>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</si>
  <si>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</si>
  <si>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</si>
  <si>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</si>
  <si>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</si>
  <si>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</si>
  <si>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</si>
  <si>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</si>
  <si>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</si>
  <si>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</si>
  <si>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</si>
  <si>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</si>
  <si>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（３）　４輪</t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</si>
  <si>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</si>
  <si>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</si>
  <si>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</si>
  <si>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</si>
  <si>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</si>
  <si>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</si>
  <si>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</si>
  <si>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</si>
  <si>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自　　　　　　　　　　家　　　　　　　　　　用</t>
    <rPh sb="0" eb="23">
      <t>ジカヨウ</t>
    </rPh>
    <phoneticPr fontId="1"/>
  </si>
  <si>
    <t>…</t>
  </si>
  <si>
    <t>…</t>
    <phoneticPr fontId="3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</si>
  <si>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</si>
  <si>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</si>
  <si>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>０８ － ９．　　市　内　車　両　保　有　台　数　（ 続 き ）</t>
    <rPh sb="9" eb="12">
      <t>シナイ</t>
    </rPh>
    <rPh sb="13" eb="16">
      <t>シャリョウ</t>
    </rPh>
    <rPh sb="17" eb="20">
      <t>ホユウ</t>
    </rPh>
    <rPh sb="21" eb="24">
      <t>ダイスウ</t>
    </rPh>
    <rPh sb="27" eb="28">
      <t>ツヅ</t>
    </rPh>
    <phoneticPr fontId="1"/>
  </si>
  <si>
    <t>（各年度末）</t>
    <rPh sb="1" eb="2">
      <t>カク</t>
    </rPh>
    <rPh sb="2" eb="5">
      <t>ネンドマツ</t>
    </rPh>
    <phoneticPr fontId="1"/>
  </si>
  <si>
    <t>平 成　２７　年 度</t>
    <phoneticPr fontId="3"/>
  </si>
  <si>
    <t>２８　年 度</t>
  </si>
  <si>
    <t>２９　年 度</t>
  </si>
  <si>
    <t>３０　年 度</t>
  </si>
  <si>
    <t>令 和　元　年 度</t>
    <phoneticPr fontId="3"/>
  </si>
  <si>
    <t>営　　　　　　　　　　業　　　　　　　　　　用</t>
    <rPh sb="0" eb="1">
      <t>エイ</t>
    </rPh>
    <rPh sb="1" eb="23">
      <t>ジカヨウ</t>
    </rPh>
    <phoneticPr fontId="1"/>
  </si>
  <si>
    <t>０８ － １０．　　電　　話　　等　　利　　用　　状　　況</t>
    <rPh sb="10" eb="14">
      <t>デンワ</t>
    </rPh>
    <rPh sb="16" eb="17">
      <t>トウ</t>
    </rPh>
    <rPh sb="19" eb="23">
      <t>リヨウ</t>
    </rPh>
    <rPh sb="25" eb="29">
      <t>ジョウキョウ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</si>
  <si>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</si>
  <si>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</si>
  <si>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</si>
  <si>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</si>
  <si>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</si>
  <si>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</si>
  <si>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</si>
  <si>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I N S 64
換算 (1)</t>
    <rPh sb="9" eb="11">
      <t>カンサン</t>
    </rPh>
    <phoneticPr fontId="1"/>
  </si>
  <si>
    <t>I N S 64</t>
  </si>
  <si>
    <t>I N S
1500</t>
    <phoneticPr fontId="3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</si>
  <si>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</si>
  <si>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</si>
  <si>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平 成 ２７ 年 度</t>
    <rPh sb="0" eb="1">
      <t>ヒラ</t>
    </rPh>
    <rPh sb="2" eb="3">
      <t>シゲル</t>
    </rPh>
    <rPh sb="7" eb="8">
      <t>ネン</t>
    </rPh>
    <rPh sb="9" eb="10">
      <t>ド</t>
    </rPh>
    <phoneticPr fontId="3"/>
  </si>
  <si>
    <t>２８</t>
    <phoneticPr fontId="3"/>
  </si>
  <si>
    <t>２９</t>
    <phoneticPr fontId="3"/>
  </si>
  <si>
    <t>３０</t>
    <phoneticPr fontId="3"/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</si>
  <si>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</si>
  <si>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資料　　西日本電信電話（株）関西事業本部</t>
    <rPh sb="0" eb="2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2" eb="13">
      <t>カブ</t>
    </rPh>
    <rPh sb="14" eb="16">
      <t>カンサイ</t>
    </rPh>
    <rPh sb="16" eb="18">
      <t>ジギョウ</t>
    </rPh>
    <rPh sb="18" eb="20">
      <t>ホンブ</t>
    </rPh>
    <phoneticPr fontId="1"/>
  </si>
  <si>
    <t>市章　City Symbol</t>
    <rPh sb="0" eb="1">
      <t>シ</t>
    </rPh>
    <rPh sb="1" eb="2">
      <t>アキラ</t>
    </rPh>
    <phoneticPr fontId="3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</si>
  <si>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3"/>
  </si>
  <si>
    <t>令和元年 5月　　</t>
    <rPh sb="0" eb="2">
      <t>レイワ</t>
    </rPh>
    <rPh sb="2" eb="3">
      <t>モト</t>
    </rPh>
    <rPh sb="3" eb="4">
      <t>ネン</t>
    </rPh>
    <rPh sb="6" eb="7">
      <t>ツキ</t>
    </rPh>
    <phoneticPr fontId="3"/>
  </si>
  <si>
    <t>令和元年</t>
  </si>
  <si>
    <t>令和元年 平均　　</t>
    <rPh sb="3" eb="4">
      <t>ネン</t>
    </rPh>
    <phoneticPr fontId="3"/>
  </si>
  <si>
    <t>　５　月</t>
    <rPh sb="3" eb="4">
      <t>ツキ</t>
    </rPh>
    <phoneticPr fontId="1"/>
  </si>
  <si>
    <t>令 和 元 年 度</t>
    <rPh sb="0" eb="1">
      <t>レイ</t>
    </rPh>
    <rPh sb="2" eb="3">
      <t>ワ</t>
    </rPh>
    <rPh sb="4" eb="5">
      <t>モト</t>
    </rPh>
    <rPh sb="6" eb="7">
      <t>ネン</t>
    </rPh>
    <rPh sb="8" eb="9">
      <t>ド</t>
    </rPh>
    <phoneticPr fontId="3"/>
  </si>
  <si>
    <t>０</t>
    <phoneticPr fontId="3"/>
  </si>
  <si>
    <t>令和 元</t>
    <rPh sb="0" eb="2">
      <t>レイワ</t>
    </rPh>
    <rPh sb="3" eb="4">
      <t>ガン</t>
    </rPh>
    <phoneticPr fontId="3"/>
  </si>
  <si>
    <t>令和 元</t>
    <rPh sb="0" eb="1">
      <t>レイワ</t>
    </rPh>
    <rPh sb="3" eb="4">
      <t>モト</t>
    </rPh>
    <phoneticPr fontId="3"/>
  </si>
  <si>
    <t>令和 元</t>
    <rPh sb="0" eb="2">
      <t>レイワ</t>
    </rPh>
    <rPh sb="3" eb="4">
      <t>モト</t>
    </rPh>
    <phoneticPr fontId="3"/>
  </si>
  <si>
    <t>平成３１年 1月　　</t>
    <rPh sb="0" eb="2">
      <t>ヘイセイ</t>
    </rPh>
    <rPh sb="4" eb="5">
      <t>ネン</t>
    </rPh>
    <rPh sb="7" eb="8">
      <t>ツキ</t>
    </rPh>
    <phoneticPr fontId="3"/>
  </si>
  <si>
    <t>（１１月７日）</t>
    <phoneticPr fontId="3"/>
  </si>
  <si>
    <t>（１１月１３日）</t>
    <rPh sb="3" eb="4">
      <t>ガツ</t>
    </rPh>
    <rPh sb="6" eb="7">
      <t>ヒ</t>
    </rPh>
    <phoneticPr fontId="3"/>
  </si>
  <si>
    <t>（１１月１２日）</t>
    <rPh sb="3" eb="4">
      <t>ガツ</t>
    </rPh>
    <rPh sb="6" eb="7">
      <t>ヒ</t>
    </rPh>
    <phoneticPr fontId="3"/>
  </si>
  <si>
    <t>平成３１年</t>
    <rPh sb="0" eb="2">
      <t>ヘイセイ</t>
    </rPh>
    <rPh sb="4" eb="5">
      <t>ネン</t>
    </rPh>
    <phoneticPr fontId="3"/>
  </si>
  <si>
    <t>（１１月1２日）</t>
    <rPh sb="3" eb="4">
      <t>ガツ</t>
    </rPh>
    <rPh sb="6" eb="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</si>
</sst>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.0_);[Red]\(0.0\)"/>
    <numFmt numFmtId="178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4" xfId="0" quotePrefix="1" applyFont="1" applyFill="1" applyBorder="1" applyAlignment="1">
      <alignment horizontal="right" vertical="center"/>
    </xf>
    <xf numFmtId="41" fontId="2" fillId="0" borderId="0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Alignment="1">
      <alignment horizontal="right"/>
    </xf>
    <xf numFmtId="0" fontId="2" fillId="0" borderId="4" xfId="0" quotePrefix="1" applyFont="1" applyFill="1" applyBorder="1" applyAlignment="1"/>
    <xf numFmtId="4" fontId="2" fillId="0" borderId="13" xfId="0" applyNumberFormat="1" applyFont="1" applyFill="1" applyBorder="1" applyAlignment="1"/>
    <xf numFmtId="41" fontId="2" fillId="0" borderId="0" xfId="0" applyNumberFormat="1" applyFont="1" applyFill="1" applyAlignment="1"/>
    <xf numFmtId="3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0" fontId="2" fillId="0" borderId="0" xfId="0" quotePrefix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  <xf numFmtId="41" fontId="2" fillId="0" borderId="1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4" fontId="7" fillId="0" borderId="0" xfId="0" applyNumberFormat="1" applyFont="1" applyFill="1" applyBorder="1" applyAlignment="1"/>
    <xf numFmtId="41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/>
    <xf numFmtId="41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/>
    <xf numFmtId="3" fontId="2" fillId="0" borderId="0" xfId="0" applyNumberFormat="1" applyFont="1" applyFill="1" applyBorder="1" applyAlignment="1">
      <alignment horizontal="right" indent="1"/>
    </xf>
    <xf numFmtId="0" fontId="2" fillId="0" borderId="0" xfId="0" quotePrefix="1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0" xfId="0" quotePrefix="1" applyFont="1" applyFill="1" applyBorder="1" applyAlignment="1">
      <alignment horizontal="right"/>
    </xf>
    <xf numFmtId="0" fontId="8" fillId="0" borderId="0" xfId="0" applyFont="1" applyFill="1">
      <alignment vertical="center"/>
    </xf>
    <xf numFmtId="0" fontId="2" fillId="0" borderId="4" xfId="0" applyFont="1" applyFill="1" applyBorder="1" applyAlignment="1">
      <alignment horizontal="right"/>
    </xf>
    <xf numFmtId="41" fontId="1" fillId="0" borderId="0" xfId="0" applyNumberFormat="1" applyFont="1" applyFill="1">
      <alignment vertical="center"/>
    </xf>
    <xf numFmtId="0" fontId="2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right" vertical="center"/>
    </xf>
    <xf numFmtId="0" fontId="9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 indent="1"/>
    </xf>
    <xf numFmtId="3" fontId="0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Alignment="1">
      <alignment horizontal="right" indent="1"/>
    </xf>
    <xf numFmtId="0" fontId="2" fillId="0" borderId="9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indent="1"/>
    </xf>
    <xf numFmtId="41" fontId="2" fillId="0" borderId="0" xfId="0" applyNumberFormat="1" applyFont="1" applyFill="1" applyBorder="1" applyAlignment="1">
      <alignment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right" vertical="center" inden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178" fontId="2" fillId="0" borderId="0" xfId="1" applyNumberFormat="1" applyFont="1" applyFill="1" applyAlignment="1">
      <alignment horizontal="right" vertical="center"/>
    </xf>
    <xf numFmtId="0" fontId="2" fillId="0" borderId="0" xfId="0" applyFont="1" applyFill="1" applyBorder="1" applyAlignment="1"/>
    <xf numFmtId="178" fontId="2" fillId="0" borderId="0" xfId="1" applyNumberFormat="1" applyFont="1" applyFill="1" applyBorder="1" applyAlignment="1">
      <alignment horizontal="right"/>
    </xf>
    <xf numFmtId="178" fontId="2" fillId="0" borderId="0" xfId="1" applyNumberFormat="1" applyFont="1" applyFill="1">
      <alignment vertical="center"/>
    </xf>
    <xf numFmtId="178" fontId="2" fillId="0" borderId="0" xfId="1" applyNumberFormat="1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15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indent="1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 vertical="center" inden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inden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18</xdr:row>
      <xdr:rowOff>76201</xdr:rowOff>
    </xdr:from>
    <xdr:to>
      <xdr:col>6</xdr:col>
      <xdr:colOff>62610</xdr:colOff>
      <xdr:row>27</xdr:row>
      <xdr:rowOff>114301</xdr:rowOff>
    </xdr:to>
    <xdr:pic>
      <xdr:nvPicPr>
        <xdr:cNvPr id="2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6" y="3400426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34" workbookViewId="0">
      <selection activeCell="N47" sqref="N47"/>
    </sheetView>
  </sheetViews>
  <sheetFormatPr defaultRowHeight="13.5"/>
  <cols>
    <col min="1" max="1" width="13.5" style="3" customWidth="1"/>
    <col min="2" max="11" width="8" style="3" customWidth="1"/>
    <col min="12" max="12" width="9" style="3"/>
    <col min="13" max="16384" width="9" style="4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1">
      <c r="A3" s="5" t="s">
        <v>1</v>
      </c>
      <c r="B3" s="6"/>
      <c r="C3" s="6"/>
      <c r="D3" s="6"/>
      <c r="E3" s="5"/>
      <c r="F3" s="6"/>
      <c r="G3" s="6"/>
      <c r="H3" s="6"/>
      <c r="I3" s="6"/>
      <c r="J3" s="6"/>
      <c r="K3" s="6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4.25">
      <c r="A5" s="7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95" t="s">
        <v>3</v>
      </c>
      <c r="B7" s="96" t="s">
        <v>4</v>
      </c>
      <c r="C7" s="96"/>
      <c r="D7" s="96"/>
      <c r="E7" s="96" t="s">
        <v>5</v>
      </c>
      <c r="F7" s="96"/>
      <c r="G7" s="96"/>
      <c r="H7" s="96" t="s">
        <v>6</v>
      </c>
      <c r="I7" s="96"/>
      <c r="J7" s="92"/>
      <c r="K7" s="2"/>
    </row>
    <row r="8" spans="1:12">
      <c r="A8" s="95"/>
      <c r="B8" s="8" t="s">
        <v>7</v>
      </c>
      <c r="C8" s="96" t="s">
        <v>8</v>
      </c>
      <c r="D8" s="96"/>
      <c r="E8" s="8" t="s">
        <v>7</v>
      </c>
      <c r="F8" s="96" t="s">
        <v>8</v>
      </c>
      <c r="G8" s="96"/>
      <c r="H8" s="8" t="s">
        <v>9</v>
      </c>
      <c r="I8" s="96" t="s">
        <v>8</v>
      </c>
      <c r="J8" s="92"/>
      <c r="K8" s="2"/>
    </row>
    <row r="9" spans="1:12" ht="5.0999999999999996" customHeight="1">
      <c r="A9" s="9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>
      <c r="A10" s="10" t="s">
        <v>10</v>
      </c>
      <c r="B10" s="11">
        <v>4433</v>
      </c>
      <c r="C10" s="91">
        <v>2885356</v>
      </c>
      <c r="D10" s="91"/>
      <c r="E10" s="11">
        <v>4293</v>
      </c>
      <c r="F10" s="91">
        <v>2650277</v>
      </c>
      <c r="G10" s="91"/>
      <c r="H10" s="11">
        <v>140</v>
      </c>
      <c r="I10" s="91">
        <v>235079</v>
      </c>
      <c r="J10" s="91"/>
      <c r="K10" s="2"/>
    </row>
    <row r="11" spans="1:12">
      <c r="A11" s="10" t="s">
        <v>11</v>
      </c>
      <c r="B11" s="11">
        <v>4348</v>
      </c>
      <c r="C11" s="91">
        <v>2942747</v>
      </c>
      <c r="D11" s="91"/>
      <c r="E11" s="11">
        <v>4196</v>
      </c>
      <c r="F11" s="91">
        <v>2653408</v>
      </c>
      <c r="G11" s="91"/>
      <c r="H11" s="11">
        <v>152</v>
      </c>
      <c r="I11" s="91">
        <v>289339</v>
      </c>
      <c r="J11" s="91"/>
      <c r="K11" s="2"/>
      <c r="L11" s="12"/>
    </row>
    <row r="12" spans="1:12">
      <c r="A12" s="10" t="s">
        <v>12</v>
      </c>
      <c r="B12" s="11">
        <v>4238</v>
      </c>
      <c r="C12" s="91">
        <v>2916887</v>
      </c>
      <c r="D12" s="91"/>
      <c r="E12" s="11">
        <v>4080</v>
      </c>
      <c r="F12" s="91">
        <v>2595022</v>
      </c>
      <c r="G12" s="91"/>
      <c r="H12" s="11">
        <v>158</v>
      </c>
      <c r="I12" s="91">
        <v>321865</v>
      </c>
      <c r="J12" s="91"/>
      <c r="K12" s="2"/>
    </row>
    <row r="13" spans="1:12">
      <c r="A13" s="10" t="s">
        <v>13</v>
      </c>
      <c r="B13" s="11">
        <v>4045</v>
      </c>
      <c r="C13" s="91">
        <v>2674487</v>
      </c>
      <c r="D13" s="91"/>
      <c r="E13" s="11">
        <v>3952</v>
      </c>
      <c r="F13" s="91">
        <v>2470306</v>
      </c>
      <c r="G13" s="91"/>
      <c r="H13" s="11">
        <v>93</v>
      </c>
      <c r="I13" s="91">
        <v>204181</v>
      </c>
      <c r="J13" s="91"/>
      <c r="K13" s="2"/>
    </row>
    <row r="14" spans="1:12" ht="13.5" customHeight="1">
      <c r="A14" s="70" t="s">
        <v>14</v>
      </c>
      <c r="B14" s="11">
        <v>3888</v>
      </c>
      <c r="C14" s="91">
        <v>2493786</v>
      </c>
      <c r="D14" s="91"/>
      <c r="E14" s="11">
        <v>3835</v>
      </c>
      <c r="F14" s="91">
        <v>2341260</v>
      </c>
      <c r="G14" s="91"/>
      <c r="H14" s="11">
        <v>53</v>
      </c>
      <c r="I14" s="91">
        <v>152526</v>
      </c>
      <c r="J14" s="91"/>
      <c r="K14" s="2"/>
    </row>
    <row r="15" spans="1:12" ht="4.5" customHeight="1">
      <c r="A15" s="17"/>
      <c r="B15" s="16"/>
      <c r="C15" s="16"/>
      <c r="D15" s="16"/>
      <c r="E15" s="16"/>
      <c r="F15" s="16"/>
      <c r="G15" s="16"/>
      <c r="H15" s="16"/>
      <c r="I15" s="16"/>
      <c r="J15" s="16"/>
      <c r="K15" s="2"/>
    </row>
    <row r="16" spans="1:12">
      <c r="A16" s="2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ht="14.25">
      <c r="A19" s="7" t="s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3">
      <c r="A20" s="13" t="s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3">
      <c r="A21" s="2" t="s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3">
      <c r="A22" s="95" t="s">
        <v>19</v>
      </c>
      <c r="B22" s="96"/>
      <c r="C22" s="96" t="s">
        <v>20</v>
      </c>
      <c r="D22" s="96"/>
      <c r="E22" s="96"/>
      <c r="F22" s="96"/>
      <c r="G22" s="96" t="s">
        <v>21</v>
      </c>
      <c r="H22" s="96"/>
      <c r="I22" s="96"/>
      <c r="J22" s="92"/>
      <c r="K22" s="2"/>
    </row>
    <row r="23" spans="1:13">
      <c r="A23" s="95"/>
      <c r="B23" s="96"/>
      <c r="C23" s="96" t="s">
        <v>22</v>
      </c>
      <c r="D23" s="96"/>
      <c r="E23" s="96" t="s">
        <v>23</v>
      </c>
      <c r="F23" s="96"/>
      <c r="G23" s="96" t="s">
        <v>22</v>
      </c>
      <c r="H23" s="96"/>
      <c r="I23" s="96" t="s">
        <v>23</v>
      </c>
      <c r="J23" s="96"/>
      <c r="K23" s="2"/>
    </row>
    <row r="24" spans="1:13" ht="5.0999999999999996" customHeight="1">
      <c r="A24" s="14"/>
      <c r="B24" s="9"/>
      <c r="C24" s="2"/>
      <c r="D24" s="2"/>
      <c r="E24" s="2"/>
      <c r="F24" s="2"/>
      <c r="G24" s="2" t="s">
        <v>24</v>
      </c>
      <c r="H24" s="2"/>
      <c r="I24" s="2"/>
      <c r="J24" s="2"/>
      <c r="K24" s="2"/>
    </row>
    <row r="25" spans="1:13">
      <c r="A25" s="14" t="s">
        <v>25</v>
      </c>
      <c r="B25" s="9"/>
      <c r="C25" s="91">
        <v>86988665</v>
      </c>
      <c r="D25" s="91"/>
      <c r="E25" s="91">
        <f>SUM(E26:F35)</f>
        <v>67217275</v>
      </c>
      <c r="F25" s="91"/>
      <c r="G25" s="91">
        <v>86333569</v>
      </c>
      <c r="H25" s="91"/>
      <c r="I25" s="91">
        <f>SUM(I26:J35)</f>
        <v>84320348</v>
      </c>
      <c r="J25" s="91"/>
      <c r="K25" s="2"/>
      <c r="M25" s="15"/>
    </row>
    <row r="26" spans="1:13">
      <c r="A26" s="14" t="s">
        <v>26</v>
      </c>
      <c r="B26" s="9"/>
      <c r="C26" s="91">
        <v>367122</v>
      </c>
      <c r="D26" s="91"/>
      <c r="E26" s="91">
        <v>295838</v>
      </c>
      <c r="F26" s="91"/>
      <c r="G26" s="91">
        <v>63358179</v>
      </c>
      <c r="H26" s="91"/>
      <c r="I26" s="91">
        <v>64549187</v>
      </c>
      <c r="J26" s="91"/>
      <c r="K26" s="2"/>
    </row>
    <row r="27" spans="1:13">
      <c r="A27" s="14" t="s">
        <v>27</v>
      </c>
      <c r="B27" s="9"/>
      <c r="C27" s="91">
        <v>47061</v>
      </c>
      <c r="D27" s="91"/>
      <c r="E27" s="91">
        <v>75845</v>
      </c>
      <c r="F27" s="91"/>
      <c r="G27" s="91">
        <v>1505666</v>
      </c>
      <c r="H27" s="91"/>
      <c r="I27" s="91">
        <v>1610424</v>
      </c>
      <c r="J27" s="91"/>
      <c r="K27" s="2"/>
    </row>
    <row r="28" spans="1:13">
      <c r="A28" s="14" t="s">
        <v>28</v>
      </c>
      <c r="B28" s="9"/>
      <c r="C28" s="91">
        <v>10186415</v>
      </c>
      <c r="D28" s="91"/>
      <c r="E28" s="91">
        <v>3033701</v>
      </c>
      <c r="F28" s="91"/>
      <c r="G28" s="91">
        <v>3849693</v>
      </c>
      <c r="H28" s="91"/>
      <c r="I28" s="91">
        <v>4374529</v>
      </c>
      <c r="J28" s="91"/>
      <c r="K28" s="2"/>
    </row>
    <row r="29" spans="1:13">
      <c r="A29" s="14" t="s">
        <v>29</v>
      </c>
      <c r="B29" s="9"/>
      <c r="C29" s="91">
        <v>56827</v>
      </c>
      <c r="D29" s="91"/>
      <c r="E29" s="91">
        <v>49455</v>
      </c>
      <c r="F29" s="91"/>
      <c r="G29" s="91">
        <v>476138</v>
      </c>
      <c r="H29" s="91"/>
      <c r="I29" s="91">
        <v>767862</v>
      </c>
      <c r="J29" s="91"/>
      <c r="K29" s="2"/>
    </row>
    <row r="30" spans="1:13">
      <c r="A30" s="14" t="s">
        <v>30</v>
      </c>
      <c r="B30" s="9"/>
      <c r="C30" s="91">
        <v>11089</v>
      </c>
      <c r="D30" s="91"/>
      <c r="E30" s="91" t="s">
        <v>31</v>
      </c>
      <c r="F30" s="91"/>
      <c r="G30" s="91">
        <v>16162</v>
      </c>
      <c r="H30" s="91"/>
      <c r="I30" s="91">
        <v>36314</v>
      </c>
      <c r="J30" s="91"/>
      <c r="K30" s="2"/>
    </row>
    <row r="31" spans="1:13">
      <c r="A31" s="14" t="s">
        <v>32</v>
      </c>
      <c r="B31" s="9"/>
      <c r="C31" s="91">
        <v>8424176</v>
      </c>
      <c r="D31" s="91"/>
      <c r="E31" s="91">
        <v>7790731</v>
      </c>
      <c r="F31" s="91"/>
      <c r="G31" s="91">
        <v>11943824</v>
      </c>
      <c r="H31" s="91"/>
      <c r="I31" s="91">
        <v>9624578</v>
      </c>
      <c r="J31" s="91"/>
      <c r="K31" s="2"/>
    </row>
    <row r="32" spans="1:13">
      <c r="A32" s="14" t="s">
        <v>33</v>
      </c>
      <c r="B32" s="9"/>
      <c r="C32" s="91">
        <v>36568452</v>
      </c>
      <c r="D32" s="91"/>
      <c r="E32" s="91">
        <v>25772845</v>
      </c>
      <c r="F32" s="91"/>
      <c r="G32" s="91">
        <v>4228158</v>
      </c>
      <c r="H32" s="91"/>
      <c r="I32" s="91">
        <v>2851821</v>
      </c>
      <c r="J32" s="91"/>
      <c r="K32" s="2"/>
    </row>
    <row r="33" spans="1:19">
      <c r="A33" s="14" t="s">
        <v>34</v>
      </c>
      <c r="B33" s="9"/>
      <c r="C33" s="91">
        <v>27078299</v>
      </c>
      <c r="D33" s="91"/>
      <c r="E33" s="91">
        <v>26578898</v>
      </c>
      <c r="F33" s="91"/>
      <c r="G33" s="91">
        <v>947507</v>
      </c>
      <c r="H33" s="91"/>
      <c r="I33" s="91">
        <v>499161</v>
      </c>
      <c r="J33" s="91"/>
      <c r="K33" s="2"/>
    </row>
    <row r="34" spans="1:19">
      <c r="A34" s="14" t="s">
        <v>35</v>
      </c>
      <c r="B34" s="9"/>
      <c r="C34" s="91">
        <v>1648888</v>
      </c>
      <c r="D34" s="91"/>
      <c r="E34" s="91">
        <v>1731575</v>
      </c>
      <c r="F34" s="91"/>
      <c r="G34" s="91">
        <v>453</v>
      </c>
      <c r="H34" s="91"/>
      <c r="I34" s="91">
        <v>1383</v>
      </c>
      <c r="J34" s="91"/>
      <c r="K34" s="2"/>
    </row>
    <row r="35" spans="1:19">
      <c r="A35" s="14" t="s">
        <v>36</v>
      </c>
      <c r="B35" s="9"/>
      <c r="C35" s="91">
        <v>2600336</v>
      </c>
      <c r="D35" s="91"/>
      <c r="E35" s="91">
        <v>1888387</v>
      </c>
      <c r="F35" s="91"/>
      <c r="G35" s="91">
        <v>7789</v>
      </c>
      <c r="H35" s="91"/>
      <c r="I35" s="91">
        <v>5089</v>
      </c>
      <c r="J35" s="91"/>
      <c r="K35" s="2"/>
    </row>
    <row r="36" spans="1:19" ht="5.0999999999999996" customHeight="1">
      <c r="A36" s="16"/>
      <c r="B36" s="17"/>
      <c r="C36" s="16"/>
      <c r="D36" s="16"/>
      <c r="E36" s="16"/>
      <c r="F36" s="16"/>
      <c r="G36" s="16" t="s">
        <v>24</v>
      </c>
      <c r="H36" s="16"/>
      <c r="I36" s="16" t="s">
        <v>24</v>
      </c>
      <c r="J36" s="16"/>
      <c r="K36" s="2"/>
    </row>
    <row r="37" spans="1:19">
      <c r="A37" s="2" t="s">
        <v>37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9" s="3" customFormat="1" ht="14.25">
      <c r="A40" s="7" t="s">
        <v>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9" s="3" customFormat="1">
      <c r="A41" s="2" t="s">
        <v>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9" s="3" customFormat="1" ht="13.5" customHeight="1">
      <c r="A42" s="95" t="s">
        <v>40</v>
      </c>
      <c r="B42" s="96"/>
      <c r="C42" s="97" t="s">
        <v>41</v>
      </c>
      <c r="D42" s="99" t="s">
        <v>42</v>
      </c>
      <c r="E42" s="101" t="s">
        <v>43</v>
      </c>
      <c r="F42" s="102" t="s">
        <v>44</v>
      </c>
      <c r="G42" s="103"/>
      <c r="H42" s="92" t="s">
        <v>45</v>
      </c>
      <c r="I42" s="93"/>
      <c r="J42" s="93"/>
      <c r="K42" s="18"/>
      <c r="L42" s="18"/>
      <c r="M42" s="18"/>
      <c r="N42" s="18"/>
    </row>
    <row r="43" spans="1:19" s="3" customFormat="1" ht="27" customHeight="1">
      <c r="A43" s="95"/>
      <c r="B43" s="96"/>
      <c r="C43" s="98"/>
      <c r="D43" s="100"/>
      <c r="E43" s="96"/>
      <c r="F43" s="104"/>
      <c r="G43" s="105"/>
      <c r="H43" s="19" t="s">
        <v>46</v>
      </c>
      <c r="I43" s="20" t="s">
        <v>47</v>
      </c>
      <c r="J43" s="21" t="s">
        <v>48</v>
      </c>
      <c r="K43" s="22"/>
      <c r="L43" s="23"/>
      <c r="M43" s="18"/>
      <c r="N43" s="18"/>
    </row>
    <row r="44" spans="1:19" s="3" customFormat="1" ht="5.0999999999999996" customHeight="1">
      <c r="A44" s="2"/>
      <c r="B44" s="9"/>
      <c r="C44" s="2"/>
      <c r="D44" s="2"/>
      <c r="E44" s="2"/>
      <c r="F44" s="2"/>
      <c r="G44" s="2"/>
      <c r="H44" s="2"/>
      <c r="I44" s="2"/>
      <c r="J44" s="2"/>
      <c r="K44" s="14"/>
      <c r="L44" s="23"/>
      <c r="M44" s="14"/>
      <c r="N44" s="14"/>
    </row>
    <row r="45" spans="1:19" s="3" customFormat="1">
      <c r="A45" s="24" t="s">
        <v>49</v>
      </c>
      <c r="B45" s="25" t="s">
        <v>50</v>
      </c>
      <c r="C45" s="26">
        <v>97.41</v>
      </c>
      <c r="D45" s="27">
        <v>217</v>
      </c>
      <c r="E45" s="27">
        <v>123</v>
      </c>
      <c r="F45" s="94">
        <v>13035698</v>
      </c>
      <c r="G45" s="94"/>
      <c r="H45" s="27">
        <v>107</v>
      </c>
      <c r="I45" s="28">
        <v>11345</v>
      </c>
      <c r="J45" s="27">
        <v>35706</v>
      </c>
      <c r="K45" s="29"/>
      <c r="L45" s="23"/>
      <c r="M45" s="30"/>
      <c r="N45" s="30"/>
    </row>
    <row r="46" spans="1:19" s="3" customFormat="1">
      <c r="A46" s="31" t="s">
        <v>51</v>
      </c>
      <c r="B46" s="25" t="s">
        <v>52</v>
      </c>
      <c r="C46" s="26">
        <v>97.41</v>
      </c>
      <c r="D46" s="27">
        <v>217</v>
      </c>
      <c r="E46" s="27">
        <v>123</v>
      </c>
      <c r="F46" s="94">
        <v>2625660</v>
      </c>
      <c r="G46" s="94"/>
      <c r="H46" s="32">
        <v>107</v>
      </c>
      <c r="I46" s="28">
        <v>11394</v>
      </c>
      <c r="J46" s="27">
        <v>33134</v>
      </c>
      <c r="K46" s="29"/>
      <c r="L46" s="23"/>
      <c r="M46" s="30"/>
      <c r="N46" s="30"/>
    </row>
    <row r="47" spans="1:19" s="3" customFormat="1">
      <c r="A47" s="31" t="s">
        <v>51</v>
      </c>
      <c r="B47" s="25" t="s">
        <v>53</v>
      </c>
      <c r="C47" s="33" t="s">
        <v>54</v>
      </c>
      <c r="D47" s="32" t="s">
        <v>54</v>
      </c>
      <c r="E47" s="32" t="s">
        <v>54</v>
      </c>
      <c r="F47" s="90" t="s">
        <v>55</v>
      </c>
      <c r="G47" s="90"/>
      <c r="H47" s="32" t="s">
        <v>54</v>
      </c>
      <c r="I47" s="34" t="s">
        <v>54</v>
      </c>
      <c r="J47" s="32" t="s">
        <v>54</v>
      </c>
      <c r="K47" s="29"/>
      <c r="L47" s="35"/>
      <c r="M47" s="36"/>
      <c r="N47" s="36"/>
      <c r="O47" s="89"/>
      <c r="P47" s="89"/>
      <c r="Q47" s="36"/>
      <c r="R47" s="37"/>
      <c r="S47" s="36"/>
    </row>
    <row r="48" spans="1:19" s="3" customFormat="1">
      <c r="A48" s="31" t="s">
        <v>105</v>
      </c>
      <c r="B48" s="25" t="s">
        <v>214</v>
      </c>
      <c r="C48" s="33" t="s">
        <v>54</v>
      </c>
      <c r="D48" s="32" t="s">
        <v>54</v>
      </c>
      <c r="E48" s="32" t="s">
        <v>54</v>
      </c>
      <c r="F48" s="90" t="s">
        <v>55</v>
      </c>
      <c r="G48" s="90"/>
      <c r="H48" s="32" t="s">
        <v>54</v>
      </c>
      <c r="I48" s="34" t="s">
        <v>54</v>
      </c>
      <c r="J48" s="32" t="s">
        <v>54</v>
      </c>
      <c r="K48" s="29"/>
      <c r="L48" s="23"/>
      <c r="M48" s="30"/>
      <c r="N48" s="30"/>
    </row>
    <row r="49" spans="1:14" s="3" customFormat="1" ht="13.5" customHeight="1">
      <c r="A49" s="31" t="s">
        <v>215</v>
      </c>
      <c r="B49" s="25" t="s">
        <v>57</v>
      </c>
      <c r="C49" s="33" t="s">
        <v>54</v>
      </c>
      <c r="D49" s="32" t="s">
        <v>54</v>
      </c>
      <c r="E49" s="32" t="s">
        <v>54</v>
      </c>
      <c r="F49" s="90" t="s">
        <v>55</v>
      </c>
      <c r="G49" s="90"/>
      <c r="H49" s="32" t="s">
        <v>54</v>
      </c>
      <c r="I49" s="34" t="s">
        <v>54</v>
      </c>
      <c r="J49" s="32" t="s">
        <v>54</v>
      </c>
      <c r="K49" s="38"/>
      <c r="L49" s="38"/>
      <c r="M49" s="30"/>
      <c r="N49" s="30"/>
    </row>
    <row r="50" spans="1:14" s="3" customFormat="1" ht="5.0999999999999996" customHeight="1">
      <c r="A50" s="16"/>
      <c r="B50" s="17"/>
      <c r="C50" s="16"/>
      <c r="D50" s="16"/>
      <c r="E50" s="16"/>
      <c r="F50" s="16"/>
      <c r="G50" s="16"/>
      <c r="H50" s="16"/>
      <c r="I50" s="16"/>
      <c r="J50" s="16"/>
      <c r="K50" s="14"/>
      <c r="L50" s="14"/>
      <c r="M50" s="14"/>
      <c r="N50" s="14"/>
    </row>
    <row r="51" spans="1:14" s="3" customFormat="1">
      <c r="A51" s="13" t="s">
        <v>58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3" customFormat="1">
      <c r="A52" s="2" t="s">
        <v>59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</sheetData>
  <mergeCells count="85">
    <mergeCell ref="A7:A8"/>
    <mergeCell ref="B7:D7"/>
    <mergeCell ref="E7:G7"/>
    <mergeCell ref="H7:J7"/>
    <mergeCell ref="C8:D8"/>
    <mergeCell ref="F8:G8"/>
    <mergeCell ref="I8:J8"/>
    <mergeCell ref="C10:D10"/>
    <mergeCell ref="F10:G10"/>
    <mergeCell ref="I10:J10"/>
    <mergeCell ref="C11:D11"/>
    <mergeCell ref="F11:G11"/>
    <mergeCell ref="I11:J11"/>
    <mergeCell ref="C12:D12"/>
    <mergeCell ref="F12:G12"/>
    <mergeCell ref="I12:J12"/>
    <mergeCell ref="C13:D13"/>
    <mergeCell ref="F13:G13"/>
    <mergeCell ref="I13:J13"/>
    <mergeCell ref="C14:D14"/>
    <mergeCell ref="F14:G14"/>
    <mergeCell ref="I14:J14"/>
    <mergeCell ref="A22:B23"/>
    <mergeCell ref="C22:F22"/>
    <mergeCell ref="G22:J22"/>
    <mergeCell ref="C23:D23"/>
    <mergeCell ref="E23:F23"/>
    <mergeCell ref="G23:H23"/>
    <mergeCell ref="I23:J23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A42:B43"/>
    <mergeCell ref="C42:C43"/>
    <mergeCell ref="D42:D43"/>
    <mergeCell ref="E42:E43"/>
    <mergeCell ref="F42:G43"/>
    <mergeCell ref="O47:P47"/>
    <mergeCell ref="F48:G48"/>
    <mergeCell ref="F49:G49"/>
    <mergeCell ref="C35:D35"/>
    <mergeCell ref="E35:F35"/>
    <mergeCell ref="G35:H35"/>
    <mergeCell ref="I35:J35"/>
    <mergeCell ref="H42:J42"/>
    <mergeCell ref="F45:G45"/>
    <mergeCell ref="F46:G46"/>
    <mergeCell ref="F47:G47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5" workbookViewId="0">
      <selection activeCell="E49" sqref="E49"/>
    </sheetView>
  </sheetViews>
  <sheetFormatPr defaultRowHeight="13.5"/>
  <cols>
    <col min="1" max="14" width="6.75" style="3" customWidth="1"/>
    <col min="15" max="15" width="9" style="3"/>
    <col min="16" max="16384" width="9" style="4"/>
  </cols>
  <sheetData>
    <row r="1" spans="1:14" s="3" customFormat="1">
      <c r="B1" s="2"/>
      <c r="C1" s="2"/>
      <c r="D1" s="2"/>
      <c r="E1" s="2"/>
      <c r="F1" s="2"/>
      <c r="G1" s="2"/>
      <c r="H1" s="2"/>
      <c r="I1" s="2"/>
      <c r="J1" s="2"/>
      <c r="K1" s="39"/>
      <c r="L1" s="39"/>
      <c r="M1" s="113" t="s">
        <v>0</v>
      </c>
      <c r="N1" s="113"/>
    </row>
    <row r="2" spans="1:14" s="3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ht="14.25">
      <c r="A4" s="7" t="s">
        <v>60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>
      <c r="A5" s="2" t="s">
        <v>39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3" customFormat="1" ht="13.5" customHeight="1">
      <c r="A6" s="95" t="s">
        <v>61</v>
      </c>
      <c r="B6" s="96"/>
      <c r="C6" s="97" t="s">
        <v>41</v>
      </c>
      <c r="D6" s="101" t="s">
        <v>42</v>
      </c>
      <c r="E6" s="101" t="s">
        <v>43</v>
      </c>
      <c r="F6" s="92" t="s">
        <v>44</v>
      </c>
      <c r="G6" s="93"/>
      <c r="H6" s="93"/>
      <c r="I6" s="95"/>
      <c r="J6" s="92" t="s">
        <v>45</v>
      </c>
      <c r="K6" s="93"/>
      <c r="L6" s="93"/>
      <c r="M6" s="18"/>
      <c r="N6" s="18"/>
    </row>
    <row r="7" spans="1:14" s="3" customFormat="1" ht="27" customHeight="1">
      <c r="A7" s="95"/>
      <c r="B7" s="96"/>
      <c r="C7" s="98"/>
      <c r="D7" s="96"/>
      <c r="E7" s="96"/>
      <c r="F7" s="107" t="s">
        <v>62</v>
      </c>
      <c r="G7" s="108"/>
      <c r="H7" s="107" t="s">
        <v>63</v>
      </c>
      <c r="I7" s="109"/>
      <c r="J7" s="19" t="s">
        <v>46</v>
      </c>
      <c r="K7" s="20" t="s">
        <v>47</v>
      </c>
      <c r="L7" s="21" t="s">
        <v>48</v>
      </c>
      <c r="M7" s="18"/>
      <c r="N7" s="22"/>
    </row>
    <row r="8" spans="1:14" s="3" customFormat="1" ht="5.0999999999999996" customHeight="1">
      <c r="A8" s="2"/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14"/>
      <c r="N8" s="14"/>
    </row>
    <row r="9" spans="1:14" s="3" customFormat="1">
      <c r="A9" s="31" t="s">
        <v>64</v>
      </c>
      <c r="B9" s="25" t="s">
        <v>50</v>
      </c>
      <c r="C9" s="26">
        <v>5.9</v>
      </c>
      <c r="D9" s="40">
        <v>13</v>
      </c>
      <c r="E9" s="27">
        <v>20</v>
      </c>
      <c r="F9" s="94">
        <v>436909</v>
      </c>
      <c r="G9" s="94"/>
      <c r="H9" s="94">
        <v>84034</v>
      </c>
      <c r="I9" s="94"/>
      <c r="J9" s="27">
        <v>20</v>
      </c>
      <c r="K9" s="41">
        <v>410</v>
      </c>
      <c r="L9" s="42">
        <v>1427</v>
      </c>
      <c r="M9" s="43"/>
      <c r="N9" s="29"/>
    </row>
    <row r="10" spans="1:14" s="3" customFormat="1">
      <c r="A10" s="31" t="s">
        <v>51</v>
      </c>
      <c r="B10" s="25" t="s">
        <v>52</v>
      </c>
      <c r="C10" s="26">
        <v>5.9</v>
      </c>
      <c r="D10" s="40">
        <v>13</v>
      </c>
      <c r="E10" s="27">
        <v>20</v>
      </c>
      <c r="F10" s="94">
        <v>425595</v>
      </c>
      <c r="G10" s="94"/>
      <c r="H10" s="94">
        <v>81858</v>
      </c>
      <c r="I10" s="94"/>
      <c r="J10" s="27">
        <v>20</v>
      </c>
      <c r="K10" s="41">
        <v>410</v>
      </c>
      <c r="L10" s="42">
        <v>1386</v>
      </c>
      <c r="M10" s="43"/>
      <c r="N10" s="29"/>
    </row>
    <row r="11" spans="1:14" s="3" customFormat="1">
      <c r="A11" s="31" t="s">
        <v>51</v>
      </c>
      <c r="B11" s="25" t="s">
        <v>53</v>
      </c>
      <c r="C11" s="26">
        <v>5.9</v>
      </c>
      <c r="D11" s="40">
        <v>14</v>
      </c>
      <c r="E11" s="27">
        <v>20</v>
      </c>
      <c r="F11" s="94">
        <v>416870</v>
      </c>
      <c r="G11" s="94"/>
      <c r="H11" s="94">
        <v>80180</v>
      </c>
      <c r="I11" s="94"/>
      <c r="J11" s="27">
        <v>20</v>
      </c>
      <c r="K11" s="41">
        <v>381.4</v>
      </c>
      <c r="L11" s="42">
        <v>1362</v>
      </c>
      <c r="M11" s="43"/>
      <c r="N11" s="29"/>
    </row>
    <row r="12" spans="1:14" s="3" customFormat="1">
      <c r="A12" s="31" t="s">
        <v>56</v>
      </c>
      <c r="B12" s="25" t="s">
        <v>65</v>
      </c>
      <c r="C12" s="26">
        <v>5.9</v>
      </c>
      <c r="D12" s="40">
        <v>14</v>
      </c>
      <c r="E12" s="27">
        <v>22</v>
      </c>
      <c r="F12" s="94">
        <v>413934</v>
      </c>
      <c r="G12" s="94"/>
      <c r="H12" s="94">
        <v>79615</v>
      </c>
      <c r="I12" s="94"/>
      <c r="J12" s="27">
        <v>22</v>
      </c>
      <c r="K12" s="41">
        <v>381.4</v>
      </c>
      <c r="L12" s="42">
        <v>1352</v>
      </c>
      <c r="M12" s="43"/>
      <c r="N12" s="29"/>
    </row>
    <row r="13" spans="1:14" s="3" customFormat="1" ht="13.5" customHeight="1">
      <c r="A13" s="31" t="s">
        <v>216</v>
      </c>
      <c r="B13" s="25" t="s">
        <v>57</v>
      </c>
      <c r="C13" s="26">
        <v>5.9</v>
      </c>
      <c r="D13" s="40">
        <v>14</v>
      </c>
      <c r="E13" s="27">
        <v>20</v>
      </c>
      <c r="F13" s="94">
        <v>414064</v>
      </c>
      <c r="G13" s="94"/>
      <c r="H13" s="94">
        <v>79640</v>
      </c>
      <c r="I13" s="94"/>
      <c r="J13" s="27">
        <v>20</v>
      </c>
      <c r="K13" s="41">
        <v>359.8</v>
      </c>
      <c r="L13" s="42">
        <v>1353</v>
      </c>
      <c r="M13" s="43"/>
      <c r="N13" s="38"/>
    </row>
    <row r="14" spans="1:14" s="3" customFormat="1" ht="5.0999999999999996" customHeight="1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4"/>
      <c r="N14" s="14"/>
    </row>
    <row r="15" spans="1:14" s="3" customFormat="1">
      <c r="A15" s="13" t="s">
        <v>66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s="3" customFormat="1">
      <c r="A16" s="2" t="s">
        <v>67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3" customForma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3" customForma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3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3" customFormat="1" ht="14.25">
      <c r="A20" s="7" t="s">
        <v>68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3" customFormat="1">
      <c r="A21" s="2" t="s">
        <v>39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3" customFormat="1" ht="13.5" customHeight="1">
      <c r="A22" s="95" t="s">
        <v>61</v>
      </c>
      <c r="B22" s="96"/>
      <c r="C22" s="97" t="s">
        <v>41</v>
      </c>
      <c r="D22" s="101" t="s">
        <v>42</v>
      </c>
      <c r="E22" s="101" t="s">
        <v>43</v>
      </c>
      <c r="F22" s="97" t="s">
        <v>69</v>
      </c>
      <c r="G22" s="111"/>
      <c r="H22" s="92" t="s">
        <v>45</v>
      </c>
      <c r="I22" s="93"/>
      <c r="J22" s="93"/>
      <c r="K22" s="93"/>
      <c r="L22" s="18"/>
      <c r="M22" s="18"/>
      <c r="N22" s="18"/>
    </row>
    <row r="23" spans="1:14" s="3" customFormat="1" ht="27" customHeight="1">
      <c r="A23" s="95"/>
      <c r="B23" s="96"/>
      <c r="C23" s="98"/>
      <c r="D23" s="96"/>
      <c r="E23" s="96"/>
      <c r="F23" s="98"/>
      <c r="G23" s="112"/>
      <c r="H23" s="19" t="s">
        <v>46</v>
      </c>
      <c r="I23" s="92" t="s">
        <v>70</v>
      </c>
      <c r="J23" s="93"/>
      <c r="K23" s="21" t="s">
        <v>48</v>
      </c>
      <c r="L23" s="22"/>
      <c r="M23" s="110"/>
      <c r="N23" s="110"/>
    </row>
    <row r="24" spans="1:14" s="3" customFormat="1" ht="5.0999999999999996" customHeight="1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14"/>
      <c r="M24" s="14"/>
      <c r="N24" s="14"/>
    </row>
    <row r="25" spans="1:14" s="3" customFormat="1">
      <c r="A25" s="24" t="s">
        <v>49</v>
      </c>
      <c r="B25" s="25" t="s">
        <v>71</v>
      </c>
      <c r="C25" s="26">
        <v>97.41</v>
      </c>
      <c r="D25" s="40">
        <v>219</v>
      </c>
      <c r="E25" s="27">
        <v>123</v>
      </c>
      <c r="F25" s="94">
        <v>13536642</v>
      </c>
      <c r="G25" s="94"/>
      <c r="H25" s="27">
        <v>112</v>
      </c>
      <c r="I25" s="28"/>
      <c r="J25" s="27">
        <v>11621</v>
      </c>
      <c r="K25" s="28">
        <v>47166</v>
      </c>
      <c r="L25" s="29"/>
      <c r="M25" s="106"/>
      <c r="N25" s="106"/>
    </row>
    <row r="26" spans="1:14" s="3" customFormat="1">
      <c r="A26" s="24" t="s">
        <v>49</v>
      </c>
      <c r="B26" s="25" t="s">
        <v>72</v>
      </c>
      <c r="C26" s="26">
        <v>97.41</v>
      </c>
      <c r="D26" s="40">
        <v>219</v>
      </c>
      <c r="E26" s="27">
        <v>119</v>
      </c>
      <c r="F26" s="94">
        <v>17300571</v>
      </c>
      <c r="G26" s="94"/>
      <c r="H26" s="27">
        <v>112</v>
      </c>
      <c r="I26" s="28"/>
      <c r="J26" s="27">
        <v>11621</v>
      </c>
      <c r="K26" s="28">
        <v>47399</v>
      </c>
      <c r="L26" s="29"/>
      <c r="M26" s="106"/>
      <c r="N26" s="106"/>
    </row>
    <row r="27" spans="1:14" s="3" customFormat="1">
      <c r="A27" s="24" t="s">
        <v>73</v>
      </c>
      <c r="B27" s="44" t="s">
        <v>74</v>
      </c>
      <c r="C27" s="26">
        <v>97.41</v>
      </c>
      <c r="D27" s="40">
        <v>219</v>
      </c>
      <c r="E27" s="27">
        <v>119</v>
      </c>
      <c r="F27" s="94">
        <v>17230152</v>
      </c>
      <c r="G27" s="94"/>
      <c r="H27" s="27">
        <v>112</v>
      </c>
      <c r="I27" s="28"/>
      <c r="J27" s="27">
        <v>11621</v>
      </c>
      <c r="K27" s="28">
        <v>47206</v>
      </c>
      <c r="L27" s="29"/>
      <c r="M27" s="106"/>
      <c r="N27" s="106"/>
    </row>
    <row r="28" spans="1:14" s="3" customFormat="1">
      <c r="A28" s="24" t="s">
        <v>217</v>
      </c>
      <c r="B28" s="25" t="s">
        <v>57</v>
      </c>
      <c r="C28" s="26">
        <v>98.2</v>
      </c>
      <c r="D28" s="40">
        <v>220</v>
      </c>
      <c r="E28" s="27">
        <v>121</v>
      </c>
      <c r="F28" s="94">
        <v>16856638</v>
      </c>
      <c r="G28" s="94"/>
      <c r="H28" s="27">
        <v>112</v>
      </c>
      <c r="I28" s="28"/>
      <c r="J28" s="27">
        <v>11664</v>
      </c>
      <c r="K28" s="28">
        <v>46056</v>
      </c>
      <c r="L28" s="29"/>
      <c r="M28" s="106"/>
      <c r="N28" s="106"/>
    </row>
    <row r="29" spans="1:14" s="3" customFormat="1" ht="5.0999999999999996" customHeight="1">
      <c r="A29" s="16"/>
      <c r="B29" s="17"/>
      <c r="C29" s="16"/>
      <c r="D29" s="16"/>
      <c r="E29" s="16"/>
      <c r="F29" s="16"/>
      <c r="G29" s="16"/>
      <c r="H29" s="16"/>
      <c r="I29" s="16"/>
      <c r="J29" s="16"/>
      <c r="K29" s="16"/>
      <c r="L29" s="14"/>
      <c r="M29" s="14"/>
      <c r="N29" s="14"/>
    </row>
    <row r="30" spans="1:14" s="3" customFormat="1">
      <c r="A30" s="13" t="s">
        <v>75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3" customFormat="1">
      <c r="A31" s="2" t="s">
        <v>76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3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3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3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3" customFormat="1" ht="14.25">
      <c r="A35" s="7" t="s">
        <v>77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3" customFormat="1">
      <c r="A36" s="2" t="s">
        <v>39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 ht="13.5" customHeight="1">
      <c r="A37" s="95" t="s">
        <v>61</v>
      </c>
      <c r="B37" s="96"/>
      <c r="C37" s="97" t="s">
        <v>41</v>
      </c>
      <c r="D37" s="101" t="s">
        <v>42</v>
      </c>
      <c r="E37" s="101" t="s">
        <v>43</v>
      </c>
      <c r="F37" s="92" t="s">
        <v>44</v>
      </c>
      <c r="G37" s="93"/>
      <c r="H37" s="93"/>
      <c r="I37" s="93"/>
      <c r="J37" s="93"/>
      <c r="K37" s="95"/>
      <c r="L37" s="92" t="s">
        <v>45</v>
      </c>
      <c r="M37" s="93"/>
      <c r="N37" s="93"/>
    </row>
    <row r="38" spans="1:14" s="3" customFormat="1" ht="27" customHeight="1">
      <c r="A38" s="95"/>
      <c r="B38" s="96"/>
      <c r="C38" s="98"/>
      <c r="D38" s="96"/>
      <c r="E38" s="96"/>
      <c r="F38" s="107" t="s">
        <v>78</v>
      </c>
      <c r="G38" s="108"/>
      <c r="H38" s="107" t="s">
        <v>79</v>
      </c>
      <c r="I38" s="109"/>
      <c r="J38" s="107" t="s">
        <v>80</v>
      </c>
      <c r="K38" s="109"/>
      <c r="L38" s="19" t="s">
        <v>46</v>
      </c>
      <c r="M38" s="20" t="s">
        <v>47</v>
      </c>
      <c r="N38" s="21" t="s">
        <v>48</v>
      </c>
    </row>
    <row r="39" spans="1:14" s="3" customFormat="1" ht="5.0999999999999996" customHeight="1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3" customFormat="1">
      <c r="A40" s="24" t="s">
        <v>49</v>
      </c>
      <c r="B40" s="25" t="s">
        <v>50</v>
      </c>
      <c r="C40" s="26">
        <v>8.6199999999999992</v>
      </c>
      <c r="D40" s="40">
        <v>22</v>
      </c>
      <c r="E40" s="27">
        <v>8</v>
      </c>
      <c r="F40" s="94">
        <v>271562</v>
      </c>
      <c r="G40" s="94"/>
      <c r="H40" s="94">
        <v>186996</v>
      </c>
      <c r="I40" s="94"/>
      <c r="J40" s="94" t="s">
        <v>54</v>
      </c>
      <c r="K40" s="94"/>
      <c r="L40" s="28">
        <v>6</v>
      </c>
      <c r="M40" s="27">
        <v>531</v>
      </c>
      <c r="N40" s="28">
        <v>1256</v>
      </c>
    </row>
    <row r="41" spans="1:14" s="3" customFormat="1">
      <c r="A41" s="31" t="s">
        <v>81</v>
      </c>
      <c r="B41" s="25" t="s">
        <v>52</v>
      </c>
      <c r="C41" s="26">
        <v>20.28</v>
      </c>
      <c r="D41" s="40">
        <v>43</v>
      </c>
      <c r="E41" s="27">
        <v>13</v>
      </c>
      <c r="F41" s="94" t="s">
        <v>54</v>
      </c>
      <c r="G41" s="94"/>
      <c r="H41" s="94">
        <v>249328</v>
      </c>
      <c r="I41" s="94"/>
      <c r="J41" s="94">
        <v>924940</v>
      </c>
      <c r="K41" s="94"/>
      <c r="L41" s="28">
        <v>10</v>
      </c>
      <c r="M41" s="32">
        <v>996</v>
      </c>
      <c r="N41" s="28">
        <v>3217</v>
      </c>
    </row>
    <row r="42" spans="1:14" s="3" customFormat="1">
      <c r="A42" s="31" t="s">
        <v>81</v>
      </c>
      <c r="B42" s="25" t="s">
        <v>53</v>
      </c>
      <c r="C42" s="26">
        <v>21.29</v>
      </c>
      <c r="D42" s="40">
        <v>52</v>
      </c>
      <c r="E42" s="27">
        <v>14</v>
      </c>
      <c r="F42" s="94">
        <v>152</v>
      </c>
      <c r="G42" s="94"/>
      <c r="H42" s="94">
        <v>409159</v>
      </c>
      <c r="I42" s="94"/>
      <c r="J42" s="94">
        <v>1014380</v>
      </c>
      <c r="K42" s="94"/>
      <c r="L42" s="28">
        <v>10</v>
      </c>
      <c r="M42" s="32">
        <v>1148</v>
      </c>
      <c r="N42" s="28">
        <v>3901</v>
      </c>
    </row>
    <row r="43" spans="1:14" s="3" customFormat="1">
      <c r="A43" s="31" t="s">
        <v>56</v>
      </c>
      <c r="B43" s="25" t="s">
        <v>65</v>
      </c>
      <c r="C43" s="26">
        <v>21.29</v>
      </c>
      <c r="D43" s="40">
        <v>52</v>
      </c>
      <c r="E43" s="32">
        <v>14</v>
      </c>
      <c r="F43" s="94">
        <v>90</v>
      </c>
      <c r="G43" s="94"/>
      <c r="H43" s="94">
        <v>412245</v>
      </c>
      <c r="I43" s="94"/>
      <c r="J43" s="94">
        <v>1021875</v>
      </c>
      <c r="K43" s="94"/>
      <c r="L43" s="28">
        <v>10</v>
      </c>
      <c r="M43" s="32">
        <v>1148</v>
      </c>
      <c r="N43" s="28">
        <v>3929</v>
      </c>
    </row>
    <row r="44" spans="1:14" s="3" customFormat="1" ht="13.5" customHeight="1">
      <c r="A44" s="24" t="s">
        <v>217</v>
      </c>
      <c r="B44" s="25" t="s">
        <v>57</v>
      </c>
      <c r="C44" s="26">
        <v>21.29</v>
      </c>
      <c r="D44" s="40">
        <v>52</v>
      </c>
      <c r="E44" s="32">
        <v>14</v>
      </c>
      <c r="F44" s="94">
        <v>159</v>
      </c>
      <c r="G44" s="94"/>
      <c r="H44" s="94">
        <v>426528</v>
      </c>
      <c r="I44" s="94"/>
      <c r="J44" s="94">
        <v>1057047</v>
      </c>
      <c r="K44" s="94"/>
      <c r="L44" s="28">
        <v>10</v>
      </c>
      <c r="M44" s="32">
        <v>1156</v>
      </c>
      <c r="N44" s="28">
        <v>4065</v>
      </c>
    </row>
    <row r="45" spans="1:14" s="3" customFormat="1" ht="5.0999999999999996" customHeight="1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s="3" customFormat="1">
      <c r="A46" s="13" t="s">
        <v>66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3" customFormat="1">
      <c r="A47" s="2" t="s">
        <v>82</v>
      </c>
      <c r="B47" s="2"/>
      <c r="C47" s="2"/>
      <c r="D47" s="2"/>
      <c r="E47" s="2"/>
      <c r="F47" s="2"/>
      <c r="G47" s="39"/>
      <c r="H47" s="2"/>
      <c r="I47" s="2"/>
      <c r="J47" s="2"/>
      <c r="K47" s="2"/>
      <c r="L47" s="2"/>
      <c r="M47" s="2"/>
      <c r="N47" s="2"/>
    </row>
    <row r="48" spans="1:14" s="3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3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mergeCells count="59">
    <mergeCell ref="M1:N1"/>
    <mergeCell ref="A6:B7"/>
    <mergeCell ref="C6:C7"/>
    <mergeCell ref="D6:D7"/>
    <mergeCell ref="E6:E7"/>
    <mergeCell ref="F6:I6"/>
    <mergeCell ref="J6:L6"/>
    <mergeCell ref="F7:G7"/>
    <mergeCell ref="H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A22:B23"/>
    <mergeCell ref="C22:C23"/>
    <mergeCell ref="D22:D23"/>
    <mergeCell ref="E22:E23"/>
    <mergeCell ref="F22:G23"/>
    <mergeCell ref="H22:K22"/>
    <mergeCell ref="I23:J23"/>
    <mergeCell ref="M23:N23"/>
    <mergeCell ref="F25:G25"/>
    <mergeCell ref="M25:N25"/>
    <mergeCell ref="F26:G26"/>
    <mergeCell ref="M26:N26"/>
    <mergeCell ref="F27:G27"/>
    <mergeCell ref="M27:N27"/>
    <mergeCell ref="F28:G28"/>
    <mergeCell ref="M28:N28"/>
    <mergeCell ref="A37:B38"/>
    <mergeCell ref="C37:C38"/>
    <mergeCell ref="D37:D38"/>
    <mergeCell ref="E37:E38"/>
    <mergeCell ref="F37:K37"/>
    <mergeCell ref="L37:N37"/>
    <mergeCell ref="F38:G38"/>
    <mergeCell ref="H38:I38"/>
    <mergeCell ref="J38:K38"/>
    <mergeCell ref="F40:G40"/>
    <mergeCell ref="H40:I40"/>
    <mergeCell ref="J40:K40"/>
    <mergeCell ref="F41:G41"/>
    <mergeCell ref="H41:I41"/>
    <mergeCell ref="J41:K41"/>
    <mergeCell ref="F44:G44"/>
    <mergeCell ref="H44:I44"/>
    <mergeCell ref="J44:K44"/>
    <mergeCell ref="F42:G42"/>
    <mergeCell ref="H42:I42"/>
    <mergeCell ref="J42:K42"/>
    <mergeCell ref="F43:G43"/>
    <mergeCell ref="H43:I43"/>
    <mergeCell ref="J43:K43"/>
  </mergeCells>
  <phoneticPr fontId="3"/>
  <pageMargins left="0.59055118110236227" right="0.39370078740157483" top="0.39370078740157483" bottom="0.39370078740157483" header="0.31496062992125984" footer="0.31496062992125984"/>
  <pageSetup paperSize="9" firstPageNumber="6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22" zoomScaleNormal="100" workbookViewId="0">
      <selection activeCell="J32" sqref="J32"/>
    </sheetView>
  </sheetViews>
  <sheetFormatPr defaultRowHeight="13.5"/>
  <cols>
    <col min="1" max="1" width="6.75" style="3" customWidth="1"/>
    <col min="2" max="2" width="7.125" style="3" customWidth="1"/>
    <col min="3" max="14" width="6.75" style="3" customWidth="1"/>
    <col min="15" max="15" width="9.5" style="3" bestFit="1" customWidth="1"/>
    <col min="16" max="16" width="11.625" style="4" bestFit="1" customWidth="1"/>
    <col min="17" max="16384" width="9" style="4"/>
  </cols>
  <sheetData>
    <row r="1" spans="1:15">
      <c r="A1" s="115" t="s">
        <v>0</v>
      </c>
      <c r="B1" s="115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4.25">
      <c r="A3" s="7" t="s">
        <v>83</v>
      </c>
      <c r="B3" s="2"/>
      <c r="C3" s="2"/>
      <c r="D3" s="2"/>
      <c r="E3" s="2"/>
      <c r="F3" s="2"/>
      <c r="G3" s="2"/>
      <c r="H3" s="2"/>
      <c r="I3" s="2"/>
      <c r="J3" s="2"/>
      <c r="K3" s="2"/>
      <c r="M3" s="4"/>
      <c r="N3" s="4"/>
      <c r="O3" s="4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4"/>
      <c r="N4" s="4"/>
      <c r="O4" s="4"/>
    </row>
    <row r="5" spans="1:15">
      <c r="A5" s="116" t="s">
        <v>84</v>
      </c>
      <c r="B5" s="103"/>
      <c r="C5" s="114" t="s">
        <v>85</v>
      </c>
      <c r="D5" s="114"/>
      <c r="E5" s="114" t="s">
        <v>86</v>
      </c>
      <c r="F5" s="114"/>
      <c r="G5" s="114" t="s">
        <v>87</v>
      </c>
      <c r="H5" s="114"/>
      <c r="I5" s="114" t="s">
        <v>88</v>
      </c>
      <c r="J5" s="114"/>
      <c r="K5" s="114" t="s">
        <v>89</v>
      </c>
      <c r="L5" s="102"/>
      <c r="M5" s="110"/>
      <c r="N5" s="110"/>
    </row>
    <row r="6" spans="1:15" ht="5.0999999999999996" customHeight="1">
      <c r="A6" s="110"/>
      <c r="B6" s="117"/>
      <c r="C6" s="104" t="s">
        <v>90</v>
      </c>
      <c r="D6" s="45"/>
      <c r="E6" s="104" t="s">
        <v>90</v>
      </c>
      <c r="F6" s="45"/>
      <c r="G6" s="104" t="s">
        <v>90</v>
      </c>
      <c r="H6" s="45"/>
      <c r="I6" s="104" t="s">
        <v>90</v>
      </c>
      <c r="J6" s="45"/>
      <c r="K6" s="104" t="s">
        <v>90</v>
      </c>
      <c r="L6" s="46"/>
      <c r="M6" s="22"/>
      <c r="N6" s="22"/>
    </row>
    <row r="7" spans="1:15">
      <c r="A7" s="118"/>
      <c r="B7" s="105"/>
      <c r="C7" s="96"/>
      <c r="D7" s="8" t="s">
        <v>91</v>
      </c>
      <c r="E7" s="96"/>
      <c r="F7" s="8" t="s">
        <v>91</v>
      </c>
      <c r="G7" s="96"/>
      <c r="H7" s="8" t="s">
        <v>91</v>
      </c>
      <c r="I7" s="96"/>
      <c r="J7" s="8" t="s">
        <v>91</v>
      </c>
      <c r="K7" s="96"/>
      <c r="L7" s="21" t="s">
        <v>91</v>
      </c>
      <c r="M7" s="22"/>
      <c r="N7" s="22"/>
    </row>
    <row r="8" spans="1:15" ht="5.0999999999999996" customHeight="1">
      <c r="A8" s="2"/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14"/>
      <c r="N8" s="14"/>
    </row>
    <row r="9" spans="1:15">
      <c r="A9" s="47" t="s">
        <v>49</v>
      </c>
      <c r="B9" s="48" t="s">
        <v>50</v>
      </c>
      <c r="C9" s="11">
        <v>87451</v>
      </c>
      <c r="D9" s="11">
        <v>61122</v>
      </c>
      <c r="E9" s="11">
        <v>44125</v>
      </c>
      <c r="F9" s="11">
        <v>30112</v>
      </c>
      <c r="G9" s="11">
        <v>25351</v>
      </c>
      <c r="H9" s="11">
        <v>17545</v>
      </c>
      <c r="I9" s="11">
        <v>9148</v>
      </c>
      <c r="J9" s="11">
        <v>6878</v>
      </c>
      <c r="K9" s="11">
        <v>8827</v>
      </c>
      <c r="L9" s="11">
        <v>6587</v>
      </c>
      <c r="M9" s="29"/>
      <c r="N9" s="29"/>
    </row>
    <row r="10" spans="1:15">
      <c r="A10" s="47" t="s">
        <v>81</v>
      </c>
      <c r="B10" s="48" t="s">
        <v>52</v>
      </c>
      <c r="C10" s="11">
        <v>89029</v>
      </c>
      <c r="D10" s="11">
        <v>62126</v>
      </c>
      <c r="E10" s="11">
        <v>44733</v>
      </c>
      <c r="F10" s="11">
        <v>30393</v>
      </c>
      <c r="G10" s="11">
        <v>25302</v>
      </c>
      <c r="H10" s="11">
        <v>17560</v>
      </c>
      <c r="I10" s="11">
        <v>9986</v>
      </c>
      <c r="J10" s="11">
        <v>7388</v>
      </c>
      <c r="K10" s="11">
        <v>9008</v>
      </c>
      <c r="L10" s="11">
        <v>6785</v>
      </c>
      <c r="M10" s="29"/>
      <c r="N10" s="29"/>
    </row>
    <row r="11" spans="1:15">
      <c r="A11" s="47" t="s">
        <v>81</v>
      </c>
      <c r="B11" s="48" t="s">
        <v>53</v>
      </c>
      <c r="C11" s="11">
        <v>90588</v>
      </c>
      <c r="D11" s="11">
        <v>63542</v>
      </c>
      <c r="E11" s="11">
        <v>45110</v>
      </c>
      <c r="F11" s="11">
        <v>30735</v>
      </c>
      <c r="G11" s="11">
        <v>25250</v>
      </c>
      <c r="H11" s="11">
        <v>17604</v>
      </c>
      <c r="I11" s="11">
        <v>11059</v>
      </c>
      <c r="J11" s="11">
        <v>8265</v>
      </c>
      <c r="K11" s="11">
        <v>9169</v>
      </c>
      <c r="L11" s="11">
        <v>6938</v>
      </c>
      <c r="M11" s="29"/>
      <c r="N11" s="29"/>
    </row>
    <row r="12" spans="1:15">
      <c r="A12" s="49" t="s">
        <v>56</v>
      </c>
      <c r="B12" s="48" t="s">
        <v>65</v>
      </c>
      <c r="C12" s="11">
        <v>91554</v>
      </c>
      <c r="D12" s="11">
        <v>64533</v>
      </c>
      <c r="E12" s="11">
        <v>45439</v>
      </c>
      <c r="F12" s="11">
        <v>31121</v>
      </c>
      <c r="G12" s="11">
        <v>25008</v>
      </c>
      <c r="H12" s="11">
        <v>17486</v>
      </c>
      <c r="I12" s="11">
        <v>11656</v>
      </c>
      <c r="J12" s="11">
        <v>8741</v>
      </c>
      <c r="K12" s="11">
        <v>9451</v>
      </c>
      <c r="L12" s="11">
        <v>7185</v>
      </c>
      <c r="M12" s="29"/>
      <c r="N12" s="29"/>
    </row>
    <row r="13" spans="1:15">
      <c r="A13" s="24" t="s">
        <v>217</v>
      </c>
      <c r="B13" s="25" t="s">
        <v>57</v>
      </c>
      <c r="C13" s="11">
        <v>92692</v>
      </c>
      <c r="D13" s="11">
        <v>65642</v>
      </c>
      <c r="E13" s="11">
        <v>45927</v>
      </c>
      <c r="F13" s="11">
        <v>31666</v>
      </c>
      <c r="G13" s="11">
        <v>24991</v>
      </c>
      <c r="H13" s="11">
        <v>17513</v>
      </c>
      <c r="I13" s="11">
        <v>12042</v>
      </c>
      <c r="J13" s="11">
        <v>9023</v>
      </c>
      <c r="K13" s="11">
        <v>9732</v>
      </c>
      <c r="L13" s="11">
        <v>7440</v>
      </c>
      <c r="M13" s="29"/>
      <c r="N13" s="29"/>
      <c r="O13" s="29"/>
    </row>
    <row r="14" spans="1:15" ht="5.0999999999999996" customHeight="1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4"/>
      <c r="N14" s="14"/>
    </row>
    <row r="15" spans="1:15">
      <c r="A15" s="2" t="s">
        <v>92</v>
      </c>
      <c r="B15" s="2"/>
      <c r="C15" s="2"/>
      <c r="D15" s="2"/>
      <c r="E15" s="2"/>
      <c r="F15" s="2"/>
      <c r="G15" s="2"/>
      <c r="H15" s="2"/>
      <c r="I15" s="2"/>
      <c r="J15" s="2"/>
      <c r="K15" s="2"/>
      <c r="M15" s="4"/>
      <c r="N15" s="4"/>
      <c r="O15" s="4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M16" s="4"/>
      <c r="N16" s="4"/>
      <c r="O16" s="4"/>
    </row>
    <row r="17" spans="1:17">
      <c r="M17" s="4"/>
      <c r="N17" s="4"/>
      <c r="O17" s="4"/>
    </row>
    <row r="18" spans="1:17" s="3" customFormat="1" ht="14.25">
      <c r="A18" s="7" t="s">
        <v>93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7" s="3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7">
      <c r="A20" s="50" t="s">
        <v>94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7">
      <c r="A22" s="95" t="s">
        <v>95</v>
      </c>
      <c r="B22" s="96"/>
      <c r="C22" s="96" t="s">
        <v>96</v>
      </c>
      <c r="D22" s="96"/>
      <c r="E22" s="96"/>
      <c r="F22" s="96"/>
      <c r="G22" s="96"/>
      <c r="H22" s="96"/>
      <c r="I22" s="96" t="s">
        <v>97</v>
      </c>
      <c r="J22" s="96"/>
      <c r="K22" s="96"/>
      <c r="L22" s="96"/>
      <c r="M22" s="96"/>
      <c r="N22" s="92"/>
    </row>
    <row r="23" spans="1:17">
      <c r="A23" s="95"/>
      <c r="B23" s="96"/>
      <c r="C23" s="114" t="s">
        <v>98</v>
      </c>
      <c r="D23" s="114"/>
      <c r="E23" s="114" t="s">
        <v>99</v>
      </c>
      <c r="F23" s="114"/>
      <c r="G23" s="114" t="s">
        <v>100</v>
      </c>
      <c r="H23" s="114"/>
      <c r="I23" s="114" t="s">
        <v>98</v>
      </c>
      <c r="J23" s="114"/>
      <c r="K23" s="114" t="s">
        <v>99</v>
      </c>
      <c r="L23" s="114"/>
      <c r="M23" s="114" t="s">
        <v>100</v>
      </c>
      <c r="N23" s="102"/>
    </row>
    <row r="24" spans="1:17" ht="5.0999999999999996" customHeight="1">
      <c r="A24" s="95"/>
      <c r="B24" s="96"/>
      <c r="C24" s="104" t="s">
        <v>90</v>
      </c>
      <c r="D24" s="45"/>
      <c r="E24" s="104" t="s">
        <v>90</v>
      </c>
      <c r="F24" s="45"/>
      <c r="G24" s="104" t="s">
        <v>90</v>
      </c>
      <c r="H24" s="45"/>
      <c r="I24" s="104" t="s">
        <v>90</v>
      </c>
      <c r="J24" s="45"/>
      <c r="K24" s="104" t="s">
        <v>90</v>
      </c>
      <c r="L24" s="45"/>
      <c r="M24" s="104" t="s">
        <v>90</v>
      </c>
      <c r="N24" s="46"/>
    </row>
    <row r="25" spans="1:17">
      <c r="A25" s="95"/>
      <c r="B25" s="96"/>
      <c r="C25" s="96"/>
      <c r="D25" s="8" t="s">
        <v>91</v>
      </c>
      <c r="E25" s="96"/>
      <c r="F25" s="8" t="s">
        <v>91</v>
      </c>
      <c r="G25" s="96"/>
      <c r="H25" s="8" t="s">
        <v>91</v>
      </c>
      <c r="I25" s="96"/>
      <c r="J25" s="8" t="s">
        <v>91</v>
      </c>
      <c r="K25" s="96"/>
      <c r="L25" s="8" t="s">
        <v>91</v>
      </c>
      <c r="M25" s="96"/>
      <c r="N25" s="21" t="s">
        <v>91</v>
      </c>
    </row>
    <row r="26" spans="1:17" ht="5.0999999999999996" customHeight="1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7">
      <c r="B27" s="51" t="s">
        <v>101</v>
      </c>
      <c r="C27" s="29">
        <v>18877.083333333332</v>
      </c>
      <c r="D27" s="29">
        <v>9312.6666666666661</v>
      </c>
      <c r="E27" s="29">
        <v>30223.75</v>
      </c>
      <c r="F27" s="29">
        <v>15790</v>
      </c>
      <c r="G27" s="29">
        <v>30593.416666666668</v>
      </c>
      <c r="H27" s="29">
        <v>16497.166666666668</v>
      </c>
      <c r="I27" s="29">
        <v>18369.833333333332</v>
      </c>
      <c r="J27" s="29">
        <v>9122.25</v>
      </c>
      <c r="K27" s="29">
        <v>29377.5</v>
      </c>
      <c r="L27" s="29">
        <v>15527.166666666666</v>
      </c>
      <c r="M27" s="29">
        <v>29590</v>
      </c>
      <c r="N27" s="29">
        <v>15985.25</v>
      </c>
    </row>
    <row r="28" spans="1:17">
      <c r="B28" s="51" t="s">
        <v>102</v>
      </c>
      <c r="C28" s="29">
        <v>18975.416666666668</v>
      </c>
      <c r="D28" s="29">
        <v>9217.25</v>
      </c>
      <c r="E28" s="29">
        <v>29777.416666666668</v>
      </c>
      <c r="F28" s="29">
        <v>15688.916666666666</v>
      </c>
      <c r="G28" s="29">
        <v>29950.5</v>
      </c>
      <c r="H28" s="29">
        <v>16374.333333333334</v>
      </c>
      <c r="I28" s="29">
        <v>18384.333333333332</v>
      </c>
      <c r="J28" s="29">
        <v>8997.3333333333339</v>
      </c>
      <c r="K28" s="29">
        <v>28821.666666666668</v>
      </c>
      <c r="L28" s="29">
        <v>15315.333333333334</v>
      </c>
      <c r="M28" s="29">
        <v>29144</v>
      </c>
      <c r="N28" s="29">
        <v>15845.25</v>
      </c>
      <c r="P28" s="52"/>
      <c r="Q28" s="52"/>
    </row>
    <row r="29" spans="1:17">
      <c r="B29" s="51" t="s">
        <v>103</v>
      </c>
      <c r="C29" s="29">
        <v>19167.583333333332</v>
      </c>
      <c r="D29" s="29">
        <v>9388.5833333333339</v>
      </c>
      <c r="E29" s="29">
        <v>29822.75</v>
      </c>
      <c r="F29" s="29">
        <v>15771.25</v>
      </c>
      <c r="G29" s="29">
        <v>30046.916666666668</v>
      </c>
      <c r="H29" s="29">
        <v>16513.916666666668</v>
      </c>
      <c r="I29" s="29">
        <v>18614.416666666668</v>
      </c>
      <c r="J29" s="29">
        <v>9158.6666666666661</v>
      </c>
      <c r="K29" s="29">
        <v>28885.166666666668</v>
      </c>
      <c r="L29" s="29">
        <v>15369.083333333334</v>
      </c>
      <c r="M29" s="29">
        <v>29315.75</v>
      </c>
      <c r="N29" s="29">
        <v>16054.833333333334</v>
      </c>
      <c r="P29" s="29"/>
    </row>
    <row r="30" spans="1:17">
      <c r="B30" s="51" t="s">
        <v>104</v>
      </c>
      <c r="C30" s="29">
        <v>19293</v>
      </c>
      <c r="D30" s="29">
        <v>9571.6666666666661</v>
      </c>
      <c r="E30" s="42">
        <v>29668.083333333332</v>
      </c>
      <c r="F30" s="42">
        <v>15852.916666666666</v>
      </c>
      <c r="G30" s="42">
        <v>30133.166666666668</v>
      </c>
      <c r="H30" s="42">
        <v>16623.166666666668</v>
      </c>
      <c r="I30" s="42">
        <v>18662.666666666668</v>
      </c>
      <c r="J30" s="42">
        <v>9320.25</v>
      </c>
      <c r="K30" s="42">
        <v>28797.333333333332</v>
      </c>
      <c r="L30" s="42">
        <v>15423.916666666666</v>
      </c>
      <c r="M30" s="42">
        <v>29517.166666666668</v>
      </c>
      <c r="N30" s="42">
        <v>16139.25</v>
      </c>
    </row>
    <row r="31" spans="1:17" ht="18" customHeight="1">
      <c r="A31" s="88"/>
      <c r="B31" s="87" t="s">
        <v>211</v>
      </c>
      <c r="C31" s="29">
        <f>AVERAGE(C32:C43)</f>
        <v>19425.583333333332</v>
      </c>
      <c r="D31" s="29">
        <f>AVERAGE(D32:D43)</f>
        <v>9817.3333333333339</v>
      </c>
      <c r="E31" s="42">
        <f>AVERAGE(E32:E43)</f>
        <v>29984.916666666668</v>
      </c>
      <c r="F31" s="42">
        <f t="shared" ref="F31:N31" si="0">AVERAGE(F32:F43)</f>
        <v>16349.916666666666</v>
      </c>
      <c r="G31" s="42">
        <f t="shared" si="0"/>
        <v>31124.583333333332</v>
      </c>
      <c r="H31" s="42">
        <f t="shared" si="0"/>
        <v>17439</v>
      </c>
      <c r="I31" s="42">
        <f t="shared" si="0"/>
        <v>18815.416666666668</v>
      </c>
      <c r="J31" s="42">
        <f t="shared" si="0"/>
        <v>9546.1666666666661</v>
      </c>
      <c r="K31" s="42">
        <f t="shared" si="0"/>
        <v>28975.583333333332</v>
      </c>
      <c r="L31" s="42">
        <f t="shared" si="0"/>
        <v>15939.916666666666</v>
      </c>
      <c r="M31" s="42">
        <f t="shared" si="0"/>
        <v>30454.916666666668</v>
      </c>
      <c r="N31" s="42">
        <f t="shared" si="0"/>
        <v>16929.666666666668</v>
      </c>
      <c r="P31" s="3"/>
    </row>
    <row r="32" spans="1:17" ht="18" customHeight="1">
      <c r="B32" s="87" t="s">
        <v>218</v>
      </c>
      <c r="C32" s="29">
        <v>18683</v>
      </c>
      <c r="D32" s="29">
        <v>9310</v>
      </c>
      <c r="E32" s="29">
        <v>28634</v>
      </c>
      <c r="F32" s="29">
        <v>15374</v>
      </c>
      <c r="G32" s="29">
        <v>29153</v>
      </c>
      <c r="H32" s="29">
        <v>16124</v>
      </c>
      <c r="I32" s="29">
        <v>18043</v>
      </c>
      <c r="J32" s="29">
        <v>9061</v>
      </c>
      <c r="K32" s="29">
        <v>27806</v>
      </c>
      <c r="L32" s="29">
        <v>14950</v>
      </c>
      <c r="M32" s="29">
        <v>28595</v>
      </c>
      <c r="N32" s="29">
        <v>15641</v>
      </c>
      <c r="Q32" s="52"/>
    </row>
    <row r="33" spans="1:17">
      <c r="A33" s="53"/>
      <c r="B33" s="48" t="s">
        <v>81</v>
      </c>
      <c r="C33" s="29">
        <v>19287</v>
      </c>
      <c r="D33" s="29">
        <v>9595</v>
      </c>
      <c r="E33" s="29">
        <v>29553</v>
      </c>
      <c r="F33" s="29">
        <v>15843</v>
      </c>
      <c r="G33" s="29">
        <v>30088</v>
      </c>
      <c r="H33" s="29">
        <v>16616</v>
      </c>
      <c r="I33" s="29">
        <v>18624</v>
      </c>
      <c r="J33" s="29">
        <v>9337</v>
      </c>
      <c r="K33" s="29">
        <v>28700</v>
      </c>
      <c r="L33" s="29">
        <v>15407</v>
      </c>
      <c r="M33" s="29">
        <v>29512</v>
      </c>
      <c r="N33" s="29">
        <v>16118</v>
      </c>
    </row>
    <row r="34" spans="1:17">
      <c r="A34" s="53"/>
      <c r="B34" s="48" t="s">
        <v>105</v>
      </c>
      <c r="C34" s="29">
        <v>19040</v>
      </c>
      <c r="D34" s="29">
        <v>8584</v>
      </c>
      <c r="E34" s="29">
        <v>28965</v>
      </c>
      <c r="F34" s="29">
        <v>14174</v>
      </c>
      <c r="G34" s="29">
        <v>29399</v>
      </c>
      <c r="H34" s="29">
        <v>14865</v>
      </c>
      <c r="I34" s="29">
        <v>18374</v>
      </c>
      <c r="J34" s="29">
        <v>8354</v>
      </c>
      <c r="K34" s="29">
        <v>28125</v>
      </c>
      <c r="L34" s="29">
        <v>13784</v>
      </c>
      <c r="M34" s="29">
        <v>28870</v>
      </c>
      <c r="N34" s="29">
        <v>14420</v>
      </c>
    </row>
    <row r="35" spans="1:17">
      <c r="A35" s="53"/>
      <c r="B35" s="48" t="s">
        <v>106</v>
      </c>
      <c r="C35" s="29">
        <v>19933</v>
      </c>
      <c r="D35" s="29">
        <v>9754</v>
      </c>
      <c r="E35" s="29">
        <v>30746</v>
      </c>
      <c r="F35" s="29">
        <v>16286</v>
      </c>
      <c r="G35" s="29">
        <v>32077</v>
      </c>
      <c r="H35" s="29">
        <v>17459</v>
      </c>
      <c r="I35" s="29">
        <v>19324</v>
      </c>
      <c r="J35" s="29">
        <v>9482</v>
      </c>
      <c r="K35" s="29">
        <v>29648</v>
      </c>
      <c r="L35" s="29">
        <v>15890</v>
      </c>
      <c r="M35" s="29">
        <v>31371</v>
      </c>
      <c r="N35" s="29">
        <v>16953</v>
      </c>
    </row>
    <row r="36" spans="1:17">
      <c r="A36" s="53"/>
      <c r="B36" s="87" t="s">
        <v>209</v>
      </c>
      <c r="C36" s="29">
        <v>19748</v>
      </c>
      <c r="D36" s="29">
        <v>10146</v>
      </c>
      <c r="E36" s="29">
        <v>30581</v>
      </c>
      <c r="F36" s="29">
        <v>16940</v>
      </c>
      <c r="G36" s="29">
        <v>31950</v>
      </c>
      <c r="H36" s="29">
        <v>18160</v>
      </c>
      <c r="I36" s="29">
        <v>19147</v>
      </c>
      <c r="J36" s="29">
        <v>9863</v>
      </c>
      <c r="K36" s="29">
        <v>29506</v>
      </c>
      <c r="L36" s="29">
        <v>16528</v>
      </c>
      <c r="M36" s="29">
        <v>31234</v>
      </c>
      <c r="N36" s="29">
        <v>17633</v>
      </c>
    </row>
    <row r="37" spans="1:17">
      <c r="A37" s="53"/>
      <c r="B37" s="48" t="s">
        <v>107</v>
      </c>
      <c r="C37" s="29">
        <v>20075</v>
      </c>
      <c r="D37" s="29">
        <v>10556</v>
      </c>
      <c r="E37" s="29">
        <v>31148</v>
      </c>
      <c r="F37" s="29">
        <v>17625</v>
      </c>
      <c r="G37" s="29">
        <v>32565</v>
      </c>
      <c r="H37" s="29">
        <v>18894</v>
      </c>
      <c r="I37" s="29">
        <v>19467</v>
      </c>
      <c r="J37" s="29">
        <v>10262</v>
      </c>
      <c r="K37" s="29">
        <v>30062</v>
      </c>
      <c r="L37" s="29">
        <v>17196</v>
      </c>
      <c r="M37" s="29">
        <v>31830</v>
      </c>
      <c r="N37" s="29">
        <v>18346</v>
      </c>
      <c r="Q37" s="3"/>
    </row>
    <row r="38" spans="1:17" ht="17.100000000000001" customHeight="1">
      <c r="A38" s="53"/>
      <c r="B38" s="48" t="s">
        <v>50</v>
      </c>
      <c r="C38" s="29">
        <v>19320</v>
      </c>
      <c r="D38" s="29">
        <v>9864</v>
      </c>
      <c r="E38" s="29">
        <v>29905</v>
      </c>
      <c r="F38" s="29">
        <v>16471</v>
      </c>
      <c r="G38" s="29">
        <v>31237</v>
      </c>
      <c r="H38" s="29">
        <v>17656</v>
      </c>
      <c r="I38" s="29">
        <v>18733</v>
      </c>
      <c r="J38" s="29">
        <v>9589</v>
      </c>
      <c r="K38" s="29">
        <v>28851</v>
      </c>
      <c r="L38" s="29">
        <v>16070</v>
      </c>
      <c r="M38" s="29">
        <v>30540</v>
      </c>
      <c r="N38" s="29">
        <v>17145</v>
      </c>
    </row>
    <row r="39" spans="1:17">
      <c r="A39" s="53"/>
      <c r="B39" s="48" t="s">
        <v>52</v>
      </c>
      <c r="C39" s="29">
        <v>18563</v>
      </c>
      <c r="D39" s="29">
        <v>9273</v>
      </c>
      <c r="E39" s="29">
        <v>28682</v>
      </c>
      <c r="F39" s="29">
        <v>15484</v>
      </c>
      <c r="G39" s="29">
        <v>29941</v>
      </c>
      <c r="H39" s="29">
        <v>16598</v>
      </c>
      <c r="I39" s="29">
        <v>17998</v>
      </c>
      <c r="J39" s="29">
        <v>9015</v>
      </c>
      <c r="K39" s="29">
        <v>27664</v>
      </c>
      <c r="L39" s="29">
        <v>15107</v>
      </c>
      <c r="M39" s="29">
        <v>29277</v>
      </c>
      <c r="N39" s="29">
        <v>16117</v>
      </c>
    </row>
    <row r="40" spans="1:17">
      <c r="A40" s="53"/>
      <c r="B40" s="48" t="s">
        <v>53</v>
      </c>
      <c r="C40" s="29">
        <v>21107</v>
      </c>
      <c r="D40" s="29">
        <v>11498</v>
      </c>
      <c r="E40" s="29">
        <v>32850</v>
      </c>
      <c r="F40" s="29">
        <v>19199</v>
      </c>
      <c r="G40" s="29">
        <v>34380</v>
      </c>
      <c r="H40" s="29">
        <v>20580</v>
      </c>
      <c r="I40" s="29">
        <v>20468</v>
      </c>
      <c r="J40" s="29">
        <v>11177</v>
      </c>
      <c r="K40" s="29">
        <v>31718</v>
      </c>
      <c r="L40" s="29">
        <v>18731</v>
      </c>
      <c r="M40" s="29">
        <v>33595</v>
      </c>
      <c r="N40" s="29">
        <v>19984</v>
      </c>
    </row>
    <row r="41" spans="1:17">
      <c r="A41" s="24" t="s">
        <v>108</v>
      </c>
      <c r="B41" s="48" t="s">
        <v>65</v>
      </c>
      <c r="C41" s="29">
        <v>18877</v>
      </c>
      <c r="D41" s="29">
        <v>10136</v>
      </c>
      <c r="E41" s="29">
        <v>29343</v>
      </c>
      <c r="F41" s="29">
        <v>16925</v>
      </c>
      <c r="G41" s="29">
        <v>30697</v>
      </c>
      <c r="H41" s="29">
        <v>18143</v>
      </c>
      <c r="I41" s="29">
        <v>18306</v>
      </c>
      <c r="J41" s="29">
        <v>9854</v>
      </c>
      <c r="K41" s="29">
        <v>28328</v>
      </c>
      <c r="L41" s="29">
        <v>16513</v>
      </c>
      <c r="M41" s="29">
        <v>29999</v>
      </c>
      <c r="N41" s="29">
        <v>17617</v>
      </c>
    </row>
    <row r="42" spans="1:17">
      <c r="A42" s="24" t="s">
        <v>108</v>
      </c>
      <c r="B42" s="48" t="s">
        <v>108</v>
      </c>
      <c r="C42" s="29">
        <v>19900</v>
      </c>
      <c r="D42" s="29">
        <v>10277</v>
      </c>
      <c r="E42" s="29">
        <v>30830</v>
      </c>
      <c r="F42" s="29">
        <v>17160</v>
      </c>
      <c r="G42" s="29">
        <v>32215</v>
      </c>
      <c r="H42" s="29">
        <v>18395</v>
      </c>
      <c r="I42" s="29">
        <v>19296</v>
      </c>
      <c r="J42" s="29">
        <v>9991</v>
      </c>
      <c r="K42" s="29">
        <v>29749</v>
      </c>
      <c r="L42" s="29">
        <v>16743</v>
      </c>
      <c r="M42" s="29">
        <v>31493</v>
      </c>
      <c r="N42" s="29">
        <v>17862</v>
      </c>
    </row>
    <row r="43" spans="1:17">
      <c r="A43" s="24" t="s">
        <v>108</v>
      </c>
      <c r="B43" s="48" t="s">
        <v>81</v>
      </c>
      <c r="C43" s="29">
        <v>18574</v>
      </c>
      <c r="D43" s="29">
        <v>8815</v>
      </c>
      <c r="E43" s="29">
        <v>28582</v>
      </c>
      <c r="F43" s="29">
        <v>14718</v>
      </c>
      <c r="G43" s="29">
        <v>29793</v>
      </c>
      <c r="H43" s="29">
        <v>15778</v>
      </c>
      <c r="I43" s="29">
        <v>18005</v>
      </c>
      <c r="J43" s="29">
        <v>8569</v>
      </c>
      <c r="K43" s="29">
        <v>27550</v>
      </c>
      <c r="L43" s="29">
        <v>14360</v>
      </c>
      <c r="M43" s="29">
        <v>29143</v>
      </c>
      <c r="N43" s="29">
        <v>15320</v>
      </c>
    </row>
    <row r="44" spans="1:17" ht="5.0999999999999996" customHeight="1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7">
      <c r="A45" s="2" t="s">
        <v>109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mergeCells count="28">
    <mergeCell ref="A1:B1"/>
    <mergeCell ref="A5:B7"/>
    <mergeCell ref="C5:D5"/>
    <mergeCell ref="E5:F5"/>
    <mergeCell ref="G5:H5"/>
    <mergeCell ref="K5:L5"/>
    <mergeCell ref="M5:N5"/>
    <mergeCell ref="C6:C7"/>
    <mergeCell ref="E6:E7"/>
    <mergeCell ref="G6:G7"/>
    <mergeCell ref="I6:I7"/>
    <mergeCell ref="K6:K7"/>
    <mergeCell ref="I5:J5"/>
    <mergeCell ref="A22:B25"/>
    <mergeCell ref="C22:H22"/>
    <mergeCell ref="I22:N22"/>
    <mergeCell ref="C23:D23"/>
    <mergeCell ref="E23:F23"/>
    <mergeCell ref="G23:H23"/>
    <mergeCell ref="I23:J23"/>
    <mergeCell ref="K23:L23"/>
    <mergeCell ref="M23:N23"/>
    <mergeCell ref="C24:C25"/>
    <mergeCell ref="E24:E25"/>
    <mergeCell ref="G24:G25"/>
    <mergeCell ref="I24:I25"/>
    <mergeCell ref="K24:K25"/>
    <mergeCell ref="M24:M25"/>
  </mergeCells>
  <phoneticPr fontId="3"/>
  <pageMargins left="0.39370078740157483" right="0.59055118110236227" top="0.39370078740157483" bottom="0.39370078740157483" header="0.31496062992125984" footer="0.31496062992125984"/>
  <pageSetup paperSize="9" scale="99" firstPageNumber="70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>
      <selection activeCell="H39" sqref="H39"/>
    </sheetView>
  </sheetViews>
  <sheetFormatPr defaultRowHeight="13.5"/>
  <cols>
    <col min="1" max="1" width="8" style="3" customWidth="1"/>
    <col min="2" max="2" width="5.625" style="3" customWidth="1"/>
    <col min="3" max="14" width="6.75" style="3" customWidth="1"/>
    <col min="15" max="15" width="9" style="3"/>
    <col min="16" max="16384" width="9" style="4"/>
  </cols>
  <sheetData>
    <row r="1" spans="1:17">
      <c r="A1" s="115" t="s">
        <v>0</v>
      </c>
      <c r="B1" s="115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>
      <c r="A3" s="2" t="s">
        <v>110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>
      <c r="A5" s="95" t="s">
        <v>95</v>
      </c>
      <c r="B5" s="96"/>
      <c r="C5" s="114" t="s">
        <v>111</v>
      </c>
      <c r="D5" s="114"/>
      <c r="E5" s="114" t="s">
        <v>112</v>
      </c>
      <c r="F5" s="114"/>
      <c r="G5" s="114" t="s">
        <v>113</v>
      </c>
      <c r="H5" s="114"/>
      <c r="I5" s="114" t="s">
        <v>114</v>
      </c>
      <c r="J5" s="114"/>
      <c r="K5" s="114" t="s">
        <v>115</v>
      </c>
      <c r="L5" s="114"/>
      <c r="M5" s="114" t="s">
        <v>116</v>
      </c>
      <c r="N5" s="102"/>
    </row>
    <row r="6" spans="1:17" ht="5.0999999999999996" customHeight="1">
      <c r="A6" s="95"/>
      <c r="B6" s="96"/>
      <c r="C6" s="104" t="s">
        <v>90</v>
      </c>
      <c r="D6" s="17"/>
      <c r="E6" s="104" t="s">
        <v>90</v>
      </c>
      <c r="F6" s="17"/>
      <c r="G6" s="104" t="s">
        <v>90</v>
      </c>
      <c r="H6" s="17"/>
      <c r="I6" s="104" t="s">
        <v>90</v>
      </c>
      <c r="J6" s="17"/>
      <c r="K6" s="104" t="s">
        <v>90</v>
      </c>
      <c r="L6" s="17"/>
      <c r="M6" s="104" t="s">
        <v>90</v>
      </c>
      <c r="N6" s="16"/>
    </row>
    <row r="7" spans="1:17">
      <c r="A7" s="95"/>
      <c r="B7" s="96"/>
      <c r="C7" s="96"/>
      <c r="D7" s="8" t="s">
        <v>91</v>
      </c>
      <c r="E7" s="96"/>
      <c r="F7" s="8" t="s">
        <v>91</v>
      </c>
      <c r="G7" s="96"/>
      <c r="H7" s="8" t="s">
        <v>91</v>
      </c>
      <c r="I7" s="96"/>
      <c r="J7" s="8" t="s">
        <v>91</v>
      </c>
      <c r="K7" s="96"/>
      <c r="L7" s="8" t="s">
        <v>91</v>
      </c>
      <c r="M7" s="96"/>
      <c r="N7" s="21" t="s">
        <v>91</v>
      </c>
    </row>
    <row r="8" spans="1:17">
      <c r="A8" s="53"/>
      <c r="B8" s="48"/>
      <c r="C8" s="54"/>
      <c r="D8" s="53"/>
      <c r="E8" s="53"/>
      <c r="F8" s="53"/>
      <c r="G8" s="53"/>
      <c r="H8" s="55" t="s">
        <v>117</v>
      </c>
      <c r="I8" s="55"/>
      <c r="J8" s="53"/>
      <c r="K8" s="53"/>
      <c r="L8" s="53"/>
      <c r="M8" s="53"/>
      <c r="N8" s="53"/>
    </row>
    <row r="9" spans="1:17">
      <c r="A9" s="119" t="s">
        <v>118</v>
      </c>
      <c r="B9" s="120"/>
      <c r="C9" s="29">
        <v>4646</v>
      </c>
      <c r="D9" s="29">
        <v>2252.4166666666665</v>
      </c>
      <c r="E9" s="29">
        <v>4849.166666666667</v>
      </c>
      <c r="F9" s="29">
        <v>2042</v>
      </c>
      <c r="G9" s="29">
        <v>25733.666666666668</v>
      </c>
      <c r="H9" s="29">
        <v>12109.25</v>
      </c>
      <c r="I9" s="29">
        <v>5700.166666666667</v>
      </c>
      <c r="J9" s="29">
        <v>2807.5833333333335</v>
      </c>
      <c r="K9" s="29">
        <v>5052.5</v>
      </c>
      <c r="L9" s="29">
        <v>2207.8333333333335</v>
      </c>
      <c r="M9" s="29">
        <v>14504.333333333334</v>
      </c>
      <c r="N9" s="29">
        <v>7238.083333333333</v>
      </c>
    </row>
    <row r="10" spans="1:17">
      <c r="A10" s="121" t="s">
        <v>119</v>
      </c>
      <c r="B10" s="122"/>
      <c r="C10" s="29">
        <v>4345</v>
      </c>
      <c r="D10" s="29">
        <v>2239</v>
      </c>
      <c r="E10" s="29">
        <v>3589</v>
      </c>
      <c r="F10" s="29">
        <v>1830</v>
      </c>
      <c r="G10" s="29">
        <v>25542</v>
      </c>
      <c r="H10" s="29">
        <v>12513</v>
      </c>
      <c r="I10" s="29">
        <v>5727</v>
      </c>
      <c r="J10" s="29">
        <v>2863</v>
      </c>
      <c r="K10" s="29">
        <v>4605</v>
      </c>
      <c r="L10" s="29">
        <v>2253</v>
      </c>
      <c r="M10" s="29">
        <v>14498</v>
      </c>
      <c r="N10" s="29">
        <v>7254</v>
      </c>
    </row>
    <row r="11" spans="1:17" ht="18" customHeight="1">
      <c r="A11" s="119" t="s">
        <v>120</v>
      </c>
      <c r="B11" s="120"/>
      <c r="C11" s="29">
        <v>4481.833333333333</v>
      </c>
      <c r="D11" s="29">
        <v>2231.3333333333335</v>
      </c>
      <c r="E11" s="29">
        <v>3949.4166666666665</v>
      </c>
      <c r="F11" s="29">
        <v>1871.6666666666667</v>
      </c>
      <c r="G11" s="29">
        <v>26008.416666666668</v>
      </c>
      <c r="H11" s="29">
        <v>12394.333333333334</v>
      </c>
      <c r="I11" s="29">
        <v>5828</v>
      </c>
      <c r="J11" s="29">
        <v>2851.6666666666665</v>
      </c>
      <c r="K11" s="29">
        <v>4745.833333333333</v>
      </c>
      <c r="L11" s="29">
        <v>2239.3333333333335</v>
      </c>
      <c r="M11" s="29">
        <v>14737.25</v>
      </c>
      <c r="N11" s="29">
        <v>7232.666666666667</v>
      </c>
    </row>
    <row r="12" spans="1:17">
      <c r="A12" s="121" t="s">
        <v>121</v>
      </c>
      <c r="B12" s="122"/>
      <c r="C12" s="29">
        <v>4412</v>
      </c>
      <c r="D12" s="29">
        <v>2249</v>
      </c>
      <c r="E12" s="29">
        <v>3738</v>
      </c>
      <c r="F12" s="29">
        <v>1890</v>
      </c>
      <c r="G12" s="29">
        <v>25731</v>
      </c>
      <c r="H12" s="29">
        <v>12762</v>
      </c>
      <c r="I12" s="29">
        <v>5953</v>
      </c>
      <c r="J12" s="29">
        <v>2949</v>
      </c>
      <c r="K12" s="29">
        <v>4728</v>
      </c>
      <c r="L12" s="29">
        <v>2202</v>
      </c>
      <c r="M12" s="29">
        <v>13949</v>
      </c>
      <c r="N12" s="29">
        <v>7237</v>
      </c>
    </row>
    <row r="13" spans="1:17" ht="18" customHeight="1">
      <c r="A13" s="119" t="s">
        <v>122</v>
      </c>
      <c r="B13" s="120"/>
      <c r="C13" s="29">
        <v>4527</v>
      </c>
      <c r="D13" s="29">
        <v>2236.8333333333335</v>
      </c>
      <c r="E13" s="29">
        <v>3814.4166666666665</v>
      </c>
      <c r="F13" s="29">
        <v>1867.4166666666667</v>
      </c>
      <c r="G13" s="29">
        <v>26481.25</v>
      </c>
      <c r="H13" s="29">
        <v>12644.666666666666</v>
      </c>
      <c r="I13" s="29">
        <v>6080.666666666667</v>
      </c>
      <c r="J13" s="29">
        <v>2915.5833333333335</v>
      </c>
      <c r="K13" s="29">
        <v>4850.75</v>
      </c>
      <c r="L13" s="29">
        <v>2203.9166666666665</v>
      </c>
      <c r="M13" s="29">
        <v>14500</v>
      </c>
      <c r="N13" s="29">
        <v>7209.25</v>
      </c>
    </row>
    <row r="14" spans="1:17">
      <c r="A14" s="121" t="s">
        <v>219</v>
      </c>
      <c r="B14" s="122"/>
      <c r="C14" s="29">
        <v>4404</v>
      </c>
      <c r="D14" s="29">
        <v>2241</v>
      </c>
      <c r="E14" s="29">
        <v>3906</v>
      </c>
      <c r="F14" s="29">
        <v>1945</v>
      </c>
      <c r="G14" s="29">
        <v>26145</v>
      </c>
      <c r="H14" s="29">
        <v>12801</v>
      </c>
      <c r="I14" s="29">
        <v>5816</v>
      </c>
      <c r="J14" s="29">
        <v>2883</v>
      </c>
      <c r="K14" s="29">
        <v>4656</v>
      </c>
      <c r="L14" s="29">
        <v>2204</v>
      </c>
      <c r="M14" s="29">
        <v>14475</v>
      </c>
      <c r="N14" s="29">
        <v>7465</v>
      </c>
    </row>
    <row r="15" spans="1:17" ht="18" customHeight="1">
      <c r="A15" s="119" t="s">
        <v>124</v>
      </c>
      <c r="B15" s="120"/>
      <c r="C15" s="29">
        <v>4541.583333333333</v>
      </c>
      <c r="D15" s="29">
        <v>2243</v>
      </c>
      <c r="E15" s="29">
        <v>3986.0833333333335</v>
      </c>
      <c r="F15" s="29">
        <v>1931.6666666666667</v>
      </c>
      <c r="G15" s="29">
        <v>26872.333333333332</v>
      </c>
      <c r="H15" s="29">
        <v>12790.75</v>
      </c>
      <c r="I15" s="29">
        <v>6033.583333333333</v>
      </c>
      <c r="J15" s="29">
        <v>2898.75</v>
      </c>
      <c r="K15" s="29">
        <v>4828.583333333333</v>
      </c>
      <c r="L15" s="29">
        <v>2203.5833333333335</v>
      </c>
      <c r="M15" s="29">
        <v>14781.083333333334</v>
      </c>
      <c r="N15" s="29">
        <v>7410.75</v>
      </c>
      <c r="Q15" s="52"/>
    </row>
    <row r="16" spans="1:17">
      <c r="A16" s="121" t="s">
        <v>220</v>
      </c>
      <c r="B16" s="122"/>
      <c r="C16" s="29">
        <v>4433</v>
      </c>
      <c r="D16" s="29">
        <v>2282</v>
      </c>
      <c r="E16" s="29">
        <v>4230</v>
      </c>
      <c r="F16" s="29">
        <v>2092</v>
      </c>
      <c r="G16" s="29">
        <v>26077</v>
      </c>
      <c r="H16" s="29">
        <v>12859</v>
      </c>
      <c r="I16" s="29">
        <v>6205</v>
      </c>
      <c r="J16" s="29">
        <v>3164</v>
      </c>
      <c r="K16" s="29">
        <v>5346</v>
      </c>
      <c r="L16" s="29">
        <v>2279</v>
      </c>
      <c r="M16" s="29">
        <v>14612</v>
      </c>
      <c r="N16" s="29">
        <v>7566</v>
      </c>
    </row>
    <row r="17" spans="1:17" ht="20.100000000000001" customHeight="1">
      <c r="A17" s="119" t="s">
        <v>125</v>
      </c>
      <c r="B17" s="120"/>
      <c r="C17" s="27">
        <f>AVERAGE(C19:C30)</f>
        <v>4582.666666666667</v>
      </c>
      <c r="D17" s="27">
        <f t="shared" ref="D17:N17" si="0">AVERAGE(D19:D30)</f>
        <v>2284.3333333333335</v>
      </c>
      <c r="E17" s="27">
        <f t="shared" si="0"/>
        <v>4301.75</v>
      </c>
      <c r="F17" s="27">
        <f t="shared" si="0"/>
        <v>2067.6666666666665</v>
      </c>
      <c r="G17" s="27">
        <f t="shared" si="0"/>
        <v>27051.333333333332</v>
      </c>
      <c r="H17" s="27">
        <f t="shared" si="0"/>
        <v>12915.416666666666</v>
      </c>
      <c r="I17" s="27">
        <f t="shared" si="0"/>
        <v>6328.833333333333</v>
      </c>
      <c r="J17" s="27">
        <f t="shared" si="0"/>
        <v>3113.25</v>
      </c>
      <c r="K17" s="27">
        <f t="shared" si="0"/>
        <v>5383.333333333333</v>
      </c>
      <c r="L17" s="27">
        <f t="shared" si="0"/>
        <v>2273.1666666666665</v>
      </c>
      <c r="M17" s="27">
        <f t="shared" si="0"/>
        <v>15090.666666666666</v>
      </c>
      <c r="N17" s="27">
        <f t="shared" si="0"/>
        <v>7583.083333333333</v>
      </c>
      <c r="Q17" s="52"/>
    </row>
    <row r="18" spans="1:17">
      <c r="A18" s="121" t="s">
        <v>221</v>
      </c>
      <c r="B18" s="122"/>
      <c r="C18" s="80">
        <v>4373</v>
      </c>
      <c r="D18" s="80">
        <v>2213</v>
      </c>
      <c r="E18" s="80">
        <v>4031</v>
      </c>
      <c r="F18" s="80">
        <v>2064</v>
      </c>
      <c r="G18" s="80">
        <v>26308</v>
      </c>
      <c r="H18" s="80">
        <v>13029</v>
      </c>
      <c r="I18" s="80">
        <v>6413</v>
      </c>
      <c r="J18" s="80">
        <v>3376</v>
      </c>
      <c r="K18" s="80">
        <v>4664</v>
      </c>
      <c r="L18" s="80">
        <v>2377</v>
      </c>
      <c r="M18" s="80">
        <v>14763</v>
      </c>
      <c r="N18" s="80">
        <v>7704</v>
      </c>
    </row>
    <row r="19" spans="1:17" ht="20.100000000000001" customHeight="1">
      <c r="A19" s="86" t="s">
        <v>222</v>
      </c>
      <c r="B19" s="48" t="s">
        <v>126</v>
      </c>
      <c r="C19" s="82">
        <v>4388</v>
      </c>
      <c r="D19" s="82">
        <v>2208</v>
      </c>
      <c r="E19" s="82">
        <v>3892</v>
      </c>
      <c r="F19" s="82">
        <v>1916</v>
      </c>
      <c r="G19" s="82">
        <v>26059</v>
      </c>
      <c r="H19" s="82">
        <v>12612</v>
      </c>
      <c r="I19" s="82">
        <v>5795</v>
      </c>
      <c r="J19" s="82">
        <v>2840</v>
      </c>
      <c r="K19" s="82">
        <v>4643</v>
      </c>
      <c r="L19" s="82">
        <v>2172</v>
      </c>
      <c r="M19" s="82">
        <v>14419</v>
      </c>
      <c r="N19" s="82">
        <v>7356</v>
      </c>
    </row>
    <row r="20" spans="1:17">
      <c r="A20" s="81"/>
      <c r="B20" s="48" t="s">
        <v>127</v>
      </c>
      <c r="C20" s="82">
        <v>4360</v>
      </c>
      <c r="D20" s="82">
        <v>2138</v>
      </c>
      <c r="E20" s="82">
        <v>3870</v>
      </c>
      <c r="F20" s="82">
        <v>1856</v>
      </c>
      <c r="G20" s="82">
        <v>25918</v>
      </c>
      <c r="H20" s="82">
        <v>12214</v>
      </c>
      <c r="I20" s="82">
        <v>5763</v>
      </c>
      <c r="J20" s="82">
        <v>2751</v>
      </c>
      <c r="K20" s="82">
        <v>4621</v>
      </c>
      <c r="L20" s="82">
        <v>2103</v>
      </c>
      <c r="M20" s="82">
        <v>14322</v>
      </c>
      <c r="N20" s="82">
        <v>7123</v>
      </c>
    </row>
    <row r="21" spans="1:17">
      <c r="A21" s="81"/>
      <c r="B21" s="48" t="s">
        <v>128</v>
      </c>
      <c r="C21" s="82">
        <v>4585</v>
      </c>
      <c r="D21" s="82">
        <v>2126</v>
      </c>
      <c r="E21" s="82">
        <v>4074</v>
      </c>
      <c r="F21" s="82">
        <v>1845</v>
      </c>
      <c r="G21" s="82">
        <v>27310</v>
      </c>
      <c r="H21" s="82">
        <v>12140</v>
      </c>
      <c r="I21" s="82">
        <v>6068</v>
      </c>
      <c r="J21" s="82">
        <v>2734</v>
      </c>
      <c r="K21" s="82">
        <v>4877</v>
      </c>
      <c r="L21" s="82">
        <v>2090</v>
      </c>
      <c r="M21" s="82">
        <v>15048</v>
      </c>
      <c r="N21" s="82">
        <v>7080</v>
      </c>
    </row>
    <row r="22" spans="1:17">
      <c r="A22" s="81"/>
      <c r="B22" s="48" t="s">
        <v>129</v>
      </c>
      <c r="C22" s="82">
        <v>4588</v>
      </c>
      <c r="D22" s="82">
        <v>2204</v>
      </c>
      <c r="E22" s="82">
        <v>4388</v>
      </c>
      <c r="F22" s="82">
        <v>2020</v>
      </c>
      <c r="G22" s="82">
        <v>27070</v>
      </c>
      <c r="H22" s="82">
        <v>12423</v>
      </c>
      <c r="I22" s="82">
        <v>6425</v>
      </c>
      <c r="J22" s="82">
        <v>3056</v>
      </c>
      <c r="K22" s="82">
        <v>5600</v>
      </c>
      <c r="L22" s="82">
        <v>2201</v>
      </c>
      <c r="M22" s="82">
        <v>15116</v>
      </c>
      <c r="N22" s="82">
        <v>7309</v>
      </c>
    </row>
    <row r="23" spans="1:17">
      <c r="A23" s="86" t="s">
        <v>210</v>
      </c>
      <c r="B23" s="48" t="s">
        <v>212</v>
      </c>
      <c r="C23" s="82">
        <v>4762</v>
      </c>
      <c r="D23" s="82">
        <v>2351</v>
      </c>
      <c r="E23" s="82">
        <v>4550</v>
      </c>
      <c r="F23" s="82">
        <v>2155</v>
      </c>
      <c r="G23" s="82">
        <v>28065</v>
      </c>
      <c r="H23" s="82">
        <v>13252</v>
      </c>
      <c r="I23" s="82">
        <v>6668</v>
      </c>
      <c r="J23" s="82">
        <v>3260</v>
      </c>
      <c r="K23" s="82">
        <v>5786</v>
      </c>
      <c r="L23" s="82">
        <v>2348</v>
      </c>
      <c r="M23" s="82">
        <v>15693</v>
      </c>
      <c r="N23" s="82">
        <v>7797</v>
      </c>
    </row>
    <row r="24" spans="1:17">
      <c r="A24" s="81"/>
      <c r="B24" s="48" t="s">
        <v>130</v>
      </c>
      <c r="C24" s="82">
        <v>4671</v>
      </c>
      <c r="D24" s="82">
        <v>2378</v>
      </c>
      <c r="E24" s="82">
        <v>4458</v>
      </c>
      <c r="F24" s="82">
        <v>2180</v>
      </c>
      <c r="G24" s="82">
        <v>27489</v>
      </c>
      <c r="H24" s="82">
        <v>13402</v>
      </c>
      <c r="I24" s="82">
        <v>6538</v>
      </c>
      <c r="J24" s="82">
        <v>3297</v>
      </c>
      <c r="K24" s="82">
        <v>5644</v>
      </c>
      <c r="L24" s="82">
        <v>2375</v>
      </c>
      <c r="M24" s="82">
        <v>15394</v>
      </c>
      <c r="N24" s="82">
        <v>7885</v>
      </c>
    </row>
    <row r="25" spans="1:17" ht="18" customHeight="1">
      <c r="A25" s="81"/>
      <c r="B25" s="48" t="s">
        <v>131</v>
      </c>
      <c r="C25" s="82">
        <v>4707</v>
      </c>
      <c r="D25" s="82">
        <v>2329</v>
      </c>
      <c r="E25" s="82">
        <v>4498</v>
      </c>
      <c r="F25" s="82">
        <v>2134</v>
      </c>
      <c r="G25" s="82">
        <v>27739</v>
      </c>
      <c r="H25" s="82">
        <v>13125</v>
      </c>
      <c r="I25" s="82">
        <v>6591</v>
      </c>
      <c r="J25" s="82">
        <v>3229</v>
      </c>
      <c r="K25" s="82">
        <v>5718</v>
      </c>
      <c r="L25" s="82">
        <v>2326</v>
      </c>
      <c r="M25" s="82">
        <v>15512</v>
      </c>
      <c r="N25" s="82">
        <v>7722</v>
      </c>
    </row>
    <row r="26" spans="1:17">
      <c r="A26" s="81"/>
      <c r="B26" s="48" t="s">
        <v>132</v>
      </c>
      <c r="C26" s="82">
        <v>4792</v>
      </c>
      <c r="D26" s="82">
        <v>2246</v>
      </c>
      <c r="E26" s="82">
        <v>4589</v>
      </c>
      <c r="F26" s="82">
        <v>2059</v>
      </c>
      <c r="G26" s="82">
        <v>28301</v>
      </c>
      <c r="H26" s="82">
        <v>12657</v>
      </c>
      <c r="I26" s="82">
        <v>6713</v>
      </c>
      <c r="J26" s="82">
        <v>3114</v>
      </c>
      <c r="K26" s="82">
        <v>5874</v>
      </c>
      <c r="L26" s="82">
        <v>2243</v>
      </c>
      <c r="M26" s="82">
        <v>15786</v>
      </c>
      <c r="N26" s="82">
        <v>7447</v>
      </c>
    </row>
    <row r="27" spans="1:17">
      <c r="A27" s="81"/>
      <c r="B27" s="48" t="s">
        <v>133</v>
      </c>
      <c r="C27" s="82">
        <v>4879</v>
      </c>
      <c r="D27" s="82">
        <v>2525</v>
      </c>
      <c r="E27" s="82">
        <v>4655</v>
      </c>
      <c r="F27" s="82">
        <v>2315</v>
      </c>
      <c r="G27" s="82">
        <v>28697</v>
      </c>
      <c r="H27" s="82">
        <v>14232</v>
      </c>
      <c r="I27" s="82">
        <v>6828</v>
      </c>
      <c r="J27" s="82">
        <v>3501</v>
      </c>
      <c r="K27" s="82">
        <v>5879</v>
      </c>
      <c r="L27" s="82">
        <v>2522</v>
      </c>
      <c r="M27" s="82">
        <v>16084</v>
      </c>
      <c r="N27" s="82">
        <v>8374</v>
      </c>
    </row>
    <row r="28" spans="1:17">
      <c r="A28" s="81"/>
      <c r="B28" s="48" t="s">
        <v>134</v>
      </c>
      <c r="C28" s="82">
        <v>4389</v>
      </c>
      <c r="D28" s="82">
        <v>2428</v>
      </c>
      <c r="E28" s="82">
        <v>4176</v>
      </c>
      <c r="F28" s="82">
        <v>2226</v>
      </c>
      <c r="G28" s="82">
        <v>25736</v>
      </c>
      <c r="H28" s="82">
        <v>13684</v>
      </c>
      <c r="I28" s="82">
        <v>6139</v>
      </c>
      <c r="J28" s="82">
        <v>3367</v>
      </c>
      <c r="K28" s="82">
        <v>5222</v>
      </c>
      <c r="L28" s="82">
        <v>2425</v>
      </c>
      <c r="M28" s="82">
        <v>14475</v>
      </c>
      <c r="N28" s="82">
        <v>8051</v>
      </c>
    </row>
    <row r="29" spans="1:17">
      <c r="A29" s="81"/>
      <c r="B29" s="48" t="s">
        <v>135</v>
      </c>
      <c r="C29" s="82">
        <v>4490</v>
      </c>
      <c r="D29" s="82">
        <v>2330</v>
      </c>
      <c r="E29" s="82">
        <v>4283</v>
      </c>
      <c r="F29" s="82">
        <v>2136</v>
      </c>
      <c r="G29" s="82">
        <v>26403</v>
      </c>
      <c r="H29" s="82">
        <v>13130</v>
      </c>
      <c r="I29" s="82">
        <v>6283</v>
      </c>
      <c r="J29" s="82">
        <v>3230</v>
      </c>
      <c r="K29" s="82">
        <v>5407</v>
      </c>
      <c r="L29" s="82">
        <v>2327</v>
      </c>
      <c r="M29" s="82">
        <v>14801</v>
      </c>
      <c r="N29" s="82">
        <v>7726</v>
      </c>
    </row>
    <row r="30" spans="1:17">
      <c r="A30" s="81"/>
      <c r="B30" s="48" t="s">
        <v>136</v>
      </c>
      <c r="C30" s="82">
        <v>4381</v>
      </c>
      <c r="D30" s="82">
        <v>2149</v>
      </c>
      <c r="E30" s="82">
        <v>4188</v>
      </c>
      <c r="F30" s="82">
        <v>1970</v>
      </c>
      <c r="G30" s="82">
        <v>25829</v>
      </c>
      <c r="H30" s="82">
        <v>12114</v>
      </c>
      <c r="I30" s="82">
        <v>6135</v>
      </c>
      <c r="J30" s="82">
        <v>2980</v>
      </c>
      <c r="K30" s="82">
        <v>5329</v>
      </c>
      <c r="L30" s="82">
        <v>2146</v>
      </c>
      <c r="M30" s="82">
        <v>14438</v>
      </c>
      <c r="N30" s="82">
        <v>7127</v>
      </c>
    </row>
    <row r="31" spans="1:17">
      <c r="A31" s="53"/>
      <c r="B31" s="48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7">
      <c r="A32" s="53"/>
      <c r="B32" s="48"/>
      <c r="C32" s="54"/>
      <c r="D32" s="53"/>
      <c r="E32" s="53"/>
      <c r="F32" s="53"/>
      <c r="G32" s="53"/>
      <c r="H32" s="55" t="s">
        <v>137</v>
      </c>
      <c r="I32" s="55"/>
      <c r="J32" s="53"/>
      <c r="K32" s="53"/>
      <c r="L32" s="53"/>
      <c r="M32" s="53"/>
      <c r="N32" s="53"/>
    </row>
    <row r="33" spans="1:14">
      <c r="A33" s="119" t="s">
        <v>138</v>
      </c>
      <c r="B33" s="120"/>
      <c r="C33" s="27">
        <v>4696.75</v>
      </c>
      <c r="D33" s="27">
        <v>2265.5833333333335</v>
      </c>
      <c r="E33" s="27">
        <v>4866</v>
      </c>
      <c r="F33" s="27">
        <v>2065</v>
      </c>
      <c r="G33" s="27">
        <v>26152.666666666668</v>
      </c>
      <c r="H33" s="27">
        <v>12122.416666666666</v>
      </c>
      <c r="I33" s="27">
        <v>5747.083333333333</v>
      </c>
      <c r="J33" s="27">
        <v>2863.6666666666665</v>
      </c>
      <c r="K33" s="27">
        <v>5062.583333333333</v>
      </c>
      <c r="L33" s="27">
        <v>2208.5</v>
      </c>
      <c r="M33" s="27">
        <v>14356.25</v>
      </c>
      <c r="N33" s="27">
        <v>7042</v>
      </c>
    </row>
    <row r="34" spans="1:14">
      <c r="A34" s="121" t="s">
        <v>139</v>
      </c>
      <c r="B34" s="122"/>
      <c r="C34" s="27">
        <v>4432</v>
      </c>
      <c r="D34" s="27">
        <v>2223</v>
      </c>
      <c r="E34" s="27">
        <v>3596</v>
      </c>
      <c r="F34" s="27">
        <v>1819</v>
      </c>
      <c r="G34" s="27">
        <v>25881</v>
      </c>
      <c r="H34" s="27">
        <v>12593</v>
      </c>
      <c r="I34" s="27">
        <v>5630</v>
      </c>
      <c r="J34" s="27">
        <v>2789</v>
      </c>
      <c r="K34" s="27">
        <v>4583</v>
      </c>
      <c r="L34" s="27">
        <v>2242</v>
      </c>
      <c r="M34" s="27">
        <v>14282</v>
      </c>
      <c r="N34" s="27">
        <v>7007</v>
      </c>
    </row>
    <row r="35" spans="1:14" ht="18" customHeight="1">
      <c r="A35" s="119" t="s">
        <v>120</v>
      </c>
      <c r="B35" s="120"/>
      <c r="C35" s="29">
        <v>4563.083333333333</v>
      </c>
      <c r="D35" s="29">
        <v>2221.5</v>
      </c>
      <c r="E35" s="29">
        <v>3958.75</v>
      </c>
      <c r="F35" s="29">
        <v>1870</v>
      </c>
      <c r="G35" s="29">
        <v>26374.833333333332</v>
      </c>
      <c r="H35" s="29">
        <v>12452.166666666666</v>
      </c>
      <c r="I35" s="29">
        <v>5766</v>
      </c>
      <c r="J35" s="29">
        <v>2808.5833333333335</v>
      </c>
      <c r="K35" s="29">
        <v>4729.083333333333</v>
      </c>
      <c r="L35" s="29">
        <v>2233.5</v>
      </c>
      <c r="M35" s="29">
        <v>14526.083333333334</v>
      </c>
      <c r="N35" s="29">
        <v>6992.333333333333</v>
      </c>
    </row>
    <row r="36" spans="1:14">
      <c r="A36" s="121" t="s">
        <v>121</v>
      </c>
      <c r="B36" s="122"/>
      <c r="C36" s="29">
        <v>4495</v>
      </c>
      <c r="D36" s="29">
        <v>2252</v>
      </c>
      <c r="E36" s="29">
        <v>3754</v>
      </c>
      <c r="F36" s="29">
        <v>1874</v>
      </c>
      <c r="G36" s="29">
        <v>26137</v>
      </c>
      <c r="H36" s="29">
        <v>12742</v>
      </c>
      <c r="I36" s="29">
        <v>5944</v>
      </c>
      <c r="J36" s="29">
        <v>2969</v>
      </c>
      <c r="K36" s="29">
        <v>4675</v>
      </c>
      <c r="L36" s="29">
        <v>2193</v>
      </c>
      <c r="M36" s="29">
        <v>13696</v>
      </c>
      <c r="N36" s="29">
        <v>6989</v>
      </c>
    </row>
    <row r="37" spans="1:14" ht="18" customHeight="1">
      <c r="A37" s="119" t="s">
        <v>122</v>
      </c>
      <c r="B37" s="120"/>
      <c r="C37" s="29">
        <v>4616.75</v>
      </c>
      <c r="D37" s="29">
        <v>2234.9166666666665</v>
      </c>
      <c r="E37" s="29">
        <v>3828.8333333333335</v>
      </c>
      <c r="F37" s="29">
        <v>1852.1666666666667</v>
      </c>
      <c r="G37" s="29">
        <v>26896.083333333332</v>
      </c>
      <c r="H37" s="29">
        <v>12649</v>
      </c>
      <c r="I37" s="29">
        <v>6048.916666666667</v>
      </c>
      <c r="J37" s="29">
        <v>2912.9166666666665</v>
      </c>
      <c r="K37" s="29">
        <v>4803.75</v>
      </c>
      <c r="L37" s="29">
        <v>2194.9166666666665</v>
      </c>
      <c r="M37" s="29">
        <v>14255.916666666666</v>
      </c>
      <c r="N37" s="29">
        <v>6961.25</v>
      </c>
    </row>
    <row r="38" spans="1:14">
      <c r="A38" s="121" t="s">
        <v>123</v>
      </c>
      <c r="B38" s="122"/>
      <c r="C38" s="29">
        <v>4477</v>
      </c>
      <c r="D38" s="29">
        <v>2256</v>
      </c>
      <c r="E38" s="29">
        <v>3885</v>
      </c>
      <c r="F38" s="29">
        <v>1953</v>
      </c>
      <c r="G38" s="29">
        <v>26542</v>
      </c>
      <c r="H38" s="29">
        <v>12832</v>
      </c>
      <c r="I38" s="29">
        <v>5828</v>
      </c>
      <c r="J38" s="29">
        <v>2977</v>
      </c>
      <c r="K38" s="29">
        <v>4579</v>
      </c>
      <c r="L38" s="29">
        <v>2153</v>
      </c>
      <c r="M38" s="29">
        <v>14203</v>
      </c>
      <c r="N38" s="29">
        <v>7214</v>
      </c>
    </row>
    <row r="39" spans="1:14" ht="18" customHeight="1">
      <c r="A39" s="119" t="s">
        <v>124</v>
      </c>
      <c r="B39" s="120"/>
      <c r="C39" s="29">
        <v>4620.666666666667</v>
      </c>
      <c r="D39" s="29">
        <v>2254.75</v>
      </c>
      <c r="E39" s="29">
        <v>3973.6666666666665</v>
      </c>
      <c r="F39" s="29">
        <v>1934.25</v>
      </c>
      <c r="G39" s="29">
        <v>27295.416666666668</v>
      </c>
      <c r="H39" s="29">
        <v>12810.083333333334</v>
      </c>
      <c r="I39" s="29">
        <v>6037.083333333333</v>
      </c>
      <c r="J39" s="29">
        <v>2975.0833333333335</v>
      </c>
      <c r="K39" s="29">
        <v>4754.916666666667</v>
      </c>
      <c r="L39" s="29">
        <v>2162.5833333333335</v>
      </c>
      <c r="M39" s="29">
        <v>14512.75</v>
      </c>
      <c r="N39" s="29">
        <v>7160.333333333333</v>
      </c>
    </row>
    <row r="40" spans="1:14">
      <c r="A40" s="121" t="s">
        <v>220</v>
      </c>
      <c r="B40" s="122"/>
      <c r="C40" s="29">
        <v>4438</v>
      </c>
      <c r="D40" s="29">
        <v>2284</v>
      </c>
      <c r="E40" s="29">
        <v>4197</v>
      </c>
      <c r="F40" s="29">
        <v>2110</v>
      </c>
      <c r="G40" s="29">
        <v>26424</v>
      </c>
      <c r="H40" s="29">
        <v>12810</v>
      </c>
      <c r="I40" s="29">
        <v>6227</v>
      </c>
      <c r="J40" s="29">
        <v>3184</v>
      </c>
      <c r="K40" s="29">
        <v>5310</v>
      </c>
      <c r="L40" s="29">
        <v>2203</v>
      </c>
      <c r="M40" s="29">
        <v>14292</v>
      </c>
      <c r="N40" s="29">
        <v>7345</v>
      </c>
    </row>
    <row r="41" spans="1:14" ht="20.100000000000001" customHeight="1">
      <c r="A41" s="119" t="s">
        <v>125</v>
      </c>
      <c r="B41" s="120"/>
      <c r="C41" s="27">
        <f>AVERAGE(C43:C54)</f>
        <v>4605.75</v>
      </c>
      <c r="D41" s="27">
        <f t="shared" ref="D41:N41" si="1">AVERAGE(D43:D54)</f>
        <v>2289.9166666666665</v>
      </c>
      <c r="E41" s="27">
        <f t="shared" si="1"/>
        <v>4268.833333333333</v>
      </c>
      <c r="F41" s="27">
        <f t="shared" si="1"/>
        <v>2082.9166666666665</v>
      </c>
      <c r="G41" s="27">
        <f t="shared" si="1"/>
        <v>27435.666666666668</v>
      </c>
      <c r="H41" s="27">
        <f t="shared" si="1"/>
        <v>12884.833333333334</v>
      </c>
      <c r="I41" s="27">
        <f t="shared" si="1"/>
        <v>6347.75</v>
      </c>
      <c r="J41" s="27">
        <f t="shared" si="1"/>
        <v>3151.5833333333335</v>
      </c>
      <c r="K41" s="27">
        <f t="shared" si="1"/>
        <v>5338.25</v>
      </c>
      <c r="L41" s="27">
        <f t="shared" si="1"/>
        <v>2202.75</v>
      </c>
      <c r="M41" s="27">
        <f t="shared" si="1"/>
        <v>14775.5</v>
      </c>
      <c r="N41" s="27">
        <f t="shared" si="1"/>
        <v>7353.083333333333</v>
      </c>
    </row>
    <row r="42" spans="1:14">
      <c r="A42" s="121" t="s">
        <v>223</v>
      </c>
      <c r="B42" s="122"/>
      <c r="C42" s="83">
        <v>4423</v>
      </c>
      <c r="D42" s="83">
        <v>2252</v>
      </c>
      <c r="E42" s="83">
        <v>4050</v>
      </c>
      <c r="F42" s="83">
        <v>2118</v>
      </c>
      <c r="G42" s="83">
        <v>26722</v>
      </c>
      <c r="H42" s="83">
        <v>13088</v>
      </c>
      <c r="I42" s="83">
        <v>6379</v>
      </c>
      <c r="J42" s="83">
        <v>3347</v>
      </c>
      <c r="K42" s="83">
        <v>4656</v>
      </c>
      <c r="L42" s="83">
        <v>2377</v>
      </c>
      <c r="M42" s="83">
        <v>14609</v>
      </c>
      <c r="N42" s="83">
        <v>7580</v>
      </c>
    </row>
    <row r="43" spans="1:14" ht="20.100000000000001" customHeight="1">
      <c r="A43" s="86" t="s">
        <v>222</v>
      </c>
      <c r="B43" s="48" t="s">
        <v>126</v>
      </c>
      <c r="C43" s="84">
        <v>4460</v>
      </c>
      <c r="D43" s="84">
        <v>2222</v>
      </c>
      <c r="E43" s="84">
        <v>3871</v>
      </c>
      <c r="F43" s="84">
        <v>1924</v>
      </c>
      <c r="G43" s="84">
        <v>26457</v>
      </c>
      <c r="H43" s="84">
        <v>12643</v>
      </c>
      <c r="I43" s="84">
        <v>5806</v>
      </c>
      <c r="J43" s="84">
        <v>2933</v>
      </c>
      <c r="K43" s="84">
        <v>4565</v>
      </c>
      <c r="L43" s="84">
        <v>2121</v>
      </c>
      <c r="M43" s="84">
        <v>14150</v>
      </c>
      <c r="N43" s="84">
        <v>7108</v>
      </c>
    </row>
    <row r="44" spans="1:14">
      <c r="A44" s="81"/>
      <c r="B44" s="48" t="s">
        <v>127</v>
      </c>
      <c r="C44" s="84">
        <v>4433</v>
      </c>
      <c r="D44" s="84">
        <v>2152</v>
      </c>
      <c r="E44" s="84">
        <v>3848</v>
      </c>
      <c r="F44" s="84">
        <v>1863</v>
      </c>
      <c r="G44" s="84">
        <v>26323</v>
      </c>
      <c r="H44" s="84">
        <v>12243</v>
      </c>
      <c r="I44" s="84">
        <v>5768</v>
      </c>
      <c r="J44" s="84">
        <v>2840</v>
      </c>
      <c r="K44" s="84">
        <v>4545</v>
      </c>
      <c r="L44" s="84">
        <v>2054</v>
      </c>
      <c r="M44" s="84">
        <v>14061</v>
      </c>
      <c r="N44" s="84">
        <v>6884</v>
      </c>
    </row>
    <row r="45" spans="1:14">
      <c r="A45" s="81"/>
      <c r="B45" s="48" t="s">
        <v>128</v>
      </c>
      <c r="C45" s="84">
        <v>4664</v>
      </c>
      <c r="D45" s="84">
        <v>2139</v>
      </c>
      <c r="E45" s="84">
        <v>4049</v>
      </c>
      <c r="F45" s="84">
        <v>1852</v>
      </c>
      <c r="G45" s="84">
        <v>27754</v>
      </c>
      <c r="H45" s="84">
        <v>12169</v>
      </c>
      <c r="I45" s="84">
        <v>6064</v>
      </c>
      <c r="J45" s="84">
        <v>2823</v>
      </c>
      <c r="K45" s="84">
        <v>4800</v>
      </c>
      <c r="L45" s="84">
        <v>2042</v>
      </c>
      <c r="M45" s="84">
        <v>14787</v>
      </c>
      <c r="N45" s="84">
        <v>6843</v>
      </c>
    </row>
    <row r="46" spans="1:14">
      <c r="A46" s="81"/>
      <c r="B46" s="48" t="s">
        <v>129</v>
      </c>
      <c r="C46" s="84">
        <v>4594</v>
      </c>
      <c r="D46" s="84">
        <v>2207</v>
      </c>
      <c r="E46" s="84">
        <v>4350</v>
      </c>
      <c r="F46" s="84">
        <v>2037</v>
      </c>
      <c r="G46" s="84">
        <v>27461</v>
      </c>
      <c r="H46" s="84">
        <v>12375</v>
      </c>
      <c r="I46" s="84">
        <v>6448</v>
      </c>
      <c r="J46" s="84">
        <v>3076</v>
      </c>
      <c r="K46" s="84">
        <v>5572</v>
      </c>
      <c r="L46" s="84">
        <v>2128</v>
      </c>
      <c r="M46" s="84">
        <v>14792</v>
      </c>
      <c r="N46" s="84">
        <v>7095</v>
      </c>
    </row>
    <row r="47" spans="1:14">
      <c r="A47" s="86" t="s">
        <v>210</v>
      </c>
      <c r="B47" s="48" t="s">
        <v>212</v>
      </c>
      <c r="C47" s="84">
        <v>4768</v>
      </c>
      <c r="D47" s="84">
        <v>2354</v>
      </c>
      <c r="E47" s="84">
        <v>4512</v>
      </c>
      <c r="F47" s="84">
        <v>2174</v>
      </c>
      <c r="G47" s="84">
        <v>28459</v>
      </c>
      <c r="H47" s="84">
        <v>13201</v>
      </c>
      <c r="I47" s="84">
        <v>6692</v>
      </c>
      <c r="J47" s="84">
        <v>3281</v>
      </c>
      <c r="K47" s="84">
        <v>5753</v>
      </c>
      <c r="L47" s="84">
        <v>2270</v>
      </c>
      <c r="M47" s="84">
        <v>15353</v>
      </c>
      <c r="N47" s="84">
        <v>7568</v>
      </c>
    </row>
    <row r="48" spans="1:14">
      <c r="A48" s="81"/>
      <c r="B48" s="48" t="s">
        <v>130</v>
      </c>
      <c r="C48" s="84">
        <v>4677</v>
      </c>
      <c r="D48" s="84">
        <v>2381</v>
      </c>
      <c r="E48" s="84">
        <v>4422</v>
      </c>
      <c r="F48" s="84">
        <v>2198</v>
      </c>
      <c r="G48" s="84">
        <v>27860</v>
      </c>
      <c r="H48" s="84">
        <v>13350</v>
      </c>
      <c r="I48" s="84">
        <v>6562</v>
      </c>
      <c r="J48" s="84">
        <v>3319</v>
      </c>
      <c r="K48" s="84">
        <v>5608</v>
      </c>
      <c r="L48" s="84">
        <v>2296</v>
      </c>
      <c r="M48" s="84">
        <v>15057</v>
      </c>
      <c r="N48" s="84">
        <v>7654</v>
      </c>
    </row>
    <row r="49" spans="1:14" ht="18" customHeight="1">
      <c r="A49" s="81"/>
      <c r="B49" s="48" t="s">
        <v>131</v>
      </c>
      <c r="C49" s="84">
        <v>4713</v>
      </c>
      <c r="D49" s="84">
        <v>2332</v>
      </c>
      <c r="E49" s="84">
        <v>4460</v>
      </c>
      <c r="F49" s="84">
        <v>2152</v>
      </c>
      <c r="G49" s="84">
        <v>28128</v>
      </c>
      <c r="H49" s="84">
        <v>13075</v>
      </c>
      <c r="I49" s="84">
        <v>6615</v>
      </c>
      <c r="J49" s="84">
        <v>3250</v>
      </c>
      <c r="K49" s="84">
        <v>5684</v>
      </c>
      <c r="L49" s="84">
        <v>2248</v>
      </c>
      <c r="M49" s="84">
        <v>15177</v>
      </c>
      <c r="N49" s="84">
        <v>7496</v>
      </c>
    </row>
    <row r="50" spans="1:14">
      <c r="A50" s="81"/>
      <c r="B50" s="48" t="s">
        <v>132</v>
      </c>
      <c r="C50" s="84">
        <v>4797</v>
      </c>
      <c r="D50" s="84">
        <v>2248</v>
      </c>
      <c r="E50" s="84">
        <v>4546</v>
      </c>
      <c r="F50" s="84">
        <v>2076</v>
      </c>
      <c r="G50" s="84">
        <v>28721</v>
      </c>
      <c r="H50" s="84">
        <v>12608</v>
      </c>
      <c r="I50" s="84">
        <v>6736</v>
      </c>
      <c r="J50" s="84">
        <v>3134</v>
      </c>
      <c r="K50" s="84">
        <v>5846</v>
      </c>
      <c r="L50" s="84">
        <v>2168</v>
      </c>
      <c r="M50" s="84">
        <v>15450</v>
      </c>
      <c r="N50" s="84">
        <v>7228</v>
      </c>
    </row>
    <row r="51" spans="1:14">
      <c r="A51" s="81"/>
      <c r="B51" s="48" t="s">
        <v>133</v>
      </c>
      <c r="C51" s="84">
        <v>4885</v>
      </c>
      <c r="D51" s="84">
        <v>2528</v>
      </c>
      <c r="E51" s="84">
        <v>4618</v>
      </c>
      <c r="F51" s="84">
        <v>2334</v>
      </c>
      <c r="G51" s="84">
        <v>29074</v>
      </c>
      <c r="H51" s="84">
        <v>14176</v>
      </c>
      <c r="I51" s="84">
        <v>6854</v>
      </c>
      <c r="J51" s="84">
        <v>3524</v>
      </c>
      <c r="K51" s="84">
        <v>5839</v>
      </c>
      <c r="L51" s="84">
        <v>2438</v>
      </c>
      <c r="M51" s="84">
        <v>15729</v>
      </c>
      <c r="N51" s="84">
        <v>8128</v>
      </c>
    </row>
    <row r="52" spans="1:14">
      <c r="A52" s="81"/>
      <c r="B52" s="48" t="s">
        <v>134</v>
      </c>
      <c r="C52" s="84">
        <v>4395</v>
      </c>
      <c r="D52" s="84">
        <v>2431</v>
      </c>
      <c r="E52" s="84">
        <v>4147</v>
      </c>
      <c r="F52" s="84">
        <v>2244</v>
      </c>
      <c r="G52" s="84">
        <v>26044</v>
      </c>
      <c r="H52" s="84">
        <v>13631</v>
      </c>
      <c r="I52" s="84">
        <v>6163</v>
      </c>
      <c r="J52" s="84">
        <v>3388</v>
      </c>
      <c r="K52" s="84">
        <v>5177</v>
      </c>
      <c r="L52" s="84">
        <v>2344</v>
      </c>
      <c r="M52" s="84">
        <v>14149</v>
      </c>
      <c r="N52" s="84">
        <v>7815</v>
      </c>
    </row>
    <row r="53" spans="1:14">
      <c r="A53" s="81"/>
      <c r="B53" s="48" t="s">
        <v>135</v>
      </c>
      <c r="C53" s="84">
        <v>4496</v>
      </c>
      <c r="D53" s="84">
        <v>2333</v>
      </c>
      <c r="E53" s="84">
        <v>4250</v>
      </c>
      <c r="F53" s="84">
        <v>2154</v>
      </c>
      <c r="G53" s="84">
        <v>26752</v>
      </c>
      <c r="H53" s="84">
        <v>13080</v>
      </c>
      <c r="I53" s="84">
        <v>6307</v>
      </c>
      <c r="J53" s="84">
        <v>3251</v>
      </c>
      <c r="K53" s="84">
        <v>5370</v>
      </c>
      <c r="L53" s="84">
        <v>2249</v>
      </c>
      <c r="M53" s="84">
        <v>14474</v>
      </c>
      <c r="N53" s="84">
        <v>7499</v>
      </c>
    </row>
    <row r="54" spans="1:14">
      <c r="A54" s="81"/>
      <c r="B54" s="48" t="s">
        <v>136</v>
      </c>
      <c r="C54" s="84">
        <v>4387</v>
      </c>
      <c r="D54" s="84">
        <v>2152</v>
      </c>
      <c r="E54" s="84">
        <v>4153</v>
      </c>
      <c r="F54" s="84">
        <v>1987</v>
      </c>
      <c r="G54" s="84">
        <v>26195</v>
      </c>
      <c r="H54" s="84">
        <v>12067</v>
      </c>
      <c r="I54" s="84">
        <v>6158</v>
      </c>
      <c r="J54" s="84">
        <v>3000</v>
      </c>
      <c r="K54" s="84">
        <v>5300</v>
      </c>
      <c r="L54" s="84">
        <v>2075</v>
      </c>
      <c r="M54" s="84">
        <v>14127</v>
      </c>
      <c r="N54" s="84">
        <v>6919</v>
      </c>
    </row>
    <row r="55" spans="1:14" ht="5.0999999999999996" customHeight="1">
      <c r="A55" s="16"/>
      <c r="B55" s="1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>
      <c r="A56" s="2" t="s">
        <v>140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>
      <c r="A57" s="2" t="s">
        <v>141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</sheetData>
  <mergeCells count="34">
    <mergeCell ref="A1:B1"/>
    <mergeCell ref="A5:B7"/>
    <mergeCell ref="C5:D5"/>
    <mergeCell ref="E5:F5"/>
    <mergeCell ref="G5:H5"/>
    <mergeCell ref="K5:L5"/>
    <mergeCell ref="M5:N5"/>
    <mergeCell ref="C6:C7"/>
    <mergeCell ref="E6:E7"/>
    <mergeCell ref="G6:G7"/>
    <mergeCell ref="I6:I7"/>
    <mergeCell ref="K6:K7"/>
    <mergeCell ref="M6:M7"/>
    <mergeCell ref="I5:J5"/>
    <mergeCell ref="A34:B34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3:B33"/>
    <mergeCell ref="A41:B41"/>
    <mergeCell ref="A42:B42"/>
    <mergeCell ref="A35:B35"/>
    <mergeCell ref="A36:B36"/>
    <mergeCell ref="A37:B37"/>
    <mergeCell ref="A38:B38"/>
    <mergeCell ref="A39:B39"/>
    <mergeCell ref="A40:B40"/>
  </mergeCells>
  <phoneticPr fontId="3"/>
  <pageMargins left="0.39370078740157483" right="0.59055118110236227" top="0.39370078740157483" bottom="0.39370078740157483" header="0.31496062992125984" footer="0.31496062992125984"/>
  <pageSetup paperSize="9" firstPageNumber="7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1" workbookViewId="0">
      <selection activeCell="G19" sqref="G19"/>
    </sheetView>
  </sheetViews>
  <sheetFormatPr defaultRowHeight="13.5"/>
  <cols>
    <col min="1" max="1" width="21.875" style="3" customWidth="1"/>
    <col min="2" max="6" width="14.5" style="3" customWidth="1"/>
    <col min="7" max="7" width="9" style="3"/>
    <col min="8" max="16384" width="9" style="4"/>
  </cols>
  <sheetData>
    <row r="1" spans="1:7">
      <c r="B1" s="2"/>
      <c r="C1" s="2"/>
      <c r="D1" s="2"/>
      <c r="E1" s="2"/>
      <c r="F1" s="56" t="s">
        <v>0</v>
      </c>
    </row>
    <row r="2" spans="1:7" ht="6" customHeight="1">
      <c r="A2" s="2"/>
      <c r="B2" s="2"/>
      <c r="C2" s="2"/>
      <c r="D2" s="2"/>
      <c r="E2" s="2"/>
      <c r="F2" s="2"/>
    </row>
    <row r="3" spans="1:7" s="57" customFormat="1" ht="14.25">
      <c r="A3" s="7" t="s">
        <v>142</v>
      </c>
      <c r="B3" s="7"/>
      <c r="C3" s="7"/>
      <c r="D3" s="7"/>
      <c r="E3" s="7"/>
      <c r="F3" s="7"/>
    </row>
    <row r="4" spans="1:7">
      <c r="A4" s="2"/>
      <c r="B4" s="2"/>
      <c r="C4" s="2"/>
      <c r="D4" s="2"/>
      <c r="E4" s="2"/>
      <c r="F4" s="56" t="s">
        <v>143</v>
      </c>
    </row>
    <row r="5" spans="1:7">
      <c r="A5" s="58" t="s">
        <v>144</v>
      </c>
      <c r="B5" s="21" t="s">
        <v>145</v>
      </c>
      <c r="C5" s="21" t="s">
        <v>146</v>
      </c>
      <c r="D5" s="21" t="s">
        <v>147</v>
      </c>
      <c r="E5" s="21" t="s">
        <v>148</v>
      </c>
      <c r="F5" s="21" t="s">
        <v>149</v>
      </c>
    </row>
    <row r="6" spans="1:7" ht="13.5" customHeight="1">
      <c r="A6" s="48"/>
      <c r="B6" s="54"/>
      <c r="C6" s="53"/>
      <c r="D6" s="59" t="s">
        <v>150</v>
      </c>
      <c r="E6" s="53"/>
      <c r="F6" s="53"/>
    </row>
    <row r="7" spans="1:7" ht="18" customHeight="1">
      <c r="A7" s="60" t="s">
        <v>151</v>
      </c>
      <c r="B7" s="61">
        <v>196696</v>
      </c>
      <c r="C7" s="61">
        <v>196593</v>
      </c>
      <c r="D7" s="61">
        <v>196449</v>
      </c>
      <c r="E7" s="61">
        <v>196229</v>
      </c>
      <c r="F7" s="61">
        <v>196074</v>
      </c>
    </row>
    <row r="8" spans="1:7" ht="18" customHeight="1">
      <c r="A8" s="60" t="s">
        <v>152</v>
      </c>
      <c r="B8" s="43">
        <v>115772</v>
      </c>
      <c r="C8" s="43">
        <v>116134</v>
      </c>
      <c r="D8" s="43">
        <f>SUM(D9,D13,D16,D19)</f>
        <v>116221</v>
      </c>
      <c r="E8" s="43">
        <v>116154</v>
      </c>
      <c r="F8" s="43">
        <v>116026</v>
      </c>
    </row>
    <row r="9" spans="1:7" ht="18" customHeight="1">
      <c r="A9" s="48" t="s">
        <v>153</v>
      </c>
      <c r="B9" s="43">
        <v>16118</v>
      </c>
      <c r="C9" s="43">
        <v>16287</v>
      </c>
      <c r="D9" s="43">
        <f>SUM(D10:D12)</f>
        <v>16494</v>
      </c>
      <c r="E9" s="43">
        <v>16765</v>
      </c>
      <c r="F9" s="43">
        <v>17167</v>
      </c>
      <c r="G9" s="62"/>
    </row>
    <row r="10" spans="1:7" ht="12.6" customHeight="1">
      <c r="A10" s="48" t="s">
        <v>154</v>
      </c>
      <c r="B10" s="43">
        <v>5568</v>
      </c>
      <c r="C10" s="43">
        <v>5580</v>
      </c>
      <c r="D10" s="43">
        <v>5660</v>
      </c>
      <c r="E10" s="43">
        <v>5705</v>
      </c>
      <c r="F10" s="43">
        <v>5859</v>
      </c>
    </row>
    <row r="11" spans="1:7" ht="12.6" customHeight="1">
      <c r="A11" s="48" t="s">
        <v>155</v>
      </c>
      <c r="B11" s="43">
        <v>10267</v>
      </c>
      <c r="C11" s="43">
        <v>10436</v>
      </c>
      <c r="D11" s="43">
        <v>10536</v>
      </c>
      <c r="E11" s="43">
        <v>10740</v>
      </c>
      <c r="F11" s="43">
        <v>10948</v>
      </c>
    </row>
    <row r="12" spans="1:7" ht="12.6" customHeight="1">
      <c r="A12" s="48" t="s">
        <v>156</v>
      </c>
      <c r="B12" s="43">
        <v>283</v>
      </c>
      <c r="C12" s="43">
        <v>271</v>
      </c>
      <c r="D12" s="43">
        <v>298</v>
      </c>
      <c r="E12" s="43">
        <v>320</v>
      </c>
      <c r="F12" s="43">
        <v>360</v>
      </c>
    </row>
    <row r="13" spans="1:7" ht="12.6" customHeight="1">
      <c r="A13" s="48" t="s">
        <v>157</v>
      </c>
      <c r="B13" s="43">
        <v>468</v>
      </c>
      <c r="C13" s="43">
        <v>476</v>
      </c>
      <c r="D13" s="43">
        <f>SUM(D14:D15)</f>
        <v>480</v>
      </c>
      <c r="E13" s="43">
        <v>485</v>
      </c>
      <c r="F13" s="43">
        <v>487</v>
      </c>
    </row>
    <row r="14" spans="1:7" ht="12.6" customHeight="1">
      <c r="A14" s="48" t="s">
        <v>154</v>
      </c>
      <c r="B14" s="43">
        <v>302</v>
      </c>
      <c r="C14" s="43">
        <v>302</v>
      </c>
      <c r="D14" s="43">
        <v>305</v>
      </c>
      <c r="E14" s="43">
        <v>307</v>
      </c>
      <c r="F14" s="43">
        <v>312</v>
      </c>
    </row>
    <row r="15" spans="1:7" ht="12.6" customHeight="1">
      <c r="A15" s="48" t="s">
        <v>155</v>
      </c>
      <c r="B15" s="43">
        <v>166</v>
      </c>
      <c r="C15" s="43">
        <v>174</v>
      </c>
      <c r="D15" s="43">
        <v>175</v>
      </c>
      <c r="E15" s="43">
        <v>178</v>
      </c>
      <c r="F15" s="43">
        <v>175</v>
      </c>
    </row>
    <row r="16" spans="1:7" ht="12.6" customHeight="1">
      <c r="A16" s="48" t="s">
        <v>158</v>
      </c>
      <c r="B16" s="43">
        <v>94991</v>
      </c>
      <c r="C16" s="43">
        <v>95089</v>
      </c>
      <c r="D16" s="43">
        <f>SUM(D17:D18)</f>
        <v>94942</v>
      </c>
      <c r="E16" s="43">
        <v>94529</v>
      </c>
      <c r="F16" s="43">
        <v>93926</v>
      </c>
    </row>
    <row r="17" spans="1:6" ht="12.6" customHeight="1">
      <c r="A17" s="48" t="s">
        <v>154</v>
      </c>
      <c r="B17" s="43">
        <v>46407</v>
      </c>
      <c r="C17" s="43">
        <v>47211</v>
      </c>
      <c r="D17" s="43">
        <v>48199</v>
      </c>
      <c r="E17" s="43">
        <v>49118</v>
      </c>
      <c r="F17" s="43">
        <v>49913</v>
      </c>
    </row>
    <row r="18" spans="1:6" ht="12.6" customHeight="1">
      <c r="A18" s="48" t="s">
        <v>155</v>
      </c>
      <c r="B18" s="43">
        <v>48584</v>
      </c>
      <c r="C18" s="43">
        <v>47878</v>
      </c>
      <c r="D18" s="43">
        <v>46743</v>
      </c>
      <c r="E18" s="43">
        <v>45411</v>
      </c>
      <c r="F18" s="43">
        <v>44013</v>
      </c>
    </row>
    <row r="19" spans="1:6" ht="12.6" customHeight="1">
      <c r="A19" s="48" t="s">
        <v>159</v>
      </c>
      <c r="B19" s="43">
        <v>4195</v>
      </c>
      <c r="C19" s="43">
        <v>4282</v>
      </c>
      <c r="D19" s="43">
        <f>SUM(D20:D21)</f>
        <v>4305</v>
      </c>
      <c r="E19" s="43">
        <v>4375</v>
      </c>
      <c r="F19" s="43">
        <v>4446</v>
      </c>
    </row>
    <row r="20" spans="1:6" ht="12.6" customHeight="1">
      <c r="A20" s="48" t="s">
        <v>160</v>
      </c>
      <c r="B20" s="43">
        <v>989</v>
      </c>
      <c r="C20" s="43">
        <v>993</v>
      </c>
      <c r="D20" s="43">
        <v>996</v>
      </c>
      <c r="E20" s="43">
        <v>996</v>
      </c>
      <c r="F20" s="43">
        <v>991</v>
      </c>
    </row>
    <row r="21" spans="1:6" ht="12.6" customHeight="1">
      <c r="A21" s="48" t="s">
        <v>161</v>
      </c>
      <c r="B21" s="43">
        <v>3206</v>
      </c>
      <c r="C21" s="43">
        <v>3289</v>
      </c>
      <c r="D21" s="43">
        <v>3309</v>
      </c>
      <c r="E21" s="43">
        <v>3379</v>
      </c>
      <c r="F21" s="43">
        <v>3455</v>
      </c>
    </row>
    <row r="22" spans="1:6" ht="18" customHeight="1">
      <c r="A22" s="60" t="s">
        <v>162</v>
      </c>
      <c r="B22" s="43">
        <v>80924</v>
      </c>
      <c r="C22" s="43">
        <v>80459</v>
      </c>
      <c r="D22" s="43">
        <f>D23+D29+D32+D33</f>
        <v>80228</v>
      </c>
      <c r="E22" s="43">
        <v>80075</v>
      </c>
      <c r="F22" s="43">
        <v>80048</v>
      </c>
    </row>
    <row r="23" spans="1:6" ht="18" customHeight="1">
      <c r="A23" s="48" t="s">
        <v>163</v>
      </c>
      <c r="B23" s="43">
        <v>43869</v>
      </c>
      <c r="C23" s="43">
        <v>44206</v>
      </c>
      <c r="D23" s="43">
        <f>SUM(D24:D26)</f>
        <v>44643</v>
      </c>
      <c r="E23" s="43">
        <v>45110</v>
      </c>
      <c r="F23" s="43">
        <v>45675</v>
      </c>
    </row>
    <row r="24" spans="1:6" ht="12.6" customHeight="1">
      <c r="A24" s="48" t="s">
        <v>164</v>
      </c>
      <c r="B24" s="43">
        <v>5583</v>
      </c>
      <c r="C24" s="43">
        <v>5546</v>
      </c>
      <c r="D24" s="43">
        <v>5525</v>
      </c>
      <c r="E24" s="43">
        <v>5468</v>
      </c>
      <c r="F24" s="43">
        <v>5475</v>
      </c>
    </row>
    <row r="25" spans="1:6" ht="12.6" customHeight="1">
      <c r="A25" s="48" t="s">
        <v>165</v>
      </c>
      <c r="B25" s="43" t="s">
        <v>54</v>
      </c>
      <c r="C25" s="43" t="s">
        <v>54</v>
      </c>
      <c r="D25" s="43" t="s">
        <v>54</v>
      </c>
      <c r="E25" s="43" t="s">
        <v>31</v>
      </c>
      <c r="F25" s="43" t="s">
        <v>54</v>
      </c>
    </row>
    <row r="26" spans="1:6" ht="12.6" customHeight="1">
      <c r="A26" s="48" t="s">
        <v>166</v>
      </c>
      <c r="B26" s="43">
        <v>38286</v>
      </c>
      <c r="C26" s="43">
        <v>38660</v>
      </c>
      <c r="D26" s="43">
        <f>SUM(D27:D28)</f>
        <v>39118</v>
      </c>
      <c r="E26" s="43">
        <v>39642</v>
      </c>
      <c r="F26" s="43">
        <v>40200</v>
      </c>
    </row>
    <row r="27" spans="1:6" ht="12.6" customHeight="1">
      <c r="A27" s="48" t="s">
        <v>167</v>
      </c>
      <c r="B27" s="43">
        <v>27444</v>
      </c>
      <c r="C27" s="43">
        <v>27945</v>
      </c>
      <c r="D27" s="43">
        <v>28410</v>
      </c>
      <c r="E27" s="43">
        <v>28877</v>
      </c>
      <c r="F27" s="43">
        <v>29396</v>
      </c>
    </row>
    <row r="28" spans="1:6" ht="12.6" customHeight="1">
      <c r="A28" s="48" t="s">
        <v>168</v>
      </c>
      <c r="B28" s="43">
        <v>10842</v>
      </c>
      <c r="C28" s="43">
        <v>10715</v>
      </c>
      <c r="D28" s="43">
        <v>10708</v>
      </c>
      <c r="E28" s="43">
        <v>10765</v>
      </c>
      <c r="F28" s="43">
        <v>10804</v>
      </c>
    </row>
    <row r="29" spans="1:6" ht="12.6" customHeight="1">
      <c r="A29" s="48" t="s">
        <v>169</v>
      </c>
      <c r="B29" s="43">
        <v>517</v>
      </c>
      <c r="C29" s="43">
        <v>518</v>
      </c>
      <c r="D29" s="43">
        <f>SUM(D30:D31)</f>
        <v>521</v>
      </c>
      <c r="E29" s="43">
        <v>552</v>
      </c>
      <c r="F29" s="43">
        <v>567</v>
      </c>
    </row>
    <row r="30" spans="1:6" ht="12.6" customHeight="1">
      <c r="A30" s="48" t="s">
        <v>170</v>
      </c>
      <c r="B30" s="43">
        <v>73</v>
      </c>
      <c r="C30" s="43">
        <v>75</v>
      </c>
      <c r="D30" s="43">
        <v>76</v>
      </c>
      <c r="E30" s="43">
        <v>77</v>
      </c>
      <c r="F30" s="43">
        <v>81</v>
      </c>
    </row>
    <row r="31" spans="1:6" ht="12.6" customHeight="1">
      <c r="A31" s="48" t="s">
        <v>171</v>
      </c>
      <c r="B31" s="43">
        <v>444</v>
      </c>
      <c r="C31" s="43">
        <v>443</v>
      </c>
      <c r="D31" s="43">
        <v>445</v>
      </c>
      <c r="E31" s="43">
        <v>475</v>
      </c>
      <c r="F31" s="43">
        <v>486</v>
      </c>
    </row>
    <row r="32" spans="1:6" ht="12.6" customHeight="1">
      <c r="A32" s="48" t="s">
        <v>172</v>
      </c>
      <c r="B32" s="43">
        <v>4505</v>
      </c>
      <c r="C32" s="43">
        <v>4615</v>
      </c>
      <c r="D32" s="43">
        <v>4618</v>
      </c>
      <c r="E32" s="43">
        <v>4628</v>
      </c>
      <c r="F32" s="43">
        <v>4655</v>
      </c>
    </row>
    <row r="33" spans="1:6" ht="12.6" customHeight="1">
      <c r="A33" s="48" t="s">
        <v>173</v>
      </c>
      <c r="B33" s="43">
        <v>32033</v>
      </c>
      <c r="C33" s="43">
        <v>31120</v>
      </c>
      <c r="D33" s="43">
        <v>30446</v>
      </c>
      <c r="E33" s="43">
        <v>29785</v>
      </c>
      <c r="F33" s="43">
        <v>29151</v>
      </c>
    </row>
    <row r="34" spans="1:6" ht="12.6" customHeight="1">
      <c r="A34" s="48" t="s">
        <v>174</v>
      </c>
      <c r="B34" s="43">
        <v>23050</v>
      </c>
      <c r="C34" s="43">
        <v>21993</v>
      </c>
      <c r="D34" s="43">
        <v>21211</v>
      </c>
      <c r="E34" s="43">
        <v>20322</v>
      </c>
      <c r="F34" s="43">
        <v>19425</v>
      </c>
    </row>
    <row r="35" spans="1:6" ht="18" customHeight="1">
      <c r="A35" s="48"/>
      <c r="B35" s="63" t="s">
        <v>175</v>
      </c>
      <c r="C35" s="27"/>
      <c r="D35" s="27"/>
      <c r="E35" s="27"/>
      <c r="F35" s="27"/>
    </row>
    <row r="36" spans="1:6" ht="18" customHeight="1">
      <c r="A36" s="60" t="s">
        <v>152</v>
      </c>
      <c r="B36" s="43">
        <v>109918</v>
      </c>
      <c r="C36" s="43">
        <v>110281</v>
      </c>
      <c r="D36" s="43">
        <f>SUM(D37,D41,D44,D47)</f>
        <v>110388</v>
      </c>
      <c r="E36" s="43">
        <v>110367</v>
      </c>
      <c r="F36" s="43">
        <v>110143</v>
      </c>
    </row>
    <row r="37" spans="1:6" ht="18" customHeight="1">
      <c r="A37" s="48" t="s">
        <v>153</v>
      </c>
      <c r="B37" s="43">
        <v>12589</v>
      </c>
      <c r="C37" s="43">
        <v>12806</v>
      </c>
      <c r="D37" s="43">
        <f>SUM(D38:D40)</f>
        <v>12940</v>
      </c>
      <c r="E37" s="43">
        <v>13238</v>
      </c>
      <c r="F37" s="43">
        <v>13565</v>
      </c>
    </row>
    <row r="38" spans="1:6" ht="12.6" customHeight="1">
      <c r="A38" s="48" t="s">
        <v>154</v>
      </c>
      <c r="B38" s="43">
        <v>2565</v>
      </c>
      <c r="C38" s="43">
        <v>2618</v>
      </c>
      <c r="D38" s="43">
        <v>2673</v>
      </c>
      <c r="E38" s="43">
        <v>2752</v>
      </c>
      <c r="F38" s="43">
        <v>2855</v>
      </c>
    </row>
    <row r="39" spans="1:6" ht="12.6" customHeight="1">
      <c r="A39" s="48" t="s">
        <v>155</v>
      </c>
      <c r="B39" s="43">
        <v>10014</v>
      </c>
      <c r="C39" s="43">
        <v>10177</v>
      </c>
      <c r="D39" s="43">
        <v>10257</v>
      </c>
      <c r="E39" s="43">
        <v>10478</v>
      </c>
      <c r="F39" s="43">
        <v>10700</v>
      </c>
    </row>
    <row r="40" spans="1:6" ht="12.6" customHeight="1">
      <c r="A40" s="48" t="s">
        <v>156</v>
      </c>
      <c r="B40" s="43">
        <v>10</v>
      </c>
      <c r="C40" s="43">
        <v>11</v>
      </c>
      <c r="D40" s="43">
        <v>10</v>
      </c>
      <c r="E40" s="43">
        <v>8</v>
      </c>
      <c r="F40" s="43">
        <v>10</v>
      </c>
    </row>
    <row r="41" spans="1:6" ht="12.6" customHeight="1">
      <c r="A41" s="48" t="s">
        <v>157</v>
      </c>
      <c r="B41" s="43">
        <v>164</v>
      </c>
      <c r="C41" s="43">
        <v>165</v>
      </c>
      <c r="D41" s="43">
        <f>SUM(D42:D43)</f>
        <v>167</v>
      </c>
      <c r="E41" s="43">
        <v>171</v>
      </c>
      <c r="F41" s="43">
        <v>164</v>
      </c>
    </row>
    <row r="42" spans="1:6" ht="12.6" customHeight="1">
      <c r="A42" s="48" t="s">
        <v>154</v>
      </c>
      <c r="B42" s="43">
        <v>42</v>
      </c>
      <c r="C42" s="43">
        <v>39</v>
      </c>
      <c r="D42" s="43">
        <v>38</v>
      </c>
      <c r="E42" s="43">
        <v>37</v>
      </c>
      <c r="F42" s="43">
        <v>37</v>
      </c>
    </row>
    <row r="43" spans="1:6" ht="12.6" customHeight="1">
      <c r="A43" s="48" t="s">
        <v>155</v>
      </c>
      <c r="B43" s="43">
        <v>122</v>
      </c>
      <c r="C43" s="43">
        <v>126</v>
      </c>
      <c r="D43" s="43">
        <v>129</v>
      </c>
      <c r="E43" s="43">
        <v>134</v>
      </c>
      <c r="F43" s="43">
        <v>127</v>
      </c>
    </row>
    <row r="44" spans="1:6" ht="12.6" customHeight="1">
      <c r="A44" s="48" t="s">
        <v>158</v>
      </c>
      <c r="B44" s="43">
        <v>94232</v>
      </c>
      <c r="C44" s="43">
        <v>94308</v>
      </c>
      <c r="D44" s="43">
        <f>SUM(D45:D46)</f>
        <v>94219</v>
      </c>
      <c r="E44" s="43">
        <v>93832</v>
      </c>
      <c r="F44" s="43">
        <v>93231</v>
      </c>
    </row>
    <row r="45" spans="1:6" ht="12.6" customHeight="1">
      <c r="A45" s="48" t="s">
        <v>154</v>
      </c>
      <c r="B45" s="43">
        <v>46270</v>
      </c>
      <c r="C45" s="43">
        <v>47057</v>
      </c>
      <c r="D45" s="43">
        <v>48037</v>
      </c>
      <c r="E45" s="43">
        <v>48949</v>
      </c>
      <c r="F45" s="43">
        <v>49736</v>
      </c>
    </row>
    <row r="46" spans="1:6" ht="12.6" customHeight="1">
      <c r="A46" s="48" t="s">
        <v>155</v>
      </c>
      <c r="B46" s="43">
        <v>47962</v>
      </c>
      <c r="C46" s="43">
        <v>47251</v>
      </c>
      <c r="D46" s="43">
        <v>46182</v>
      </c>
      <c r="E46" s="43">
        <v>44883</v>
      </c>
      <c r="F46" s="43">
        <v>43495</v>
      </c>
    </row>
    <row r="47" spans="1:6" ht="12.6" customHeight="1">
      <c r="A47" s="48" t="s">
        <v>159</v>
      </c>
      <c r="B47" s="43">
        <v>2933</v>
      </c>
      <c r="C47" s="43">
        <v>3002</v>
      </c>
      <c r="D47" s="43">
        <f>SUM(D48:D49)</f>
        <v>3062</v>
      </c>
      <c r="E47" s="43">
        <v>3126</v>
      </c>
      <c r="F47" s="43">
        <v>3183</v>
      </c>
    </row>
    <row r="48" spans="1:6" ht="12.6" customHeight="1">
      <c r="A48" s="48" t="s">
        <v>160</v>
      </c>
      <c r="B48" s="43">
        <v>974</v>
      </c>
      <c r="C48" s="43">
        <v>980</v>
      </c>
      <c r="D48" s="43">
        <v>984</v>
      </c>
      <c r="E48" s="43">
        <v>986</v>
      </c>
      <c r="F48" s="43">
        <v>981</v>
      </c>
    </row>
    <row r="49" spans="1:6" ht="12.6" customHeight="1">
      <c r="A49" s="48" t="s">
        <v>161</v>
      </c>
      <c r="B49" s="43">
        <v>1959</v>
      </c>
      <c r="C49" s="43">
        <v>2022</v>
      </c>
      <c r="D49" s="43">
        <v>2078</v>
      </c>
      <c r="E49" s="43">
        <v>2140</v>
      </c>
      <c r="F49" s="43">
        <v>2202</v>
      </c>
    </row>
    <row r="50" spans="1:6" ht="18" customHeight="1">
      <c r="A50" s="60" t="s">
        <v>162</v>
      </c>
      <c r="B50" s="61">
        <v>37385</v>
      </c>
      <c r="C50" s="61">
        <v>37696</v>
      </c>
      <c r="D50" s="61">
        <f>SUM(D54)</f>
        <v>38075</v>
      </c>
      <c r="E50" s="61">
        <v>38495</v>
      </c>
      <c r="F50" s="61">
        <v>39002</v>
      </c>
    </row>
    <row r="51" spans="1:6" ht="18" customHeight="1">
      <c r="A51" s="48" t="s">
        <v>163</v>
      </c>
      <c r="B51" s="64" t="s">
        <v>176</v>
      </c>
      <c r="C51" s="64" t="s">
        <v>176</v>
      </c>
      <c r="D51" s="64" t="s">
        <v>176</v>
      </c>
      <c r="E51" s="64" t="s">
        <v>177</v>
      </c>
      <c r="F51" s="64" t="s">
        <v>177</v>
      </c>
    </row>
    <row r="52" spans="1:6" ht="12.6" customHeight="1">
      <c r="A52" s="48" t="s">
        <v>164</v>
      </c>
      <c r="B52" s="64" t="s">
        <v>176</v>
      </c>
      <c r="C52" s="64" t="s">
        <v>176</v>
      </c>
      <c r="D52" s="64" t="s">
        <v>176</v>
      </c>
      <c r="E52" s="64" t="s">
        <v>176</v>
      </c>
      <c r="F52" s="64" t="s">
        <v>177</v>
      </c>
    </row>
    <row r="53" spans="1:6" ht="12.6" customHeight="1">
      <c r="A53" s="48" t="s">
        <v>165</v>
      </c>
      <c r="B53" s="64" t="s">
        <v>176</v>
      </c>
      <c r="C53" s="64" t="s">
        <v>176</v>
      </c>
      <c r="D53" s="64" t="s">
        <v>176</v>
      </c>
      <c r="E53" s="64" t="s">
        <v>176</v>
      </c>
      <c r="F53" s="64" t="s">
        <v>177</v>
      </c>
    </row>
    <row r="54" spans="1:6" ht="12.6" customHeight="1">
      <c r="A54" s="48" t="s">
        <v>166</v>
      </c>
      <c r="B54" s="61">
        <v>37385</v>
      </c>
      <c r="C54" s="61">
        <v>37696</v>
      </c>
      <c r="D54" s="61">
        <f>SUM(D55:D56)</f>
        <v>38075</v>
      </c>
      <c r="E54" s="61">
        <v>38495</v>
      </c>
      <c r="F54" s="61">
        <v>39002</v>
      </c>
    </row>
    <row r="55" spans="1:6" ht="12.6" customHeight="1">
      <c r="A55" s="48" t="s">
        <v>167</v>
      </c>
      <c r="B55" s="61">
        <v>27439</v>
      </c>
      <c r="C55" s="61">
        <v>27939</v>
      </c>
      <c r="D55" s="61">
        <v>28403</v>
      </c>
      <c r="E55" s="61">
        <v>28868</v>
      </c>
      <c r="F55" s="61">
        <v>29386</v>
      </c>
    </row>
    <row r="56" spans="1:6" ht="12.6" customHeight="1">
      <c r="A56" s="48" t="s">
        <v>168</v>
      </c>
      <c r="B56" s="61">
        <v>9946</v>
      </c>
      <c r="C56" s="61">
        <v>9757</v>
      </c>
      <c r="D56" s="61">
        <v>9672</v>
      </c>
      <c r="E56" s="61">
        <v>9627</v>
      </c>
      <c r="F56" s="61">
        <v>9616</v>
      </c>
    </row>
    <row r="57" spans="1:6" ht="12.6" customHeight="1">
      <c r="A57" s="48" t="s">
        <v>169</v>
      </c>
      <c r="B57" s="64" t="s">
        <v>176</v>
      </c>
      <c r="C57" s="64" t="s">
        <v>176</v>
      </c>
      <c r="D57" s="64" t="s">
        <v>176</v>
      </c>
      <c r="E57" s="64" t="s">
        <v>176</v>
      </c>
      <c r="F57" s="64" t="s">
        <v>177</v>
      </c>
    </row>
    <row r="58" spans="1:6" ht="12.6" customHeight="1">
      <c r="A58" s="48" t="s">
        <v>170</v>
      </c>
      <c r="B58" s="64" t="s">
        <v>176</v>
      </c>
      <c r="C58" s="64" t="s">
        <v>176</v>
      </c>
      <c r="D58" s="64" t="s">
        <v>176</v>
      </c>
      <c r="E58" s="64" t="s">
        <v>176</v>
      </c>
      <c r="F58" s="64" t="s">
        <v>177</v>
      </c>
    </row>
    <row r="59" spans="1:6" ht="12.6" customHeight="1">
      <c r="A59" s="48" t="s">
        <v>171</v>
      </c>
      <c r="B59" s="64" t="s">
        <v>176</v>
      </c>
      <c r="C59" s="64" t="s">
        <v>176</v>
      </c>
      <c r="D59" s="64" t="s">
        <v>176</v>
      </c>
      <c r="E59" s="64" t="s">
        <v>176</v>
      </c>
      <c r="F59" s="64" t="s">
        <v>177</v>
      </c>
    </row>
    <row r="60" spans="1:6" ht="12.6" customHeight="1">
      <c r="A60" s="48" t="s">
        <v>172</v>
      </c>
      <c r="B60" s="64" t="s">
        <v>176</v>
      </c>
      <c r="C60" s="64" t="s">
        <v>176</v>
      </c>
      <c r="D60" s="64" t="s">
        <v>176</v>
      </c>
      <c r="E60" s="64" t="s">
        <v>176</v>
      </c>
      <c r="F60" s="64" t="s">
        <v>177</v>
      </c>
    </row>
    <row r="61" spans="1:6" ht="12.6" customHeight="1">
      <c r="A61" s="48" t="s">
        <v>173</v>
      </c>
      <c r="B61" s="64" t="s">
        <v>176</v>
      </c>
      <c r="C61" s="64" t="s">
        <v>176</v>
      </c>
      <c r="D61" s="64" t="s">
        <v>176</v>
      </c>
      <c r="E61" s="64" t="s">
        <v>176</v>
      </c>
      <c r="F61" s="64" t="s">
        <v>177</v>
      </c>
    </row>
    <row r="62" spans="1:6" ht="12.6" customHeight="1">
      <c r="A62" s="48" t="s">
        <v>174</v>
      </c>
      <c r="B62" s="64" t="s">
        <v>176</v>
      </c>
      <c r="C62" s="64" t="s">
        <v>176</v>
      </c>
      <c r="D62" s="64" t="s">
        <v>176</v>
      </c>
      <c r="E62" s="64" t="s">
        <v>176</v>
      </c>
      <c r="F62" s="64" t="s">
        <v>177</v>
      </c>
    </row>
    <row r="63" spans="1:6" ht="5.0999999999999996" customHeight="1">
      <c r="A63" s="17"/>
      <c r="B63" s="16"/>
      <c r="C63" s="16"/>
      <c r="D63" s="16"/>
      <c r="E63" s="16"/>
      <c r="F63" s="64" t="s">
        <v>177</v>
      </c>
    </row>
    <row r="64" spans="1:6" ht="12" customHeight="1">
      <c r="A64" s="13" t="s">
        <v>178</v>
      </c>
      <c r="B64" s="2"/>
      <c r="C64" s="2"/>
      <c r="D64" s="2"/>
      <c r="E64" s="2"/>
      <c r="F64" s="2"/>
    </row>
    <row r="65" spans="1:6">
      <c r="A65" s="2" t="s">
        <v>179</v>
      </c>
      <c r="B65" s="2"/>
      <c r="C65" s="2"/>
      <c r="D65" s="2"/>
      <c r="E65" s="2"/>
      <c r="F65" s="2"/>
    </row>
    <row r="66" spans="1:6" ht="10.5" customHeight="1"/>
  </sheetData>
  <phoneticPr fontId="3"/>
  <pageMargins left="0.59055118110236227" right="0.39370078740157483" top="0.39370078740157483" bottom="0.19685039370078741" header="0.31496062992125984" footer="0.31496062992125984"/>
  <pageSetup paperSize="9" scale="99" firstPageNumber="72" orientation="portrait" useFirstPageNumber="1" r:id="rId1"/>
  <headerFooter alignWithMargins="0">
    <oddFooter>&amp;C
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M9" sqref="M9"/>
    </sheetView>
  </sheetViews>
  <sheetFormatPr defaultRowHeight="13.5"/>
  <cols>
    <col min="1" max="1" width="11.25" style="3" customWidth="1"/>
    <col min="2" max="2" width="10.625" style="3" customWidth="1"/>
    <col min="3" max="12" width="6.625" style="3" customWidth="1"/>
    <col min="13" max="13" width="6.125" style="3" customWidth="1"/>
    <col min="14" max="16384" width="9" style="4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25">
      <c r="A3" s="7" t="s">
        <v>180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L4" s="56" t="s">
        <v>181</v>
      </c>
      <c r="M4" s="2"/>
    </row>
    <row r="5" spans="1:13">
      <c r="A5" s="95" t="s">
        <v>144</v>
      </c>
      <c r="B5" s="96"/>
      <c r="C5" s="92" t="s">
        <v>182</v>
      </c>
      <c r="D5" s="95"/>
      <c r="E5" s="92" t="s">
        <v>183</v>
      </c>
      <c r="F5" s="95"/>
      <c r="G5" s="92" t="s">
        <v>184</v>
      </c>
      <c r="H5" s="95"/>
      <c r="I5" s="92" t="s">
        <v>185</v>
      </c>
      <c r="J5" s="95"/>
      <c r="K5" s="92" t="s">
        <v>186</v>
      </c>
      <c r="L5" s="95"/>
      <c r="M5" s="2"/>
    </row>
    <row r="6" spans="1:13">
      <c r="A6" s="53"/>
      <c r="B6" s="48"/>
      <c r="C6" s="54"/>
      <c r="D6" s="53"/>
      <c r="E6" s="53"/>
      <c r="F6" s="53"/>
      <c r="G6" s="55" t="s">
        <v>187</v>
      </c>
      <c r="H6" s="55"/>
      <c r="I6" s="53"/>
      <c r="J6" s="53"/>
      <c r="K6" s="53"/>
      <c r="L6" s="53"/>
      <c r="M6" s="2"/>
    </row>
    <row r="7" spans="1:13" ht="18" customHeight="1">
      <c r="A7" s="124" t="s">
        <v>152</v>
      </c>
      <c r="B7" s="122"/>
      <c r="C7" s="43"/>
      <c r="D7" s="43">
        <v>5854</v>
      </c>
      <c r="E7" s="43"/>
      <c r="F7" s="43">
        <v>5853</v>
      </c>
      <c r="G7" s="43"/>
      <c r="H7" s="43">
        <v>5833</v>
      </c>
      <c r="I7" s="43"/>
      <c r="J7" s="43">
        <v>5787</v>
      </c>
      <c r="K7" s="43"/>
      <c r="L7" s="43">
        <v>5883</v>
      </c>
      <c r="M7" s="2"/>
    </row>
    <row r="8" spans="1:13" ht="18" customHeight="1">
      <c r="A8" s="53" t="s">
        <v>153</v>
      </c>
      <c r="B8" s="48"/>
      <c r="C8" s="43"/>
      <c r="D8" s="43">
        <v>3529</v>
      </c>
      <c r="E8" s="43"/>
      <c r="F8" s="43">
        <v>3481</v>
      </c>
      <c r="G8" s="43"/>
      <c r="H8" s="43">
        <v>3554</v>
      </c>
      <c r="I8" s="43"/>
      <c r="J8" s="43">
        <v>3527</v>
      </c>
      <c r="K8" s="43"/>
      <c r="L8" s="43">
        <v>3602</v>
      </c>
      <c r="M8" s="2"/>
    </row>
    <row r="9" spans="1:13" ht="12.6" customHeight="1">
      <c r="A9" s="53" t="s">
        <v>154</v>
      </c>
      <c r="B9" s="48"/>
      <c r="C9" s="43"/>
      <c r="D9" s="43">
        <v>3003</v>
      </c>
      <c r="E9" s="43"/>
      <c r="F9" s="43">
        <v>2962</v>
      </c>
      <c r="G9" s="43"/>
      <c r="H9" s="43">
        <v>2987</v>
      </c>
      <c r="I9" s="43"/>
      <c r="J9" s="43">
        <v>2953</v>
      </c>
      <c r="K9" s="43"/>
      <c r="L9" s="43">
        <v>3004</v>
      </c>
      <c r="M9" s="2"/>
    </row>
    <row r="10" spans="1:13" ht="12.6" customHeight="1">
      <c r="A10" s="53" t="s">
        <v>155</v>
      </c>
      <c r="B10" s="48"/>
      <c r="C10" s="43"/>
      <c r="D10" s="43">
        <v>253</v>
      </c>
      <c r="E10" s="43"/>
      <c r="F10" s="43">
        <v>259</v>
      </c>
      <c r="G10" s="43"/>
      <c r="H10" s="43">
        <v>279</v>
      </c>
      <c r="I10" s="43"/>
      <c r="J10" s="43">
        <v>262</v>
      </c>
      <c r="K10" s="43"/>
      <c r="L10" s="43">
        <v>248</v>
      </c>
      <c r="M10" s="2"/>
    </row>
    <row r="11" spans="1:13" ht="12.6" customHeight="1">
      <c r="A11" s="53" t="s">
        <v>156</v>
      </c>
      <c r="B11" s="48"/>
      <c r="C11" s="43"/>
      <c r="D11" s="43">
        <v>273</v>
      </c>
      <c r="E11" s="43"/>
      <c r="F11" s="43">
        <v>260</v>
      </c>
      <c r="G11" s="43"/>
      <c r="H11" s="43">
        <v>288</v>
      </c>
      <c r="I11" s="43"/>
      <c r="J11" s="43">
        <v>312</v>
      </c>
      <c r="K11" s="43"/>
      <c r="L11" s="43">
        <v>350</v>
      </c>
      <c r="M11" s="2"/>
    </row>
    <row r="12" spans="1:13" ht="12.6" customHeight="1">
      <c r="A12" s="53" t="s">
        <v>157</v>
      </c>
      <c r="B12" s="48"/>
      <c r="C12" s="43"/>
      <c r="D12" s="43">
        <v>304</v>
      </c>
      <c r="E12" s="43"/>
      <c r="F12" s="43">
        <v>311</v>
      </c>
      <c r="G12" s="43"/>
      <c r="H12" s="43">
        <v>313</v>
      </c>
      <c r="I12" s="43"/>
      <c r="J12" s="43">
        <v>314</v>
      </c>
      <c r="K12" s="43"/>
      <c r="L12" s="43">
        <v>323</v>
      </c>
      <c r="M12" s="2"/>
    </row>
    <row r="13" spans="1:13" ht="12.6" customHeight="1">
      <c r="A13" s="53" t="s">
        <v>154</v>
      </c>
      <c r="B13" s="48"/>
      <c r="C13" s="43"/>
      <c r="D13" s="43">
        <v>260</v>
      </c>
      <c r="E13" s="43"/>
      <c r="F13" s="43">
        <v>263</v>
      </c>
      <c r="G13" s="43"/>
      <c r="H13" s="43">
        <v>267</v>
      </c>
      <c r="I13" s="43"/>
      <c r="J13" s="43">
        <v>270</v>
      </c>
      <c r="K13" s="43"/>
      <c r="L13" s="43">
        <v>275</v>
      </c>
      <c r="M13" s="2"/>
    </row>
    <row r="14" spans="1:13" ht="12.6" customHeight="1">
      <c r="A14" s="53" t="s">
        <v>155</v>
      </c>
      <c r="B14" s="48"/>
      <c r="C14" s="43"/>
      <c r="D14" s="43">
        <v>44</v>
      </c>
      <c r="E14" s="43"/>
      <c r="F14" s="43">
        <v>48</v>
      </c>
      <c r="G14" s="43"/>
      <c r="H14" s="43">
        <v>46</v>
      </c>
      <c r="I14" s="43"/>
      <c r="J14" s="43">
        <v>44</v>
      </c>
      <c r="K14" s="43"/>
      <c r="L14" s="43">
        <v>48</v>
      </c>
      <c r="M14" s="2"/>
    </row>
    <row r="15" spans="1:13" ht="12.6" customHeight="1">
      <c r="A15" s="53" t="s">
        <v>158</v>
      </c>
      <c r="B15" s="48"/>
      <c r="C15" s="43"/>
      <c r="D15" s="43">
        <v>759</v>
      </c>
      <c r="E15" s="43"/>
      <c r="F15" s="43">
        <v>781</v>
      </c>
      <c r="G15" s="43"/>
      <c r="H15" s="43">
        <v>723</v>
      </c>
      <c r="I15" s="43"/>
      <c r="J15" s="43">
        <v>697</v>
      </c>
      <c r="K15" s="43"/>
      <c r="L15" s="43">
        <v>695</v>
      </c>
      <c r="M15" s="2"/>
    </row>
    <row r="16" spans="1:13" ht="12.6" customHeight="1">
      <c r="A16" s="53" t="s">
        <v>154</v>
      </c>
      <c r="B16" s="48"/>
      <c r="C16" s="43"/>
      <c r="D16" s="43">
        <v>137</v>
      </c>
      <c r="E16" s="43"/>
      <c r="F16" s="43">
        <v>154</v>
      </c>
      <c r="G16" s="43"/>
      <c r="H16" s="43">
        <v>162</v>
      </c>
      <c r="I16" s="43"/>
      <c r="J16" s="43">
        <v>169</v>
      </c>
      <c r="K16" s="43"/>
      <c r="L16" s="43">
        <v>177</v>
      </c>
      <c r="M16" s="2"/>
    </row>
    <row r="17" spans="1:13" ht="12.6" customHeight="1">
      <c r="A17" s="53" t="s">
        <v>155</v>
      </c>
      <c r="B17" s="48"/>
      <c r="C17" s="43"/>
      <c r="D17" s="43">
        <v>622</v>
      </c>
      <c r="E17" s="43"/>
      <c r="F17" s="43">
        <v>627</v>
      </c>
      <c r="G17" s="43"/>
      <c r="H17" s="43">
        <v>561</v>
      </c>
      <c r="I17" s="43"/>
      <c r="J17" s="43">
        <v>528</v>
      </c>
      <c r="K17" s="43"/>
      <c r="L17" s="43">
        <v>518</v>
      </c>
      <c r="M17" s="2"/>
    </row>
    <row r="18" spans="1:13" ht="12.6" customHeight="1">
      <c r="A18" s="53" t="s">
        <v>159</v>
      </c>
      <c r="B18" s="48"/>
      <c r="C18" s="43"/>
      <c r="D18" s="43">
        <v>1262</v>
      </c>
      <c r="E18" s="43"/>
      <c r="F18" s="43">
        <v>1280</v>
      </c>
      <c r="G18" s="43"/>
      <c r="H18" s="43">
        <v>1243</v>
      </c>
      <c r="I18" s="43"/>
      <c r="J18" s="43">
        <v>1249</v>
      </c>
      <c r="K18" s="43"/>
      <c r="L18" s="43">
        <v>1263</v>
      </c>
      <c r="M18" s="2"/>
    </row>
    <row r="19" spans="1:13" ht="12.6" customHeight="1">
      <c r="A19" s="53" t="s">
        <v>160</v>
      </c>
      <c r="B19" s="48"/>
      <c r="C19" s="43"/>
      <c r="D19" s="43">
        <v>15</v>
      </c>
      <c r="E19" s="43"/>
      <c r="F19" s="43">
        <v>13</v>
      </c>
      <c r="G19" s="43"/>
      <c r="H19" s="43">
        <v>12</v>
      </c>
      <c r="I19" s="43"/>
      <c r="J19" s="43">
        <v>10</v>
      </c>
      <c r="K19" s="43"/>
      <c r="L19" s="43">
        <v>10</v>
      </c>
      <c r="M19" s="2"/>
    </row>
    <row r="20" spans="1:13" ht="12.6" customHeight="1">
      <c r="A20" s="53" t="s">
        <v>161</v>
      </c>
      <c r="B20" s="48"/>
      <c r="C20" s="43"/>
      <c r="D20" s="43">
        <v>1247</v>
      </c>
      <c r="E20" s="43"/>
      <c r="F20" s="43">
        <v>1267</v>
      </c>
      <c r="G20" s="43"/>
      <c r="H20" s="43">
        <v>1231</v>
      </c>
      <c r="I20" s="43"/>
      <c r="J20" s="43">
        <v>1239</v>
      </c>
      <c r="K20" s="43"/>
      <c r="L20" s="43">
        <v>1253</v>
      </c>
      <c r="M20" s="2"/>
    </row>
    <row r="21" spans="1:13" ht="18" customHeight="1">
      <c r="A21" s="124" t="s">
        <v>162</v>
      </c>
      <c r="B21" s="122"/>
      <c r="C21" s="61"/>
      <c r="D21" s="61">
        <v>901</v>
      </c>
      <c r="E21" s="61"/>
      <c r="F21" s="61">
        <v>964</v>
      </c>
      <c r="G21" s="61"/>
      <c r="H21" s="61">
        <v>1043</v>
      </c>
      <c r="I21" s="61"/>
      <c r="J21" s="61">
        <v>1147</v>
      </c>
      <c r="K21" s="61"/>
      <c r="L21" s="61">
        <v>1198</v>
      </c>
      <c r="M21" s="2"/>
    </row>
    <row r="22" spans="1:13" ht="18" customHeight="1">
      <c r="A22" s="53" t="s">
        <v>163</v>
      </c>
      <c r="B22" s="48"/>
      <c r="C22" s="61"/>
      <c r="D22" s="61" t="s">
        <v>176</v>
      </c>
      <c r="E22" s="61"/>
      <c r="F22" s="61" t="s">
        <v>176</v>
      </c>
      <c r="G22" s="61"/>
      <c r="H22" s="61" t="s">
        <v>176</v>
      </c>
      <c r="I22" s="61"/>
      <c r="J22" s="61" t="s">
        <v>176</v>
      </c>
      <c r="K22" s="61"/>
      <c r="L22" s="61" t="s">
        <v>177</v>
      </c>
      <c r="M22" s="2"/>
    </row>
    <row r="23" spans="1:13" ht="12.6" customHeight="1">
      <c r="A23" s="53" t="s">
        <v>164</v>
      </c>
      <c r="B23" s="48"/>
      <c r="C23" s="61"/>
      <c r="D23" s="61" t="s">
        <v>176</v>
      </c>
      <c r="E23" s="61"/>
      <c r="F23" s="61" t="s">
        <v>176</v>
      </c>
      <c r="G23" s="61"/>
      <c r="H23" s="61" t="s">
        <v>176</v>
      </c>
      <c r="I23" s="61"/>
      <c r="J23" s="61" t="s">
        <v>176</v>
      </c>
      <c r="K23" s="61"/>
      <c r="L23" s="61" t="s">
        <v>176</v>
      </c>
      <c r="M23" s="2"/>
    </row>
    <row r="24" spans="1:13" ht="12.6" customHeight="1">
      <c r="A24" s="53" t="s">
        <v>165</v>
      </c>
      <c r="B24" s="48"/>
      <c r="C24" s="61"/>
      <c r="D24" s="61" t="s">
        <v>176</v>
      </c>
      <c r="E24" s="61"/>
      <c r="F24" s="61" t="s">
        <v>176</v>
      </c>
      <c r="G24" s="61"/>
      <c r="H24" s="61" t="s">
        <v>176</v>
      </c>
      <c r="I24" s="61"/>
      <c r="J24" s="61" t="s">
        <v>176</v>
      </c>
      <c r="K24" s="61"/>
      <c r="L24" s="61" t="s">
        <v>176</v>
      </c>
      <c r="M24" s="2"/>
    </row>
    <row r="25" spans="1:13" ht="12.6" customHeight="1">
      <c r="A25" s="53" t="s">
        <v>166</v>
      </c>
      <c r="B25" s="48"/>
      <c r="C25" s="61"/>
      <c r="D25" s="61">
        <v>901</v>
      </c>
      <c r="E25" s="61"/>
      <c r="F25" s="61">
        <v>964</v>
      </c>
      <c r="G25" s="61"/>
      <c r="H25" s="61">
        <v>1043</v>
      </c>
      <c r="I25" s="61"/>
      <c r="J25" s="61">
        <v>1147</v>
      </c>
      <c r="K25" s="61"/>
      <c r="L25" s="61">
        <v>1198</v>
      </c>
      <c r="M25" s="2"/>
    </row>
    <row r="26" spans="1:13" ht="12.6" customHeight="1">
      <c r="A26" s="53" t="s">
        <v>167</v>
      </c>
      <c r="B26" s="48"/>
      <c r="C26" s="61"/>
      <c r="D26" s="61">
        <v>5</v>
      </c>
      <c r="E26" s="61"/>
      <c r="F26" s="61">
        <v>6</v>
      </c>
      <c r="G26" s="61"/>
      <c r="H26" s="61">
        <v>7</v>
      </c>
      <c r="I26" s="61"/>
      <c r="J26" s="61">
        <v>9</v>
      </c>
      <c r="K26" s="61"/>
      <c r="L26" s="61">
        <v>10</v>
      </c>
      <c r="M26" s="2"/>
    </row>
    <row r="27" spans="1:13" ht="12.6" customHeight="1">
      <c r="A27" s="53" t="s">
        <v>168</v>
      </c>
      <c r="B27" s="48"/>
      <c r="C27" s="61"/>
      <c r="D27" s="61">
        <v>896</v>
      </c>
      <c r="E27" s="61"/>
      <c r="F27" s="61">
        <v>958</v>
      </c>
      <c r="G27" s="61"/>
      <c r="H27" s="61">
        <v>1036</v>
      </c>
      <c r="I27" s="61"/>
      <c r="J27" s="61">
        <v>1138</v>
      </c>
      <c r="K27" s="61"/>
      <c r="L27" s="61">
        <v>1188</v>
      </c>
      <c r="M27" s="2"/>
    </row>
    <row r="28" spans="1:13" ht="12.6" customHeight="1">
      <c r="A28" s="53" t="s">
        <v>169</v>
      </c>
      <c r="B28" s="48"/>
      <c r="C28" s="61"/>
      <c r="D28" s="61" t="s">
        <v>176</v>
      </c>
      <c r="E28" s="61"/>
      <c r="F28" s="61" t="s">
        <v>176</v>
      </c>
      <c r="G28" s="61"/>
      <c r="H28" s="61" t="s">
        <v>176</v>
      </c>
      <c r="I28" s="61"/>
      <c r="J28" s="61" t="s">
        <v>176</v>
      </c>
      <c r="K28" s="61"/>
      <c r="L28" s="61" t="s">
        <v>176</v>
      </c>
      <c r="M28" s="2"/>
    </row>
    <row r="29" spans="1:13" ht="12.6" customHeight="1">
      <c r="A29" s="53" t="s">
        <v>170</v>
      </c>
      <c r="B29" s="48"/>
      <c r="C29" s="61"/>
      <c r="D29" s="61" t="s">
        <v>176</v>
      </c>
      <c r="E29" s="61"/>
      <c r="F29" s="61" t="s">
        <v>176</v>
      </c>
      <c r="G29" s="61"/>
      <c r="H29" s="61" t="s">
        <v>176</v>
      </c>
      <c r="I29" s="61"/>
      <c r="J29" s="61" t="s">
        <v>176</v>
      </c>
      <c r="K29" s="61"/>
      <c r="L29" s="61" t="s">
        <v>176</v>
      </c>
      <c r="M29" s="2"/>
    </row>
    <row r="30" spans="1:13" ht="12.6" customHeight="1">
      <c r="A30" s="53" t="s">
        <v>171</v>
      </c>
      <c r="B30" s="48"/>
      <c r="C30" s="61"/>
      <c r="D30" s="61" t="s">
        <v>176</v>
      </c>
      <c r="E30" s="61"/>
      <c r="F30" s="61" t="s">
        <v>176</v>
      </c>
      <c r="G30" s="61"/>
      <c r="H30" s="61" t="s">
        <v>176</v>
      </c>
      <c r="I30" s="61"/>
      <c r="J30" s="61" t="s">
        <v>176</v>
      </c>
      <c r="K30" s="61"/>
      <c r="L30" s="61" t="s">
        <v>176</v>
      </c>
      <c r="M30" s="2"/>
    </row>
    <row r="31" spans="1:13" ht="12.6" customHeight="1">
      <c r="A31" s="53" t="s">
        <v>172</v>
      </c>
      <c r="B31" s="48"/>
      <c r="C31" s="61"/>
      <c r="D31" s="61" t="s">
        <v>176</v>
      </c>
      <c r="E31" s="61"/>
      <c r="F31" s="61" t="s">
        <v>176</v>
      </c>
      <c r="G31" s="61"/>
      <c r="H31" s="61" t="s">
        <v>176</v>
      </c>
      <c r="I31" s="61"/>
      <c r="J31" s="61" t="s">
        <v>176</v>
      </c>
      <c r="K31" s="61"/>
      <c r="L31" s="61" t="s">
        <v>176</v>
      </c>
      <c r="M31" s="2"/>
    </row>
    <row r="32" spans="1:13" ht="12.6" customHeight="1">
      <c r="A32" s="53" t="s">
        <v>173</v>
      </c>
      <c r="B32" s="48"/>
      <c r="C32" s="61"/>
      <c r="D32" s="61" t="s">
        <v>176</v>
      </c>
      <c r="E32" s="61"/>
      <c r="F32" s="61" t="s">
        <v>176</v>
      </c>
      <c r="G32" s="61"/>
      <c r="H32" s="61" t="s">
        <v>176</v>
      </c>
      <c r="I32" s="61"/>
      <c r="J32" s="61" t="s">
        <v>176</v>
      </c>
      <c r="K32" s="61"/>
      <c r="L32" s="61" t="s">
        <v>177</v>
      </c>
      <c r="M32" s="2"/>
    </row>
    <row r="33" spans="1:13" ht="12.6" customHeight="1">
      <c r="A33" s="53" t="s">
        <v>174</v>
      </c>
      <c r="B33" s="48"/>
      <c r="C33" s="61"/>
      <c r="D33" s="61" t="s">
        <v>176</v>
      </c>
      <c r="E33" s="61"/>
      <c r="F33" s="61" t="s">
        <v>176</v>
      </c>
      <c r="G33" s="61"/>
      <c r="H33" s="61" t="s">
        <v>176</v>
      </c>
      <c r="I33" s="61"/>
      <c r="J33" s="61" t="s">
        <v>176</v>
      </c>
      <c r="K33" s="61"/>
      <c r="L33" s="61" t="s">
        <v>177</v>
      </c>
      <c r="M33" s="2"/>
    </row>
    <row r="34" spans="1:13" ht="5.0999999999999996" customHeight="1">
      <c r="A34" s="16"/>
      <c r="B34" s="17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4.25">
      <c r="A37" s="7" t="s">
        <v>188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L38" s="56" t="s">
        <v>181</v>
      </c>
      <c r="M38" s="2"/>
    </row>
    <row r="39" spans="1:13">
      <c r="A39" s="95" t="s">
        <v>189</v>
      </c>
      <c r="B39" s="96" t="s">
        <v>190</v>
      </c>
      <c r="C39" s="96"/>
      <c r="D39" s="96"/>
      <c r="E39" s="96"/>
      <c r="F39" s="96"/>
      <c r="G39" s="96" t="s">
        <v>191</v>
      </c>
      <c r="H39" s="96"/>
      <c r="I39" s="96" t="s">
        <v>192</v>
      </c>
      <c r="J39" s="96"/>
      <c r="K39" s="96"/>
      <c r="L39" s="92"/>
      <c r="M39" s="2"/>
    </row>
    <row r="40" spans="1:13">
      <c r="A40" s="95"/>
      <c r="B40" s="96" t="s">
        <v>193</v>
      </c>
      <c r="C40" s="96" t="s">
        <v>194</v>
      </c>
      <c r="D40" s="96"/>
      <c r="E40" s="96" t="s">
        <v>195</v>
      </c>
      <c r="F40" s="96"/>
      <c r="G40" s="96"/>
      <c r="H40" s="96"/>
      <c r="I40" s="101" t="s">
        <v>196</v>
      </c>
      <c r="J40" s="96" t="s">
        <v>197</v>
      </c>
      <c r="K40" s="96"/>
      <c r="L40" s="107" t="s">
        <v>198</v>
      </c>
      <c r="M40" s="2"/>
    </row>
    <row r="41" spans="1:13">
      <c r="A41" s="95"/>
      <c r="B41" s="96"/>
      <c r="C41" s="96"/>
      <c r="D41" s="96"/>
      <c r="E41" s="96"/>
      <c r="F41" s="96"/>
      <c r="G41" s="96"/>
      <c r="H41" s="96"/>
      <c r="I41" s="96"/>
      <c r="J41" s="8" t="s">
        <v>199</v>
      </c>
      <c r="K41" s="8" t="s">
        <v>200</v>
      </c>
      <c r="L41" s="92"/>
      <c r="M41" s="2"/>
    </row>
    <row r="42" spans="1:13" ht="5.0999999999999996" customHeight="1">
      <c r="A42" s="6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66" t="s">
        <v>201</v>
      </c>
      <c r="B43" s="67">
        <v>63935</v>
      </c>
      <c r="C43" s="123">
        <v>13413</v>
      </c>
      <c r="D43" s="123"/>
      <c r="E43" s="123">
        <v>50522</v>
      </c>
      <c r="F43" s="123"/>
      <c r="H43" s="67">
        <v>558</v>
      </c>
      <c r="I43" s="68">
        <v>7350</v>
      </c>
      <c r="J43" s="68">
        <v>6257</v>
      </c>
      <c r="K43" s="68">
        <v>643</v>
      </c>
      <c r="L43" s="68">
        <v>45</v>
      </c>
      <c r="M43" s="2"/>
    </row>
    <row r="44" spans="1:13">
      <c r="A44" s="69" t="s">
        <v>202</v>
      </c>
      <c r="B44" s="67">
        <v>59472</v>
      </c>
      <c r="C44" s="123">
        <v>12185</v>
      </c>
      <c r="D44" s="123"/>
      <c r="E44" s="123">
        <v>47287</v>
      </c>
      <c r="F44" s="123"/>
      <c r="H44" s="67">
        <v>533</v>
      </c>
      <c r="I44" s="68">
        <v>6775</v>
      </c>
      <c r="J44" s="68">
        <v>5829</v>
      </c>
      <c r="K44" s="68">
        <v>556</v>
      </c>
      <c r="L44" s="68">
        <v>39</v>
      </c>
      <c r="M44" s="2"/>
    </row>
    <row r="45" spans="1:13">
      <c r="A45" s="69" t="s">
        <v>203</v>
      </c>
      <c r="B45" s="67">
        <v>55127</v>
      </c>
      <c r="C45" s="123">
        <v>11331</v>
      </c>
      <c r="D45" s="123"/>
      <c r="E45" s="123">
        <v>43796</v>
      </c>
      <c r="F45" s="123"/>
      <c r="H45" s="67">
        <v>528</v>
      </c>
      <c r="I45" s="68">
        <v>6222</v>
      </c>
      <c r="J45" s="68">
        <v>5357</v>
      </c>
      <c r="K45" s="68">
        <v>495</v>
      </c>
      <c r="L45" s="68">
        <v>37</v>
      </c>
      <c r="M45" s="2"/>
    </row>
    <row r="46" spans="1:13">
      <c r="A46" s="69" t="s">
        <v>204</v>
      </c>
      <c r="B46" s="67">
        <v>51105</v>
      </c>
      <c r="C46" s="123">
        <v>10793</v>
      </c>
      <c r="D46" s="123"/>
      <c r="E46" s="123">
        <v>40312</v>
      </c>
      <c r="F46" s="123"/>
      <c r="H46" s="67">
        <v>516</v>
      </c>
      <c r="I46" s="68">
        <v>5757</v>
      </c>
      <c r="J46" s="68">
        <v>4933</v>
      </c>
      <c r="K46" s="68">
        <v>444</v>
      </c>
      <c r="L46" s="68">
        <v>38</v>
      </c>
      <c r="M46" s="2"/>
    </row>
    <row r="47" spans="1:13">
      <c r="A47" s="85" t="s">
        <v>213</v>
      </c>
      <c r="B47" s="67">
        <v>47343</v>
      </c>
      <c r="C47" s="123">
        <v>10159</v>
      </c>
      <c r="D47" s="123"/>
      <c r="E47" s="123">
        <v>37184</v>
      </c>
      <c r="F47" s="123"/>
      <c r="H47" s="67">
        <v>498</v>
      </c>
      <c r="I47" s="68">
        <v>4938</v>
      </c>
      <c r="J47" s="68">
        <v>4537</v>
      </c>
      <c r="K47" s="68">
        <v>401</v>
      </c>
      <c r="L47" s="68">
        <v>38</v>
      </c>
      <c r="M47" s="14"/>
    </row>
    <row r="48" spans="1:13" ht="5.0999999999999996" customHeight="1">
      <c r="A48" s="17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2"/>
    </row>
    <row r="49" spans="1:13">
      <c r="A49" s="13" t="s">
        <v>205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 t="s">
        <v>206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mergeCells count="28">
    <mergeCell ref="K5:L5"/>
    <mergeCell ref="A5:B5"/>
    <mergeCell ref="C5:D5"/>
    <mergeCell ref="E5:F5"/>
    <mergeCell ref="G5:H5"/>
    <mergeCell ref="I5:J5"/>
    <mergeCell ref="I39:L39"/>
    <mergeCell ref="B40:B41"/>
    <mergeCell ref="C40:D41"/>
    <mergeCell ref="E40:F41"/>
    <mergeCell ref="I40:I41"/>
    <mergeCell ref="J40:K40"/>
    <mergeCell ref="L40:L41"/>
    <mergeCell ref="A7:B7"/>
    <mergeCell ref="A21:B21"/>
    <mergeCell ref="A39:A41"/>
    <mergeCell ref="B39:F39"/>
    <mergeCell ref="G39:H41"/>
    <mergeCell ref="C46:D46"/>
    <mergeCell ref="E46:F46"/>
    <mergeCell ref="C47:D47"/>
    <mergeCell ref="E47:F47"/>
    <mergeCell ref="C43:D43"/>
    <mergeCell ref="E43:F43"/>
    <mergeCell ref="C44:D44"/>
    <mergeCell ref="E44:F44"/>
    <mergeCell ref="C45:D45"/>
    <mergeCell ref="E45:F45"/>
  </mergeCells>
  <phoneticPr fontId="3"/>
  <pageMargins left="0.39370078740157483" right="0.59055118110236227" top="0.39370078740157483" bottom="0.39370078740157483" header="0.31496062992125984" footer="0.31496062992125984"/>
  <pageSetup paperSize="9" firstPageNumber="73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2" zoomScaleNormal="100" workbookViewId="0"/>
  </sheetViews>
  <sheetFormatPr defaultRowHeight="13.5"/>
  <cols>
    <col min="1" max="10" width="9.375" style="71" customWidth="1"/>
    <col min="11" max="16384" width="9" style="7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2.25">
      <c r="A14" s="2"/>
      <c r="B14" s="2"/>
      <c r="C14" s="72" t="s">
        <v>207</v>
      </c>
      <c r="D14" s="73"/>
      <c r="E14" s="2"/>
      <c r="F14" s="2"/>
      <c r="G14" s="74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75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E29" s="76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3.5" customHeight="1">
      <c r="A31" s="2"/>
      <c r="B31" s="77"/>
      <c r="C31" s="78"/>
      <c r="D31" s="79"/>
      <c r="E31" s="79"/>
      <c r="F31" s="79"/>
      <c r="G31" s="79"/>
      <c r="H31" s="79"/>
      <c r="I31" s="2"/>
      <c r="J31" s="2"/>
    </row>
    <row r="32" spans="1:10" ht="13.5" customHeight="1">
      <c r="A32" s="2"/>
      <c r="B32" s="77"/>
      <c r="C32" s="79"/>
      <c r="D32" s="79"/>
      <c r="E32" s="79"/>
      <c r="F32" s="79"/>
      <c r="G32" s="79"/>
      <c r="H32" s="79"/>
      <c r="I32" s="2"/>
      <c r="J32" s="2"/>
    </row>
    <row r="33" spans="1:10" ht="13.5" customHeight="1">
      <c r="A33" s="2"/>
      <c r="B33" s="77"/>
      <c r="C33" s="79"/>
      <c r="D33" s="79"/>
      <c r="E33" s="79"/>
      <c r="F33" s="79"/>
      <c r="G33" s="79"/>
      <c r="H33" s="79"/>
      <c r="I33" s="2"/>
      <c r="J33" s="2"/>
    </row>
    <row r="34" spans="1:10" ht="13.5" customHeight="1">
      <c r="A34" s="2"/>
      <c r="B34" s="77"/>
      <c r="C34" s="79"/>
      <c r="D34" s="79"/>
      <c r="E34" s="79"/>
      <c r="F34" s="79"/>
      <c r="G34" s="79"/>
      <c r="H34" s="79"/>
      <c r="I34" s="2"/>
      <c r="J34" s="2"/>
    </row>
    <row r="35" spans="1:10" ht="13.5" customHeight="1">
      <c r="A35" s="2"/>
      <c r="B35" s="77"/>
      <c r="C35" s="125" t="s">
        <v>208</v>
      </c>
      <c r="D35" s="126"/>
      <c r="E35" s="126"/>
      <c r="F35" s="126"/>
      <c r="G35" s="126"/>
      <c r="H35" s="126"/>
      <c r="I35" s="2"/>
      <c r="J35" s="2"/>
    </row>
    <row r="36" spans="1:10" ht="13.5" customHeight="1">
      <c r="A36" s="2"/>
      <c r="B36" s="77"/>
      <c r="C36" s="126"/>
      <c r="D36" s="126"/>
      <c r="E36" s="126"/>
      <c r="F36" s="126"/>
      <c r="G36" s="126"/>
      <c r="H36" s="126"/>
      <c r="I36" s="2"/>
      <c r="J36" s="2"/>
    </row>
    <row r="37" spans="1:10" ht="13.5" customHeight="1">
      <c r="A37" s="2"/>
      <c r="B37" s="77"/>
      <c r="C37" s="126"/>
      <c r="D37" s="126"/>
      <c r="E37" s="126"/>
      <c r="F37" s="126"/>
      <c r="G37" s="126"/>
      <c r="H37" s="126"/>
      <c r="I37" s="2"/>
      <c r="J37" s="2"/>
    </row>
    <row r="38" spans="1:10" ht="13.5" customHeight="1">
      <c r="A38" s="2"/>
      <c r="B38" s="77"/>
      <c r="C38" s="126"/>
      <c r="D38" s="126"/>
      <c r="E38" s="126"/>
      <c r="F38" s="126"/>
      <c r="G38" s="126"/>
      <c r="H38" s="126"/>
      <c r="I38" s="2"/>
      <c r="J38" s="2"/>
    </row>
    <row r="39" spans="1:10" ht="13.5" customHeight="1">
      <c r="A39" s="2"/>
      <c r="B39" s="77"/>
      <c r="C39" s="126"/>
      <c r="D39" s="126"/>
      <c r="E39" s="126"/>
      <c r="F39" s="126"/>
      <c r="G39" s="126"/>
      <c r="H39" s="126"/>
      <c r="I39" s="2"/>
      <c r="J39" s="2"/>
    </row>
    <row r="40" spans="1:10" ht="13.5" customHeight="1">
      <c r="A40" s="2"/>
      <c r="B40" s="77"/>
      <c r="C40" s="126"/>
      <c r="D40" s="126"/>
      <c r="E40" s="126"/>
      <c r="F40" s="126"/>
      <c r="G40" s="126"/>
      <c r="H40" s="126"/>
      <c r="I40" s="2"/>
      <c r="J40" s="2"/>
    </row>
    <row r="41" spans="1:10" ht="13.5" customHeight="1">
      <c r="A41" s="2"/>
      <c r="B41" s="77"/>
      <c r="C41" s="126"/>
      <c r="D41" s="126"/>
      <c r="E41" s="126"/>
      <c r="F41" s="126"/>
      <c r="G41" s="126"/>
      <c r="H41" s="126"/>
      <c r="I41" s="2"/>
      <c r="J41" s="2"/>
    </row>
    <row r="42" spans="1:10">
      <c r="A42" s="2"/>
      <c r="B42" s="77"/>
      <c r="C42" s="126"/>
      <c r="D42" s="126"/>
      <c r="E42" s="126"/>
      <c r="F42" s="126"/>
      <c r="G42" s="126"/>
      <c r="H42" s="126"/>
      <c r="I42" s="2"/>
      <c r="J42" s="2"/>
    </row>
    <row r="43" spans="1:10">
      <c r="A43" s="2"/>
      <c r="B43" s="77"/>
      <c r="C43" s="126"/>
      <c r="D43" s="126"/>
      <c r="E43" s="126"/>
      <c r="F43" s="126"/>
      <c r="G43" s="126"/>
      <c r="H43" s="126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1">
    <mergeCell ref="C35:H43"/>
  </mergeCells>
  <phoneticPr fontId="3"/>
  <printOptions horizontalCentered="1" verticalCentered="1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68ページ</vt:lpstr>
      <vt:lpstr>69ページ</vt:lpstr>
      <vt:lpstr>70ページ</vt:lpstr>
      <vt:lpstr>71ページ</vt:lpstr>
      <vt:lpstr>72ページ</vt:lpstr>
      <vt:lpstr>73ページ</vt:lpstr>
      <vt:lpstr>74ページ（市章）</vt:lpstr>
      <vt:lpstr>'68ページ'!Print_Area</vt:lpstr>
      <vt:lpstr>'69ページ'!Print_Area</vt:lpstr>
      <vt:lpstr>'72ページ'!Print_Area</vt:lpstr>
      <vt:lpstr>'74ページ（市章）'!Print_Area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2021-03-11T06:18:52Z</cp:lastPrinted>
  <dcterms:created xsi:type="dcterms:W3CDTF">2021-03-01T02:01:53Z</dcterms:created>
  <dcterms:modified xsi:type="dcterms:W3CDTF">2021-03-11T06:19:24Z</dcterms:modified>
</cp:coreProperties>
</file>