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総務局\情報推進担当国勢調査・統計担当\【HP】UPデータ格納庫\尼崎市統計書\R1統計書\エクセル\"/>
    </mc:Choice>
  </mc:AlternateContent>
  <bookViews>
    <workbookView xWindow="-15" yWindow="-15" windowWidth="20445" windowHeight="8100"/>
  </bookViews>
  <sheets>
    <sheet name="68ページ" sheetId="1" r:id="rId1"/>
    <sheet name="69ページ" sheetId="11" r:id="rId2"/>
    <sheet name="70ページ" sheetId="5" r:id="rId3"/>
    <sheet name="71ページ (2)" sheetId="8" state="hidden" r:id="rId4"/>
    <sheet name="71ページ" sheetId="12" r:id="rId5"/>
    <sheet name="72ページ" sheetId="4" r:id="rId6"/>
    <sheet name="72ページ (2)" sheetId="9" state="hidden" r:id="rId7"/>
    <sheet name="73ページ" sheetId="6" r:id="rId8"/>
    <sheet name="74ページ（市章）" sheetId="13" r:id="rId9"/>
  </sheets>
  <definedNames>
    <definedName name="_xlnm.Print_Area" localSheetId="0">'68ページ'!$A$1:$J$52</definedName>
    <definedName name="_xlnm.Print_Area" localSheetId="1">'69ページ'!$A$1:$N$65</definedName>
    <definedName name="_xlnm.Print_Area" localSheetId="5">'72ページ'!$A$1:$F$66</definedName>
    <definedName name="_xlnm.Print_Area" localSheetId="8">'74ページ（市章）'!$A$1:$J$62</definedName>
  </definedNames>
  <calcPr calcId="162913" calcMode="manual"/>
</workbook>
</file>

<file path=xl/calcChain.xml><?xml version="1.0" encoding="utf-8"?>
<calcChain xmlns="http://schemas.openxmlformats.org/spreadsheetml/2006/main">
  <c r="E54" i="4" l="1"/>
  <c r="E50" i="4" s="1"/>
  <c r="E47" i="4"/>
  <c r="E44" i="4"/>
  <c r="E41" i="4"/>
  <c r="E37" i="4"/>
  <c r="E36" i="4"/>
  <c r="E29" i="4"/>
  <c r="E26" i="4"/>
  <c r="E23" i="4" s="1"/>
  <c r="E22" i="4" s="1"/>
  <c r="E19" i="4"/>
  <c r="E16" i="4"/>
  <c r="E13" i="4"/>
  <c r="E9" i="4"/>
  <c r="E8" i="4" s="1"/>
  <c r="C31" i="5"/>
  <c r="D41" i="12" l="1"/>
  <c r="E41" i="12"/>
  <c r="F41" i="12"/>
  <c r="G41" i="12"/>
  <c r="H41" i="12"/>
  <c r="I41" i="12"/>
  <c r="J41" i="12"/>
  <c r="K41" i="12"/>
  <c r="L41" i="12"/>
  <c r="M41" i="12"/>
  <c r="N41" i="12"/>
  <c r="C41" i="12"/>
  <c r="D17" i="12"/>
  <c r="E17" i="12"/>
  <c r="F17" i="12"/>
  <c r="G17" i="12"/>
  <c r="H17" i="12"/>
  <c r="I17" i="12"/>
  <c r="J17" i="12"/>
  <c r="K17" i="12"/>
  <c r="L17" i="12"/>
  <c r="M17" i="12"/>
  <c r="N17" i="12"/>
  <c r="C17" i="12"/>
  <c r="N31" i="5" l="1"/>
  <c r="M31" i="5"/>
  <c r="L31" i="5"/>
  <c r="K31" i="5"/>
  <c r="J31" i="5"/>
  <c r="I31" i="5"/>
  <c r="H31" i="5"/>
  <c r="G31" i="5"/>
  <c r="F31" i="5"/>
  <c r="E31" i="5"/>
  <c r="D31" i="5"/>
  <c r="E8" i="9" l="1"/>
  <c r="F9" i="9"/>
  <c r="F8" i="9" s="1"/>
  <c r="F13" i="9"/>
  <c r="F16" i="9"/>
  <c r="F19" i="9"/>
  <c r="E23" i="9"/>
  <c r="E22" i="9"/>
  <c r="E7" i="9" s="1"/>
  <c r="F23" i="9"/>
  <c r="D27" i="9"/>
  <c r="D28" i="9"/>
  <c r="D26" i="9"/>
  <c r="D23" i="9" s="1"/>
  <c r="D22" i="9" s="1"/>
  <c r="D7" i="9" s="1"/>
  <c r="D29" i="9"/>
  <c r="E29" i="9"/>
  <c r="F29" i="9"/>
  <c r="F22" i="9" s="1"/>
  <c r="E36" i="9"/>
  <c r="F37" i="9"/>
  <c r="F36" i="9" s="1"/>
  <c r="F41" i="9"/>
  <c r="F44" i="9"/>
  <c r="F47" i="9"/>
  <c r="F7" i="9" l="1"/>
</calcChain>
</file>

<file path=xl/sharedStrings.xml><?xml version="1.0" encoding="utf-8"?>
<sst xmlns="http://schemas.openxmlformats.org/spreadsheetml/2006/main" count="707" uniqueCount="241">
  <si>
    <t>資料　　兵庫県県土整備部土木局港湾課「兵庫県港湾統計年報」</t>
    <rPh sb="0" eb="2">
      <t>シリョウ</t>
    </rPh>
    <rPh sb="4" eb="7">
      <t>ヒョウゴケン</t>
    </rPh>
    <rPh sb="7" eb="8">
      <t>ケン</t>
    </rPh>
    <rPh sb="8" eb="9">
      <t>ツチ</t>
    </rPh>
    <rPh sb="9" eb="11">
      <t>セイビ</t>
    </rPh>
    <rPh sb="11" eb="12">
      <t>ブ</t>
    </rPh>
    <rPh sb="12" eb="14">
      <t>ドボク</t>
    </rPh>
    <rPh sb="14" eb="15">
      <t>キョク</t>
    </rPh>
    <rPh sb="15" eb="17">
      <t>コウワン</t>
    </rPh>
    <rPh sb="17" eb="18">
      <t>カ</t>
    </rPh>
    <rPh sb="19" eb="22">
      <t>ヒョウゴケン</t>
    </rPh>
    <rPh sb="22" eb="24">
      <t>コウワン</t>
    </rPh>
    <rPh sb="24" eb="26">
      <t>トウケイ</t>
    </rPh>
    <rPh sb="26" eb="28">
      <t>ネンポウ</t>
    </rPh>
    <phoneticPr fontId="1"/>
  </si>
  <si>
    <t>　</t>
  </si>
  <si>
    <t>尼 崎 駅</t>
    <rPh sb="0" eb="1">
      <t>アマ</t>
    </rPh>
    <rPh sb="2" eb="3">
      <t>ザキ</t>
    </rPh>
    <rPh sb="4" eb="5">
      <t>エキ</t>
    </rPh>
    <phoneticPr fontId="1"/>
  </si>
  <si>
    <t>年　  　　　次</t>
    <rPh sb="0" eb="8">
      <t>ネンジ</t>
    </rPh>
    <phoneticPr fontId="1"/>
  </si>
  <si>
    <t>総　　　　　　数</t>
    <rPh sb="0" eb="8">
      <t>ソウスウ</t>
    </rPh>
    <phoneticPr fontId="1"/>
  </si>
  <si>
    <t>内　　　　　　航</t>
    <rPh sb="0" eb="1">
      <t>ナイコウ</t>
    </rPh>
    <rPh sb="7" eb="8">
      <t>コウロ</t>
    </rPh>
    <phoneticPr fontId="1"/>
  </si>
  <si>
    <t>外　　　　　　航</t>
    <rPh sb="0" eb="8">
      <t>ガイコウ</t>
    </rPh>
    <phoneticPr fontId="1"/>
  </si>
  <si>
    <t>隻　  数</t>
    <rPh sb="0" eb="1">
      <t>セキ</t>
    </rPh>
    <rPh sb="4" eb="5">
      <t>スウ</t>
    </rPh>
    <phoneticPr fontId="1"/>
  </si>
  <si>
    <t>総　ト　ン　数</t>
    <rPh sb="0" eb="1">
      <t>ソウ</t>
    </rPh>
    <rPh sb="6" eb="7">
      <t>スウ</t>
    </rPh>
    <phoneticPr fontId="1"/>
  </si>
  <si>
    <t>隻   数</t>
    <rPh sb="0" eb="1">
      <t>セキ</t>
    </rPh>
    <rPh sb="4" eb="5">
      <t>スウ</t>
    </rPh>
    <phoneticPr fontId="1"/>
  </si>
  <si>
    <t>品　　　　　　　　　　　目</t>
    <rPh sb="0" eb="13">
      <t>ヒンモク</t>
    </rPh>
    <phoneticPr fontId="1"/>
  </si>
  <si>
    <t>輸　　　　　　　　出</t>
    <rPh sb="0" eb="10">
      <t>ユシュツ</t>
    </rPh>
    <phoneticPr fontId="1"/>
  </si>
  <si>
    <t>輸　　　　　　　　入</t>
    <rPh sb="0" eb="10">
      <t>ユニュウ</t>
    </rPh>
    <phoneticPr fontId="1"/>
  </si>
  <si>
    <t>総　　　　　　　　　　　額</t>
    <rPh sb="0" eb="13">
      <t>ソウガク</t>
    </rPh>
    <phoneticPr fontId="1"/>
  </si>
  <si>
    <t>食料品及び動物</t>
    <rPh sb="0" eb="3">
      <t>ショクリョウヒン</t>
    </rPh>
    <rPh sb="3" eb="4">
      <t>オヨ</t>
    </rPh>
    <rPh sb="5" eb="7">
      <t>ドウブツ</t>
    </rPh>
    <phoneticPr fontId="1"/>
  </si>
  <si>
    <t>飲料及びたばこ</t>
    <rPh sb="0" eb="2">
      <t>インリョウ</t>
    </rPh>
    <rPh sb="2" eb="3">
      <t>オヨ</t>
    </rPh>
    <phoneticPr fontId="1"/>
  </si>
  <si>
    <t>鉱物性燃料</t>
    <rPh sb="0" eb="3">
      <t>コウブツセイ</t>
    </rPh>
    <rPh sb="3" eb="5">
      <t>ネンリョウ</t>
    </rPh>
    <phoneticPr fontId="1"/>
  </si>
  <si>
    <t>動植物性油脂</t>
    <rPh sb="0" eb="1">
      <t>ドウブツ</t>
    </rPh>
    <rPh sb="1" eb="3">
      <t>ショクブツ</t>
    </rPh>
    <rPh sb="3" eb="4">
      <t>セイ</t>
    </rPh>
    <rPh sb="4" eb="6">
      <t>ユシ</t>
    </rPh>
    <phoneticPr fontId="1"/>
  </si>
  <si>
    <t>化学製品</t>
    <rPh sb="0" eb="2">
      <t>カガク</t>
    </rPh>
    <rPh sb="2" eb="4">
      <t>セイヒン</t>
    </rPh>
    <phoneticPr fontId="1"/>
  </si>
  <si>
    <t>原料別製品</t>
    <rPh sb="0" eb="2">
      <t>ゲンリョウ</t>
    </rPh>
    <rPh sb="2" eb="3">
      <t>ベツ</t>
    </rPh>
    <rPh sb="3" eb="5">
      <t>セイヒン</t>
    </rPh>
    <phoneticPr fontId="1"/>
  </si>
  <si>
    <t>雑製品</t>
    <rPh sb="0" eb="1">
      <t>ザツ</t>
    </rPh>
    <rPh sb="1" eb="3">
      <t>セイヒン</t>
    </rPh>
    <phoneticPr fontId="1"/>
  </si>
  <si>
    <t>特殊取扱品</t>
    <rPh sb="0" eb="2">
      <t>トクシュ</t>
    </rPh>
    <rPh sb="2" eb="4">
      <t>トリアツカ</t>
    </rPh>
    <rPh sb="4" eb="5">
      <t>ヒン</t>
    </rPh>
    <phoneticPr fontId="1"/>
  </si>
  <si>
    <t>総　　　　数</t>
    <rPh sb="0" eb="6">
      <t>ソウスウ</t>
    </rPh>
    <phoneticPr fontId="1"/>
  </si>
  <si>
    <t>立　花　駅</t>
    <rPh sb="0" eb="3">
      <t>タチバナ</t>
    </rPh>
    <rPh sb="4" eb="5">
      <t>エキ</t>
    </rPh>
    <phoneticPr fontId="1"/>
  </si>
  <si>
    <t>塚　口　駅</t>
    <rPh sb="0" eb="3">
      <t>ツカグチ</t>
    </rPh>
    <rPh sb="4" eb="5">
      <t>エキ</t>
    </rPh>
    <phoneticPr fontId="1"/>
  </si>
  <si>
    <t>猪名寺駅</t>
    <rPh sb="0" eb="3">
      <t>イナデラ</t>
    </rPh>
    <rPh sb="3" eb="4">
      <t>エキ</t>
    </rPh>
    <phoneticPr fontId="1"/>
  </si>
  <si>
    <t>総　数</t>
    <rPh sb="0" eb="3">
      <t>ソウスウ</t>
    </rPh>
    <phoneticPr fontId="1"/>
  </si>
  <si>
    <t>定　期</t>
    <rPh sb="0" eb="3">
      <t>テイキ</t>
    </rPh>
    <phoneticPr fontId="1"/>
  </si>
  <si>
    <t>　本表は、尼崎税関支署（尼崎西宮芦屋港）で通関（輸出入許可）した貿易額である。</t>
    <rPh sb="1" eb="2">
      <t>ホン</t>
    </rPh>
    <rPh sb="2" eb="3">
      <t>ヒョウ</t>
    </rPh>
    <rPh sb="5" eb="7">
      <t>アマガサキ</t>
    </rPh>
    <rPh sb="7" eb="9">
      <t>ゼイカン</t>
    </rPh>
    <rPh sb="9" eb="11">
      <t>シショ</t>
    </rPh>
    <rPh sb="12" eb="14">
      <t>アマガサキ</t>
    </rPh>
    <rPh sb="14" eb="16">
      <t>ニシノミヤ</t>
    </rPh>
    <rPh sb="16" eb="18">
      <t>アシヤ</t>
    </rPh>
    <rPh sb="18" eb="19">
      <t>コウ</t>
    </rPh>
    <rPh sb="21" eb="23">
      <t>ツウカン</t>
    </rPh>
    <rPh sb="24" eb="27">
      <t>ユシュツニュウ</t>
    </rPh>
    <rPh sb="27" eb="29">
      <t>キョカ</t>
    </rPh>
    <rPh sb="32" eb="35">
      <t>ボウエキガク</t>
    </rPh>
    <phoneticPr fontId="1"/>
  </si>
  <si>
    <t xml:space="preserve"> </t>
  </si>
  <si>
    <t>１</t>
  </si>
  <si>
    <t>５</t>
  </si>
  <si>
    <t>６</t>
  </si>
  <si>
    <t>７</t>
  </si>
  <si>
    <t>８</t>
  </si>
  <si>
    <t>　２</t>
  </si>
  <si>
    <t>　３</t>
  </si>
  <si>
    <t>　４</t>
  </si>
  <si>
    <t>　５</t>
  </si>
  <si>
    <t>　６</t>
  </si>
  <si>
    <t>　７</t>
  </si>
  <si>
    <t>　８</t>
  </si>
  <si>
    <t>　９</t>
  </si>
  <si>
    <t>１０</t>
  </si>
  <si>
    <t>１１</t>
  </si>
  <si>
    <t>１２</t>
  </si>
  <si>
    <t>年　次　・ 月</t>
    <rPh sb="0" eb="3">
      <t>ネンジ</t>
    </rPh>
    <rPh sb="6" eb="7">
      <t>ツキ</t>
    </rPh>
    <phoneticPr fontId="1"/>
  </si>
  <si>
    <t>２</t>
  </si>
  <si>
    <t>３</t>
  </si>
  <si>
    <t>４</t>
  </si>
  <si>
    <t>９</t>
  </si>
  <si>
    <t>０</t>
  </si>
  <si>
    <t>停  留
所　数 （１）</t>
    <rPh sb="0" eb="6">
      <t>テイリュウショ</t>
    </rPh>
    <rPh sb="7" eb="8">
      <t>スウ</t>
    </rPh>
    <phoneticPr fontId="1"/>
  </si>
  <si>
    <t>在   籍
車両数
   （１）</t>
    <rPh sb="0" eb="5">
      <t>ザイセキ</t>
    </rPh>
    <rPh sb="6" eb="9">
      <t>シャリョウスウ</t>
    </rPh>
    <phoneticPr fontId="1"/>
  </si>
  <si>
    <t>乗　　客　　数</t>
    <rPh sb="0" eb="7">
      <t>ジョウキャクスウ</t>
    </rPh>
    <phoneticPr fontId="1"/>
  </si>
  <si>
    <t>１　　日　　平　　均</t>
    <rPh sb="3" eb="4">
      <t>ニチ</t>
    </rPh>
    <rPh sb="6" eb="10">
      <t>ヘイキン</t>
    </rPh>
    <phoneticPr fontId="1"/>
  </si>
  <si>
    <t>運転キロ数</t>
    <rPh sb="0" eb="2">
      <t>ウンテン</t>
    </rPh>
    <rPh sb="4" eb="5">
      <t>スウ</t>
    </rPh>
    <phoneticPr fontId="1"/>
  </si>
  <si>
    <t>乗客数</t>
    <rPh sb="0" eb="3">
      <t>ジョウキャクスウ</t>
    </rPh>
    <phoneticPr fontId="1"/>
  </si>
  <si>
    <t>　１　月</t>
    <rPh sb="3" eb="4">
      <t>ツキ</t>
    </rPh>
    <phoneticPr fontId="1"/>
  </si>
  <si>
    <t>（１）　　阪　　　　　急　　　　　電　　　　　鉄</t>
    <rPh sb="5" eb="12">
      <t>ハンキュウ</t>
    </rPh>
    <rPh sb="17" eb="24">
      <t>デンテツ</t>
    </rPh>
    <phoneticPr fontId="1"/>
  </si>
  <si>
    <t>塚　　口</t>
    <rPh sb="0" eb="4">
      <t>ツカグチ</t>
    </rPh>
    <phoneticPr fontId="1"/>
  </si>
  <si>
    <t>武庫之荘</t>
    <rPh sb="0" eb="4">
      <t>ムコノソウ</t>
    </rPh>
    <phoneticPr fontId="1"/>
  </si>
  <si>
    <t>１　月</t>
    <rPh sb="2" eb="3">
      <t>ガツ</t>
    </rPh>
    <phoneticPr fontId="1"/>
  </si>
  <si>
    <t>運　 転
車両数</t>
    <rPh sb="0" eb="4">
      <t>ウンテン</t>
    </rPh>
    <rPh sb="5" eb="8">
      <t>シャリョウスウ</t>
    </rPh>
    <phoneticPr fontId="1"/>
  </si>
  <si>
    <t>運輸・通信　　７１</t>
    <rPh sb="0" eb="2">
      <t>ウンユ</t>
    </rPh>
    <rPh sb="3" eb="5">
      <t>ツウシン</t>
    </rPh>
    <phoneticPr fontId="1"/>
  </si>
  <si>
    <t>乗　　　　　　　　　　　　　　　　　　　　　客</t>
    <rPh sb="0" eb="1">
      <t>ノ</t>
    </rPh>
    <rPh sb="1" eb="23">
      <t>ジョウキャク</t>
    </rPh>
    <phoneticPr fontId="1"/>
  </si>
  <si>
    <t>※年別平均は、１～１２月の単純平均であるが、（　）内の月日は旅客流動調査の実施日を示す。</t>
    <rPh sb="1" eb="3">
      <t>ネンベツ</t>
    </rPh>
    <rPh sb="3" eb="5">
      <t>ヘイキン</t>
    </rPh>
    <rPh sb="11" eb="12">
      <t>ツキ</t>
    </rPh>
    <rPh sb="13" eb="15">
      <t>タンジュン</t>
    </rPh>
    <rPh sb="15" eb="17">
      <t>ヘイキン</t>
    </rPh>
    <rPh sb="25" eb="26">
      <t>ナイ</t>
    </rPh>
    <rPh sb="27" eb="29">
      <t>ツキヒ</t>
    </rPh>
    <rPh sb="30" eb="32">
      <t>リョカク</t>
    </rPh>
    <rPh sb="32" eb="34">
      <t>リュウドウ</t>
    </rPh>
    <rPh sb="34" eb="36">
      <t>チョウサ</t>
    </rPh>
    <rPh sb="37" eb="40">
      <t>ジッシビ</t>
    </rPh>
    <rPh sb="41" eb="42">
      <t>シメ</t>
    </rPh>
    <phoneticPr fontId="1"/>
  </si>
  <si>
    <t>（２）　　阪　　　　　神　　　　　電　　　　　鉄</t>
    <rPh sb="5" eb="6">
      <t>ハンキュウ</t>
    </rPh>
    <rPh sb="11" eb="12">
      <t>カミ</t>
    </rPh>
    <rPh sb="17" eb="24">
      <t>デンテツ</t>
    </rPh>
    <phoneticPr fontId="1"/>
  </si>
  <si>
    <t>杭　　　　瀬</t>
    <rPh sb="0" eb="6">
      <t>クイセ</t>
    </rPh>
    <phoneticPr fontId="1"/>
  </si>
  <si>
    <t>大　　　　物</t>
    <rPh sb="0" eb="1">
      <t>ダイ</t>
    </rPh>
    <rPh sb="5" eb="6">
      <t>モノ</t>
    </rPh>
    <phoneticPr fontId="1"/>
  </si>
  <si>
    <t>尼　　　　崎</t>
    <rPh sb="0" eb="6">
      <t>アマガサキ</t>
    </rPh>
    <phoneticPr fontId="1"/>
  </si>
  <si>
    <t>出　屋　敷</t>
    <rPh sb="0" eb="5">
      <t>デヤシキ</t>
    </rPh>
    <phoneticPr fontId="1"/>
  </si>
  <si>
    <t>センタープール前</t>
    <rPh sb="7" eb="8">
      <t>マエ</t>
    </rPh>
    <phoneticPr fontId="1"/>
  </si>
  <si>
    <t>武　庫　川</t>
    <rPh sb="0" eb="5">
      <t>ムコガワ</t>
    </rPh>
    <phoneticPr fontId="1"/>
  </si>
  <si>
    <t>降　　　　　　　　　　　　　　　　　　　　　客</t>
    <rPh sb="0" eb="1">
      <t>オ</t>
    </rPh>
    <rPh sb="1" eb="23">
      <t>ジョウキャク</t>
    </rPh>
    <phoneticPr fontId="1"/>
  </si>
  <si>
    <t>７２　　運輸・通信</t>
    <rPh sb="4" eb="6">
      <t>ウンユ</t>
    </rPh>
    <rPh sb="7" eb="9">
      <t>ツウシン</t>
    </rPh>
    <phoneticPr fontId="1"/>
  </si>
  <si>
    <t>　　　（３）　４輪</t>
  </si>
  <si>
    <t>…</t>
  </si>
  <si>
    <t>（各年度末）</t>
    <rPh sb="1" eb="4">
      <t>カクネンド</t>
    </rPh>
    <rPh sb="4" eb="5">
      <t>マツ</t>
    </rPh>
    <phoneticPr fontId="1"/>
  </si>
  <si>
    <t>車　　　　　　　　　種</t>
    <rPh sb="0" eb="11">
      <t>シャシュ</t>
    </rPh>
    <phoneticPr fontId="1"/>
  </si>
  <si>
    <t>総　　　　　　　　　　　　　　　数</t>
    <rPh sb="0" eb="17">
      <t>ソウスウ</t>
    </rPh>
    <phoneticPr fontId="1"/>
  </si>
  <si>
    <t>総　　　　　　　　数</t>
    <rPh sb="0" eb="10">
      <t>ソウスウ</t>
    </rPh>
    <phoneticPr fontId="1"/>
  </si>
  <si>
    <t>登　録　車　総　数</t>
    <rPh sb="0" eb="3">
      <t>トウロク</t>
    </rPh>
    <rPh sb="4" eb="5">
      <t>シャ</t>
    </rPh>
    <rPh sb="6" eb="9">
      <t>ソウスウ</t>
    </rPh>
    <phoneticPr fontId="1"/>
  </si>
  <si>
    <t>１　貨物車</t>
    <rPh sb="2" eb="5">
      <t>カモツシャ</t>
    </rPh>
    <phoneticPr fontId="1"/>
  </si>
  <si>
    <t>　　　（１）　普通車</t>
    <rPh sb="7" eb="9">
      <t>フツウシ</t>
    </rPh>
    <rPh sb="9" eb="10">
      <t>シャ</t>
    </rPh>
    <phoneticPr fontId="1"/>
  </si>
  <si>
    <t>　　　（２）　小型車</t>
    <rPh sb="7" eb="10">
      <t>コガタシャ</t>
    </rPh>
    <phoneticPr fontId="1"/>
  </si>
  <si>
    <t>　　　（３）　被けん引車</t>
    <rPh sb="7" eb="8">
      <t>ヒ</t>
    </rPh>
    <rPh sb="10" eb="11">
      <t>ヒ</t>
    </rPh>
    <rPh sb="11" eb="12">
      <t>シャ</t>
    </rPh>
    <phoneticPr fontId="1"/>
  </si>
  <si>
    <t>２　乗合自動車</t>
    <rPh sb="2" eb="4">
      <t>ノリアイ</t>
    </rPh>
    <rPh sb="4" eb="7">
      <t>ジドウシャ</t>
    </rPh>
    <phoneticPr fontId="1"/>
  </si>
  <si>
    <t>３　乗用車</t>
    <rPh sb="2" eb="5">
      <t>ジョウヨウシャ</t>
    </rPh>
    <phoneticPr fontId="1"/>
  </si>
  <si>
    <t>４　特殊用途自動車</t>
    <rPh sb="2" eb="4">
      <t>トクシュ</t>
    </rPh>
    <rPh sb="4" eb="6">
      <t>ヨウト</t>
    </rPh>
    <rPh sb="6" eb="8">
      <t>ジドウシ</t>
    </rPh>
    <rPh sb="8" eb="9">
      <t>シャ</t>
    </rPh>
    <phoneticPr fontId="1"/>
  </si>
  <si>
    <t>　　　（１）　大型特殊車</t>
    <rPh sb="7" eb="9">
      <t>オオガタ</t>
    </rPh>
    <rPh sb="9" eb="11">
      <t>トクシュ</t>
    </rPh>
    <rPh sb="11" eb="12">
      <t>シャ</t>
    </rPh>
    <phoneticPr fontId="1"/>
  </si>
  <si>
    <t>　　　（２）　特殊用途車</t>
    <rPh sb="7" eb="9">
      <t>トクシュ</t>
    </rPh>
    <rPh sb="9" eb="11">
      <t>ヨウト</t>
    </rPh>
    <rPh sb="11" eb="12">
      <t>コガタシャ</t>
    </rPh>
    <phoneticPr fontId="1"/>
  </si>
  <si>
    <t>届　出　車　総　数</t>
    <rPh sb="0" eb="3">
      <t>トドケデ</t>
    </rPh>
    <rPh sb="4" eb="5">
      <t>シャ</t>
    </rPh>
    <rPh sb="6" eb="9">
      <t>ソウスウ</t>
    </rPh>
    <phoneticPr fontId="1"/>
  </si>
  <si>
    <t>１　軽自動車</t>
    <rPh sb="2" eb="6">
      <t>ケイジドウシャ</t>
    </rPh>
    <phoneticPr fontId="1"/>
  </si>
  <si>
    <t>　　　（１）　２輪（側車含む）①</t>
    <rPh sb="8" eb="9">
      <t>リン</t>
    </rPh>
    <rPh sb="10" eb="11">
      <t>ソク</t>
    </rPh>
    <rPh sb="11" eb="12">
      <t>シャ</t>
    </rPh>
    <rPh sb="12" eb="13">
      <t>フク</t>
    </rPh>
    <phoneticPr fontId="1"/>
  </si>
  <si>
    <t>　　　（２）　３輪</t>
    <rPh sb="8" eb="9">
      <t>リン</t>
    </rPh>
    <phoneticPr fontId="1"/>
  </si>
  <si>
    <t>　　　　　　　ア　乗用</t>
    <rPh sb="9" eb="10">
      <t>ノ</t>
    </rPh>
    <rPh sb="10" eb="11">
      <t>ヨウ</t>
    </rPh>
    <phoneticPr fontId="1"/>
  </si>
  <si>
    <t>　　　　　　　イ　貨物用</t>
    <rPh sb="9" eb="12">
      <t>カモツヨウ</t>
    </rPh>
    <phoneticPr fontId="1"/>
  </si>
  <si>
    <t>２　小型特殊自動車</t>
    <rPh sb="2" eb="4">
      <t>コガタ</t>
    </rPh>
    <rPh sb="4" eb="6">
      <t>トクシュ</t>
    </rPh>
    <rPh sb="6" eb="9">
      <t>ジドウシャ</t>
    </rPh>
    <phoneticPr fontId="1"/>
  </si>
  <si>
    <t>　　　（１）　農耕作業用</t>
    <rPh sb="7" eb="9">
      <t>ノウコウ</t>
    </rPh>
    <rPh sb="9" eb="12">
      <t>サギョウヨウ</t>
    </rPh>
    <phoneticPr fontId="1"/>
  </si>
  <si>
    <t>　　　（２）　その他作業用</t>
    <rPh sb="7" eb="10">
      <t>ソノタ</t>
    </rPh>
    <rPh sb="10" eb="13">
      <t>サギョウヨウ</t>
    </rPh>
    <phoneticPr fontId="1"/>
  </si>
  <si>
    <t>３　２輪小型自動車②</t>
    <rPh sb="3" eb="4">
      <t>リン</t>
    </rPh>
    <rPh sb="4" eb="6">
      <t>コガタ</t>
    </rPh>
    <rPh sb="6" eb="9">
      <t>ジドウシャ</t>
    </rPh>
    <phoneticPr fontId="1"/>
  </si>
  <si>
    <t>４　原動機付自転車③</t>
    <rPh sb="2" eb="6">
      <t>ゲンドウキツ</t>
    </rPh>
    <rPh sb="6" eb="9">
      <t>ジテンシャ</t>
    </rPh>
    <phoneticPr fontId="1"/>
  </si>
  <si>
    <t>　　　　　　うち第１種④</t>
    <rPh sb="8" eb="9">
      <t>ダイ</t>
    </rPh>
    <rPh sb="10" eb="11">
      <t>シュ</t>
    </rPh>
    <phoneticPr fontId="1"/>
  </si>
  <si>
    <t>自　　　　　　　　　　家　　　　　　　　　　用</t>
    <rPh sb="0" eb="23">
      <t>ジカヨウ</t>
    </rPh>
    <phoneticPr fontId="1"/>
  </si>
  <si>
    <t>①　総排気量が１２５ccを超え２５０cc以下のものをいう。　②　２５０ccを超えるものをいう。　③　１２５cc以下のものをいう。　④　５０cc以下のものをいう。</t>
    <rPh sb="2" eb="3">
      <t>ソウ</t>
    </rPh>
    <rPh sb="3" eb="6">
      <t>ハイキリョウ</t>
    </rPh>
    <rPh sb="13" eb="14">
      <t>チョウ</t>
    </rPh>
    <rPh sb="20" eb="22">
      <t>イカ</t>
    </rPh>
    <rPh sb="38" eb="39">
      <t>チョウ</t>
    </rPh>
    <rPh sb="55" eb="57">
      <t>イカ</t>
    </rPh>
    <rPh sb="71" eb="73">
      <t>イカ</t>
    </rPh>
    <phoneticPr fontId="1"/>
  </si>
  <si>
    <t>（各年度末）</t>
    <rPh sb="1" eb="2">
      <t>カク</t>
    </rPh>
    <rPh sb="2" eb="5">
      <t>ネンドマツ</t>
    </rPh>
    <phoneticPr fontId="1"/>
  </si>
  <si>
    <t>公衆電話数</t>
    <rPh sb="0" eb="2">
      <t>コウシュウ</t>
    </rPh>
    <rPh sb="2" eb="4">
      <t>デンワ</t>
    </rPh>
    <rPh sb="4" eb="5">
      <t>スウ</t>
    </rPh>
    <phoneticPr fontId="1"/>
  </si>
  <si>
    <t>I N S 64</t>
  </si>
  <si>
    <t>営　　　　　　　　　　業　　　　　　　　　　用</t>
    <rPh sb="0" eb="1">
      <t>エイ</t>
    </rPh>
    <rPh sb="1" eb="23">
      <t>ジカヨウ</t>
    </rPh>
    <phoneticPr fontId="1"/>
  </si>
  <si>
    <t>年　度　・　月</t>
    <rPh sb="0" eb="3">
      <t>ネンド</t>
    </rPh>
    <rPh sb="6" eb="7">
      <t>ツキ</t>
    </rPh>
    <phoneticPr fontId="1"/>
  </si>
  <si>
    <t>加　　入　　電　　話　　数</t>
    <rPh sb="0" eb="4">
      <t>カニュウ</t>
    </rPh>
    <rPh sb="6" eb="10">
      <t>デンワ</t>
    </rPh>
    <rPh sb="12" eb="13">
      <t>スウ</t>
    </rPh>
    <phoneticPr fontId="1"/>
  </si>
  <si>
    <t>I　S　D　N　　施　設　数</t>
    <rPh sb="9" eb="12">
      <t>シセツ</t>
    </rPh>
    <rPh sb="13" eb="14">
      <t>カイセンスウ</t>
    </rPh>
    <phoneticPr fontId="1"/>
  </si>
  <si>
    <t>総　　　数</t>
    <rPh sb="0" eb="5">
      <t>ソウスウ</t>
    </rPh>
    <phoneticPr fontId="1"/>
  </si>
  <si>
    <t>事    務    用</t>
    <rPh sb="0" eb="11">
      <t>ジムヨウ</t>
    </rPh>
    <phoneticPr fontId="1"/>
  </si>
  <si>
    <t>住  　宅　  用</t>
    <rPh sb="0" eb="9">
      <t>ジュウタクヨウ</t>
    </rPh>
    <phoneticPr fontId="1"/>
  </si>
  <si>
    <t>事務用</t>
    <rPh sb="0" eb="3">
      <t>ジムヨウ</t>
    </rPh>
    <phoneticPr fontId="1"/>
  </si>
  <si>
    <t>住宅用</t>
    <rPh sb="0" eb="3">
      <t>ジュウタクヨウ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</si>
  <si>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</si>
  <si>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資料　　　阪急電鉄（株）都市交通事業本部運輸部</t>
    <rPh sb="0" eb="2">
      <t>シリョウ</t>
    </rPh>
    <rPh sb="5" eb="7">
      <t>ハンキュウ</t>
    </rPh>
    <rPh sb="7" eb="9">
      <t>デンテツ</t>
    </rPh>
    <rPh sb="10" eb="11">
      <t>カブ</t>
    </rPh>
    <rPh sb="12" eb="14">
      <t>トシ</t>
    </rPh>
    <rPh sb="14" eb="16">
      <t>コウツウ</t>
    </rPh>
    <rPh sb="16" eb="18">
      <t>ジギョウ</t>
    </rPh>
    <rPh sb="18" eb="19">
      <t>ホン</t>
    </rPh>
    <rPh sb="19" eb="20">
      <t>ブ</t>
    </rPh>
    <rPh sb="20" eb="22">
      <t>ウンユ</t>
    </rPh>
    <rPh sb="22" eb="23">
      <t>ブ</t>
    </rPh>
    <phoneticPr fontId="1"/>
  </si>
  <si>
    <t>I N S 64
換算 (1)</t>
    <rPh sb="9" eb="11">
      <t>カンサン</t>
    </rPh>
    <phoneticPr fontId="1"/>
  </si>
  <si>
    <t>６３．　　市　内　車　両　保　有　台　数</t>
    <rPh sb="5" eb="8">
      <t>シナイ</t>
    </rPh>
    <rPh sb="9" eb="12">
      <t>シャリョウ</t>
    </rPh>
    <rPh sb="13" eb="16">
      <t>ホユウ</t>
    </rPh>
    <rPh sb="17" eb="20">
      <t>ダイスウ</t>
    </rPh>
    <phoneticPr fontId="1"/>
  </si>
  <si>
    <t>資料　　阪神電気鉄道（株）都市交通事業本部運輸部営業課</t>
    <rPh sb="0" eb="2">
      <t>シリョウ</t>
    </rPh>
    <rPh sb="4" eb="5">
      <t>ハンキュウ</t>
    </rPh>
    <rPh sb="5" eb="6">
      <t>シン</t>
    </rPh>
    <rPh sb="6" eb="8">
      <t>デンキ</t>
    </rPh>
    <rPh sb="8" eb="10">
      <t>テツドウ</t>
    </rPh>
    <rPh sb="11" eb="12">
      <t>カブ</t>
    </rPh>
    <rPh sb="13" eb="15">
      <t>トシ</t>
    </rPh>
    <rPh sb="15" eb="17">
      <t>コウツウ</t>
    </rPh>
    <rPh sb="17" eb="19">
      <t>ジギョウ</t>
    </rPh>
    <rPh sb="19" eb="21">
      <t>ホンブ</t>
    </rPh>
    <rPh sb="21" eb="23">
      <t>ウンユ</t>
    </rPh>
    <rPh sb="23" eb="24">
      <t>ブ</t>
    </rPh>
    <rPh sb="24" eb="26">
      <t>エイギョウブ</t>
    </rPh>
    <rPh sb="26" eb="27">
      <t>カ</t>
    </rPh>
    <phoneticPr fontId="1"/>
  </si>
  <si>
    <t>（１１月１１日）</t>
  </si>
  <si>
    <t xml:space="preserve">２１年 平均　 </t>
  </si>
  <si>
    <t>（１１月１０日）</t>
  </si>
  <si>
    <t xml:space="preserve">２２年 平均　 </t>
  </si>
  <si>
    <t>（１１月１６日）</t>
  </si>
  <si>
    <t>資料　 　西日本旅客鉄道（株）近畿統括本部</t>
    <rPh sb="0" eb="2">
      <t>シリョウ</t>
    </rPh>
    <rPh sb="5" eb="8">
      <t>ニシニホン</t>
    </rPh>
    <rPh sb="8" eb="10">
      <t>リョカク</t>
    </rPh>
    <rPh sb="10" eb="12">
      <t>テツドウ</t>
    </rPh>
    <rPh sb="13" eb="15">
      <t>カブシキガイシャ</t>
    </rPh>
    <rPh sb="15" eb="17">
      <t>キンキ</t>
    </rPh>
    <rPh sb="17" eb="19">
      <t>トウカツ</t>
    </rPh>
    <rPh sb="19" eb="21">
      <t>ホンブ</t>
    </rPh>
    <phoneticPr fontId="1"/>
  </si>
  <si>
    <t>機械類及び輸送用機器</t>
    <rPh sb="0" eb="3">
      <t>キカイルイ</t>
    </rPh>
    <rPh sb="3" eb="4">
      <t>オヨ</t>
    </rPh>
    <rPh sb="5" eb="8">
      <t>ユソウヨウ</t>
    </rPh>
    <rPh sb="8" eb="10">
      <t>キキ</t>
    </rPh>
    <phoneticPr fontId="1"/>
  </si>
  <si>
    <t>資料　　国土交通省神戸運輸監理部兵庫陸運部登録部門、資産統括局税務管理部税務管理課「市町村税課税状況等の調」</t>
    <rPh sb="0" eb="2">
      <t>シリョウ</t>
    </rPh>
    <rPh sb="4" eb="6">
      <t>コクド</t>
    </rPh>
    <rPh sb="6" eb="8">
      <t>コウツウ</t>
    </rPh>
    <rPh sb="8" eb="9">
      <t>ショウ</t>
    </rPh>
    <rPh sb="9" eb="11">
      <t>コウベ</t>
    </rPh>
    <rPh sb="11" eb="13">
      <t>ウンユ</t>
    </rPh>
    <rPh sb="13" eb="15">
      <t>カンリ</t>
    </rPh>
    <rPh sb="15" eb="16">
      <t>ブ</t>
    </rPh>
    <rPh sb="16" eb="18">
      <t>ヒョウゴ</t>
    </rPh>
    <rPh sb="18" eb="20">
      <t>リクウン</t>
    </rPh>
    <rPh sb="20" eb="21">
      <t>ブ</t>
    </rPh>
    <rPh sb="21" eb="23">
      <t>トウロク</t>
    </rPh>
    <rPh sb="23" eb="25">
      <t>ブモン</t>
    </rPh>
    <rPh sb="26" eb="28">
      <t>シサン</t>
    </rPh>
    <rPh sb="28" eb="30">
      <t>トウカツ</t>
    </rPh>
    <rPh sb="30" eb="31">
      <t>キョク</t>
    </rPh>
    <rPh sb="31" eb="33">
      <t>ゼイム</t>
    </rPh>
    <rPh sb="33" eb="35">
      <t>カンリ</t>
    </rPh>
    <rPh sb="35" eb="36">
      <t>ブ</t>
    </rPh>
    <rPh sb="36" eb="38">
      <t>ゼイム</t>
    </rPh>
    <rPh sb="38" eb="40">
      <t>カンリ</t>
    </rPh>
    <rPh sb="40" eb="41">
      <t>カ</t>
    </rPh>
    <rPh sb="42" eb="44">
      <t>シチョウ</t>
    </rPh>
    <rPh sb="44" eb="46">
      <t>ソンゼイ</t>
    </rPh>
    <rPh sb="46" eb="48">
      <t>カゼイ</t>
    </rPh>
    <rPh sb="48" eb="51">
      <t>ジョウキョウナド</t>
    </rPh>
    <rPh sb="52" eb="53">
      <t>チョウ</t>
    </rPh>
    <phoneticPr fontId="1"/>
  </si>
  <si>
    <t xml:space="preserve">平成２０年 平均　 </t>
    <rPh sb="0" eb="2">
      <t>ヘイセイ</t>
    </rPh>
    <phoneticPr fontId="3"/>
  </si>
  <si>
    <t>（11月13日）</t>
    <rPh sb="3" eb="4">
      <t>ガツ</t>
    </rPh>
    <rPh sb="6" eb="7">
      <t>ヒ</t>
    </rPh>
    <phoneticPr fontId="3"/>
  </si>
  <si>
    <t>（11月１３日）</t>
    <rPh sb="3" eb="4">
      <t>ツキ</t>
    </rPh>
    <rPh sb="6" eb="7">
      <t>ヒ</t>
    </rPh>
    <phoneticPr fontId="3"/>
  </si>
  <si>
    <t>…</t>
    <phoneticPr fontId="3"/>
  </si>
  <si>
    <t>運　　　輸　　・　　通　　　信</t>
    <phoneticPr fontId="3"/>
  </si>
  <si>
    <t>平成　２</t>
    <rPh sb="0" eb="2">
      <t>ヘイセイ</t>
    </rPh>
    <phoneticPr fontId="3"/>
  </si>
  <si>
    <t xml:space="preserve">２３年 平均　 </t>
    <phoneticPr fontId="3"/>
  </si>
  <si>
    <t>（１１月　８日）</t>
    <phoneticPr fontId="3"/>
  </si>
  <si>
    <t xml:space="preserve">２４年 平均　 </t>
    <phoneticPr fontId="3"/>
  </si>
  <si>
    <t>平 成　２０　年 度</t>
    <phoneticPr fontId="3"/>
  </si>
  <si>
    <t>２１　年 度</t>
    <phoneticPr fontId="3"/>
  </si>
  <si>
    <t>２２　年 度</t>
    <phoneticPr fontId="3"/>
  </si>
  <si>
    <t>２３　年 度</t>
    <phoneticPr fontId="3"/>
  </si>
  <si>
    <t>２４　年 度</t>
    <phoneticPr fontId="3"/>
  </si>
  <si>
    <t>-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</si>
  <si>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</si>
  <si>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</si>
  <si>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</si>
  <si>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</si>
  <si>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</si>
  <si>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</si>
  <si>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</si>
  <si>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</si>
  <si>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…</t>
    <phoneticPr fontId="3"/>
  </si>
  <si>
    <t>資料　　神戸税関ホームページ「外国貿易年表」</t>
    <rPh sb="0" eb="2">
      <t>シリョウ</t>
    </rPh>
    <rPh sb="4" eb="6">
      <t>コウベ</t>
    </rPh>
    <rPh sb="6" eb="8">
      <t>ゼイカン</t>
    </rPh>
    <rPh sb="15" eb="17">
      <t>ガイコク</t>
    </rPh>
    <rPh sb="17" eb="19">
      <t>ボウエキ</t>
    </rPh>
    <rPh sb="19" eb="21">
      <t>ネンピョウ</t>
    </rPh>
    <phoneticPr fontId="1"/>
  </si>
  <si>
    <t>-</t>
  </si>
  <si>
    <t xml:space="preserve">２６年 平均　 </t>
  </si>
  <si>
    <t>08　運輸・通信</t>
    <rPh sb="3" eb="5">
      <t>ウンユ</t>
    </rPh>
    <rPh sb="6" eb="8">
      <t>ツウシン</t>
    </rPh>
    <phoneticPr fontId="1"/>
  </si>
  <si>
    <t>市章　City Symbol</t>
    <rPh sb="0" eb="1">
      <t>シ</t>
    </rPh>
    <rPh sb="1" eb="2">
      <t>アキラ</t>
    </rPh>
    <phoneticPr fontId="3"/>
  </si>
  <si>
    <t>２</t>
    <phoneticPr fontId="3"/>
  </si>
  <si>
    <t>資料　　阪急バス㈱</t>
    <rPh sb="0" eb="2">
      <t>シリョウ</t>
    </rPh>
    <rPh sb="4" eb="6">
      <t>ハンキュウ</t>
    </rPh>
    <phoneticPr fontId="1"/>
  </si>
  <si>
    <t>資料　　阪神バス㈱</t>
    <rPh sb="0" eb="2">
      <t>シリョウ</t>
    </rPh>
    <rPh sb="4" eb="6">
      <t>ハンシン</t>
    </rPh>
    <phoneticPr fontId="1"/>
  </si>
  <si>
    <t>乗　　客　　数
（尼崎特区）</t>
    <rPh sb="0" eb="7">
      <t>ジョウキャクスウ</t>
    </rPh>
    <rPh sb="9" eb="11">
      <t>アマガサキ</t>
    </rPh>
    <rPh sb="11" eb="13">
      <t>トック</t>
    </rPh>
    <phoneticPr fontId="1"/>
  </si>
  <si>
    <t>阪急塚口
　　　～阪神尼崎</t>
    <rPh sb="0" eb="2">
      <t>ハンキュウ</t>
    </rPh>
    <rPh sb="2" eb="4">
      <t>ツカグチ</t>
    </rPh>
    <rPh sb="9" eb="11">
      <t>ハンシン</t>
    </rPh>
    <rPh sb="11" eb="13">
      <t>アマガサキ</t>
    </rPh>
    <phoneticPr fontId="3"/>
  </si>
  <si>
    <t>阪急塚口
　　　～ＪＲ尼崎</t>
    <phoneticPr fontId="3"/>
  </si>
  <si>
    <t>資料　　尼崎交通事業振興㈱</t>
    <rPh sb="0" eb="2">
      <t>シリョウ</t>
    </rPh>
    <rPh sb="4" eb="6">
      <t>アマガサキ</t>
    </rPh>
    <rPh sb="6" eb="8">
      <t>コウツウ</t>
    </rPh>
    <rPh sb="8" eb="10">
      <t>ジギョウ</t>
    </rPh>
    <rPh sb="10" eb="12">
      <t>シンコウ</t>
    </rPh>
    <phoneticPr fontId="1"/>
  </si>
  <si>
    <t>運　転
キロ数</t>
    <rPh sb="0" eb="1">
      <t>ウン</t>
    </rPh>
    <rPh sb="2" eb="3">
      <t>テン</t>
    </rPh>
    <rPh sb="6" eb="7">
      <t>スウ</t>
    </rPh>
    <phoneticPr fontId="1"/>
  </si>
  <si>
    <t>営　業
キロ数
（１）</t>
    <rPh sb="0" eb="1">
      <t>エイ</t>
    </rPh>
    <rPh sb="2" eb="3">
      <t>ギョウ</t>
    </rPh>
    <rPh sb="6" eb="7">
      <t>スウ</t>
    </rPh>
    <phoneticPr fontId="1"/>
  </si>
  <si>
    <t>阪神尼崎～
ｸﾘｰﾝｾﾝﾀｰ第２</t>
    <rPh sb="0" eb="2">
      <t>ハンシン</t>
    </rPh>
    <rPh sb="2" eb="4">
      <t>アマガサキ</t>
    </rPh>
    <rPh sb="14" eb="15">
      <t>ダイ</t>
    </rPh>
    <phoneticPr fontId="3"/>
  </si>
  <si>
    <t>阪急塚口
　　　～阪神尼崎</t>
    <rPh sb="9" eb="11">
      <t>ハンシン</t>
    </rPh>
    <phoneticPr fontId="3"/>
  </si>
  <si>
    <t>阪急園田
　　　～阪神尼崎</t>
    <rPh sb="2" eb="4">
      <t>ソノダ</t>
    </rPh>
    <rPh sb="9" eb="11">
      <t>ハンシン</t>
    </rPh>
    <phoneticPr fontId="3"/>
  </si>
  <si>
    <t xml:space="preserve">（１）　年末現在である。 </t>
    <rPh sb="4" eb="6">
      <t>ネンマツ</t>
    </rPh>
    <rPh sb="6" eb="8">
      <t>ゲンザイ</t>
    </rPh>
    <phoneticPr fontId="1"/>
  </si>
  <si>
    <t xml:space="preserve">年　次 </t>
    <rPh sb="0" eb="3">
      <t>ネンジ</t>
    </rPh>
    <phoneticPr fontId="1"/>
  </si>
  <si>
    <t>年　次</t>
    <rPh sb="0" eb="3">
      <t>ネンジ</t>
    </rPh>
    <phoneticPr fontId="1"/>
  </si>
  <si>
    <t>I N S
1500</t>
    <phoneticPr fontId="3"/>
  </si>
  <si>
    <t>（１）　INS64換算とは、INS1500の１回線をINS64の１０回線分と見なしINS64と合計したもの。</t>
    <rPh sb="9" eb="11">
      <t>カンサン</t>
    </rPh>
    <rPh sb="23" eb="24">
      <t>カイセン</t>
    </rPh>
    <rPh sb="24" eb="25">
      <t>セン</t>
    </rPh>
    <rPh sb="34" eb="36">
      <t>カイセン</t>
    </rPh>
    <rPh sb="36" eb="37">
      <t>ブン</t>
    </rPh>
    <rPh sb="38" eb="39">
      <t>ミ</t>
    </rPh>
    <rPh sb="47" eb="49">
      <t>ゴウケイ</t>
    </rPh>
    <phoneticPr fontId="1"/>
  </si>
  <si>
    <t>資料　　西日本電信電話（株）関西事業本部</t>
    <rPh sb="0" eb="2">
      <t>シリョウ</t>
    </rPh>
    <rPh sb="4" eb="5">
      <t>ニシ</t>
    </rPh>
    <rPh sb="5" eb="7">
      <t>ニホン</t>
    </rPh>
    <rPh sb="7" eb="9">
      <t>デンシン</t>
    </rPh>
    <rPh sb="9" eb="11">
      <t>デンワ</t>
    </rPh>
    <rPh sb="12" eb="13">
      <t>カブ</t>
    </rPh>
    <rPh sb="14" eb="16">
      <t>カンサイ</t>
    </rPh>
    <rPh sb="16" eb="18">
      <t>ジギョウ</t>
    </rPh>
    <rPh sb="18" eb="20">
      <t>ホンブ</t>
    </rPh>
    <phoneticPr fontId="1"/>
  </si>
  <si>
    <t>乗　　　　　　　　　　　　　　　客</t>
    <rPh sb="0" eb="17">
      <t>ジョウキャク</t>
    </rPh>
    <phoneticPr fontId="1"/>
  </si>
  <si>
    <t>降　　　　　　　　　　　　　　　客</t>
    <rPh sb="0" eb="1">
      <t>オ</t>
    </rPh>
    <rPh sb="16" eb="17">
      <t>キャク</t>
    </rPh>
    <phoneticPr fontId="1"/>
  </si>
  <si>
    <t>園　　田</t>
    <rPh sb="0" eb="4">
      <t>ソノダ</t>
    </rPh>
    <phoneticPr fontId="1"/>
  </si>
  <si>
    <t>０８ － １．　  尼　崎　西　宮　芦　屋　港　尼　崎　港　区　入　港　船　舶　数</t>
    <rPh sb="10" eb="11">
      <t>アマ</t>
    </rPh>
    <rPh sb="12" eb="13">
      <t>ザキ</t>
    </rPh>
    <rPh sb="14" eb="15">
      <t>ニシ</t>
    </rPh>
    <rPh sb="16" eb="17">
      <t>ミヤ</t>
    </rPh>
    <rPh sb="18" eb="19">
      <t>アシ</t>
    </rPh>
    <rPh sb="20" eb="21">
      <t>ヤ</t>
    </rPh>
    <rPh sb="22" eb="23">
      <t>コウ</t>
    </rPh>
    <rPh sb="24" eb="25">
      <t>アマ</t>
    </rPh>
    <rPh sb="26" eb="27">
      <t>ザキ</t>
    </rPh>
    <rPh sb="28" eb="29">
      <t>コウ</t>
    </rPh>
    <rPh sb="30" eb="31">
      <t>ク</t>
    </rPh>
    <rPh sb="32" eb="33">
      <t>イ</t>
    </rPh>
    <rPh sb="34" eb="35">
      <t>ミナト</t>
    </rPh>
    <rPh sb="36" eb="37">
      <t>フネ</t>
    </rPh>
    <rPh sb="38" eb="39">
      <t>オオブネ</t>
    </rPh>
    <rPh sb="40" eb="41">
      <t>カズ</t>
    </rPh>
    <phoneticPr fontId="1"/>
  </si>
  <si>
    <t>０８ － ２．　　品　　目　　別　　貿　　易　　額</t>
    <rPh sb="9" eb="16">
      <t>ヒンモクベツ</t>
    </rPh>
    <rPh sb="18" eb="25">
      <t>ボウエキガク</t>
    </rPh>
    <phoneticPr fontId="1"/>
  </si>
  <si>
    <t>０８ － ８．　  阪　急　・　阪　神　旅　客　運　輸　状　況  　（ １ 日 平 均 ）</t>
    <rPh sb="10" eb="13">
      <t>ハンキュウ</t>
    </rPh>
    <rPh sb="16" eb="19">
      <t>ハンシン</t>
    </rPh>
    <rPh sb="20" eb="23">
      <t>リョカク</t>
    </rPh>
    <rPh sb="24" eb="27">
      <t>ウンユ</t>
    </rPh>
    <rPh sb="28" eb="31">
      <t>ジョウキョウ</t>
    </rPh>
    <rPh sb="38" eb="39">
      <t>ニチ</t>
    </rPh>
    <rPh sb="40" eb="43">
      <t>ヘイキン</t>
    </rPh>
    <phoneticPr fontId="1"/>
  </si>
  <si>
    <t>０８ － ９．　　市　内　車　両　保　有　台　数</t>
    <rPh sb="9" eb="12">
      <t>シナイ</t>
    </rPh>
    <rPh sb="13" eb="16">
      <t>シャリョウ</t>
    </rPh>
    <rPh sb="17" eb="20">
      <t>ホユウ</t>
    </rPh>
    <rPh sb="21" eb="24">
      <t>ダイスウ</t>
    </rPh>
    <phoneticPr fontId="1"/>
  </si>
  <si>
    <t>０８ － ９．　　市　内　車　両　保　有　台　数　（ 続 き ）</t>
    <rPh sb="9" eb="12">
      <t>シナイ</t>
    </rPh>
    <rPh sb="13" eb="16">
      <t>シャリョウ</t>
    </rPh>
    <rPh sb="17" eb="20">
      <t>ホユウ</t>
    </rPh>
    <rPh sb="21" eb="24">
      <t>ダイスウ</t>
    </rPh>
    <rPh sb="27" eb="28">
      <t>ツヅ</t>
    </rPh>
    <phoneticPr fontId="1"/>
  </si>
  <si>
    <t>０８ － １０．　　電　　話　　等　　利　　用　　状　　況</t>
    <rPh sb="10" eb="14">
      <t>デンワ</t>
    </rPh>
    <rPh sb="16" eb="17">
      <t>トウ</t>
    </rPh>
    <rPh sb="19" eb="23">
      <t>リヨウ</t>
    </rPh>
    <rPh sb="25" eb="29">
      <t>ジョウキョウ</t>
    </rPh>
    <phoneticPr fontId="1"/>
  </si>
  <si>
    <t>年　次　・ 月</t>
    <phoneticPr fontId="3"/>
  </si>
  <si>
    <t>０８ － ７.　　Ｊ　Ｒ　旅　客　運　輸　状　況　  （乗客１日平均）</t>
    <rPh sb="13" eb="16">
      <t>リョカク</t>
    </rPh>
    <rPh sb="17" eb="20">
      <t>ウンユ</t>
    </rPh>
    <rPh sb="21" eb="24">
      <t>ジョウキョウ</t>
    </rPh>
    <rPh sb="28" eb="30">
      <t>ジョウキャク</t>
    </rPh>
    <rPh sb="31" eb="32">
      <t>ニチ</t>
    </rPh>
    <rPh sb="32" eb="34">
      <t>ヘイキン</t>
    </rPh>
    <phoneticPr fontId="1"/>
  </si>
  <si>
    <t>０８ － ３.  　市　営　バ　ス　運　輸　状　況　（　乗　合　）</t>
    <rPh sb="10" eb="13">
      <t>シエイ</t>
    </rPh>
    <rPh sb="18" eb="21">
      <t>ウンユ</t>
    </rPh>
    <rPh sb="22" eb="25">
      <t>ジョウキョウ</t>
    </rPh>
    <rPh sb="28" eb="31">
      <t>ノリアイ</t>
    </rPh>
    <phoneticPr fontId="1"/>
  </si>
  <si>
    <t>０８ － ４.  　阪　急　バ　ス　運　輸　状　況　（　乗　合　）</t>
    <rPh sb="10" eb="11">
      <t>サカ</t>
    </rPh>
    <rPh sb="12" eb="13">
      <t>キュウ</t>
    </rPh>
    <rPh sb="18" eb="21">
      <t>ウンユ</t>
    </rPh>
    <rPh sb="22" eb="25">
      <t>ジョウキョウ</t>
    </rPh>
    <rPh sb="28" eb="31">
      <t>ノリアイ</t>
    </rPh>
    <phoneticPr fontId="1"/>
  </si>
  <si>
    <t>０８ － ５.  　阪　神　バ　ス　運　輸　状　況　（　乗　合　）</t>
    <rPh sb="10" eb="11">
      <t>サカ</t>
    </rPh>
    <rPh sb="12" eb="13">
      <t>カミ</t>
    </rPh>
    <rPh sb="18" eb="21">
      <t>ウンユ</t>
    </rPh>
    <rPh sb="22" eb="25">
      <t>ジョウキョウ</t>
    </rPh>
    <rPh sb="28" eb="31">
      <t>ノリアイ</t>
    </rPh>
    <phoneticPr fontId="1"/>
  </si>
  <si>
    <t>工都を表す「工」と「ア」「マ」を図案化した
ものです。はじめは中央両脇の丸印がありま
せんでしたが、昭和11年に小田村と合併した
際、丸印を加え、現在の市章となりました。</t>
    <phoneticPr fontId="3"/>
  </si>
  <si>
    <t xml:space="preserve">２６　　　 </t>
    <phoneticPr fontId="3"/>
  </si>
  <si>
    <t xml:space="preserve">２７　　　 </t>
    <phoneticPr fontId="3"/>
  </si>
  <si>
    <t xml:space="preserve">２８　　　 </t>
    <phoneticPr fontId="3"/>
  </si>
  <si>
    <t>２９　　年</t>
    <rPh sb="4" eb="5">
      <t>ネン</t>
    </rPh>
    <phoneticPr fontId="1"/>
  </si>
  <si>
    <t>６</t>
    <phoneticPr fontId="3"/>
  </si>
  <si>
    <t>７</t>
    <phoneticPr fontId="3"/>
  </si>
  <si>
    <t>８</t>
    <phoneticPr fontId="3"/>
  </si>
  <si>
    <t>９</t>
    <phoneticPr fontId="3"/>
  </si>
  <si>
    <t>２７年 平均　　</t>
    <phoneticPr fontId="3"/>
  </si>
  <si>
    <t>２８年 平均　　</t>
    <phoneticPr fontId="3"/>
  </si>
  <si>
    <t>２９年 平均　　</t>
    <phoneticPr fontId="3"/>
  </si>
  <si>
    <t>２６　年 度</t>
    <phoneticPr fontId="3"/>
  </si>
  <si>
    <t>２８　年 度</t>
    <phoneticPr fontId="3"/>
  </si>
  <si>
    <t>２９　年 度</t>
    <phoneticPr fontId="3"/>
  </si>
  <si>
    <t>原材料</t>
    <rPh sb="0" eb="3">
      <t>ゲンザイリョウ</t>
    </rPh>
    <phoneticPr fontId="1"/>
  </si>
  <si>
    <t>（１）　年末現在である。 　　（注）　平成28年は、阪神バス㈱に市営バス事業を移譲するまでの実績（1月1日から3月19日まで）</t>
    <rPh sb="4" eb="6">
      <t>ネンマツ</t>
    </rPh>
    <rPh sb="6" eb="8">
      <t>ゲンザイ</t>
    </rPh>
    <phoneticPr fontId="1"/>
  </si>
  <si>
    <t>０８ － ６.  　尼　崎　交　通　事　業　振　興　株　式　会　社　運　輸　状　況　（　乗　合　）</t>
    <rPh sb="10" eb="11">
      <t>アマ</t>
    </rPh>
    <rPh sb="12" eb="13">
      <t>ザキ</t>
    </rPh>
    <rPh sb="14" eb="15">
      <t>コウ</t>
    </rPh>
    <rPh sb="16" eb="17">
      <t>ツウ</t>
    </rPh>
    <rPh sb="18" eb="19">
      <t>コト</t>
    </rPh>
    <rPh sb="20" eb="21">
      <t>ギョウ</t>
    </rPh>
    <rPh sb="22" eb="23">
      <t>シン</t>
    </rPh>
    <rPh sb="24" eb="25">
      <t>コウ</t>
    </rPh>
    <rPh sb="26" eb="27">
      <t>カブ</t>
    </rPh>
    <rPh sb="28" eb="29">
      <t>シキ</t>
    </rPh>
    <rPh sb="30" eb="31">
      <t>カイ</t>
    </rPh>
    <rPh sb="32" eb="33">
      <t>シャ</t>
    </rPh>
    <rPh sb="34" eb="37">
      <t>ウンユ</t>
    </rPh>
    <rPh sb="38" eb="41">
      <t>ジョウキョウ</t>
    </rPh>
    <rPh sb="44" eb="47">
      <t>ノリアイ</t>
    </rPh>
    <phoneticPr fontId="1"/>
  </si>
  <si>
    <t xml:space="preserve">２９　　　 </t>
    <phoneticPr fontId="3"/>
  </si>
  <si>
    <t>３０</t>
  </si>
  <si>
    <t>３０　　年</t>
    <rPh sb="4" eb="5">
      <t>ネン</t>
    </rPh>
    <phoneticPr fontId="1"/>
  </si>
  <si>
    <t>平成　２</t>
    <rPh sb="0" eb="1">
      <t>ヘイセイ</t>
    </rPh>
    <phoneticPr fontId="3"/>
  </si>
  <si>
    <t>３</t>
    <phoneticPr fontId="3"/>
  </si>
  <si>
    <t>０</t>
    <phoneticPr fontId="3"/>
  </si>
  <si>
    <t>平成　３</t>
    <rPh sb="0" eb="2">
      <t>ヘイセイ</t>
    </rPh>
    <phoneticPr fontId="3"/>
  </si>
  <si>
    <t>平成　２</t>
    <rPh sb="0" eb="2">
      <t>ヘイセイ</t>
    </rPh>
    <phoneticPr fontId="3"/>
  </si>
  <si>
    <t>０</t>
    <phoneticPr fontId="3"/>
  </si>
  <si>
    <t>平成２６年 平均　　</t>
    <rPh sb="0" eb="2">
      <t>ヘイセイ</t>
    </rPh>
    <phoneticPr fontId="3"/>
  </si>
  <si>
    <t>３０年 平均　　</t>
    <phoneticPr fontId="3"/>
  </si>
  <si>
    <t>（１１月　４日）</t>
  </si>
  <si>
    <t xml:space="preserve">２７年 平均　 </t>
  </si>
  <si>
    <t xml:space="preserve">２８年 平均　 </t>
  </si>
  <si>
    <t>（１１月８日）</t>
  </si>
  <si>
    <t xml:space="preserve">２９年 平均　 </t>
  </si>
  <si>
    <t>（１１月７日）</t>
  </si>
  <si>
    <t xml:space="preserve">３０年 平均　 </t>
    <phoneticPr fontId="3"/>
  </si>
  <si>
    <t>２７　年 度</t>
    <phoneticPr fontId="3"/>
  </si>
  <si>
    <t>３０　年 度</t>
    <phoneticPr fontId="3"/>
  </si>
  <si>
    <t>２７　年 度</t>
    <phoneticPr fontId="3"/>
  </si>
  <si>
    <t>２７</t>
  </si>
  <si>
    <t>２８</t>
  </si>
  <si>
    <t>２９</t>
  </si>
  <si>
    <t>平 成 ２６ 年 度</t>
    <rPh sb="0" eb="1">
      <t>ヒラ</t>
    </rPh>
    <rPh sb="2" eb="3">
      <t>シゲル</t>
    </rPh>
    <rPh sb="7" eb="8">
      <t>ネン</t>
    </rPh>
    <rPh sb="9" eb="10">
      <t>ド</t>
    </rPh>
    <phoneticPr fontId="3"/>
  </si>
  <si>
    <t xml:space="preserve">-   </t>
  </si>
  <si>
    <t>-</t>
    <phoneticPr fontId="3"/>
  </si>
  <si>
    <t>資料　　総合政策局政策部都市政策推進担当</t>
    <rPh sb="0" eb="2">
      <t>シリョウ</t>
    </rPh>
    <rPh sb="4" eb="6">
      <t>ソウゴウ</t>
    </rPh>
    <rPh sb="6" eb="8">
      <t>セイサク</t>
    </rPh>
    <rPh sb="9" eb="11">
      <t>セイサク</t>
    </rPh>
    <rPh sb="11" eb="12">
      <t>ブ</t>
    </rPh>
    <rPh sb="12" eb="14">
      <t>トシ</t>
    </rPh>
    <rPh sb="14" eb="16">
      <t>セイサク</t>
    </rPh>
    <phoneticPr fontId="1"/>
  </si>
  <si>
    <t>０</t>
    <phoneticPr fontId="3"/>
  </si>
  <si>
    <t xml:space="preserve">３０　　　 </t>
    <phoneticPr fontId="3"/>
  </si>
  <si>
    <t>（１）　年末現在である。 　　（注）　平成28年の乗客数は、平成28年3月20日から12月末までである。</t>
    <rPh sb="4" eb="6">
      <t>ネンマツ</t>
    </rPh>
    <rPh sb="6" eb="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</si>
</sst>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_ "/>
    <numFmt numFmtId="177" formatCode="0.0_);[Red]\(0.0\)"/>
    <numFmt numFmtId="178" formatCode="#,##0_ ;[Red]\-#,##0\ 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>
      <alignment vertical="center"/>
    </xf>
    <xf numFmtId="41" fontId="4" fillId="0" borderId="0" xfId="0" applyNumberFormat="1" applyFont="1" applyFill="1" applyAlignment="1"/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/>
    <xf numFmtId="0" fontId="4" fillId="0" borderId="3" xfId="0" applyFont="1" applyFill="1" applyBorder="1" applyAlignment="1"/>
    <xf numFmtId="0" fontId="4" fillId="0" borderId="4" xfId="0" applyFont="1" applyFill="1" applyBorder="1">
      <alignment vertical="center"/>
    </xf>
    <xf numFmtId="0" fontId="4" fillId="0" borderId="5" xfId="0" applyFont="1" applyFill="1" applyBorder="1">
      <alignment vertical="center"/>
    </xf>
    <xf numFmtId="41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centerContinuous"/>
    </xf>
    <xf numFmtId="0" fontId="4" fillId="0" borderId="0" xfId="0" applyFont="1" applyFill="1" applyBorder="1" applyAlignment="1"/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41" fontId="4" fillId="0" borderId="0" xfId="0" applyNumberFormat="1" applyFont="1" applyFill="1" applyBorder="1">
      <alignment vertical="center"/>
    </xf>
    <xf numFmtId="41" fontId="4" fillId="0" borderId="0" xfId="0" applyNumberFormat="1" applyFont="1" applyFill="1" applyBorder="1" applyAlignment="1"/>
    <xf numFmtId="41" fontId="4" fillId="0" borderId="0" xfId="0" applyNumberFormat="1" applyFont="1" applyFill="1" applyAlignment="1">
      <alignment horizontal="right" indent="1"/>
    </xf>
    <xf numFmtId="0" fontId="4" fillId="0" borderId="3" xfId="0" quotePrefix="1" applyFont="1" applyFill="1" applyBorder="1" applyAlignment="1">
      <alignment horizontal="right" vertical="center"/>
    </xf>
    <xf numFmtId="0" fontId="4" fillId="0" borderId="3" xfId="0" quotePrefix="1" applyFont="1" applyFill="1" applyBorder="1" applyAlignment="1"/>
    <xf numFmtId="0" fontId="4" fillId="0" borderId="3" xfId="0" quotePrefix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6" fillId="0" borderId="0" xfId="0" applyFont="1" applyFill="1">
      <alignment vertical="center"/>
    </xf>
    <xf numFmtId="0" fontId="4" fillId="0" borderId="7" xfId="0" applyFont="1" applyFill="1" applyBorder="1">
      <alignment vertical="center"/>
    </xf>
    <xf numFmtId="41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8" fillId="0" borderId="0" xfId="0" applyFont="1" applyFill="1">
      <alignment vertical="center"/>
    </xf>
    <xf numFmtId="41" fontId="4" fillId="0" borderId="0" xfId="0" applyNumberFormat="1" applyFont="1" applyFill="1" applyAlignment="1">
      <alignment horizontal="center"/>
    </xf>
    <xf numFmtId="0" fontId="4" fillId="0" borderId="3" xfId="0" applyFont="1" applyFill="1" applyBorder="1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/>
    <xf numFmtId="0" fontId="9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/>
    <xf numFmtId="3" fontId="0" fillId="0" borderId="0" xfId="0" applyNumberFormat="1" applyFont="1" applyFill="1">
      <alignment vertical="center"/>
    </xf>
    <xf numFmtId="0" fontId="12" fillId="0" borderId="0" xfId="0" applyFont="1" applyAlignment="1"/>
    <xf numFmtId="0" fontId="0" fillId="0" borderId="0" xfId="0" applyAlignment="1">
      <alignment vertical="top"/>
    </xf>
    <xf numFmtId="0" fontId="14" fillId="0" borderId="0" xfId="0" applyFont="1" applyAlignment="1">
      <alignment vertical="top" wrapText="1"/>
    </xf>
    <xf numFmtId="0" fontId="14" fillId="0" borderId="0" xfId="0" applyFont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4" fontId="4" fillId="0" borderId="8" xfId="0" applyNumberFormat="1" applyFont="1" applyFill="1" applyBorder="1" applyAlignment="1"/>
    <xf numFmtId="3" fontId="4" fillId="0" borderId="0" xfId="0" applyNumberFormat="1" applyFont="1" applyFill="1" applyAlignment="1"/>
    <xf numFmtId="3" fontId="4" fillId="0" borderId="0" xfId="0" applyNumberFormat="1" applyFont="1" applyFill="1" applyBorder="1" applyAlignment="1"/>
    <xf numFmtId="41" fontId="4" fillId="0" borderId="8" xfId="0" applyNumberFormat="1" applyFont="1" applyFill="1" applyBorder="1" applyAlignment="1">
      <alignment horizontal="right"/>
    </xf>
    <xf numFmtId="0" fontId="0" fillId="0" borderId="0" xfId="0" applyFont="1" applyFill="1" applyBorder="1">
      <alignment vertical="center"/>
    </xf>
    <xf numFmtId="41" fontId="4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vertical="center"/>
    </xf>
    <xf numFmtId="0" fontId="4" fillId="0" borderId="0" xfId="0" quotePrefix="1" applyFont="1" applyFill="1" applyAlignment="1">
      <alignment horizontal="right"/>
    </xf>
    <xf numFmtId="176" fontId="4" fillId="0" borderId="0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/>
    <xf numFmtId="0" fontId="0" fillId="0" borderId="0" xfId="0" applyAlignment="1"/>
    <xf numFmtId="177" fontId="4" fillId="0" borderId="0" xfId="0" applyNumberFormat="1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41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right"/>
    </xf>
    <xf numFmtId="41" fontId="15" fillId="0" borderId="0" xfId="0" applyNumberFormat="1" applyFont="1" applyFill="1" applyAlignment="1">
      <alignment horizontal="right"/>
    </xf>
    <xf numFmtId="3" fontId="15" fillId="0" borderId="0" xfId="0" applyNumberFormat="1" applyFont="1" applyFill="1" applyAlignment="1"/>
    <xf numFmtId="4" fontId="15" fillId="0" borderId="0" xfId="0" applyNumberFormat="1" applyFont="1" applyFill="1" applyBorder="1" applyAlignment="1"/>
    <xf numFmtId="3" fontId="4" fillId="0" borderId="0" xfId="0" applyNumberFormat="1" applyFont="1" applyFill="1" applyBorder="1" applyAlignment="1">
      <alignment horizontal="right" vertical="center" indent="1"/>
    </xf>
    <xf numFmtId="41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41" fontId="4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4" fillId="0" borderId="0" xfId="0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 indent="1"/>
    </xf>
    <xf numFmtId="178" fontId="4" fillId="0" borderId="0" xfId="1" applyNumberFormat="1" applyFont="1" applyFill="1" applyAlignment="1">
      <alignment horizontal="right" vertical="center"/>
    </xf>
    <xf numFmtId="178" fontId="4" fillId="0" borderId="0" xfId="1" applyNumberFormat="1" applyFont="1" applyFill="1" applyBorder="1" applyAlignment="1">
      <alignment horizontal="right"/>
    </xf>
    <xf numFmtId="178" fontId="4" fillId="0" borderId="0" xfId="1" applyNumberFormat="1" applyFont="1" applyFill="1">
      <alignment vertical="center"/>
    </xf>
    <xf numFmtId="178" fontId="4" fillId="0" borderId="0" xfId="1" applyNumberFormat="1" applyFont="1" applyFill="1" applyBorder="1" applyAlignment="1"/>
    <xf numFmtId="0" fontId="4" fillId="0" borderId="3" xfId="0" applyNumberFormat="1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4" fillId="0" borderId="3" xfId="0" quotePrefix="1" applyFont="1" applyFill="1" applyBorder="1" applyAlignment="1"/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4" fillId="0" borderId="0" xfId="0" quotePrefix="1" applyFont="1" applyFill="1" applyBorder="1" applyAlignment="1"/>
    <xf numFmtId="3" fontId="4" fillId="0" borderId="0" xfId="0" applyNumberFormat="1" applyFont="1" applyFill="1" applyBorder="1" applyAlignment="1">
      <alignment horizontal="right" vertical="center" indent="1"/>
    </xf>
    <xf numFmtId="0" fontId="4" fillId="0" borderId="1" xfId="0" applyFont="1" applyFill="1" applyBorder="1" applyAlignment="1">
      <alignment horizontal="center" vertical="center"/>
    </xf>
    <xf numFmtId="3" fontId="15" fillId="0" borderId="0" xfId="0" applyNumberFormat="1" applyFont="1" applyFill="1" applyAlignment="1">
      <alignment horizontal="right" indent="1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/>
    </xf>
    <xf numFmtId="0" fontId="4" fillId="0" borderId="12" xfId="0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0" fillId="0" borderId="3" xfId="0" applyFill="1" applyBorder="1" applyAlignment="1"/>
    <xf numFmtId="38" fontId="4" fillId="0" borderId="0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top" wrapText="1"/>
    </xf>
    <xf numFmtId="0" fontId="13" fillId="0" borderId="0" xfId="0" applyFont="1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609601</xdr:colOff>
      <xdr:row>18</xdr:row>
      <xdr:rowOff>76201</xdr:rowOff>
    </xdr:from>
    <xdr:to>
      <xdr:col>6</xdr:col>
      <xdr:colOff>62610</xdr:colOff>
      <xdr:row>27</xdr:row>
      <xdr:rowOff>114301</xdr:rowOff>
    </xdr:to>
    <xdr:pic>
      <xdr:nvPicPr>
        <xdr:cNvPr id="2" name="Picture 1" descr="尼崎の市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52726" y="3400426"/>
          <a:ext cx="1596134" cy="1581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zoomScaleNormal="100" workbookViewId="0"/>
  </sheetViews>
  <sheetFormatPr defaultRowHeight="13.5"/>
  <cols>
    <col min="1" max="1" width="13.5" style="41" customWidth="1"/>
    <col min="2" max="11" width="8" style="41" customWidth="1"/>
    <col min="12" max="12" width="9" style="41"/>
    <col min="13" max="16384" width="9" style="29"/>
  </cols>
  <sheetData>
    <row r="1" spans="1:12">
      <c r="A1" s="75" t="s">
        <v>158</v>
      </c>
      <c r="B1" s="2"/>
      <c r="C1" s="2"/>
      <c r="D1" s="2"/>
      <c r="E1" s="2"/>
      <c r="F1" s="2"/>
      <c r="G1" s="2"/>
      <c r="H1" s="2"/>
      <c r="I1" s="2"/>
      <c r="J1" s="2"/>
    </row>
    <row r="2" spans="1:12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2" ht="21">
      <c r="A3" s="34" t="s">
        <v>135</v>
      </c>
      <c r="B3" s="35"/>
      <c r="C3" s="35"/>
      <c r="D3" s="35"/>
      <c r="E3" s="34"/>
      <c r="F3" s="35"/>
      <c r="G3" s="35"/>
      <c r="H3" s="35"/>
      <c r="I3" s="35"/>
      <c r="J3" s="35"/>
      <c r="K3" s="35"/>
    </row>
    <row r="4" spans="1:12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2" ht="14.25">
      <c r="A5" s="24" t="s">
        <v>181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2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2">
      <c r="A7" s="117" t="s">
        <v>3</v>
      </c>
      <c r="B7" s="114" t="s">
        <v>4</v>
      </c>
      <c r="C7" s="114"/>
      <c r="D7" s="114"/>
      <c r="E7" s="114" t="s">
        <v>5</v>
      </c>
      <c r="F7" s="114"/>
      <c r="G7" s="114"/>
      <c r="H7" s="114" t="s">
        <v>6</v>
      </c>
      <c r="I7" s="114"/>
      <c r="J7" s="116"/>
      <c r="K7" s="2"/>
    </row>
    <row r="8" spans="1:12">
      <c r="A8" s="117"/>
      <c r="B8" s="63" t="s">
        <v>7</v>
      </c>
      <c r="C8" s="114" t="s">
        <v>8</v>
      </c>
      <c r="D8" s="114"/>
      <c r="E8" s="63" t="s">
        <v>7</v>
      </c>
      <c r="F8" s="114" t="s">
        <v>8</v>
      </c>
      <c r="G8" s="114"/>
      <c r="H8" s="63" t="s">
        <v>9</v>
      </c>
      <c r="I8" s="114" t="s">
        <v>8</v>
      </c>
      <c r="J8" s="116"/>
      <c r="K8" s="2"/>
    </row>
    <row r="9" spans="1:12" ht="5.0999999999999996" customHeight="1">
      <c r="A9" s="3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2">
      <c r="A10" s="18" t="s">
        <v>193</v>
      </c>
      <c r="B10" s="15">
        <v>4962</v>
      </c>
      <c r="C10" s="113">
        <v>3202486</v>
      </c>
      <c r="D10" s="113"/>
      <c r="E10" s="15">
        <v>4786</v>
      </c>
      <c r="F10" s="113">
        <v>2910558</v>
      </c>
      <c r="G10" s="113"/>
      <c r="H10" s="15">
        <v>176</v>
      </c>
      <c r="I10" s="113">
        <v>291928</v>
      </c>
      <c r="J10" s="113"/>
      <c r="K10" s="2"/>
    </row>
    <row r="11" spans="1:12">
      <c r="A11" s="18" t="s">
        <v>194</v>
      </c>
      <c r="B11" s="15">
        <v>4433</v>
      </c>
      <c r="C11" s="113">
        <v>2885356</v>
      </c>
      <c r="D11" s="113"/>
      <c r="E11" s="15">
        <v>4293</v>
      </c>
      <c r="F11" s="113">
        <v>2650277</v>
      </c>
      <c r="G11" s="113"/>
      <c r="H11" s="15">
        <v>140</v>
      </c>
      <c r="I11" s="113">
        <v>235079</v>
      </c>
      <c r="J11" s="113"/>
      <c r="K11" s="2"/>
      <c r="L11" s="92"/>
    </row>
    <row r="12" spans="1:12">
      <c r="A12" s="18" t="s">
        <v>195</v>
      </c>
      <c r="B12" s="15">
        <v>4348</v>
      </c>
      <c r="C12" s="113">
        <v>2942747</v>
      </c>
      <c r="D12" s="113"/>
      <c r="E12" s="15">
        <v>4196</v>
      </c>
      <c r="F12" s="113">
        <v>2653408</v>
      </c>
      <c r="G12" s="113"/>
      <c r="H12" s="15">
        <v>152</v>
      </c>
      <c r="I12" s="113">
        <v>289339</v>
      </c>
      <c r="J12" s="113"/>
      <c r="K12" s="2"/>
    </row>
    <row r="13" spans="1:12">
      <c r="A13" s="18" t="s">
        <v>210</v>
      </c>
      <c r="B13" s="15">
        <v>4238</v>
      </c>
      <c r="C13" s="113">
        <v>2916887</v>
      </c>
      <c r="D13" s="113"/>
      <c r="E13" s="15">
        <v>4081</v>
      </c>
      <c r="F13" s="113">
        <v>2595038</v>
      </c>
      <c r="G13" s="113"/>
      <c r="H13" s="15">
        <v>157</v>
      </c>
      <c r="I13" s="113">
        <v>321849</v>
      </c>
      <c r="J13" s="113"/>
      <c r="K13" s="2"/>
    </row>
    <row r="14" spans="1:12" ht="13.5" customHeight="1">
      <c r="A14" s="18" t="s">
        <v>239</v>
      </c>
      <c r="B14" s="15">
        <v>4045</v>
      </c>
      <c r="C14" s="113">
        <v>2674487</v>
      </c>
      <c r="D14" s="113"/>
      <c r="E14" s="15">
        <v>3952</v>
      </c>
      <c r="F14" s="113">
        <v>2470306</v>
      </c>
      <c r="G14" s="113"/>
      <c r="H14" s="15">
        <v>93</v>
      </c>
      <c r="I14" s="113">
        <v>204181</v>
      </c>
      <c r="J14" s="113"/>
      <c r="K14" s="2"/>
    </row>
    <row r="15" spans="1:12" ht="4.5" customHeight="1">
      <c r="A15" s="9"/>
      <c r="B15" s="8"/>
      <c r="C15" s="8"/>
      <c r="D15" s="8"/>
      <c r="E15" s="8"/>
      <c r="F15" s="8"/>
      <c r="G15" s="8"/>
      <c r="H15" s="8"/>
      <c r="I15" s="8"/>
      <c r="J15" s="8"/>
      <c r="K15" s="2"/>
    </row>
    <row r="16" spans="1:12">
      <c r="A16" s="2" t="s">
        <v>0</v>
      </c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3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</row>
    <row r="18" spans="1:13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3" ht="14.25">
      <c r="A19" s="24" t="s">
        <v>182</v>
      </c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3">
      <c r="A20" s="28" t="s">
        <v>28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3">
      <c r="A21" s="2" t="s">
        <v>118</v>
      </c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3">
      <c r="A22" s="117" t="s">
        <v>10</v>
      </c>
      <c r="B22" s="114"/>
      <c r="C22" s="114" t="s">
        <v>11</v>
      </c>
      <c r="D22" s="114"/>
      <c r="E22" s="114"/>
      <c r="F22" s="114"/>
      <c r="G22" s="114" t="s">
        <v>12</v>
      </c>
      <c r="H22" s="114"/>
      <c r="I22" s="114"/>
      <c r="J22" s="116"/>
      <c r="K22" s="2"/>
    </row>
    <row r="23" spans="1:13">
      <c r="A23" s="117"/>
      <c r="B23" s="114"/>
      <c r="C23" s="114" t="s">
        <v>196</v>
      </c>
      <c r="D23" s="114"/>
      <c r="E23" s="114" t="s">
        <v>212</v>
      </c>
      <c r="F23" s="114"/>
      <c r="G23" s="114" t="s">
        <v>196</v>
      </c>
      <c r="H23" s="114"/>
      <c r="I23" s="114" t="s">
        <v>212</v>
      </c>
      <c r="J23" s="114"/>
      <c r="K23" s="2"/>
    </row>
    <row r="24" spans="1:13" ht="5.0999999999999996" customHeight="1">
      <c r="A24" s="27"/>
      <c r="B24" s="32"/>
      <c r="C24" s="2"/>
      <c r="D24" s="2"/>
      <c r="E24" s="2"/>
      <c r="F24" s="2"/>
      <c r="G24" s="2" t="s">
        <v>1</v>
      </c>
      <c r="H24" s="2"/>
      <c r="I24" s="2"/>
      <c r="J24" s="2"/>
      <c r="K24" s="2"/>
    </row>
    <row r="25" spans="1:13">
      <c r="A25" s="27" t="s">
        <v>13</v>
      </c>
      <c r="B25" s="32"/>
      <c r="C25" s="113">
        <v>78661954</v>
      </c>
      <c r="D25" s="113"/>
      <c r="E25" s="113">
        <v>86988665</v>
      </c>
      <c r="F25" s="113"/>
      <c r="G25" s="113">
        <v>87465030</v>
      </c>
      <c r="H25" s="113"/>
      <c r="I25" s="113">
        <v>86333569</v>
      </c>
      <c r="J25" s="113"/>
      <c r="K25" s="2"/>
      <c r="M25" s="38"/>
    </row>
    <row r="26" spans="1:13">
      <c r="A26" s="27" t="s">
        <v>14</v>
      </c>
      <c r="B26" s="32"/>
      <c r="C26" s="113">
        <v>315876</v>
      </c>
      <c r="D26" s="113"/>
      <c r="E26" s="113">
        <v>367122</v>
      </c>
      <c r="F26" s="113"/>
      <c r="G26" s="113">
        <v>63533494</v>
      </c>
      <c r="H26" s="113"/>
      <c r="I26" s="113">
        <v>63358179</v>
      </c>
      <c r="J26" s="113"/>
      <c r="K26" s="2"/>
    </row>
    <row r="27" spans="1:13">
      <c r="A27" s="27" t="s">
        <v>15</v>
      </c>
      <c r="B27" s="32"/>
      <c r="C27" s="113">
        <v>40138</v>
      </c>
      <c r="D27" s="113"/>
      <c r="E27" s="113">
        <v>47061</v>
      </c>
      <c r="F27" s="113"/>
      <c r="G27" s="113">
        <v>1330351</v>
      </c>
      <c r="H27" s="113"/>
      <c r="I27" s="113">
        <v>1505666</v>
      </c>
      <c r="J27" s="113"/>
      <c r="K27" s="2"/>
    </row>
    <row r="28" spans="1:13">
      <c r="A28" s="27" t="s">
        <v>207</v>
      </c>
      <c r="B28" s="32"/>
      <c r="C28" s="113">
        <v>11279853</v>
      </c>
      <c r="D28" s="113"/>
      <c r="E28" s="113">
        <v>10186415</v>
      </c>
      <c r="F28" s="113"/>
      <c r="G28" s="113">
        <v>4650694</v>
      </c>
      <c r="H28" s="113"/>
      <c r="I28" s="113">
        <v>3849693</v>
      </c>
      <c r="J28" s="113"/>
      <c r="K28" s="2"/>
    </row>
    <row r="29" spans="1:13">
      <c r="A29" s="27" t="s">
        <v>16</v>
      </c>
      <c r="B29" s="32"/>
      <c r="C29" s="113">
        <v>9249</v>
      </c>
      <c r="D29" s="113"/>
      <c r="E29" s="113">
        <v>56827</v>
      </c>
      <c r="F29" s="113"/>
      <c r="G29" s="113">
        <v>229721</v>
      </c>
      <c r="H29" s="113"/>
      <c r="I29" s="113">
        <v>476138</v>
      </c>
      <c r="J29" s="113"/>
      <c r="K29" s="2"/>
    </row>
    <row r="30" spans="1:13">
      <c r="A30" s="27" t="s">
        <v>17</v>
      </c>
      <c r="B30" s="32"/>
      <c r="C30" s="113">
        <v>14690</v>
      </c>
      <c r="D30" s="113"/>
      <c r="E30" s="113">
        <v>11089</v>
      </c>
      <c r="F30" s="113"/>
      <c r="G30" s="113">
        <v>11364</v>
      </c>
      <c r="H30" s="113"/>
      <c r="I30" s="113">
        <v>16162</v>
      </c>
      <c r="J30" s="113"/>
      <c r="K30" s="2"/>
    </row>
    <row r="31" spans="1:13">
      <c r="A31" s="27" t="s">
        <v>18</v>
      </c>
      <c r="B31" s="32"/>
      <c r="C31" s="113">
        <v>7957007</v>
      </c>
      <c r="D31" s="113"/>
      <c r="E31" s="113">
        <v>8424176</v>
      </c>
      <c r="F31" s="113"/>
      <c r="G31" s="113">
        <v>12078828</v>
      </c>
      <c r="H31" s="113"/>
      <c r="I31" s="113">
        <v>11943824</v>
      </c>
      <c r="J31" s="113"/>
      <c r="K31" s="2"/>
    </row>
    <row r="32" spans="1:13">
      <c r="A32" s="27" t="s">
        <v>19</v>
      </c>
      <c r="B32" s="32"/>
      <c r="C32" s="113">
        <v>25718017</v>
      </c>
      <c r="D32" s="113"/>
      <c r="E32" s="113">
        <v>36568452</v>
      </c>
      <c r="F32" s="113"/>
      <c r="G32" s="113">
        <v>4451567</v>
      </c>
      <c r="H32" s="113"/>
      <c r="I32" s="113">
        <v>4228158</v>
      </c>
      <c r="J32" s="113"/>
      <c r="K32" s="2"/>
    </row>
    <row r="33" spans="1:19">
      <c r="A33" s="27" t="s">
        <v>129</v>
      </c>
      <c r="B33" s="32"/>
      <c r="C33" s="113">
        <v>28512764</v>
      </c>
      <c r="D33" s="113"/>
      <c r="E33" s="113">
        <v>27078299</v>
      </c>
      <c r="F33" s="113"/>
      <c r="G33" s="113">
        <v>1062236</v>
      </c>
      <c r="H33" s="113"/>
      <c r="I33" s="113">
        <v>947507</v>
      </c>
      <c r="J33" s="113"/>
      <c r="K33" s="2"/>
    </row>
    <row r="34" spans="1:19">
      <c r="A34" s="27" t="s">
        <v>20</v>
      </c>
      <c r="B34" s="32"/>
      <c r="C34" s="113">
        <v>2082939</v>
      </c>
      <c r="D34" s="113"/>
      <c r="E34" s="113">
        <v>1648888</v>
      </c>
      <c r="F34" s="113"/>
      <c r="G34" s="113">
        <v>12181</v>
      </c>
      <c r="H34" s="113"/>
      <c r="I34" s="113">
        <v>453</v>
      </c>
      <c r="J34" s="113"/>
      <c r="K34" s="2"/>
    </row>
    <row r="35" spans="1:19">
      <c r="A35" s="27" t="s">
        <v>21</v>
      </c>
      <c r="B35" s="32"/>
      <c r="C35" s="113">
        <v>2731421</v>
      </c>
      <c r="D35" s="113"/>
      <c r="E35" s="113">
        <v>2600336</v>
      </c>
      <c r="F35" s="113"/>
      <c r="G35" s="113">
        <v>104594</v>
      </c>
      <c r="H35" s="113"/>
      <c r="I35" s="113">
        <v>7789</v>
      </c>
      <c r="J35" s="113"/>
      <c r="K35" s="2"/>
    </row>
    <row r="36" spans="1:19" ht="5.0999999999999996" customHeight="1">
      <c r="A36" s="8"/>
      <c r="B36" s="9"/>
      <c r="C36" s="8"/>
      <c r="D36" s="8"/>
      <c r="E36" s="8"/>
      <c r="F36" s="8"/>
      <c r="G36" s="8" t="s">
        <v>1</v>
      </c>
      <c r="H36" s="8"/>
      <c r="I36" s="8" t="s">
        <v>1</v>
      </c>
      <c r="J36" s="8"/>
      <c r="K36" s="2"/>
    </row>
    <row r="37" spans="1:19">
      <c r="A37" s="2" t="s">
        <v>155</v>
      </c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spans="1:19" s="41" customFormat="1" ht="14.25">
      <c r="A40" s="24" t="s">
        <v>189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</row>
    <row r="41" spans="1:19" s="41" customFormat="1">
      <c r="A41" s="2" t="s">
        <v>29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9" s="41" customFormat="1" ht="13.5" customHeight="1">
      <c r="A42" s="117" t="s">
        <v>173</v>
      </c>
      <c r="B42" s="114"/>
      <c r="C42" s="118" t="s">
        <v>168</v>
      </c>
      <c r="D42" s="120" t="s">
        <v>52</v>
      </c>
      <c r="E42" s="122" t="s">
        <v>53</v>
      </c>
      <c r="F42" s="123" t="s">
        <v>54</v>
      </c>
      <c r="G42" s="124"/>
      <c r="H42" s="116" t="s">
        <v>55</v>
      </c>
      <c r="I42" s="128"/>
      <c r="J42" s="128"/>
      <c r="K42" s="50"/>
      <c r="L42" s="50"/>
      <c r="M42" s="50"/>
      <c r="N42" s="50"/>
    </row>
    <row r="43" spans="1:19" s="41" customFormat="1" ht="27" customHeight="1">
      <c r="A43" s="117"/>
      <c r="B43" s="114"/>
      <c r="C43" s="119"/>
      <c r="D43" s="121"/>
      <c r="E43" s="114"/>
      <c r="F43" s="125"/>
      <c r="G43" s="126"/>
      <c r="H43" s="66" t="s">
        <v>63</v>
      </c>
      <c r="I43" s="72" t="s">
        <v>167</v>
      </c>
      <c r="J43" s="64" t="s">
        <v>57</v>
      </c>
      <c r="K43" s="71"/>
      <c r="L43" s="55"/>
      <c r="M43" s="50"/>
      <c r="N43" s="50"/>
    </row>
    <row r="44" spans="1:19" s="41" customFormat="1" ht="5.0999999999999996" customHeight="1">
      <c r="A44" s="2"/>
      <c r="B44" s="32"/>
      <c r="C44" s="2"/>
      <c r="D44" s="2"/>
      <c r="E44" s="2"/>
      <c r="F44" s="2"/>
      <c r="G44" s="2"/>
      <c r="H44" s="2"/>
      <c r="I44" s="2"/>
      <c r="J44" s="2"/>
      <c r="K44" s="27"/>
      <c r="L44" s="55"/>
      <c r="M44" s="27"/>
      <c r="N44" s="27"/>
    </row>
    <row r="45" spans="1:19" s="41" customFormat="1">
      <c r="A45" s="78" t="s">
        <v>136</v>
      </c>
      <c r="B45" s="19" t="s">
        <v>32</v>
      </c>
      <c r="C45" s="51">
        <v>97.41</v>
      </c>
      <c r="D45" s="1">
        <v>216</v>
      </c>
      <c r="E45" s="1">
        <v>123</v>
      </c>
      <c r="F45" s="129">
        <v>12719364</v>
      </c>
      <c r="G45" s="129"/>
      <c r="H45" s="1">
        <v>108</v>
      </c>
      <c r="I45" s="52">
        <v>11365</v>
      </c>
      <c r="J45" s="1">
        <v>34839</v>
      </c>
      <c r="K45" s="16"/>
      <c r="L45" s="55"/>
      <c r="M45" s="53"/>
      <c r="N45" s="53"/>
    </row>
    <row r="46" spans="1:19" s="41" customFormat="1">
      <c r="A46" s="58" t="s">
        <v>160</v>
      </c>
      <c r="B46" s="19" t="s">
        <v>33</v>
      </c>
      <c r="C46" s="51">
        <v>97.41</v>
      </c>
      <c r="D46" s="1">
        <v>217</v>
      </c>
      <c r="E46" s="1">
        <v>123</v>
      </c>
      <c r="F46" s="129">
        <v>13035698</v>
      </c>
      <c r="G46" s="129"/>
      <c r="H46" s="68">
        <v>107</v>
      </c>
      <c r="I46" s="52">
        <v>11345</v>
      </c>
      <c r="J46" s="1">
        <v>35706</v>
      </c>
      <c r="K46" s="16"/>
      <c r="L46" s="55"/>
      <c r="M46" s="53"/>
      <c r="N46" s="53"/>
    </row>
    <row r="47" spans="1:19" s="41" customFormat="1">
      <c r="A47" s="58" t="s">
        <v>160</v>
      </c>
      <c r="B47" s="19" t="s">
        <v>34</v>
      </c>
      <c r="C47" s="51">
        <v>97.41</v>
      </c>
      <c r="D47" s="1">
        <v>217</v>
      </c>
      <c r="E47" s="1">
        <v>123</v>
      </c>
      <c r="F47" s="129">
        <v>2625660</v>
      </c>
      <c r="G47" s="129"/>
      <c r="H47" s="68">
        <v>107</v>
      </c>
      <c r="I47" s="52">
        <v>11394</v>
      </c>
      <c r="J47" s="16">
        <v>33134</v>
      </c>
      <c r="K47" s="16"/>
      <c r="L47" s="82"/>
      <c r="M47" s="80"/>
      <c r="N47" s="80"/>
      <c r="O47" s="115"/>
      <c r="P47" s="115"/>
      <c r="Q47" s="80"/>
      <c r="R47" s="81"/>
      <c r="S47" s="80"/>
    </row>
    <row r="48" spans="1:19" s="41" customFormat="1">
      <c r="A48" s="58" t="s">
        <v>160</v>
      </c>
      <c r="B48" s="19" t="s">
        <v>50</v>
      </c>
      <c r="C48" s="54" t="s">
        <v>145</v>
      </c>
      <c r="D48" s="91" t="s">
        <v>156</v>
      </c>
      <c r="E48" s="91" t="s">
        <v>156</v>
      </c>
      <c r="F48" s="127" t="s">
        <v>235</v>
      </c>
      <c r="G48" s="127"/>
      <c r="H48" s="91" t="s">
        <v>156</v>
      </c>
      <c r="I48" s="93" t="s">
        <v>156</v>
      </c>
      <c r="J48" s="91" t="s">
        <v>156</v>
      </c>
      <c r="K48" s="16"/>
      <c r="L48" s="55"/>
      <c r="M48" s="53"/>
      <c r="N48" s="53"/>
    </row>
    <row r="49" spans="1:14" s="41" customFormat="1" ht="13.5" customHeight="1">
      <c r="A49" s="58" t="s">
        <v>48</v>
      </c>
      <c r="B49" s="106" t="s">
        <v>238</v>
      </c>
      <c r="C49" s="54" t="s">
        <v>145</v>
      </c>
      <c r="D49" s="91" t="s">
        <v>156</v>
      </c>
      <c r="E49" s="91" t="s">
        <v>156</v>
      </c>
      <c r="F49" s="127" t="s">
        <v>235</v>
      </c>
      <c r="G49" s="127"/>
      <c r="H49" s="91" t="s">
        <v>156</v>
      </c>
      <c r="I49" s="94" t="s">
        <v>156</v>
      </c>
      <c r="J49" s="91" t="s">
        <v>156</v>
      </c>
      <c r="K49" s="56"/>
      <c r="L49" s="56"/>
      <c r="M49" s="53"/>
      <c r="N49" s="53"/>
    </row>
    <row r="50" spans="1:14" s="41" customFormat="1" ht="5.0999999999999996" customHeight="1">
      <c r="A50" s="8"/>
      <c r="B50" s="9"/>
      <c r="C50" s="8"/>
      <c r="D50" s="8"/>
      <c r="E50" s="8"/>
      <c r="F50" s="8"/>
      <c r="G50" s="8"/>
      <c r="H50" s="8"/>
      <c r="I50" s="8"/>
      <c r="J50" s="8"/>
      <c r="K50" s="27"/>
      <c r="L50" s="27"/>
      <c r="M50" s="27"/>
      <c r="N50" s="27"/>
    </row>
    <row r="51" spans="1:14" s="41" customFormat="1">
      <c r="A51" s="28" t="s">
        <v>208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s="41" customFormat="1">
      <c r="A52" s="2" t="s">
        <v>237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</sheetData>
  <mergeCells count="85">
    <mergeCell ref="F49:G49"/>
    <mergeCell ref="H42:J42"/>
    <mergeCell ref="F45:G45"/>
    <mergeCell ref="F46:G46"/>
    <mergeCell ref="F47:G47"/>
    <mergeCell ref="F48:G48"/>
    <mergeCell ref="A42:B43"/>
    <mergeCell ref="C42:C43"/>
    <mergeCell ref="D42:D43"/>
    <mergeCell ref="E42:E43"/>
    <mergeCell ref="F42:G43"/>
    <mergeCell ref="C35:D35"/>
    <mergeCell ref="E34:F34"/>
    <mergeCell ref="E35:F35"/>
    <mergeCell ref="E32:F32"/>
    <mergeCell ref="E33:F33"/>
    <mergeCell ref="C32:D32"/>
    <mergeCell ref="G35:H35"/>
    <mergeCell ref="G28:H28"/>
    <mergeCell ref="G29:H29"/>
    <mergeCell ref="G30:H30"/>
    <mergeCell ref="G31:H31"/>
    <mergeCell ref="G32:H32"/>
    <mergeCell ref="G33:H33"/>
    <mergeCell ref="A7:A8"/>
    <mergeCell ref="E23:F23"/>
    <mergeCell ref="A22:B23"/>
    <mergeCell ref="E30:F30"/>
    <mergeCell ref="E31:F31"/>
    <mergeCell ref="C28:D28"/>
    <mergeCell ref="C29:D29"/>
    <mergeCell ref="C30:D30"/>
    <mergeCell ref="C31:D31"/>
    <mergeCell ref="C12:D12"/>
    <mergeCell ref="F10:G10"/>
    <mergeCell ref="E27:F27"/>
    <mergeCell ref="E28:F28"/>
    <mergeCell ref="E29:F29"/>
    <mergeCell ref="C25:D25"/>
    <mergeCell ref="C27:D27"/>
    <mergeCell ref="B7:D7"/>
    <mergeCell ref="C8:D8"/>
    <mergeCell ref="F8:G8"/>
    <mergeCell ref="I8:J8"/>
    <mergeCell ref="I12:J12"/>
    <mergeCell ref="O47:P47"/>
    <mergeCell ref="H7:J7"/>
    <mergeCell ref="E7:G7"/>
    <mergeCell ref="G25:H25"/>
    <mergeCell ref="I29:J29"/>
    <mergeCell ref="I11:J11"/>
    <mergeCell ref="F12:G12"/>
    <mergeCell ref="F11:G11"/>
    <mergeCell ref="G34:H34"/>
    <mergeCell ref="I23:J23"/>
    <mergeCell ref="F13:G13"/>
    <mergeCell ref="I13:J13"/>
    <mergeCell ref="G22:J22"/>
    <mergeCell ref="C22:F22"/>
    <mergeCell ref="G23:H23"/>
    <mergeCell ref="C34:D34"/>
    <mergeCell ref="I35:J35"/>
    <mergeCell ref="C14:D14"/>
    <mergeCell ref="F14:G14"/>
    <mergeCell ref="I14:J14"/>
    <mergeCell ref="I30:J30"/>
    <mergeCell ref="I31:J31"/>
    <mergeCell ref="I32:J32"/>
    <mergeCell ref="I33:J33"/>
    <mergeCell ref="I34:J34"/>
    <mergeCell ref="I25:J25"/>
    <mergeCell ref="I26:J26"/>
    <mergeCell ref="I27:J27"/>
    <mergeCell ref="I28:J28"/>
    <mergeCell ref="C33:D33"/>
    <mergeCell ref="C23:D23"/>
    <mergeCell ref="E25:F25"/>
    <mergeCell ref="C26:D26"/>
    <mergeCell ref="G26:H26"/>
    <mergeCell ref="G27:H27"/>
    <mergeCell ref="I10:J10"/>
    <mergeCell ref="C10:D10"/>
    <mergeCell ref="C11:D11"/>
    <mergeCell ref="C13:D13"/>
    <mergeCell ref="E26:F26"/>
  </mergeCells>
  <phoneticPr fontId="3"/>
  <pageMargins left="0.39370078740157483" right="0.59055118110236227" top="0.39370078740157483" bottom="0.39370078740157483" header="0.31496062992125984" footer="0.31496062992125984"/>
  <pageSetup paperSize="9" firstPageNumber="68" orientation="portrait" useFirstPageNumber="1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Normal="100" workbookViewId="0"/>
  </sheetViews>
  <sheetFormatPr defaultRowHeight="13.5"/>
  <cols>
    <col min="1" max="14" width="6.75" style="41" customWidth="1"/>
    <col min="15" max="15" width="9" style="41"/>
    <col min="16" max="16384" width="9" style="29"/>
  </cols>
  <sheetData>
    <row r="1" spans="1:14">
      <c r="B1" s="2"/>
      <c r="C1" s="2"/>
      <c r="D1" s="2"/>
      <c r="E1" s="2"/>
      <c r="F1" s="2"/>
      <c r="G1" s="2"/>
      <c r="H1" s="2"/>
      <c r="I1" s="2"/>
      <c r="J1" s="2"/>
      <c r="K1" s="57"/>
      <c r="L1" s="57"/>
      <c r="M1" s="137" t="s">
        <v>158</v>
      </c>
      <c r="N1" s="137"/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s="41" customFormat="1" ht="14.25">
      <c r="A4" s="24" t="s">
        <v>190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s="41" customFormat="1">
      <c r="A5" s="2" t="s">
        <v>29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s="41" customFormat="1" ht="13.5" customHeight="1">
      <c r="A6" s="117" t="s">
        <v>174</v>
      </c>
      <c r="B6" s="114"/>
      <c r="C6" s="118" t="s">
        <v>168</v>
      </c>
      <c r="D6" s="122" t="s">
        <v>52</v>
      </c>
      <c r="E6" s="122" t="s">
        <v>53</v>
      </c>
      <c r="F6" s="116" t="s">
        <v>54</v>
      </c>
      <c r="G6" s="128"/>
      <c r="H6" s="128"/>
      <c r="I6" s="117"/>
      <c r="J6" s="116" t="s">
        <v>55</v>
      </c>
      <c r="K6" s="128"/>
      <c r="L6" s="128"/>
      <c r="M6" s="50"/>
      <c r="N6" s="50"/>
    </row>
    <row r="7" spans="1:14" s="41" customFormat="1" ht="27" customHeight="1">
      <c r="A7" s="117"/>
      <c r="B7" s="114"/>
      <c r="C7" s="119"/>
      <c r="D7" s="114"/>
      <c r="E7" s="114"/>
      <c r="F7" s="132" t="s">
        <v>164</v>
      </c>
      <c r="G7" s="133"/>
      <c r="H7" s="132" t="s">
        <v>165</v>
      </c>
      <c r="I7" s="134"/>
      <c r="J7" s="66" t="s">
        <v>63</v>
      </c>
      <c r="K7" s="72" t="s">
        <v>167</v>
      </c>
      <c r="L7" s="64" t="s">
        <v>57</v>
      </c>
      <c r="M7" s="50"/>
      <c r="N7" s="71"/>
    </row>
    <row r="8" spans="1:14" s="41" customFormat="1" ht="5.0999999999999996" customHeight="1">
      <c r="A8" s="2"/>
      <c r="B8" s="32"/>
      <c r="C8" s="2"/>
      <c r="D8" s="2"/>
      <c r="E8" s="2"/>
      <c r="F8" s="2"/>
      <c r="G8" s="2"/>
      <c r="H8" s="2"/>
      <c r="I8" s="2"/>
      <c r="J8" s="2"/>
      <c r="K8" s="2"/>
      <c r="L8" s="2"/>
      <c r="M8" s="27"/>
      <c r="N8" s="27"/>
    </row>
    <row r="9" spans="1:14" s="41" customFormat="1">
      <c r="A9" s="58" t="s">
        <v>213</v>
      </c>
      <c r="B9" s="19" t="s">
        <v>197</v>
      </c>
      <c r="C9" s="51">
        <v>5.9</v>
      </c>
      <c r="D9" s="59">
        <v>13</v>
      </c>
      <c r="E9" s="1">
        <v>19</v>
      </c>
      <c r="F9" s="129">
        <v>512746</v>
      </c>
      <c r="G9" s="129"/>
      <c r="H9" s="129">
        <v>66375</v>
      </c>
      <c r="I9" s="129"/>
      <c r="J9" s="1">
        <v>19</v>
      </c>
      <c r="K9" s="62">
        <v>410</v>
      </c>
      <c r="L9" s="60">
        <v>1587</v>
      </c>
      <c r="M9" s="70"/>
      <c r="N9" s="16"/>
    </row>
    <row r="10" spans="1:14" s="41" customFormat="1">
      <c r="A10" s="58" t="s">
        <v>160</v>
      </c>
      <c r="B10" s="19" t="s">
        <v>198</v>
      </c>
      <c r="C10" s="51">
        <v>5.9</v>
      </c>
      <c r="D10" s="59">
        <v>13</v>
      </c>
      <c r="E10" s="1">
        <v>20</v>
      </c>
      <c r="F10" s="129">
        <v>436909</v>
      </c>
      <c r="G10" s="129"/>
      <c r="H10" s="129">
        <v>84034</v>
      </c>
      <c r="I10" s="129"/>
      <c r="J10" s="1">
        <v>20</v>
      </c>
      <c r="K10" s="62">
        <v>410</v>
      </c>
      <c r="L10" s="60">
        <v>1427</v>
      </c>
      <c r="M10" s="70"/>
      <c r="N10" s="16"/>
    </row>
    <row r="11" spans="1:14" s="41" customFormat="1">
      <c r="A11" s="58" t="s">
        <v>160</v>
      </c>
      <c r="B11" s="19" t="s">
        <v>199</v>
      </c>
      <c r="C11" s="51">
        <v>5.9</v>
      </c>
      <c r="D11" s="59">
        <v>13</v>
      </c>
      <c r="E11" s="1">
        <v>20</v>
      </c>
      <c r="F11" s="129">
        <v>425595</v>
      </c>
      <c r="G11" s="129"/>
      <c r="H11" s="129">
        <v>81858</v>
      </c>
      <c r="I11" s="129"/>
      <c r="J11" s="1">
        <v>20</v>
      </c>
      <c r="K11" s="62">
        <v>410</v>
      </c>
      <c r="L11" s="60">
        <v>1386</v>
      </c>
      <c r="M11" s="70"/>
      <c r="N11" s="16"/>
    </row>
    <row r="12" spans="1:14" s="41" customFormat="1">
      <c r="A12" s="58" t="s">
        <v>160</v>
      </c>
      <c r="B12" s="19" t="s">
        <v>200</v>
      </c>
      <c r="C12" s="51">
        <v>5.9</v>
      </c>
      <c r="D12" s="59">
        <v>14</v>
      </c>
      <c r="E12" s="1">
        <v>20</v>
      </c>
      <c r="F12" s="129">
        <v>416870</v>
      </c>
      <c r="G12" s="129"/>
      <c r="H12" s="129">
        <v>80180</v>
      </c>
      <c r="I12" s="129"/>
      <c r="J12" s="1">
        <v>20</v>
      </c>
      <c r="K12" s="62">
        <v>381.4</v>
      </c>
      <c r="L12" s="60">
        <v>1362</v>
      </c>
      <c r="M12" s="70"/>
      <c r="N12" s="16"/>
    </row>
    <row r="13" spans="1:14" s="41" customFormat="1" ht="13.5" customHeight="1">
      <c r="A13" s="58" t="s">
        <v>214</v>
      </c>
      <c r="B13" s="19" t="s">
        <v>215</v>
      </c>
      <c r="C13" s="51">
        <v>5.9</v>
      </c>
      <c r="D13" s="59">
        <v>14</v>
      </c>
      <c r="E13" s="1">
        <v>22</v>
      </c>
      <c r="F13" s="129">
        <v>413934</v>
      </c>
      <c r="G13" s="129"/>
      <c r="H13" s="129">
        <v>79615</v>
      </c>
      <c r="I13" s="129"/>
      <c r="J13" s="1">
        <v>22</v>
      </c>
      <c r="K13" s="62">
        <v>381.4</v>
      </c>
      <c r="L13" s="60">
        <v>1352</v>
      </c>
      <c r="M13" s="70"/>
      <c r="N13" s="56"/>
    </row>
    <row r="14" spans="1:14" s="41" customFormat="1" ht="5.0999999999999996" customHeight="1">
      <c r="A14" s="8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27"/>
      <c r="N14" s="27"/>
    </row>
    <row r="15" spans="1:14" s="41" customFormat="1">
      <c r="A15" s="28" t="s">
        <v>172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s="41" customFormat="1">
      <c r="A16" s="2" t="s">
        <v>161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s="41" customForma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s="41" customForma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s="41" customForma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s="41" customFormat="1" ht="14.25">
      <c r="A20" s="24" t="s">
        <v>191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s="41" customFormat="1">
      <c r="A21" s="2" t="s">
        <v>29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4" s="41" customFormat="1" ht="13.5" customHeight="1">
      <c r="A22" s="117" t="s">
        <v>174</v>
      </c>
      <c r="B22" s="114"/>
      <c r="C22" s="118" t="s">
        <v>168</v>
      </c>
      <c r="D22" s="122" t="s">
        <v>52</v>
      </c>
      <c r="E22" s="122" t="s">
        <v>53</v>
      </c>
      <c r="F22" s="118" t="s">
        <v>163</v>
      </c>
      <c r="G22" s="135"/>
      <c r="H22" s="116" t="s">
        <v>55</v>
      </c>
      <c r="I22" s="128"/>
      <c r="J22" s="128"/>
      <c r="K22" s="128"/>
      <c r="L22" s="50"/>
      <c r="M22" s="50"/>
      <c r="N22" s="50"/>
    </row>
    <row r="23" spans="1:14" s="41" customFormat="1" ht="27" customHeight="1">
      <c r="A23" s="117"/>
      <c r="B23" s="114"/>
      <c r="C23" s="119"/>
      <c r="D23" s="114"/>
      <c r="E23" s="114"/>
      <c r="F23" s="119"/>
      <c r="G23" s="136"/>
      <c r="H23" s="109" t="s">
        <v>63</v>
      </c>
      <c r="I23" s="116" t="s">
        <v>56</v>
      </c>
      <c r="J23" s="128"/>
      <c r="K23" s="108" t="s">
        <v>57</v>
      </c>
      <c r="L23" s="110"/>
      <c r="M23" s="131"/>
      <c r="N23" s="131"/>
    </row>
    <row r="24" spans="1:14" s="41" customFormat="1" ht="5.0999999999999996" customHeight="1">
      <c r="A24" s="2"/>
      <c r="B24" s="32"/>
      <c r="C24" s="2"/>
      <c r="D24" s="2"/>
      <c r="E24" s="2"/>
      <c r="F24" s="2"/>
      <c r="G24" s="2"/>
      <c r="H24" s="2"/>
      <c r="I24" s="2"/>
      <c r="J24" s="2"/>
      <c r="K24" s="2"/>
      <c r="L24" s="27"/>
      <c r="M24" s="27"/>
      <c r="N24" s="27"/>
    </row>
    <row r="25" spans="1:14" s="41" customFormat="1">
      <c r="A25" s="111" t="s">
        <v>136</v>
      </c>
      <c r="B25" s="106" t="s">
        <v>199</v>
      </c>
      <c r="C25" s="51">
        <v>97.41</v>
      </c>
      <c r="D25" s="59">
        <v>219</v>
      </c>
      <c r="E25" s="1">
        <v>123</v>
      </c>
      <c r="F25" s="129">
        <v>13536642</v>
      </c>
      <c r="G25" s="129"/>
      <c r="H25" s="1">
        <v>112</v>
      </c>
      <c r="I25" s="52"/>
      <c r="J25" s="1">
        <v>11621</v>
      </c>
      <c r="K25" s="52">
        <v>47166</v>
      </c>
      <c r="L25" s="16"/>
      <c r="M25" s="130"/>
      <c r="N25" s="130"/>
    </row>
    <row r="26" spans="1:14" s="41" customFormat="1">
      <c r="A26" s="111" t="s">
        <v>136</v>
      </c>
      <c r="B26" s="106" t="s">
        <v>200</v>
      </c>
      <c r="C26" s="51">
        <v>97.41</v>
      </c>
      <c r="D26" s="59">
        <v>219</v>
      </c>
      <c r="E26" s="1">
        <v>119</v>
      </c>
      <c r="F26" s="129">
        <v>17300571</v>
      </c>
      <c r="G26" s="129"/>
      <c r="H26" s="1">
        <v>112</v>
      </c>
      <c r="I26" s="52"/>
      <c r="J26" s="1">
        <v>11621</v>
      </c>
      <c r="K26" s="52">
        <v>47399</v>
      </c>
      <c r="L26" s="16"/>
      <c r="M26" s="130"/>
      <c r="N26" s="130"/>
    </row>
    <row r="27" spans="1:14" s="41" customFormat="1">
      <c r="A27" s="111" t="s">
        <v>216</v>
      </c>
      <c r="B27" s="112" t="s">
        <v>215</v>
      </c>
      <c r="C27" s="51">
        <v>97.41</v>
      </c>
      <c r="D27" s="59">
        <v>219</v>
      </c>
      <c r="E27" s="1">
        <v>119</v>
      </c>
      <c r="F27" s="129">
        <v>17230152</v>
      </c>
      <c r="G27" s="129"/>
      <c r="H27" s="1">
        <v>112</v>
      </c>
      <c r="I27" s="52"/>
      <c r="J27" s="1">
        <v>11621</v>
      </c>
      <c r="K27" s="52">
        <v>47206</v>
      </c>
      <c r="L27" s="16"/>
      <c r="M27" s="130"/>
      <c r="N27" s="130"/>
    </row>
    <row r="28" spans="1:14" s="41" customFormat="1" ht="5.0999999999999996" customHeight="1">
      <c r="A28" s="8"/>
      <c r="B28" s="9"/>
      <c r="C28" s="8"/>
      <c r="D28" s="8"/>
      <c r="E28" s="8"/>
      <c r="F28" s="8"/>
      <c r="G28" s="8"/>
      <c r="H28" s="8"/>
      <c r="I28" s="8"/>
      <c r="J28" s="8"/>
      <c r="K28" s="8"/>
      <c r="L28" s="27"/>
      <c r="M28" s="27"/>
      <c r="N28" s="27"/>
    </row>
    <row r="29" spans="1:14" s="41" customFormat="1">
      <c r="A29" s="28" t="s">
        <v>240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s="41" customFormat="1">
      <c r="A30" s="2" t="s">
        <v>162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14" s="41" customForma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  <row r="32" spans="1:14" s="41" customForma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s="41" customForma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s="41" customFormat="1" ht="14.25">
      <c r="A34" s="24" t="s">
        <v>209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</row>
    <row r="35" spans="1:14" s="41" customFormat="1">
      <c r="A35" s="2" t="s">
        <v>29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</row>
    <row r="36" spans="1:14" s="41" customFormat="1" ht="13.5" customHeight="1">
      <c r="A36" s="117" t="s">
        <v>174</v>
      </c>
      <c r="B36" s="114"/>
      <c r="C36" s="118" t="s">
        <v>168</v>
      </c>
      <c r="D36" s="122" t="s">
        <v>52</v>
      </c>
      <c r="E36" s="122" t="s">
        <v>53</v>
      </c>
      <c r="F36" s="116" t="s">
        <v>54</v>
      </c>
      <c r="G36" s="128"/>
      <c r="H36" s="128"/>
      <c r="I36" s="128"/>
      <c r="J36" s="128"/>
      <c r="K36" s="117"/>
      <c r="L36" s="116" t="s">
        <v>55</v>
      </c>
      <c r="M36" s="128"/>
      <c r="N36" s="128"/>
    </row>
    <row r="37" spans="1:14" s="41" customFormat="1" ht="27" customHeight="1">
      <c r="A37" s="117"/>
      <c r="B37" s="114"/>
      <c r="C37" s="119"/>
      <c r="D37" s="114"/>
      <c r="E37" s="114"/>
      <c r="F37" s="132" t="s">
        <v>169</v>
      </c>
      <c r="G37" s="133"/>
      <c r="H37" s="132" t="s">
        <v>170</v>
      </c>
      <c r="I37" s="134"/>
      <c r="J37" s="132" t="s">
        <v>171</v>
      </c>
      <c r="K37" s="134"/>
      <c r="L37" s="66" t="s">
        <v>63</v>
      </c>
      <c r="M37" s="72" t="s">
        <v>167</v>
      </c>
      <c r="N37" s="64" t="s">
        <v>57</v>
      </c>
    </row>
    <row r="38" spans="1:14" s="41" customFormat="1" ht="5.0999999999999996" customHeight="1">
      <c r="A38" s="2"/>
      <c r="B38" s="3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s="41" customFormat="1">
      <c r="A39" s="88" t="s">
        <v>217</v>
      </c>
      <c r="B39" s="19" t="s">
        <v>32</v>
      </c>
      <c r="C39" s="51">
        <v>3.97</v>
      </c>
      <c r="D39" s="59">
        <v>9</v>
      </c>
      <c r="E39" s="1">
        <v>5</v>
      </c>
      <c r="F39" s="129">
        <v>273742</v>
      </c>
      <c r="G39" s="129"/>
      <c r="H39" s="129" t="s">
        <v>156</v>
      </c>
      <c r="I39" s="129"/>
      <c r="J39" s="129" t="s">
        <v>156</v>
      </c>
      <c r="K39" s="129"/>
      <c r="L39" s="52">
        <v>4</v>
      </c>
      <c r="M39" s="1">
        <v>334</v>
      </c>
      <c r="N39" s="52">
        <v>750</v>
      </c>
    </row>
    <row r="40" spans="1:14" s="41" customFormat="1">
      <c r="A40" s="58" t="s">
        <v>47</v>
      </c>
      <c r="B40" s="19" t="s">
        <v>33</v>
      </c>
      <c r="C40" s="51">
        <v>8.6199999999999992</v>
      </c>
      <c r="D40" s="59">
        <v>22</v>
      </c>
      <c r="E40" s="1">
        <v>8</v>
      </c>
      <c r="F40" s="129">
        <v>271562</v>
      </c>
      <c r="G40" s="129"/>
      <c r="H40" s="129">
        <v>186996</v>
      </c>
      <c r="I40" s="129"/>
      <c r="J40" s="129" t="s">
        <v>156</v>
      </c>
      <c r="K40" s="129"/>
      <c r="L40" s="52">
        <v>6</v>
      </c>
      <c r="M40" s="84">
        <v>531</v>
      </c>
      <c r="N40" s="52">
        <v>1256</v>
      </c>
    </row>
    <row r="41" spans="1:14" s="41" customFormat="1">
      <c r="A41" s="58" t="s">
        <v>47</v>
      </c>
      <c r="B41" s="19" t="s">
        <v>34</v>
      </c>
      <c r="C41" s="51">
        <v>20.28</v>
      </c>
      <c r="D41" s="59">
        <v>43</v>
      </c>
      <c r="E41" s="1">
        <v>13</v>
      </c>
      <c r="F41" s="129" t="s">
        <v>156</v>
      </c>
      <c r="G41" s="129"/>
      <c r="H41" s="129">
        <v>249328</v>
      </c>
      <c r="I41" s="129"/>
      <c r="J41" s="129">
        <v>924940</v>
      </c>
      <c r="K41" s="129"/>
      <c r="L41" s="52">
        <v>10</v>
      </c>
      <c r="M41" s="84">
        <v>996</v>
      </c>
      <c r="N41" s="52">
        <v>3217</v>
      </c>
    </row>
    <row r="42" spans="1:14" s="41" customFormat="1">
      <c r="A42" s="58" t="s">
        <v>47</v>
      </c>
      <c r="B42" s="19" t="s">
        <v>50</v>
      </c>
      <c r="C42" s="51">
        <v>21.29</v>
      </c>
      <c r="D42" s="59">
        <v>52</v>
      </c>
      <c r="E42" s="84">
        <v>14</v>
      </c>
      <c r="F42" s="129">
        <v>152</v>
      </c>
      <c r="G42" s="129"/>
      <c r="H42" s="129">
        <v>409159</v>
      </c>
      <c r="I42" s="129"/>
      <c r="J42" s="129">
        <v>1014380</v>
      </c>
      <c r="K42" s="129"/>
      <c r="L42" s="52">
        <v>10</v>
      </c>
      <c r="M42" s="84">
        <v>1148</v>
      </c>
      <c r="N42" s="52">
        <v>3901</v>
      </c>
    </row>
    <row r="43" spans="1:14" s="41" customFormat="1" ht="13.5" customHeight="1">
      <c r="A43" s="58" t="s">
        <v>214</v>
      </c>
      <c r="B43" s="106" t="s">
        <v>218</v>
      </c>
      <c r="C43" s="51">
        <v>21.29</v>
      </c>
      <c r="D43" s="59">
        <v>52</v>
      </c>
      <c r="E43" s="91">
        <v>14</v>
      </c>
      <c r="F43" s="129">
        <v>90</v>
      </c>
      <c r="G43" s="129"/>
      <c r="H43" s="129">
        <v>412245</v>
      </c>
      <c r="I43" s="129"/>
      <c r="J43" s="129">
        <v>1021875</v>
      </c>
      <c r="K43" s="129"/>
      <c r="L43" s="52">
        <v>10</v>
      </c>
      <c r="M43" s="91">
        <v>1148</v>
      </c>
      <c r="N43" s="52">
        <v>3929</v>
      </c>
    </row>
    <row r="44" spans="1:14" s="41" customFormat="1" ht="5.0999999999999996" customHeight="1">
      <c r="A44" s="8"/>
      <c r="B44" s="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</row>
    <row r="45" spans="1:14" s="41" customFormat="1">
      <c r="A45" s="28" t="s">
        <v>172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s="41" customFormat="1">
      <c r="A46" s="2" t="s">
        <v>166</v>
      </c>
      <c r="B46" s="2"/>
      <c r="C46" s="2"/>
      <c r="D46" s="2"/>
      <c r="E46" s="2"/>
      <c r="F46" s="2"/>
      <c r="G46" s="57"/>
      <c r="H46" s="2"/>
      <c r="I46" s="2"/>
      <c r="J46" s="2"/>
      <c r="K46" s="2"/>
      <c r="L46" s="2"/>
      <c r="M46" s="2"/>
      <c r="N46" s="2"/>
    </row>
    <row r="47" spans="1:14" s="41" customForma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</row>
    <row r="48" spans="1:14" s="41" customForma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</row>
  </sheetData>
  <mergeCells count="57">
    <mergeCell ref="M1:N1"/>
    <mergeCell ref="F43:G43"/>
    <mergeCell ref="H43:I43"/>
    <mergeCell ref="L36:N36"/>
    <mergeCell ref="F36:K36"/>
    <mergeCell ref="J37:K37"/>
    <mergeCell ref="J39:K39"/>
    <mergeCell ref="J40:K40"/>
    <mergeCell ref="J41:K41"/>
    <mergeCell ref="J42:K42"/>
    <mergeCell ref="J43:K43"/>
    <mergeCell ref="F40:G40"/>
    <mergeCell ref="H40:I40"/>
    <mergeCell ref="F41:G41"/>
    <mergeCell ref="H41:I41"/>
    <mergeCell ref="F42:G42"/>
    <mergeCell ref="H42:I42"/>
    <mergeCell ref="F37:G37"/>
    <mergeCell ref="H37:I37"/>
    <mergeCell ref="F39:G39"/>
    <mergeCell ref="H39:I39"/>
    <mergeCell ref="A36:B37"/>
    <mergeCell ref="C36:C37"/>
    <mergeCell ref="D36:D37"/>
    <mergeCell ref="E36:E37"/>
    <mergeCell ref="F12:G12"/>
    <mergeCell ref="A22:B23"/>
    <mergeCell ref="C22:C23"/>
    <mergeCell ref="D22:D23"/>
    <mergeCell ref="E22:E23"/>
    <mergeCell ref="F22:G23"/>
    <mergeCell ref="F27:G27"/>
    <mergeCell ref="A6:B7"/>
    <mergeCell ref="E6:E7"/>
    <mergeCell ref="F6:I6"/>
    <mergeCell ref="F7:G7"/>
    <mergeCell ref="H7:I7"/>
    <mergeCell ref="C6:C7"/>
    <mergeCell ref="D6:D7"/>
    <mergeCell ref="J6:L6"/>
    <mergeCell ref="H9:I9"/>
    <mergeCell ref="H10:I10"/>
    <mergeCell ref="H13:I13"/>
    <mergeCell ref="H22:K22"/>
    <mergeCell ref="F11:G11"/>
    <mergeCell ref="F10:G10"/>
    <mergeCell ref="F9:G9"/>
    <mergeCell ref="F13:G13"/>
    <mergeCell ref="H11:I11"/>
    <mergeCell ref="H12:I12"/>
    <mergeCell ref="M27:N27"/>
    <mergeCell ref="M23:N23"/>
    <mergeCell ref="F25:G25"/>
    <mergeCell ref="M25:N25"/>
    <mergeCell ref="F26:G26"/>
    <mergeCell ref="M26:N26"/>
    <mergeCell ref="I23:J23"/>
  </mergeCells>
  <phoneticPr fontId="3"/>
  <pageMargins left="0.59055118110236227" right="0.39370078740157483" top="0.39370078740157483" bottom="0.39370078740157483" header="0.31496062992125984" footer="0.31496062992125984"/>
  <pageSetup paperSize="9" firstPageNumber="69" orientation="portrait" useFirstPageNumber="1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sqref="A1:B1"/>
    </sheetView>
  </sheetViews>
  <sheetFormatPr defaultRowHeight="13.5"/>
  <cols>
    <col min="1" max="1" width="5.625" style="41" customWidth="1"/>
    <col min="2" max="2" width="8" style="41" customWidth="1"/>
    <col min="3" max="14" width="6.75" style="41" customWidth="1"/>
    <col min="15" max="15" width="9" style="41"/>
    <col min="16" max="16384" width="9" style="29"/>
  </cols>
  <sheetData>
    <row r="1" spans="1:15">
      <c r="A1" s="141" t="s">
        <v>158</v>
      </c>
      <c r="B1" s="14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ht="14.25">
      <c r="A3" s="24" t="s">
        <v>188</v>
      </c>
      <c r="B3" s="2"/>
      <c r="C3" s="2"/>
      <c r="D3" s="2"/>
      <c r="E3" s="2"/>
      <c r="F3" s="2"/>
      <c r="G3" s="2"/>
      <c r="H3" s="2"/>
      <c r="I3" s="2"/>
      <c r="J3" s="2"/>
      <c r="K3" s="2"/>
      <c r="M3" s="29"/>
      <c r="N3" s="29"/>
      <c r="O3" s="29"/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M4" s="29"/>
      <c r="N4" s="29"/>
      <c r="O4" s="29"/>
    </row>
    <row r="5" spans="1:15" s="36" customFormat="1">
      <c r="A5" s="138" t="s">
        <v>187</v>
      </c>
      <c r="B5" s="124"/>
      <c r="C5" s="142" t="s">
        <v>22</v>
      </c>
      <c r="D5" s="142"/>
      <c r="E5" s="142" t="s">
        <v>2</v>
      </c>
      <c r="F5" s="142"/>
      <c r="G5" s="142" t="s">
        <v>23</v>
      </c>
      <c r="H5" s="142"/>
      <c r="I5" s="142" t="s">
        <v>24</v>
      </c>
      <c r="J5" s="142"/>
      <c r="K5" s="142" t="s">
        <v>25</v>
      </c>
      <c r="L5" s="123"/>
      <c r="M5" s="131"/>
      <c r="N5" s="131"/>
      <c r="O5" s="41"/>
    </row>
    <row r="6" spans="1:15" s="36" customFormat="1" ht="5.0999999999999996" customHeight="1">
      <c r="A6" s="131"/>
      <c r="B6" s="139"/>
      <c r="C6" s="125" t="s">
        <v>26</v>
      </c>
      <c r="D6" s="67"/>
      <c r="E6" s="125" t="s">
        <v>26</v>
      </c>
      <c r="F6" s="67"/>
      <c r="G6" s="125" t="s">
        <v>26</v>
      </c>
      <c r="H6" s="67"/>
      <c r="I6" s="125" t="s">
        <v>26</v>
      </c>
      <c r="J6" s="67"/>
      <c r="K6" s="125" t="s">
        <v>26</v>
      </c>
      <c r="L6" s="74"/>
      <c r="M6" s="71"/>
      <c r="N6" s="71"/>
      <c r="O6" s="41"/>
    </row>
    <row r="7" spans="1:15" s="36" customFormat="1">
      <c r="A7" s="140"/>
      <c r="B7" s="126"/>
      <c r="C7" s="114"/>
      <c r="D7" s="63" t="s">
        <v>27</v>
      </c>
      <c r="E7" s="114"/>
      <c r="F7" s="63" t="s">
        <v>27</v>
      </c>
      <c r="G7" s="114"/>
      <c r="H7" s="63" t="s">
        <v>27</v>
      </c>
      <c r="I7" s="114"/>
      <c r="J7" s="63" t="s">
        <v>27</v>
      </c>
      <c r="K7" s="114"/>
      <c r="L7" s="64" t="s">
        <v>27</v>
      </c>
      <c r="M7" s="71"/>
      <c r="N7" s="71"/>
      <c r="O7" s="41"/>
    </row>
    <row r="8" spans="1:15" s="36" customFormat="1" ht="5.0999999999999996" customHeight="1">
      <c r="A8" s="2"/>
      <c r="B8" s="32"/>
      <c r="C8" s="2"/>
      <c r="D8" s="2"/>
      <c r="E8" s="2"/>
      <c r="F8" s="2"/>
      <c r="G8" s="2"/>
      <c r="H8" s="2"/>
      <c r="I8" s="2"/>
      <c r="J8" s="2"/>
      <c r="K8" s="2"/>
      <c r="L8" s="2"/>
      <c r="M8" s="27"/>
      <c r="N8" s="27"/>
      <c r="O8" s="41"/>
    </row>
    <row r="9" spans="1:15" s="36" customFormat="1">
      <c r="A9" s="90" t="s">
        <v>217</v>
      </c>
      <c r="B9" s="7" t="s">
        <v>32</v>
      </c>
      <c r="C9" s="15">
        <v>85623</v>
      </c>
      <c r="D9" s="15">
        <v>59876</v>
      </c>
      <c r="E9" s="15">
        <v>43071</v>
      </c>
      <c r="F9" s="15">
        <v>29393</v>
      </c>
      <c r="G9" s="15">
        <v>25218</v>
      </c>
      <c r="H9" s="15">
        <v>17425</v>
      </c>
      <c r="I9" s="15">
        <v>8854</v>
      </c>
      <c r="J9" s="15">
        <v>6725</v>
      </c>
      <c r="K9" s="15">
        <v>8480</v>
      </c>
      <c r="L9" s="15">
        <v>6333</v>
      </c>
      <c r="M9" s="16"/>
      <c r="N9" s="16"/>
      <c r="O9" s="41"/>
    </row>
    <row r="10" spans="1:15" s="36" customFormat="1">
      <c r="A10" s="90" t="s">
        <v>47</v>
      </c>
      <c r="B10" s="7" t="s">
        <v>33</v>
      </c>
      <c r="C10" s="15">
        <v>87451</v>
      </c>
      <c r="D10" s="15">
        <v>61122</v>
      </c>
      <c r="E10" s="15">
        <v>44125</v>
      </c>
      <c r="F10" s="15">
        <v>30112</v>
      </c>
      <c r="G10" s="15">
        <v>25351</v>
      </c>
      <c r="H10" s="15">
        <v>17545</v>
      </c>
      <c r="I10" s="15">
        <v>9148</v>
      </c>
      <c r="J10" s="15">
        <v>6878</v>
      </c>
      <c r="K10" s="15">
        <v>8827</v>
      </c>
      <c r="L10" s="15">
        <v>6587</v>
      </c>
      <c r="M10" s="16"/>
      <c r="N10" s="16"/>
      <c r="O10" s="41"/>
    </row>
    <row r="11" spans="1:15" s="36" customFormat="1">
      <c r="A11" s="90" t="s">
        <v>47</v>
      </c>
      <c r="B11" s="7" t="s">
        <v>34</v>
      </c>
      <c r="C11" s="15">
        <v>89029</v>
      </c>
      <c r="D11" s="15">
        <v>62126</v>
      </c>
      <c r="E11" s="15">
        <v>44733</v>
      </c>
      <c r="F11" s="15">
        <v>30393</v>
      </c>
      <c r="G11" s="15">
        <v>25302</v>
      </c>
      <c r="H11" s="15">
        <v>17560</v>
      </c>
      <c r="I11" s="15">
        <v>9986</v>
      </c>
      <c r="J11" s="15">
        <v>7388</v>
      </c>
      <c r="K11" s="15">
        <v>9008</v>
      </c>
      <c r="L11" s="15">
        <v>6785</v>
      </c>
      <c r="M11" s="16"/>
      <c r="N11" s="16"/>
      <c r="O11" s="41"/>
    </row>
    <row r="12" spans="1:15" s="36" customFormat="1">
      <c r="A12" s="90" t="s">
        <v>47</v>
      </c>
      <c r="B12" s="7" t="s">
        <v>50</v>
      </c>
      <c r="C12" s="15">
        <v>90588</v>
      </c>
      <c r="D12" s="15">
        <v>63542</v>
      </c>
      <c r="E12" s="15">
        <v>45110</v>
      </c>
      <c r="F12" s="15">
        <v>30735</v>
      </c>
      <c r="G12" s="15">
        <v>25250</v>
      </c>
      <c r="H12" s="15">
        <v>17604</v>
      </c>
      <c r="I12" s="15">
        <v>11059</v>
      </c>
      <c r="J12" s="15">
        <v>8265</v>
      </c>
      <c r="K12" s="15">
        <v>9169</v>
      </c>
      <c r="L12" s="15">
        <v>6938</v>
      </c>
      <c r="M12" s="16"/>
      <c r="N12" s="16"/>
      <c r="O12" s="41"/>
    </row>
    <row r="13" spans="1:15" s="36" customFormat="1">
      <c r="A13" s="96" t="s">
        <v>48</v>
      </c>
      <c r="B13" s="102" t="s">
        <v>51</v>
      </c>
      <c r="C13" s="15">
        <v>91554</v>
      </c>
      <c r="D13" s="15">
        <v>64533</v>
      </c>
      <c r="E13" s="15">
        <v>45439</v>
      </c>
      <c r="F13" s="15">
        <v>31121</v>
      </c>
      <c r="G13" s="15">
        <v>25008</v>
      </c>
      <c r="H13" s="15">
        <v>17486</v>
      </c>
      <c r="I13" s="15">
        <v>11656</v>
      </c>
      <c r="J13" s="15">
        <v>8741</v>
      </c>
      <c r="K13" s="15">
        <v>9451</v>
      </c>
      <c r="L13" s="15">
        <v>7185</v>
      </c>
      <c r="M13" s="16"/>
      <c r="N13" s="16"/>
      <c r="O13" s="16"/>
    </row>
    <row r="14" spans="1:15" s="36" customFormat="1" ht="5.0999999999999996" customHeight="1">
      <c r="A14" s="8"/>
      <c r="B14" s="9"/>
      <c r="C14" s="8"/>
      <c r="D14" s="8"/>
      <c r="E14" s="8"/>
      <c r="F14" s="8"/>
      <c r="G14" s="8"/>
      <c r="H14" s="8"/>
      <c r="I14" s="8"/>
      <c r="J14" s="8"/>
      <c r="K14" s="8"/>
      <c r="L14" s="8"/>
      <c r="M14" s="27"/>
      <c r="N14" s="27"/>
      <c r="O14" s="41"/>
    </row>
    <row r="15" spans="1:15">
      <c r="A15" s="2" t="s">
        <v>128</v>
      </c>
      <c r="B15" s="2"/>
      <c r="C15" s="2"/>
      <c r="D15" s="2"/>
      <c r="E15" s="2"/>
      <c r="F15" s="2"/>
      <c r="G15" s="2"/>
      <c r="H15" s="2"/>
      <c r="I15" s="2"/>
      <c r="J15" s="2"/>
      <c r="K15" s="2"/>
      <c r="M15" s="29"/>
      <c r="N15" s="29"/>
      <c r="O15" s="29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M16" s="29"/>
      <c r="N16" s="29"/>
      <c r="O16" s="29"/>
    </row>
    <row r="17" spans="1:15">
      <c r="M17" s="29"/>
      <c r="N17" s="29"/>
      <c r="O17" s="29"/>
    </row>
    <row r="18" spans="1:15" s="41" customFormat="1" ht="14.25">
      <c r="A18" s="24" t="s">
        <v>183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5" s="41" customForma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5" s="36" customFormat="1">
      <c r="A20" s="33" t="s">
        <v>59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41"/>
    </row>
    <row r="21" spans="1:15" s="36" customForma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41"/>
    </row>
    <row r="22" spans="1:15" s="36" customFormat="1">
      <c r="A22" s="117" t="s">
        <v>46</v>
      </c>
      <c r="B22" s="114"/>
      <c r="C22" s="114" t="s">
        <v>178</v>
      </c>
      <c r="D22" s="114"/>
      <c r="E22" s="114"/>
      <c r="F22" s="114"/>
      <c r="G22" s="114"/>
      <c r="H22" s="114"/>
      <c r="I22" s="114" t="s">
        <v>179</v>
      </c>
      <c r="J22" s="114"/>
      <c r="K22" s="114"/>
      <c r="L22" s="114"/>
      <c r="M22" s="114"/>
      <c r="N22" s="116"/>
      <c r="O22" s="41"/>
    </row>
    <row r="23" spans="1:15" s="36" customFormat="1">
      <c r="A23" s="117"/>
      <c r="B23" s="114"/>
      <c r="C23" s="142" t="s">
        <v>180</v>
      </c>
      <c r="D23" s="142"/>
      <c r="E23" s="142" t="s">
        <v>60</v>
      </c>
      <c r="F23" s="142"/>
      <c r="G23" s="142" t="s">
        <v>61</v>
      </c>
      <c r="H23" s="142"/>
      <c r="I23" s="142" t="s">
        <v>180</v>
      </c>
      <c r="J23" s="142"/>
      <c r="K23" s="142" t="s">
        <v>60</v>
      </c>
      <c r="L23" s="142"/>
      <c r="M23" s="142" t="s">
        <v>61</v>
      </c>
      <c r="N23" s="123"/>
      <c r="O23" s="41"/>
    </row>
    <row r="24" spans="1:15" s="36" customFormat="1" ht="5.0999999999999996" customHeight="1">
      <c r="A24" s="117"/>
      <c r="B24" s="114"/>
      <c r="C24" s="125" t="s">
        <v>26</v>
      </c>
      <c r="D24" s="67"/>
      <c r="E24" s="125" t="s">
        <v>26</v>
      </c>
      <c r="F24" s="67"/>
      <c r="G24" s="125" t="s">
        <v>26</v>
      </c>
      <c r="H24" s="67"/>
      <c r="I24" s="125" t="s">
        <v>26</v>
      </c>
      <c r="J24" s="67"/>
      <c r="K24" s="125" t="s">
        <v>26</v>
      </c>
      <c r="L24" s="67"/>
      <c r="M24" s="125" t="s">
        <v>26</v>
      </c>
      <c r="N24" s="74"/>
      <c r="O24" s="41"/>
    </row>
    <row r="25" spans="1:15" s="36" customFormat="1">
      <c r="A25" s="117"/>
      <c r="B25" s="114"/>
      <c r="C25" s="114"/>
      <c r="D25" s="63" t="s">
        <v>27</v>
      </c>
      <c r="E25" s="114"/>
      <c r="F25" s="63" t="s">
        <v>27</v>
      </c>
      <c r="G25" s="114"/>
      <c r="H25" s="63" t="s">
        <v>27</v>
      </c>
      <c r="I25" s="114"/>
      <c r="J25" s="63" t="s">
        <v>27</v>
      </c>
      <c r="K25" s="114"/>
      <c r="L25" s="63" t="s">
        <v>27</v>
      </c>
      <c r="M25" s="114"/>
      <c r="N25" s="64" t="s">
        <v>27</v>
      </c>
      <c r="O25" s="41"/>
    </row>
    <row r="26" spans="1:15" s="36" customFormat="1" ht="5.0999999999999996" customHeight="1">
      <c r="A26" s="2"/>
      <c r="B26" s="3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41"/>
    </row>
    <row r="27" spans="1:15" s="36" customFormat="1">
      <c r="A27" s="41"/>
      <c r="B27" s="89" t="s">
        <v>219</v>
      </c>
      <c r="C27" s="16">
        <v>18688.25</v>
      </c>
      <c r="D27" s="16">
        <v>9140.8333333333339</v>
      </c>
      <c r="E27" s="16">
        <v>29641.75</v>
      </c>
      <c r="F27" s="16">
        <v>15344.583333333334</v>
      </c>
      <c r="G27" s="16">
        <v>30447.416666666668</v>
      </c>
      <c r="H27" s="16">
        <v>16324.583333333334</v>
      </c>
      <c r="I27" s="16">
        <v>18232.25</v>
      </c>
      <c r="J27" s="16">
        <v>8994.75</v>
      </c>
      <c r="K27" s="16">
        <v>28792.25</v>
      </c>
      <c r="L27" s="16">
        <v>15170.166666666666</v>
      </c>
      <c r="M27" s="16">
        <v>29577.916666666668</v>
      </c>
      <c r="N27" s="16">
        <v>15837.666666666666</v>
      </c>
      <c r="O27" s="41"/>
    </row>
    <row r="28" spans="1:15" s="36" customFormat="1">
      <c r="A28" s="41"/>
      <c r="B28" s="89" t="s">
        <v>201</v>
      </c>
      <c r="C28" s="16">
        <v>18877.083333333332</v>
      </c>
      <c r="D28" s="16">
        <v>9312.6666666666661</v>
      </c>
      <c r="E28" s="16">
        <v>30223.75</v>
      </c>
      <c r="F28" s="16">
        <v>15790</v>
      </c>
      <c r="G28" s="16">
        <v>30593.416666666668</v>
      </c>
      <c r="H28" s="16">
        <v>16497.166666666668</v>
      </c>
      <c r="I28" s="16">
        <v>18369.833333333332</v>
      </c>
      <c r="J28" s="16">
        <v>9122.25</v>
      </c>
      <c r="K28" s="16">
        <v>29377.5</v>
      </c>
      <c r="L28" s="16">
        <v>15527.166666666666</v>
      </c>
      <c r="M28" s="16">
        <v>29590</v>
      </c>
      <c r="N28" s="16">
        <v>15985.25</v>
      </c>
      <c r="O28" s="41"/>
    </row>
    <row r="29" spans="1:15" s="36" customFormat="1">
      <c r="A29" s="41"/>
      <c r="B29" s="89" t="s">
        <v>202</v>
      </c>
      <c r="C29" s="16">
        <v>18975.416666666668</v>
      </c>
      <c r="D29" s="16">
        <v>9217.25</v>
      </c>
      <c r="E29" s="16">
        <v>29777.416666666668</v>
      </c>
      <c r="F29" s="16">
        <v>15688.916666666666</v>
      </c>
      <c r="G29" s="16">
        <v>29950.5</v>
      </c>
      <c r="H29" s="16">
        <v>16374.333333333334</v>
      </c>
      <c r="I29" s="16">
        <v>18384.333333333332</v>
      </c>
      <c r="J29" s="16">
        <v>8997.3333333333339</v>
      </c>
      <c r="K29" s="16">
        <v>28821.666666666668</v>
      </c>
      <c r="L29" s="16">
        <v>15315.333333333334</v>
      </c>
      <c r="M29" s="16">
        <v>29144</v>
      </c>
      <c r="N29" s="16">
        <v>15845.25</v>
      </c>
      <c r="O29" s="41"/>
    </row>
    <row r="30" spans="1:15" s="36" customFormat="1">
      <c r="A30" s="41"/>
      <c r="B30" s="89" t="s">
        <v>203</v>
      </c>
      <c r="C30" s="16">
        <v>19167.583333333332</v>
      </c>
      <c r="D30" s="16">
        <v>9388.5833333333339</v>
      </c>
      <c r="E30" s="60">
        <v>29822.75</v>
      </c>
      <c r="F30" s="60">
        <v>15771.25</v>
      </c>
      <c r="G30" s="60">
        <v>30046.916666666668</v>
      </c>
      <c r="H30" s="60">
        <v>16513.916666666668</v>
      </c>
      <c r="I30" s="60">
        <v>18614.416666666668</v>
      </c>
      <c r="J30" s="60">
        <v>9158.6666666666661</v>
      </c>
      <c r="K30" s="60">
        <v>28885.166666666668</v>
      </c>
      <c r="L30" s="60">
        <v>15369.083333333334</v>
      </c>
      <c r="M30" s="60">
        <v>29315.75</v>
      </c>
      <c r="N30" s="60">
        <v>16054.833333333334</v>
      </c>
      <c r="O30" s="41"/>
    </row>
    <row r="31" spans="1:15" s="36" customFormat="1" ht="18" customHeight="1">
      <c r="A31" s="41"/>
      <c r="B31" s="79" t="s">
        <v>220</v>
      </c>
      <c r="C31" s="16">
        <f>AVERAGE(C32:C43)</f>
        <v>19293</v>
      </c>
      <c r="D31" s="16">
        <f>AVERAGE(D32:D43)</f>
        <v>9571.6666666666661</v>
      </c>
      <c r="E31" s="60">
        <f>AVERAGE(E32:E43)</f>
        <v>29668.083333333332</v>
      </c>
      <c r="F31" s="60">
        <f t="shared" ref="F31:N31" si="0">AVERAGE(F32:F43)</f>
        <v>15852.916666666666</v>
      </c>
      <c r="G31" s="60">
        <f t="shared" si="0"/>
        <v>30133.166666666668</v>
      </c>
      <c r="H31" s="60">
        <f t="shared" si="0"/>
        <v>16623.166666666668</v>
      </c>
      <c r="I31" s="60">
        <f t="shared" si="0"/>
        <v>18662.666666666668</v>
      </c>
      <c r="J31" s="60">
        <f t="shared" si="0"/>
        <v>9320.25</v>
      </c>
      <c r="K31" s="60">
        <f t="shared" si="0"/>
        <v>28797.333333333332</v>
      </c>
      <c r="L31" s="60">
        <f t="shared" si="0"/>
        <v>15423.916666666666</v>
      </c>
      <c r="M31" s="60">
        <f t="shared" si="0"/>
        <v>29517.166666666668</v>
      </c>
      <c r="N31" s="60">
        <f t="shared" si="0"/>
        <v>16139.25</v>
      </c>
      <c r="O31" s="41"/>
    </row>
    <row r="32" spans="1:15" s="36" customFormat="1" ht="18" customHeight="1">
      <c r="A32" s="6"/>
      <c r="B32" s="7" t="s">
        <v>62</v>
      </c>
      <c r="C32" s="16">
        <v>18447</v>
      </c>
      <c r="D32" s="16">
        <v>9178</v>
      </c>
      <c r="E32" s="16">
        <v>28705</v>
      </c>
      <c r="F32" s="16">
        <v>15351</v>
      </c>
      <c r="G32" s="16">
        <v>28959</v>
      </c>
      <c r="H32" s="16">
        <v>16087</v>
      </c>
      <c r="I32" s="16">
        <v>17937</v>
      </c>
      <c r="J32" s="16">
        <v>8953</v>
      </c>
      <c r="K32" s="16">
        <v>27825</v>
      </c>
      <c r="L32" s="16">
        <v>14959</v>
      </c>
      <c r="M32" s="16">
        <v>28254</v>
      </c>
      <c r="N32" s="16">
        <v>15662</v>
      </c>
      <c r="O32" s="41"/>
    </row>
    <row r="33" spans="1:15" s="36" customFormat="1">
      <c r="A33" s="6"/>
      <c r="B33" s="7" t="s">
        <v>47</v>
      </c>
      <c r="C33" s="16">
        <v>18883</v>
      </c>
      <c r="D33" s="16">
        <v>9441</v>
      </c>
      <c r="E33" s="16">
        <v>29394</v>
      </c>
      <c r="F33" s="16">
        <v>15791</v>
      </c>
      <c r="G33" s="16">
        <v>29660</v>
      </c>
      <c r="H33" s="16">
        <v>16547</v>
      </c>
      <c r="I33" s="16">
        <v>18361</v>
      </c>
      <c r="J33" s="16">
        <v>9209</v>
      </c>
      <c r="K33" s="16">
        <v>28494</v>
      </c>
      <c r="L33" s="16">
        <v>15387</v>
      </c>
      <c r="M33" s="16">
        <v>28938</v>
      </c>
      <c r="N33" s="16">
        <v>16111</v>
      </c>
      <c r="O33" s="41"/>
    </row>
    <row r="34" spans="1:15" s="36" customFormat="1">
      <c r="A34" s="6"/>
      <c r="B34" s="7" t="s">
        <v>48</v>
      </c>
      <c r="C34" s="16">
        <v>18682</v>
      </c>
      <c r="D34" s="16">
        <v>8291</v>
      </c>
      <c r="E34" s="16">
        <v>28838</v>
      </c>
      <c r="F34" s="16">
        <v>13868</v>
      </c>
      <c r="G34" s="16">
        <v>28962</v>
      </c>
      <c r="H34" s="16">
        <v>14532</v>
      </c>
      <c r="I34" s="16">
        <v>18160</v>
      </c>
      <c r="J34" s="16">
        <v>8088</v>
      </c>
      <c r="K34" s="16">
        <v>27938</v>
      </c>
      <c r="L34" s="16">
        <v>13514</v>
      </c>
      <c r="M34" s="16">
        <v>28265</v>
      </c>
      <c r="N34" s="16">
        <v>14149</v>
      </c>
      <c r="O34" s="41"/>
    </row>
    <row r="35" spans="1:15" s="36" customFormat="1">
      <c r="A35" s="6"/>
      <c r="B35" s="7" t="s">
        <v>49</v>
      </c>
      <c r="C35" s="16">
        <v>20149</v>
      </c>
      <c r="D35" s="16">
        <v>9809</v>
      </c>
      <c r="E35" s="16">
        <v>30825</v>
      </c>
      <c r="F35" s="16">
        <v>16198</v>
      </c>
      <c r="G35" s="16">
        <v>31361</v>
      </c>
      <c r="H35" s="16">
        <v>16988</v>
      </c>
      <c r="I35" s="16">
        <v>19455</v>
      </c>
      <c r="J35" s="16">
        <v>9546</v>
      </c>
      <c r="K35" s="16">
        <v>29934</v>
      </c>
      <c r="L35" s="16">
        <v>15752</v>
      </c>
      <c r="M35" s="16">
        <v>30769</v>
      </c>
      <c r="N35" s="16">
        <v>16479</v>
      </c>
      <c r="O35" s="41"/>
    </row>
    <row r="36" spans="1:15" s="36" customFormat="1">
      <c r="A36" s="6"/>
      <c r="B36" s="7" t="s">
        <v>31</v>
      </c>
      <c r="C36" s="16">
        <v>19860</v>
      </c>
      <c r="D36" s="16">
        <v>10125</v>
      </c>
      <c r="E36" s="16">
        <v>30490</v>
      </c>
      <c r="F36" s="16">
        <v>16719</v>
      </c>
      <c r="G36" s="16">
        <v>31067</v>
      </c>
      <c r="H36" s="16">
        <v>17535</v>
      </c>
      <c r="I36" s="16">
        <v>19183</v>
      </c>
      <c r="J36" s="16">
        <v>9854</v>
      </c>
      <c r="K36" s="16">
        <v>29611</v>
      </c>
      <c r="L36" s="16">
        <v>16259</v>
      </c>
      <c r="M36" s="16">
        <v>30464</v>
      </c>
      <c r="N36" s="16">
        <v>17010</v>
      </c>
      <c r="O36" s="41"/>
    </row>
    <row r="37" spans="1:15" s="36" customFormat="1">
      <c r="A37" s="6"/>
      <c r="B37" s="7" t="s">
        <v>32</v>
      </c>
      <c r="C37" s="16">
        <v>19970</v>
      </c>
      <c r="D37" s="16">
        <v>10450</v>
      </c>
      <c r="E37" s="16">
        <v>30723</v>
      </c>
      <c r="F37" s="16">
        <v>17255</v>
      </c>
      <c r="G37" s="16">
        <v>31331</v>
      </c>
      <c r="H37" s="16">
        <v>18097</v>
      </c>
      <c r="I37" s="16">
        <v>19293</v>
      </c>
      <c r="J37" s="16">
        <v>10170</v>
      </c>
      <c r="K37" s="16">
        <v>29837</v>
      </c>
      <c r="L37" s="16">
        <v>16780</v>
      </c>
      <c r="M37" s="16">
        <v>30712</v>
      </c>
      <c r="N37" s="16">
        <v>17555</v>
      </c>
      <c r="O37" s="41"/>
    </row>
    <row r="38" spans="1:15" s="36" customFormat="1" ht="17.100000000000001" customHeight="1">
      <c r="A38" s="6"/>
      <c r="B38" s="7" t="s">
        <v>33</v>
      </c>
      <c r="C38" s="16">
        <v>18945</v>
      </c>
      <c r="D38" s="16">
        <v>9740</v>
      </c>
      <c r="E38" s="16">
        <v>29104</v>
      </c>
      <c r="F38" s="16">
        <v>16083</v>
      </c>
      <c r="G38" s="16">
        <v>29663</v>
      </c>
      <c r="H38" s="16">
        <v>16868</v>
      </c>
      <c r="I38" s="16">
        <v>18300</v>
      </c>
      <c r="J38" s="16">
        <v>9479</v>
      </c>
      <c r="K38" s="16">
        <v>28265</v>
      </c>
      <c r="L38" s="16">
        <v>15640</v>
      </c>
      <c r="M38" s="16">
        <v>29084</v>
      </c>
      <c r="N38" s="16">
        <v>16363</v>
      </c>
      <c r="O38" s="41"/>
    </row>
    <row r="39" spans="1:15" s="36" customFormat="1">
      <c r="A39" s="6"/>
      <c r="B39" s="7" t="s">
        <v>34</v>
      </c>
      <c r="C39" s="16">
        <v>18823</v>
      </c>
      <c r="D39" s="16">
        <v>9160</v>
      </c>
      <c r="E39" s="16">
        <v>28794</v>
      </c>
      <c r="F39" s="16">
        <v>15125</v>
      </c>
      <c r="G39" s="16">
        <v>29295</v>
      </c>
      <c r="H39" s="16">
        <v>15863</v>
      </c>
      <c r="I39" s="16">
        <v>18174</v>
      </c>
      <c r="J39" s="16">
        <v>8915</v>
      </c>
      <c r="K39" s="16">
        <v>27962</v>
      </c>
      <c r="L39" s="16">
        <v>14709</v>
      </c>
      <c r="M39" s="16">
        <v>28742</v>
      </c>
      <c r="N39" s="16">
        <v>15388</v>
      </c>
      <c r="O39" s="41"/>
    </row>
    <row r="40" spans="1:15" s="36" customFormat="1">
      <c r="A40" s="6"/>
      <c r="B40" s="7" t="s">
        <v>50</v>
      </c>
      <c r="C40" s="16">
        <v>19502</v>
      </c>
      <c r="D40" s="16">
        <v>9843</v>
      </c>
      <c r="E40" s="16">
        <v>29915</v>
      </c>
      <c r="F40" s="16">
        <v>16252</v>
      </c>
      <c r="G40" s="16">
        <v>30471</v>
      </c>
      <c r="H40" s="16">
        <v>17045</v>
      </c>
      <c r="I40" s="16">
        <v>18835</v>
      </c>
      <c r="J40" s="16">
        <v>9579</v>
      </c>
      <c r="K40" s="16">
        <v>29052</v>
      </c>
      <c r="L40" s="16">
        <v>15805</v>
      </c>
      <c r="M40" s="16">
        <v>29883</v>
      </c>
      <c r="N40" s="16">
        <v>16535</v>
      </c>
      <c r="O40" s="41"/>
    </row>
    <row r="41" spans="1:15" s="36" customFormat="1">
      <c r="A41" s="95" t="s">
        <v>30</v>
      </c>
      <c r="B41" s="7" t="s">
        <v>51</v>
      </c>
      <c r="C41" s="16">
        <v>19281</v>
      </c>
      <c r="D41" s="16">
        <v>9914</v>
      </c>
      <c r="E41" s="16">
        <v>29621</v>
      </c>
      <c r="F41" s="16">
        <v>16370</v>
      </c>
      <c r="G41" s="16">
        <v>30190</v>
      </c>
      <c r="H41" s="16">
        <v>17169</v>
      </c>
      <c r="I41" s="16">
        <v>18624</v>
      </c>
      <c r="J41" s="16">
        <v>9648</v>
      </c>
      <c r="K41" s="16">
        <v>28766</v>
      </c>
      <c r="L41" s="16">
        <v>15919</v>
      </c>
      <c r="M41" s="16">
        <v>29599</v>
      </c>
      <c r="N41" s="16">
        <v>16654</v>
      </c>
      <c r="O41" s="41"/>
    </row>
    <row r="42" spans="1:15" s="36" customFormat="1">
      <c r="A42" s="95" t="s">
        <v>30</v>
      </c>
      <c r="B42" s="7" t="s">
        <v>30</v>
      </c>
      <c r="C42" s="16">
        <v>19985</v>
      </c>
      <c r="D42" s="16">
        <v>10071</v>
      </c>
      <c r="E42" s="16">
        <v>30654</v>
      </c>
      <c r="F42" s="16">
        <v>16629</v>
      </c>
      <c r="G42" s="16">
        <v>31222</v>
      </c>
      <c r="H42" s="16">
        <v>17441</v>
      </c>
      <c r="I42" s="16">
        <v>19301</v>
      </c>
      <c r="J42" s="16">
        <v>9801</v>
      </c>
      <c r="K42" s="16">
        <v>29769</v>
      </c>
      <c r="L42" s="16">
        <v>16171</v>
      </c>
      <c r="M42" s="16">
        <v>30620</v>
      </c>
      <c r="N42" s="16">
        <v>16918</v>
      </c>
      <c r="O42" s="41"/>
    </row>
    <row r="43" spans="1:15" s="36" customFormat="1">
      <c r="A43" s="95" t="s">
        <v>30</v>
      </c>
      <c r="B43" s="7" t="s">
        <v>47</v>
      </c>
      <c r="C43" s="16">
        <v>18989</v>
      </c>
      <c r="D43" s="16">
        <v>8838</v>
      </c>
      <c r="E43" s="16">
        <v>28954</v>
      </c>
      <c r="F43" s="16">
        <v>14594</v>
      </c>
      <c r="G43" s="16">
        <v>29417</v>
      </c>
      <c r="H43" s="16">
        <v>15306</v>
      </c>
      <c r="I43" s="16">
        <v>18329</v>
      </c>
      <c r="J43" s="16">
        <v>8601</v>
      </c>
      <c r="K43" s="16">
        <v>28115</v>
      </c>
      <c r="L43" s="16">
        <v>14192</v>
      </c>
      <c r="M43" s="16">
        <v>28876</v>
      </c>
      <c r="N43" s="16">
        <v>14847</v>
      </c>
      <c r="O43" s="41"/>
    </row>
    <row r="44" spans="1:15" s="36" customFormat="1" ht="5.0999999999999996" customHeight="1">
      <c r="A44" s="8"/>
      <c r="B44" s="9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41"/>
    </row>
    <row r="45" spans="1:15" s="36" customFormat="1">
      <c r="A45" s="2" t="s">
        <v>119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41"/>
    </row>
  </sheetData>
  <mergeCells count="28">
    <mergeCell ref="M24:M25"/>
    <mergeCell ref="M5:N5"/>
    <mergeCell ref="C6:C7"/>
    <mergeCell ref="E6:E7"/>
    <mergeCell ref="G6:G7"/>
    <mergeCell ref="I6:I7"/>
    <mergeCell ref="K6:K7"/>
    <mergeCell ref="C5:D5"/>
    <mergeCell ref="E5:F5"/>
    <mergeCell ref="G5:H5"/>
    <mergeCell ref="I5:J5"/>
    <mergeCell ref="K5:L5"/>
    <mergeCell ref="A5:B7"/>
    <mergeCell ref="A1:B1"/>
    <mergeCell ref="A22:B25"/>
    <mergeCell ref="C22:H22"/>
    <mergeCell ref="I22:N22"/>
    <mergeCell ref="C23:D23"/>
    <mergeCell ref="E23:F23"/>
    <mergeCell ref="G23:H23"/>
    <mergeCell ref="I23:J23"/>
    <mergeCell ref="K23:L23"/>
    <mergeCell ref="M23:N23"/>
    <mergeCell ref="C24:C25"/>
    <mergeCell ref="E24:E25"/>
    <mergeCell ref="G24:G25"/>
    <mergeCell ref="I24:I25"/>
    <mergeCell ref="K24:K25"/>
  </mergeCells>
  <phoneticPr fontId="3"/>
  <pageMargins left="0.39370078740157483" right="0.59055118110236227" top="0.39370078740157483" bottom="0.39370078740157483" header="0.31496062992125984" footer="0.31496062992125984"/>
  <pageSetup paperSize="9" firstPageNumber="70" orientation="portrait" useFirstPageNumber="1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/>
  </sheetViews>
  <sheetFormatPr defaultRowHeight="13.5"/>
  <cols>
    <col min="1" max="1" width="5.625" style="36" customWidth="1"/>
    <col min="2" max="2" width="8" style="36" customWidth="1"/>
    <col min="3" max="14" width="6.75" style="36" customWidth="1"/>
    <col min="15" max="16384" width="9" style="36"/>
  </cols>
  <sheetData>
    <row r="1" spans="1:1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 t="s">
        <v>64</v>
      </c>
    </row>
    <row r="2" spans="1:1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>
      <c r="A3" s="2" t="s">
        <v>67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>
      <c r="A5" s="117" t="s">
        <v>46</v>
      </c>
      <c r="B5" s="114"/>
      <c r="C5" s="142" t="s">
        <v>68</v>
      </c>
      <c r="D5" s="142"/>
      <c r="E5" s="142" t="s">
        <v>69</v>
      </c>
      <c r="F5" s="142"/>
      <c r="G5" s="142" t="s">
        <v>70</v>
      </c>
      <c r="H5" s="142"/>
      <c r="I5" s="142" t="s">
        <v>71</v>
      </c>
      <c r="J5" s="142"/>
      <c r="K5" s="142" t="s">
        <v>72</v>
      </c>
      <c r="L5" s="142"/>
      <c r="M5" s="142" t="s">
        <v>73</v>
      </c>
      <c r="N5" s="123"/>
    </row>
    <row r="6" spans="1:14" ht="5.0999999999999996" customHeight="1">
      <c r="A6" s="117"/>
      <c r="B6" s="114"/>
      <c r="C6" s="125" t="s">
        <v>26</v>
      </c>
      <c r="D6" s="9"/>
      <c r="E6" s="125" t="s">
        <v>26</v>
      </c>
      <c r="F6" s="9"/>
      <c r="G6" s="125" t="s">
        <v>26</v>
      </c>
      <c r="H6" s="9"/>
      <c r="I6" s="125" t="s">
        <v>26</v>
      </c>
      <c r="J6" s="9"/>
      <c r="K6" s="125" t="s">
        <v>26</v>
      </c>
      <c r="L6" s="9"/>
      <c r="M6" s="125" t="s">
        <v>26</v>
      </c>
      <c r="N6" s="8"/>
    </row>
    <row r="7" spans="1:14">
      <c r="A7" s="117"/>
      <c r="B7" s="114"/>
      <c r="C7" s="114"/>
      <c r="D7" s="4" t="s">
        <v>27</v>
      </c>
      <c r="E7" s="114"/>
      <c r="F7" s="4" t="s">
        <v>27</v>
      </c>
      <c r="G7" s="114"/>
      <c r="H7" s="4" t="s">
        <v>27</v>
      </c>
      <c r="I7" s="114"/>
      <c r="J7" s="4" t="s">
        <v>27</v>
      </c>
      <c r="K7" s="114"/>
      <c r="L7" s="4" t="s">
        <v>27</v>
      </c>
      <c r="M7" s="114"/>
      <c r="N7" s="5" t="s">
        <v>27</v>
      </c>
    </row>
    <row r="8" spans="1:14">
      <c r="A8" s="6"/>
      <c r="B8" s="7"/>
      <c r="C8" s="37"/>
      <c r="D8" s="6"/>
      <c r="E8" s="6"/>
      <c r="F8" s="6"/>
      <c r="G8" s="6"/>
      <c r="H8" s="11" t="s">
        <v>65</v>
      </c>
      <c r="I8" s="11"/>
      <c r="J8" s="6"/>
      <c r="K8" s="6"/>
      <c r="L8" s="6"/>
      <c r="M8" s="6"/>
      <c r="N8" s="6"/>
    </row>
    <row r="9" spans="1:14">
      <c r="A9" s="145" t="s">
        <v>131</v>
      </c>
      <c r="B9" s="146"/>
      <c r="C9" s="1">
        <v>5099</v>
      </c>
      <c r="D9" s="1">
        <v>2446</v>
      </c>
      <c r="E9" s="1">
        <v>4225</v>
      </c>
      <c r="F9" s="1">
        <v>1658</v>
      </c>
      <c r="G9" s="1">
        <v>23292</v>
      </c>
      <c r="H9" s="1">
        <v>10546</v>
      </c>
      <c r="I9" s="1">
        <v>5036</v>
      </c>
      <c r="J9" s="1">
        <v>2441</v>
      </c>
      <c r="K9" s="1">
        <v>3903</v>
      </c>
      <c r="L9" s="1">
        <v>1716</v>
      </c>
      <c r="M9" s="1">
        <v>13537</v>
      </c>
      <c r="N9" s="1">
        <v>6642</v>
      </c>
    </row>
    <row r="10" spans="1:14">
      <c r="A10" s="143" t="s">
        <v>123</v>
      </c>
      <c r="B10" s="144"/>
      <c r="C10" s="1">
        <v>4877</v>
      </c>
      <c r="D10" s="1">
        <v>2388</v>
      </c>
      <c r="E10" s="1">
        <v>4105</v>
      </c>
      <c r="F10" s="1">
        <v>1618</v>
      </c>
      <c r="G10" s="1">
        <v>22726</v>
      </c>
      <c r="H10" s="1">
        <v>10808</v>
      </c>
      <c r="I10" s="1">
        <v>5278</v>
      </c>
      <c r="J10" s="1">
        <v>2682</v>
      </c>
      <c r="K10" s="1">
        <v>3656</v>
      </c>
      <c r="L10" s="1">
        <v>1787</v>
      </c>
      <c r="M10" s="1">
        <v>13115</v>
      </c>
      <c r="N10" s="10">
        <v>6755</v>
      </c>
    </row>
    <row r="11" spans="1:14" ht="18" customHeight="1">
      <c r="A11" s="145" t="s">
        <v>124</v>
      </c>
      <c r="B11" s="146"/>
      <c r="C11" s="1">
        <v>5140</v>
      </c>
      <c r="D11" s="1">
        <v>2417</v>
      </c>
      <c r="E11" s="1">
        <v>4260</v>
      </c>
      <c r="F11" s="1">
        <v>1634</v>
      </c>
      <c r="G11" s="1">
        <v>23738</v>
      </c>
      <c r="H11" s="1">
        <v>10824</v>
      </c>
      <c r="I11" s="1">
        <v>5454</v>
      </c>
      <c r="J11" s="1">
        <v>2645</v>
      </c>
      <c r="K11" s="1">
        <v>3861</v>
      </c>
      <c r="L11" s="1">
        <v>1779</v>
      </c>
      <c r="M11" s="1">
        <v>13775</v>
      </c>
      <c r="N11" s="1">
        <v>6773</v>
      </c>
    </row>
    <row r="12" spans="1:14">
      <c r="A12" s="143" t="s">
        <v>125</v>
      </c>
      <c r="B12" s="144"/>
      <c r="C12" s="1">
        <v>4677</v>
      </c>
      <c r="D12" s="1">
        <v>2323</v>
      </c>
      <c r="E12" s="1">
        <v>4111</v>
      </c>
      <c r="F12" s="1">
        <v>1759</v>
      </c>
      <c r="G12" s="1">
        <v>23060</v>
      </c>
      <c r="H12" s="1">
        <v>11170</v>
      </c>
      <c r="I12" s="1">
        <v>5254</v>
      </c>
      <c r="J12" s="1">
        <v>2678</v>
      </c>
      <c r="K12" s="1">
        <v>3581</v>
      </c>
      <c r="L12" s="1">
        <v>1825</v>
      </c>
      <c r="M12" s="1">
        <v>13078</v>
      </c>
      <c r="N12" s="1">
        <v>6650</v>
      </c>
    </row>
    <row r="13" spans="1:14" ht="18" customHeight="1">
      <c r="A13" s="148" t="s">
        <v>126</v>
      </c>
      <c r="B13" s="146"/>
      <c r="C13" s="16">
        <v>4963</v>
      </c>
      <c r="D13" s="16">
        <v>2331</v>
      </c>
      <c r="E13" s="16">
        <v>4348</v>
      </c>
      <c r="F13" s="16">
        <v>1719</v>
      </c>
      <c r="G13" s="16">
        <v>24158</v>
      </c>
      <c r="H13" s="16">
        <v>11045</v>
      </c>
      <c r="I13" s="16">
        <v>5515</v>
      </c>
      <c r="J13" s="16">
        <v>2670</v>
      </c>
      <c r="K13" s="16">
        <v>3775</v>
      </c>
      <c r="L13" s="16">
        <v>1809</v>
      </c>
      <c r="M13" s="16">
        <v>13719</v>
      </c>
      <c r="N13" s="16">
        <v>6653</v>
      </c>
    </row>
    <row r="14" spans="1:14">
      <c r="A14" s="147" t="s">
        <v>127</v>
      </c>
      <c r="B14" s="144"/>
      <c r="C14" s="16">
        <v>4760</v>
      </c>
      <c r="D14" s="16">
        <v>2405</v>
      </c>
      <c r="E14" s="16">
        <v>4506</v>
      </c>
      <c r="F14" s="16">
        <v>1873</v>
      </c>
      <c r="G14" s="16">
        <v>24033</v>
      </c>
      <c r="H14" s="16">
        <v>11437</v>
      </c>
      <c r="I14" s="16">
        <v>5434</v>
      </c>
      <c r="J14" s="16">
        <v>2671</v>
      </c>
      <c r="K14" s="16">
        <v>3757</v>
      </c>
      <c r="L14" s="16">
        <v>1918</v>
      </c>
      <c r="M14" s="16">
        <v>13600</v>
      </c>
      <c r="N14" s="16">
        <v>6746</v>
      </c>
    </row>
    <row r="15" spans="1:14" ht="18" customHeight="1">
      <c r="A15" s="148" t="s">
        <v>137</v>
      </c>
      <c r="B15" s="146"/>
      <c r="C15" s="16">
        <v>4909</v>
      </c>
      <c r="D15" s="16">
        <v>2342</v>
      </c>
      <c r="E15" s="16">
        <v>4337</v>
      </c>
      <c r="F15" s="16">
        <v>1773</v>
      </c>
      <c r="G15" s="16">
        <v>24220</v>
      </c>
      <c r="H15" s="16">
        <v>11261</v>
      </c>
      <c r="I15" s="16">
        <v>5508</v>
      </c>
      <c r="J15" s="16">
        <v>2700</v>
      </c>
      <c r="K15" s="16">
        <v>3754</v>
      </c>
      <c r="L15" s="16">
        <v>1839</v>
      </c>
      <c r="M15" s="16">
        <v>13711</v>
      </c>
      <c r="N15" s="16">
        <v>6704</v>
      </c>
    </row>
    <row r="16" spans="1:14">
      <c r="A16" s="147" t="s">
        <v>138</v>
      </c>
      <c r="B16" s="144"/>
      <c r="C16" s="16">
        <v>4760</v>
      </c>
      <c r="D16" s="16">
        <v>2405</v>
      </c>
      <c r="E16" s="16">
        <v>4506</v>
      </c>
      <c r="F16" s="16">
        <v>1873</v>
      </c>
      <c r="G16" s="16">
        <v>24033</v>
      </c>
      <c r="H16" s="16">
        <v>11437</v>
      </c>
      <c r="I16" s="16">
        <v>5434</v>
      </c>
      <c r="J16" s="16">
        <v>2671</v>
      </c>
      <c r="K16" s="16">
        <v>3757</v>
      </c>
      <c r="L16" s="16">
        <v>1918</v>
      </c>
      <c r="M16" s="16">
        <v>13600</v>
      </c>
      <c r="N16" s="16">
        <v>6746</v>
      </c>
    </row>
    <row r="17" spans="1:14" ht="20.100000000000001" customHeight="1">
      <c r="A17" s="148" t="s">
        <v>139</v>
      </c>
      <c r="B17" s="146"/>
      <c r="C17" s="16">
        <v>4771</v>
      </c>
      <c r="D17" s="16">
        <v>2271</v>
      </c>
      <c r="E17" s="16">
        <v>4611</v>
      </c>
      <c r="F17" s="16">
        <v>1925</v>
      </c>
      <c r="G17" s="16">
        <v>24800</v>
      </c>
      <c r="H17" s="16">
        <v>11559</v>
      </c>
      <c r="I17" s="16">
        <v>5358</v>
      </c>
      <c r="J17" s="16">
        <v>2596</v>
      </c>
      <c r="K17" s="16">
        <v>3902</v>
      </c>
      <c r="L17" s="16">
        <v>1926</v>
      </c>
      <c r="M17" s="16">
        <v>13968</v>
      </c>
      <c r="N17" s="16">
        <v>6770</v>
      </c>
    </row>
    <row r="18" spans="1:14">
      <c r="A18" s="147" t="s">
        <v>132</v>
      </c>
      <c r="B18" s="144"/>
      <c r="C18" s="16">
        <v>4454</v>
      </c>
      <c r="D18" s="16">
        <v>2294</v>
      </c>
      <c r="E18" s="16">
        <v>4809</v>
      </c>
      <c r="F18" s="16">
        <v>2079</v>
      </c>
      <c r="G18" s="16">
        <v>24239</v>
      </c>
      <c r="H18" s="16">
        <v>11632</v>
      </c>
      <c r="I18" s="16">
        <v>5310</v>
      </c>
      <c r="J18" s="16">
        <v>2697</v>
      </c>
      <c r="K18" s="16">
        <v>4708</v>
      </c>
      <c r="L18" s="16">
        <v>2157</v>
      </c>
      <c r="M18" s="16">
        <v>14058</v>
      </c>
      <c r="N18" s="16">
        <v>7039</v>
      </c>
    </row>
    <row r="19" spans="1:14" ht="20.100000000000001" customHeight="1">
      <c r="A19" s="12"/>
      <c r="B19" s="7" t="s">
        <v>58</v>
      </c>
      <c r="C19" s="16">
        <v>4807</v>
      </c>
      <c r="D19" s="16">
        <v>2338</v>
      </c>
      <c r="E19" s="16">
        <v>4235</v>
      </c>
      <c r="F19" s="16">
        <v>1769</v>
      </c>
      <c r="G19" s="16">
        <v>23707</v>
      </c>
      <c r="H19" s="16">
        <v>11237</v>
      </c>
      <c r="I19" s="16">
        <v>5396</v>
      </c>
      <c r="J19" s="16">
        <v>2694</v>
      </c>
      <c r="K19" s="16">
        <v>3678</v>
      </c>
      <c r="L19" s="16">
        <v>1836</v>
      </c>
      <c r="M19" s="16">
        <v>13432</v>
      </c>
      <c r="N19" s="16">
        <v>6691</v>
      </c>
    </row>
    <row r="20" spans="1:14">
      <c r="A20" s="12"/>
      <c r="B20" s="7" t="s">
        <v>35</v>
      </c>
      <c r="C20" s="16">
        <v>4644</v>
      </c>
      <c r="D20" s="16">
        <v>2269</v>
      </c>
      <c r="E20" s="16">
        <v>4090</v>
      </c>
      <c r="F20" s="16">
        <v>1717</v>
      </c>
      <c r="G20" s="16">
        <v>22901</v>
      </c>
      <c r="H20" s="16">
        <v>10907</v>
      </c>
      <c r="I20" s="16">
        <v>5214</v>
      </c>
      <c r="J20" s="16">
        <v>2615</v>
      </c>
      <c r="K20" s="16">
        <v>3553</v>
      </c>
      <c r="L20" s="16">
        <v>1782</v>
      </c>
      <c r="M20" s="16">
        <v>12977</v>
      </c>
      <c r="N20" s="16">
        <v>6493</v>
      </c>
    </row>
    <row r="21" spans="1:14">
      <c r="A21" s="12"/>
      <c r="B21" s="7" t="s">
        <v>36</v>
      </c>
      <c r="C21" s="16">
        <v>4802</v>
      </c>
      <c r="D21" s="16">
        <v>2168</v>
      </c>
      <c r="E21" s="16">
        <v>4272</v>
      </c>
      <c r="F21" s="16">
        <v>1641</v>
      </c>
      <c r="G21" s="16">
        <v>23724</v>
      </c>
      <c r="H21" s="16">
        <v>10423</v>
      </c>
      <c r="I21" s="16">
        <v>5381</v>
      </c>
      <c r="J21" s="16">
        <v>2499</v>
      </c>
      <c r="K21" s="16">
        <v>3667</v>
      </c>
      <c r="L21" s="16">
        <v>1703</v>
      </c>
      <c r="M21" s="16">
        <v>13397</v>
      </c>
      <c r="N21" s="16">
        <v>6206</v>
      </c>
    </row>
    <row r="22" spans="1:14">
      <c r="A22" s="12"/>
      <c r="B22" s="7" t="s">
        <v>37</v>
      </c>
      <c r="C22" s="16">
        <v>4871</v>
      </c>
      <c r="D22" s="16">
        <v>2211</v>
      </c>
      <c r="E22" s="16">
        <v>4865</v>
      </c>
      <c r="F22" s="16">
        <v>1941</v>
      </c>
      <c r="G22" s="16">
        <v>25770</v>
      </c>
      <c r="H22" s="16">
        <v>11461</v>
      </c>
      <c r="I22" s="16">
        <v>5470</v>
      </c>
      <c r="J22" s="16">
        <v>2521</v>
      </c>
      <c r="K22" s="16">
        <v>4062</v>
      </c>
      <c r="L22" s="16">
        <v>1921</v>
      </c>
      <c r="M22" s="16">
        <v>14470</v>
      </c>
      <c r="N22" s="16">
        <v>6679</v>
      </c>
    </row>
    <row r="23" spans="1:14">
      <c r="A23" s="12"/>
      <c r="B23" s="7" t="s">
        <v>38</v>
      </c>
      <c r="C23" s="16">
        <v>4890</v>
      </c>
      <c r="D23" s="16">
        <v>2375</v>
      </c>
      <c r="E23" s="16">
        <v>4850</v>
      </c>
      <c r="F23" s="16">
        <v>2085</v>
      </c>
      <c r="G23" s="16">
        <v>25842</v>
      </c>
      <c r="H23" s="16">
        <v>12311</v>
      </c>
      <c r="I23" s="16">
        <v>5496</v>
      </c>
      <c r="J23" s="16">
        <v>2708</v>
      </c>
      <c r="K23" s="16">
        <v>4089</v>
      </c>
      <c r="L23" s="16">
        <v>2064</v>
      </c>
      <c r="M23" s="16">
        <v>14542</v>
      </c>
      <c r="N23" s="16">
        <v>7175</v>
      </c>
    </row>
    <row r="24" spans="1:14">
      <c r="A24" s="12"/>
      <c r="B24" s="7" t="s">
        <v>39</v>
      </c>
      <c r="C24" s="16">
        <v>4804</v>
      </c>
      <c r="D24" s="16">
        <v>2381</v>
      </c>
      <c r="E24" s="16">
        <v>4753</v>
      </c>
      <c r="F24" s="16">
        <v>2090</v>
      </c>
      <c r="G24" s="16">
        <v>25370</v>
      </c>
      <c r="H24" s="16">
        <v>12339</v>
      </c>
      <c r="I24" s="16">
        <v>5399</v>
      </c>
      <c r="J24" s="16">
        <v>2714</v>
      </c>
      <c r="K24" s="16">
        <v>4019</v>
      </c>
      <c r="L24" s="16">
        <v>2069</v>
      </c>
      <c r="M24" s="16">
        <v>14286</v>
      </c>
      <c r="N24" s="16">
        <v>7191</v>
      </c>
    </row>
    <row r="25" spans="1:14" ht="18" customHeight="1">
      <c r="A25" s="12"/>
      <c r="B25" s="7" t="s">
        <v>40</v>
      </c>
      <c r="C25" s="16">
        <v>4803</v>
      </c>
      <c r="D25" s="16">
        <v>2309</v>
      </c>
      <c r="E25" s="16">
        <v>4768</v>
      </c>
      <c r="F25" s="16">
        <v>2026</v>
      </c>
      <c r="G25" s="16">
        <v>25384</v>
      </c>
      <c r="H25" s="16">
        <v>11967</v>
      </c>
      <c r="I25" s="16">
        <v>5398</v>
      </c>
      <c r="J25" s="16">
        <v>2633</v>
      </c>
      <c r="K25" s="16">
        <v>4014</v>
      </c>
      <c r="L25" s="16">
        <v>2006</v>
      </c>
      <c r="M25" s="16">
        <v>14279</v>
      </c>
      <c r="N25" s="16">
        <v>6973</v>
      </c>
    </row>
    <row r="26" spans="1:14">
      <c r="A26" s="12"/>
      <c r="B26" s="7" t="s">
        <v>41</v>
      </c>
      <c r="C26" s="16">
        <v>4901</v>
      </c>
      <c r="D26" s="16">
        <v>2194</v>
      </c>
      <c r="E26" s="16">
        <v>4902</v>
      </c>
      <c r="F26" s="16">
        <v>1926</v>
      </c>
      <c r="G26" s="16">
        <v>25933</v>
      </c>
      <c r="H26" s="16">
        <v>11372</v>
      </c>
      <c r="I26" s="16">
        <v>5502</v>
      </c>
      <c r="J26" s="16">
        <v>2502</v>
      </c>
      <c r="K26" s="16">
        <v>4085</v>
      </c>
      <c r="L26" s="16">
        <v>1906</v>
      </c>
      <c r="M26" s="16">
        <v>14555</v>
      </c>
      <c r="N26" s="16">
        <v>6627</v>
      </c>
    </row>
    <row r="27" spans="1:14">
      <c r="A27" s="12"/>
      <c r="B27" s="7" t="s">
        <v>42</v>
      </c>
      <c r="C27" s="16">
        <v>4729</v>
      </c>
      <c r="D27" s="16">
        <v>2252</v>
      </c>
      <c r="E27" s="16">
        <v>4699</v>
      </c>
      <c r="F27" s="16">
        <v>1977</v>
      </c>
      <c r="G27" s="16">
        <v>24993</v>
      </c>
      <c r="H27" s="16">
        <v>11672</v>
      </c>
      <c r="I27" s="16">
        <v>5313</v>
      </c>
      <c r="J27" s="16">
        <v>2568</v>
      </c>
      <c r="K27" s="16">
        <v>3951</v>
      </c>
      <c r="L27" s="16">
        <v>1957</v>
      </c>
      <c r="M27" s="16">
        <v>14055</v>
      </c>
      <c r="N27" s="16">
        <v>6802</v>
      </c>
    </row>
    <row r="28" spans="1:14">
      <c r="A28" s="12"/>
      <c r="B28" s="7" t="s">
        <v>43</v>
      </c>
      <c r="C28" s="16">
        <v>4687</v>
      </c>
      <c r="D28" s="16">
        <v>2341</v>
      </c>
      <c r="E28" s="16">
        <v>4633</v>
      </c>
      <c r="F28" s="16">
        <v>2055</v>
      </c>
      <c r="G28" s="16">
        <v>24750</v>
      </c>
      <c r="H28" s="16">
        <v>12134</v>
      </c>
      <c r="I28" s="16">
        <v>5269</v>
      </c>
      <c r="J28" s="16">
        <v>2669</v>
      </c>
      <c r="K28" s="16">
        <v>3922</v>
      </c>
      <c r="L28" s="16">
        <v>2034</v>
      </c>
      <c r="M28" s="16">
        <v>13941</v>
      </c>
      <c r="N28" s="16">
        <v>7071</v>
      </c>
    </row>
    <row r="29" spans="1:14">
      <c r="A29" s="12"/>
      <c r="B29" s="7" t="s">
        <v>44</v>
      </c>
      <c r="C29" s="16">
        <v>4721</v>
      </c>
      <c r="D29" s="16">
        <v>2307</v>
      </c>
      <c r="E29" s="16">
        <v>4678</v>
      </c>
      <c r="F29" s="16">
        <v>2025</v>
      </c>
      <c r="G29" s="16">
        <v>24938</v>
      </c>
      <c r="H29" s="16">
        <v>11955</v>
      </c>
      <c r="I29" s="16">
        <v>5305</v>
      </c>
      <c r="J29" s="16">
        <v>2630</v>
      </c>
      <c r="K29" s="16">
        <v>3947</v>
      </c>
      <c r="L29" s="16">
        <v>2004</v>
      </c>
      <c r="M29" s="16">
        <v>14036</v>
      </c>
      <c r="N29" s="16">
        <v>6967</v>
      </c>
    </row>
    <row r="30" spans="1:14">
      <c r="A30" s="12"/>
      <c r="B30" s="7" t="s">
        <v>45</v>
      </c>
      <c r="C30" s="16">
        <v>4593</v>
      </c>
      <c r="D30" s="16">
        <v>2109</v>
      </c>
      <c r="E30" s="16">
        <v>4581</v>
      </c>
      <c r="F30" s="16">
        <v>1851</v>
      </c>
      <c r="G30" s="16">
        <v>24288</v>
      </c>
      <c r="H30" s="16">
        <v>10929</v>
      </c>
      <c r="I30" s="16">
        <v>5157</v>
      </c>
      <c r="J30" s="16">
        <v>2404</v>
      </c>
      <c r="K30" s="16">
        <v>3831</v>
      </c>
      <c r="L30" s="16">
        <v>1832</v>
      </c>
      <c r="M30" s="16">
        <v>13643</v>
      </c>
      <c r="N30" s="16">
        <v>6369</v>
      </c>
    </row>
    <row r="31" spans="1:14">
      <c r="A31" s="6"/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</row>
    <row r="32" spans="1:14">
      <c r="A32" s="6"/>
      <c r="B32" s="7"/>
      <c r="C32" s="37"/>
      <c r="D32" s="6"/>
      <c r="E32" s="6"/>
      <c r="F32" s="6"/>
      <c r="G32" s="6"/>
      <c r="H32" s="11" t="s">
        <v>74</v>
      </c>
      <c r="I32" s="11"/>
      <c r="J32" s="6"/>
      <c r="K32" s="6"/>
      <c r="L32" s="6"/>
      <c r="M32" s="6"/>
      <c r="N32" s="6"/>
    </row>
    <row r="33" spans="1:14">
      <c r="A33" s="145" t="s">
        <v>131</v>
      </c>
      <c r="B33" s="146"/>
      <c r="C33" s="1">
        <v>5241</v>
      </c>
      <c r="D33" s="1">
        <v>2474</v>
      </c>
      <c r="E33" s="1">
        <v>4202</v>
      </c>
      <c r="F33" s="1">
        <v>1673</v>
      </c>
      <c r="G33" s="1">
        <v>23344</v>
      </c>
      <c r="H33" s="1">
        <v>10508</v>
      </c>
      <c r="I33" s="1">
        <v>5199</v>
      </c>
      <c r="J33" s="1">
        <v>2518</v>
      </c>
      <c r="K33" s="1">
        <v>3859</v>
      </c>
      <c r="L33" s="1">
        <v>1746</v>
      </c>
      <c r="M33" s="1">
        <v>13457</v>
      </c>
      <c r="N33" s="1">
        <v>6609</v>
      </c>
    </row>
    <row r="34" spans="1:14">
      <c r="A34" s="143" t="s">
        <v>123</v>
      </c>
      <c r="B34" s="144"/>
      <c r="C34" s="1">
        <v>4920</v>
      </c>
      <c r="D34" s="1">
        <v>2390</v>
      </c>
      <c r="E34" s="1">
        <v>4078</v>
      </c>
      <c r="F34" s="1">
        <v>1653</v>
      </c>
      <c r="G34" s="1">
        <v>22935</v>
      </c>
      <c r="H34" s="1">
        <v>10782</v>
      </c>
      <c r="I34" s="1">
        <v>5497</v>
      </c>
      <c r="J34" s="1">
        <v>2820</v>
      </c>
      <c r="K34" s="1">
        <v>3558</v>
      </c>
      <c r="L34" s="1">
        <v>1761</v>
      </c>
      <c r="M34" s="1">
        <v>13028</v>
      </c>
      <c r="N34" s="1">
        <v>6670</v>
      </c>
    </row>
    <row r="35" spans="1:14" ht="18" customHeight="1">
      <c r="A35" s="145" t="s">
        <v>124</v>
      </c>
      <c r="B35" s="146"/>
      <c r="C35" s="1">
        <v>5222</v>
      </c>
      <c r="D35" s="1">
        <v>2427</v>
      </c>
      <c r="E35" s="1">
        <v>4297</v>
      </c>
      <c r="F35" s="1">
        <v>1666</v>
      </c>
      <c r="G35" s="1">
        <v>24075</v>
      </c>
      <c r="H35" s="1">
        <v>10788</v>
      </c>
      <c r="I35" s="1">
        <v>5675</v>
      </c>
      <c r="J35" s="1">
        <v>2769</v>
      </c>
      <c r="K35" s="1">
        <v>3812</v>
      </c>
      <c r="L35" s="1">
        <v>1769</v>
      </c>
      <c r="M35" s="1">
        <v>13710</v>
      </c>
      <c r="N35" s="1">
        <v>6698</v>
      </c>
    </row>
    <row r="36" spans="1:14">
      <c r="A36" s="143" t="s">
        <v>125</v>
      </c>
      <c r="B36" s="144"/>
      <c r="C36" s="1">
        <v>4756</v>
      </c>
      <c r="D36" s="1">
        <v>2328</v>
      </c>
      <c r="E36" s="1">
        <v>4066</v>
      </c>
      <c r="F36" s="1">
        <v>1786</v>
      </c>
      <c r="G36" s="1">
        <v>23261</v>
      </c>
      <c r="H36" s="1">
        <v>11169</v>
      </c>
      <c r="I36" s="1">
        <v>5377</v>
      </c>
      <c r="J36" s="1">
        <v>2722</v>
      </c>
      <c r="K36" s="1">
        <v>3496</v>
      </c>
      <c r="L36" s="1">
        <v>1763</v>
      </c>
      <c r="M36" s="1">
        <v>12817</v>
      </c>
      <c r="N36" s="1">
        <v>6477</v>
      </c>
    </row>
    <row r="37" spans="1:14" ht="18" customHeight="1">
      <c r="A37" s="148" t="s">
        <v>126</v>
      </c>
      <c r="B37" s="146"/>
      <c r="C37" s="16">
        <v>5040</v>
      </c>
      <c r="D37" s="16">
        <v>2335</v>
      </c>
      <c r="E37" s="16">
        <v>4300</v>
      </c>
      <c r="F37" s="16">
        <v>1747</v>
      </c>
      <c r="G37" s="16">
        <v>24382</v>
      </c>
      <c r="H37" s="16">
        <v>11038</v>
      </c>
      <c r="I37" s="16">
        <v>5669</v>
      </c>
      <c r="J37" s="16">
        <v>2737</v>
      </c>
      <c r="K37" s="16">
        <v>3684</v>
      </c>
      <c r="L37" s="16">
        <v>1757</v>
      </c>
      <c r="M37" s="16">
        <v>13494</v>
      </c>
      <c r="N37" s="16">
        <v>6501</v>
      </c>
    </row>
    <row r="38" spans="1:14">
      <c r="A38" s="147" t="s">
        <v>127</v>
      </c>
      <c r="B38" s="144"/>
      <c r="C38" s="16">
        <v>4836</v>
      </c>
      <c r="D38" s="16">
        <v>2388</v>
      </c>
      <c r="E38" s="16">
        <v>4444</v>
      </c>
      <c r="F38" s="16">
        <v>1896</v>
      </c>
      <c r="G38" s="16">
        <v>24358</v>
      </c>
      <c r="H38" s="16">
        <v>11366</v>
      </c>
      <c r="I38" s="16">
        <v>5607</v>
      </c>
      <c r="J38" s="16">
        <v>2749</v>
      </c>
      <c r="K38" s="16">
        <v>3688</v>
      </c>
      <c r="L38" s="16">
        <v>1858</v>
      </c>
      <c r="M38" s="16">
        <v>13280</v>
      </c>
      <c r="N38" s="16">
        <v>6571</v>
      </c>
    </row>
    <row r="39" spans="1:14" ht="18" customHeight="1">
      <c r="A39" s="148" t="s">
        <v>137</v>
      </c>
      <c r="B39" s="146"/>
      <c r="C39" s="16">
        <v>4994</v>
      </c>
      <c r="D39" s="16">
        <v>2347</v>
      </c>
      <c r="E39" s="16">
        <v>4286</v>
      </c>
      <c r="F39" s="16">
        <v>1800</v>
      </c>
      <c r="G39" s="16">
        <v>24440</v>
      </c>
      <c r="H39" s="16">
        <v>11261</v>
      </c>
      <c r="I39" s="16">
        <v>5638</v>
      </c>
      <c r="J39" s="16">
        <v>2744</v>
      </c>
      <c r="K39" s="16">
        <v>3667</v>
      </c>
      <c r="L39" s="16">
        <v>1778</v>
      </c>
      <c r="M39" s="16">
        <v>13440</v>
      </c>
      <c r="N39" s="16">
        <v>6529</v>
      </c>
    </row>
    <row r="40" spans="1:14">
      <c r="A40" s="147" t="s">
        <v>138</v>
      </c>
      <c r="B40" s="144"/>
      <c r="C40" s="16">
        <v>4836</v>
      </c>
      <c r="D40" s="16">
        <v>2388</v>
      </c>
      <c r="E40" s="16">
        <v>4444</v>
      </c>
      <c r="F40" s="16">
        <v>1896</v>
      </c>
      <c r="G40" s="16">
        <v>24358</v>
      </c>
      <c r="H40" s="16">
        <v>11366</v>
      </c>
      <c r="I40" s="16">
        <v>5607</v>
      </c>
      <c r="J40" s="16">
        <v>2749</v>
      </c>
      <c r="K40" s="16">
        <v>3688</v>
      </c>
      <c r="L40" s="16">
        <v>1858</v>
      </c>
      <c r="M40" s="16">
        <v>13280</v>
      </c>
      <c r="N40" s="16">
        <v>6571</v>
      </c>
    </row>
    <row r="41" spans="1:14" ht="20.100000000000001" customHeight="1">
      <c r="A41" s="148" t="s">
        <v>139</v>
      </c>
      <c r="B41" s="146"/>
      <c r="C41" s="16">
        <v>4813</v>
      </c>
      <c r="D41" s="16">
        <v>2274</v>
      </c>
      <c r="E41" s="16">
        <v>4658</v>
      </c>
      <c r="F41" s="16">
        <v>1972</v>
      </c>
      <c r="G41" s="16">
        <v>25068</v>
      </c>
      <c r="H41" s="16">
        <v>11585</v>
      </c>
      <c r="I41" s="16">
        <v>5507</v>
      </c>
      <c r="J41" s="16">
        <v>2657</v>
      </c>
      <c r="K41" s="16">
        <v>3840</v>
      </c>
      <c r="L41" s="16">
        <v>1900</v>
      </c>
      <c r="M41" s="16">
        <v>13731</v>
      </c>
      <c r="N41" s="16">
        <v>6659</v>
      </c>
    </row>
    <row r="42" spans="1:14">
      <c r="A42" s="147" t="s">
        <v>133</v>
      </c>
      <c r="B42" s="144"/>
      <c r="C42" s="16">
        <v>4553</v>
      </c>
      <c r="D42" s="16">
        <v>2299</v>
      </c>
      <c r="E42" s="16">
        <v>4805</v>
      </c>
      <c r="F42" s="16">
        <v>2087</v>
      </c>
      <c r="G42" s="16">
        <v>24396</v>
      </c>
      <c r="H42" s="16">
        <v>11526</v>
      </c>
      <c r="I42" s="16">
        <v>5271</v>
      </c>
      <c r="J42" s="16">
        <v>2733</v>
      </c>
      <c r="K42" s="16">
        <v>4694</v>
      </c>
      <c r="L42" s="16">
        <v>2131</v>
      </c>
      <c r="M42" s="16">
        <v>13993</v>
      </c>
      <c r="N42" s="16">
        <v>6886</v>
      </c>
    </row>
    <row r="43" spans="1:14" ht="20.100000000000001" customHeight="1">
      <c r="A43" s="12"/>
      <c r="B43" s="7" t="s">
        <v>58</v>
      </c>
      <c r="C43" s="16">
        <v>4889</v>
      </c>
      <c r="D43" s="16">
        <v>2342</v>
      </c>
      <c r="E43" s="16">
        <v>4189</v>
      </c>
      <c r="F43" s="16">
        <v>1797</v>
      </c>
      <c r="G43" s="16">
        <v>23917</v>
      </c>
      <c r="H43" s="16">
        <v>11237</v>
      </c>
      <c r="I43" s="16">
        <v>5523</v>
      </c>
      <c r="J43" s="16">
        <v>2739</v>
      </c>
      <c r="K43" s="16">
        <v>3591</v>
      </c>
      <c r="L43" s="16">
        <v>1774</v>
      </c>
      <c r="M43" s="16">
        <v>13164</v>
      </c>
      <c r="N43" s="16">
        <v>6515</v>
      </c>
    </row>
    <row r="44" spans="1:14">
      <c r="A44" s="12"/>
      <c r="B44" s="7" t="s">
        <v>35</v>
      </c>
      <c r="C44" s="16">
        <v>4723</v>
      </c>
      <c r="D44" s="16">
        <v>2273</v>
      </c>
      <c r="E44" s="16">
        <v>4045</v>
      </c>
      <c r="F44" s="16">
        <v>1744</v>
      </c>
      <c r="G44" s="16">
        <v>23104</v>
      </c>
      <c r="H44" s="16">
        <v>10906</v>
      </c>
      <c r="I44" s="16">
        <v>5336</v>
      </c>
      <c r="J44" s="16">
        <v>2658</v>
      </c>
      <c r="K44" s="16">
        <v>3470</v>
      </c>
      <c r="L44" s="16">
        <v>1722</v>
      </c>
      <c r="M44" s="16">
        <v>12720</v>
      </c>
      <c r="N44" s="16">
        <v>6324</v>
      </c>
    </row>
    <row r="45" spans="1:14">
      <c r="A45" s="12"/>
      <c r="B45" s="7" t="s">
        <v>36</v>
      </c>
      <c r="C45" s="16">
        <v>4889</v>
      </c>
      <c r="D45" s="16">
        <v>2173</v>
      </c>
      <c r="E45" s="16">
        <v>4217</v>
      </c>
      <c r="F45" s="16">
        <v>1666</v>
      </c>
      <c r="G45" s="16">
        <v>24397</v>
      </c>
      <c r="H45" s="16">
        <v>10422</v>
      </c>
      <c r="I45" s="16">
        <v>5510</v>
      </c>
      <c r="J45" s="16">
        <v>2540</v>
      </c>
      <c r="K45" s="16">
        <v>3583</v>
      </c>
      <c r="L45" s="16">
        <v>1645</v>
      </c>
      <c r="M45" s="16">
        <v>13135</v>
      </c>
      <c r="N45" s="16">
        <v>6043</v>
      </c>
    </row>
    <row r="46" spans="1:14">
      <c r="A46" s="12"/>
      <c r="B46" s="7" t="s">
        <v>37</v>
      </c>
      <c r="C46" s="16">
        <v>4902</v>
      </c>
      <c r="D46" s="16">
        <v>2214</v>
      </c>
      <c r="E46" s="16">
        <v>4945</v>
      </c>
      <c r="F46" s="16">
        <v>1994</v>
      </c>
      <c r="G46" s="16">
        <v>26018</v>
      </c>
      <c r="H46" s="16">
        <v>11495</v>
      </c>
      <c r="I46" s="16">
        <v>5631</v>
      </c>
      <c r="J46" s="16">
        <v>2586</v>
      </c>
      <c r="K46" s="16">
        <v>4006</v>
      </c>
      <c r="L46" s="16">
        <v>1906</v>
      </c>
      <c r="M46" s="16">
        <v>14235</v>
      </c>
      <c r="N46" s="16">
        <v>6589</v>
      </c>
    </row>
    <row r="47" spans="1:14">
      <c r="A47" s="12"/>
      <c r="B47" s="7" t="s">
        <v>38</v>
      </c>
      <c r="C47" s="16">
        <v>4919</v>
      </c>
      <c r="D47" s="16">
        <v>2378</v>
      </c>
      <c r="E47" s="16">
        <v>4932</v>
      </c>
      <c r="F47" s="16">
        <v>2141</v>
      </c>
      <c r="G47" s="16">
        <v>26081</v>
      </c>
      <c r="H47" s="16">
        <v>12348</v>
      </c>
      <c r="I47" s="16">
        <v>5656</v>
      </c>
      <c r="J47" s="16">
        <v>2777</v>
      </c>
      <c r="K47" s="16">
        <v>4034</v>
      </c>
      <c r="L47" s="16">
        <v>2048</v>
      </c>
      <c r="M47" s="16">
        <v>14307</v>
      </c>
      <c r="N47" s="16">
        <v>7078</v>
      </c>
    </row>
    <row r="48" spans="1:14">
      <c r="A48" s="12"/>
      <c r="B48" s="7" t="s">
        <v>39</v>
      </c>
      <c r="C48" s="16">
        <v>4831</v>
      </c>
      <c r="D48" s="16">
        <v>2383</v>
      </c>
      <c r="E48" s="16">
        <v>4834</v>
      </c>
      <c r="F48" s="16">
        <v>2146</v>
      </c>
      <c r="G48" s="16">
        <v>25602</v>
      </c>
      <c r="H48" s="16">
        <v>12376</v>
      </c>
      <c r="I48" s="16">
        <v>5557</v>
      </c>
      <c r="J48" s="16">
        <v>2784</v>
      </c>
      <c r="K48" s="16">
        <v>3966</v>
      </c>
      <c r="L48" s="16">
        <v>2053</v>
      </c>
      <c r="M48" s="16">
        <v>14057</v>
      </c>
      <c r="N48" s="16">
        <v>7094</v>
      </c>
    </row>
    <row r="49" spans="1:14" ht="18" customHeight="1">
      <c r="A49" s="12"/>
      <c r="B49" s="7" t="s">
        <v>40</v>
      </c>
      <c r="C49" s="16">
        <v>4832</v>
      </c>
      <c r="D49" s="16">
        <v>2312</v>
      </c>
      <c r="E49" s="16">
        <v>4849</v>
      </c>
      <c r="F49" s="16">
        <v>2081</v>
      </c>
      <c r="G49" s="16">
        <v>25621</v>
      </c>
      <c r="H49" s="16">
        <v>12003</v>
      </c>
      <c r="I49" s="16">
        <v>5555</v>
      </c>
      <c r="J49" s="16">
        <v>2700</v>
      </c>
      <c r="K49" s="16">
        <v>3960</v>
      </c>
      <c r="L49" s="16">
        <v>1991</v>
      </c>
      <c r="M49" s="16">
        <v>14050</v>
      </c>
      <c r="N49" s="16">
        <v>6881</v>
      </c>
    </row>
    <row r="50" spans="1:14">
      <c r="A50" s="12"/>
      <c r="B50" s="7" t="s">
        <v>41</v>
      </c>
      <c r="C50" s="16">
        <v>4932</v>
      </c>
      <c r="D50" s="16">
        <v>2197</v>
      </c>
      <c r="E50" s="16">
        <v>4981</v>
      </c>
      <c r="F50" s="16">
        <v>1978</v>
      </c>
      <c r="G50" s="16">
        <v>26185</v>
      </c>
      <c r="H50" s="16">
        <v>11406</v>
      </c>
      <c r="I50" s="16">
        <v>5664</v>
      </c>
      <c r="J50" s="16">
        <v>2566</v>
      </c>
      <c r="K50" s="16">
        <v>4029</v>
      </c>
      <c r="L50" s="16">
        <v>1892</v>
      </c>
      <c r="M50" s="16">
        <v>14318</v>
      </c>
      <c r="N50" s="16">
        <v>6538</v>
      </c>
    </row>
    <row r="51" spans="1:14">
      <c r="A51" s="12"/>
      <c r="B51" s="7" t="s">
        <v>42</v>
      </c>
      <c r="C51" s="16">
        <v>4757</v>
      </c>
      <c r="D51" s="16">
        <v>2255</v>
      </c>
      <c r="E51" s="16">
        <v>4778</v>
      </c>
      <c r="F51" s="16">
        <v>2030</v>
      </c>
      <c r="G51" s="16">
        <v>25227</v>
      </c>
      <c r="H51" s="16">
        <v>11707</v>
      </c>
      <c r="I51" s="16">
        <v>5467</v>
      </c>
      <c r="J51" s="16">
        <v>2633</v>
      </c>
      <c r="K51" s="16">
        <v>3897</v>
      </c>
      <c r="L51" s="16">
        <v>1942</v>
      </c>
      <c r="M51" s="16">
        <v>13829</v>
      </c>
      <c r="N51" s="16">
        <v>6711</v>
      </c>
    </row>
    <row r="52" spans="1:14">
      <c r="A52" s="12"/>
      <c r="B52" s="7" t="s">
        <v>43</v>
      </c>
      <c r="C52" s="16">
        <v>4714</v>
      </c>
      <c r="D52" s="16">
        <v>2344</v>
      </c>
      <c r="E52" s="16">
        <v>4713</v>
      </c>
      <c r="F52" s="16">
        <v>2111</v>
      </c>
      <c r="G52" s="16">
        <v>24977</v>
      </c>
      <c r="H52" s="16">
        <v>12172</v>
      </c>
      <c r="I52" s="16">
        <v>5422</v>
      </c>
      <c r="J52" s="16">
        <v>2738</v>
      </c>
      <c r="K52" s="16">
        <v>3870</v>
      </c>
      <c r="L52" s="16">
        <v>2018</v>
      </c>
      <c r="M52" s="16">
        <v>13718</v>
      </c>
      <c r="N52" s="16">
        <v>6977</v>
      </c>
    </row>
    <row r="53" spans="1:14">
      <c r="A53" s="12"/>
      <c r="B53" s="7" t="s">
        <v>44</v>
      </c>
      <c r="C53" s="16">
        <v>4748</v>
      </c>
      <c r="D53" s="16">
        <v>2309</v>
      </c>
      <c r="E53" s="16">
        <v>4758</v>
      </c>
      <c r="F53" s="16">
        <v>2080</v>
      </c>
      <c r="G53" s="16">
        <v>25169</v>
      </c>
      <c r="H53" s="16">
        <v>11991</v>
      </c>
      <c r="I53" s="16">
        <v>5460</v>
      </c>
      <c r="J53" s="16">
        <v>2697</v>
      </c>
      <c r="K53" s="16">
        <v>3895</v>
      </c>
      <c r="L53" s="16">
        <v>1989</v>
      </c>
      <c r="M53" s="16">
        <v>13811</v>
      </c>
      <c r="N53" s="16">
        <v>6874</v>
      </c>
    </row>
    <row r="54" spans="1:14">
      <c r="A54" s="12"/>
      <c r="B54" s="7" t="s">
        <v>45</v>
      </c>
      <c r="C54" s="16">
        <v>4620</v>
      </c>
      <c r="D54" s="16">
        <v>2111</v>
      </c>
      <c r="E54" s="16">
        <v>4655</v>
      </c>
      <c r="F54" s="16">
        <v>1900</v>
      </c>
      <c r="G54" s="16">
        <v>24520</v>
      </c>
      <c r="H54" s="16">
        <v>10962</v>
      </c>
      <c r="I54" s="16">
        <v>5308</v>
      </c>
      <c r="J54" s="16">
        <v>2466</v>
      </c>
      <c r="K54" s="16">
        <v>3779</v>
      </c>
      <c r="L54" s="16">
        <v>1818</v>
      </c>
      <c r="M54" s="16">
        <v>13422</v>
      </c>
      <c r="N54" s="16">
        <v>6284</v>
      </c>
    </row>
    <row r="55" spans="1:14" ht="5.0999999999999996" customHeight="1">
      <c r="A55" s="8"/>
      <c r="B55" s="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</row>
    <row r="56" spans="1:14">
      <c r="A56" s="2" t="s">
        <v>66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>
      <c r="A57" s="2" t="s">
        <v>122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</sheetData>
  <mergeCells count="33">
    <mergeCell ref="A34:B34"/>
    <mergeCell ref="A42:B42"/>
    <mergeCell ref="A35:B35"/>
    <mergeCell ref="A36:B36"/>
    <mergeCell ref="A37:B37"/>
    <mergeCell ref="A38:B38"/>
    <mergeCell ref="A39:B39"/>
    <mergeCell ref="A40:B40"/>
    <mergeCell ref="A41:B41"/>
    <mergeCell ref="A5:B7"/>
    <mergeCell ref="C6:C7"/>
    <mergeCell ref="E6:E7"/>
    <mergeCell ref="G6:G7"/>
    <mergeCell ref="G5:H5"/>
    <mergeCell ref="E5:F5"/>
    <mergeCell ref="C5:D5"/>
    <mergeCell ref="A10:B10"/>
    <mergeCell ref="A9:B9"/>
    <mergeCell ref="A12:B12"/>
    <mergeCell ref="A11:B11"/>
    <mergeCell ref="A33:B33"/>
    <mergeCell ref="A14:B14"/>
    <mergeCell ref="A13:B13"/>
    <mergeCell ref="A18:B18"/>
    <mergeCell ref="A17:B17"/>
    <mergeCell ref="A16:B16"/>
    <mergeCell ref="A15:B15"/>
    <mergeCell ref="I6:I7"/>
    <mergeCell ref="K6:K7"/>
    <mergeCell ref="M6:M7"/>
    <mergeCell ref="M5:N5"/>
    <mergeCell ref="K5:L5"/>
    <mergeCell ref="I5:J5"/>
  </mergeCells>
  <phoneticPr fontId="3"/>
  <pageMargins left="0.59055118110236227" right="0.39370078740157483" top="0.39370078740157483" bottom="0.39370078740157483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zoomScaleNormal="100" workbookViewId="0">
      <selection sqref="A1:B1"/>
    </sheetView>
  </sheetViews>
  <sheetFormatPr defaultRowHeight="13.5"/>
  <cols>
    <col min="1" max="1" width="5.625" style="41" customWidth="1"/>
    <col min="2" max="2" width="8" style="41" customWidth="1"/>
    <col min="3" max="14" width="6.75" style="41" customWidth="1"/>
    <col min="15" max="15" width="9" style="41"/>
    <col min="16" max="16384" width="9" style="36"/>
  </cols>
  <sheetData>
    <row r="1" spans="1:15">
      <c r="A1" s="141" t="s">
        <v>158</v>
      </c>
      <c r="B1" s="14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5" s="29" customFormat="1">
      <c r="A3" s="2" t="s">
        <v>67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41"/>
    </row>
    <row r="4" spans="1:15" s="29" customForma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41"/>
    </row>
    <row r="5" spans="1:15" s="29" customFormat="1">
      <c r="A5" s="117" t="s">
        <v>46</v>
      </c>
      <c r="B5" s="114"/>
      <c r="C5" s="142" t="s">
        <v>68</v>
      </c>
      <c r="D5" s="142"/>
      <c r="E5" s="142" t="s">
        <v>69</v>
      </c>
      <c r="F5" s="142"/>
      <c r="G5" s="142" t="s">
        <v>70</v>
      </c>
      <c r="H5" s="142"/>
      <c r="I5" s="142" t="s">
        <v>71</v>
      </c>
      <c r="J5" s="142"/>
      <c r="K5" s="142" t="s">
        <v>72</v>
      </c>
      <c r="L5" s="142"/>
      <c r="M5" s="142" t="s">
        <v>73</v>
      </c>
      <c r="N5" s="123"/>
      <c r="O5" s="41"/>
    </row>
    <row r="6" spans="1:15" s="29" customFormat="1" ht="5.0999999999999996" customHeight="1">
      <c r="A6" s="117"/>
      <c r="B6" s="114"/>
      <c r="C6" s="125" t="s">
        <v>26</v>
      </c>
      <c r="D6" s="9"/>
      <c r="E6" s="125" t="s">
        <v>26</v>
      </c>
      <c r="F6" s="9"/>
      <c r="G6" s="125" t="s">
        <v>26</v>
      </c>
      <c r="H6" s="9"/>
      <c r="I6" s="125" t="s">
        <v>26</v>
      </c>
      <c r="J6" s="9"/>
      <c r="K6" s="125" t="s">
        <v>26</v>
      </c>
      <c r="L6" s="9"/>
      <c r="M6" s="125" t="s">
        <v>26</v>
      </c>
      <c r="N6" s="8"/>
      <c r="O6" s="41"/>
    </row>
    <row r="7" spans="1:15" s="29" customFormat="1">
      <c r="A7" s="117"/>
      <c r="B7" s="114"/>
      <c r="C7" s="114"/>
      <c r="D7" s="63" t="s">
        <v>27</v>
      </c>
      <c r="E7" s="114"/>
      <c r="F7" s="63" t="s">
        <v>27</v>
      </c>
      <c r="G7" s="114"/>
      <c r="H7" s="63" t="s">
        <v>27</v>
      </c>
      <c r="I7" s="114"/>
      <c r="J7" s="63" t="s">
        <v>27</v>
      </c>
      <c r="K7" s="114"/>
      <c r="L7" s="63" t="s">
        <v>27</v>
      </c>
      <c r="M7" s="114"/>
      <c r="N7" s="64" t="s">
        <v>27</v>
      </c>
      <c r="O7" s="41"/>
    </row>
    <row r="8" spans="1:15" s="29" customFormat="1">
      <c r="A8" s="6"/>
      <c r="B8" s="7"/>
      <c r="C8" s="42"/>
      <c r="D8" s="6"/>
      <c r="E8" s="6"/>
      <c r="F8" s="6"/>
      <c r="G8" s="6"/>
      <c r="H8" s="11" t="s">
        <v>65</v>
      </c>
      <c r="I8" s="11"/>
      <c r="J8" s="6"/>
      <c r="K8" s="6"/>
      <c r="L8" s="6"/>
      <c r="M8" s="6"/>
      <c r="N8" s="6"/>
      <c r="O8" s="41"/>
    </row>
    <row r="9" spans="1:15" s="29" customFormat="1">
      <c r="A9" s="148" t="s">
        <v>157</v>
      </c>
      <c r="B9" s="146"/>
      <c r="C9" s="16">
        <v>4621.166666666667</v>
      </c>
      <c r="D9" s="16">
        <v>2332.3333333333335</v>
      </c>
      <c r="E9" s="16">
        <v>4856</v>
      </c>
      <c r="F9" s="16">
        <v>2109.5833333333335</v>
      </c>
      <c r="G9" s="16">
        <v>25255.75</v>
      </c>
      <c r="H9" s="16">
        <v>11970.166666666666</v>
      </c>
      <c r="I9" s="16">
        <v>5428.416666666667</v>
      </c>
      <c r="J9" s="16">
        <v>2706.1666666666665</v>
      </c>
      <c r="K9" s="16">
        <v>5356.833333333333</v>
      </c>
      <c r="L9" s="16">
        <v>2182.8333333333335</v>
      </c>
      <c r="M9" s="16">
        <v>14289.416666666666</v>
      </c>
      <c r="N9" s="16">
        <v>7228.25</v>
      </c>
      <c r="O9" s="41"/>
    </row>
    <row r="10" spans="1:15" s="29" customFormat="1">
      <c r="A10" s="147" t="s">
        <v>221</v>
      </c>
      <c r="B10" s="144"/>
      <c r="C10" s="16">
        <v>4500</v>
      </c>
      <c r="D10" s="16">
        <v>2236</v>
      </c>
      <c r="E10" s="16">
        <v>4680</v>
      </c>
      <c r="F10" s="16">
        <v>2029</v>
      </c>
      <c r="G10" s="16">
        <v>24997</v>
      </c>
      <c r="H10" s="16">
        <v>12184</v>
      </c>
      <c r="I10" s="16">
        <v>5608</v>
      </c>
      <c r="J10" s="16">
        <v>2854</v>
      </c>
      <c r="K10" s="16">
        <v>4727</v>
      </c>
      <c r="L10" s="16">
        <v>2225</v>
      </c>
      <c r="M10" s="16">
        <v>14137</v>
      </c>
      <c r="N10" s="16">
        <v>7261</v>
      </c>
      <c r="O10" s="41"/>
    </row>
    <row r="11" spans="1:15" s="29" customFormat="1" ht="18" customHeight="1">
      <c r="A11" s="148" t="s">
        <v>222</v>
      </c>
      <c r="B11" s="146"/>
      <c r="C11" s="16">
        <v>4646</v>
      </c>
      <c r="D11" s="16">
        <v>2252.4166666666665</v>
      </c>
      <c r="E11" s="16">
        <v>4849.166666666667</v>
      </c>
      <c r="F11" s="16">
        <v>2042</v>
      </c>
      <c r="G11" s="16">
        <v>25733.666666666668</v>
      </c>
      <c r="H11" s="16">
        <v>12109.25</v>
      </c>
      <c r="I11" s="16">
        <v>5700.166666666667</v>
      </c>
      <c r="J11" s="16">
        <v>2807.5833333333335</v>
      </c>
      <c r="K11" s="16">
        <v>5052.5</v>
      </c>
      <c r="L11" s="16">
        <v>2207.8333333333335</v>
      </c>
      <c r="M11" s="16">
        <v>14504.333333333334</v>
      </c>
      <c r="N11" s="16">
        <v>7238.083333333333</v>
      </c>
      <c r="O11" s="41"/>
    </row>
    <row r="12" spans="1:15" s="29" customFormat="1">
      <c r="A12" s="147" t="s">
        <v>125</v>
      </c>
      <c r="B12" s="144"/>
      <c r="C12" s="16">
        <v>4345</v>
      </c>
      <c r="D12" s="16">
        <v>2239</v>
      </c>
      <c r="E12" s="16">
        <v>3589</v>
      </c>
      <c r="F12" s="16">
        <v>1830</v>
      </c>
      <c r="G12" s="16">
        <v>25542</v>
      </c>
      <c r="H12" s="16">
        <v>12513</v>
      </c>
      <c r="I12" s="16">
        <v>5727</v>
      </c>
      <c r="J12" s="16">
        <v>2863</v>
      </c>
      <c r="K12" s="16">
        <v>4605</v>
      </c>
      <c r="L12" s="16">
        <v>2253</v>
      </c>
      <c r="M12" s="16">
        <v>14498</v>
      </c>
      <c r="N12" s="16">
        <v>7254</v>
      </c>
      <c r="O12" s="41"/>
    </row>
    <row r="13" spans="1:15" s="29" customFormat="1" ht="18" customHeight="1">
      <c r="A13" s="148" t="s">
        <v>223</v>
      </c>
      <c r="B13" s="146"/>
      <c r="C13" s="16">
        <v>4481.833333333333</v>
      </c>
      <c r="D13" s="16">
        <v>2231.3333333333335</v>
      </c>
      <c r="E13" s="16">
        <v>3949.4166666666665</v>
      </c>
      <c r="F13" s="16">
        <v>1871.6666666666667</v>
      </c>
      <c r="G13" s="16">
        <v>26008.416666666668</v>
      </c>
      <c r="H13" s="16">
        <v>12394.333333333334</v>
      </c>
      <c r="I13" s="16">
        <v>5828</v>
      </c>
      <c r="J13" s="16">
        <v>2851.6666666666665</v>
      </c>
      <c r="K13" s="16">
        <v>4745.833333333333</v>
      </c>
      <c r="L13" s="16">
        <v>2239.3333333333335</v>
      </c>
      <c r="M13" s="16">
        <v>14737.25</v>
      </c>
      <c r="N13" s="16">
        <v>7232.666666666667</v>
      </c>
      <c r="O13" s="41"/>
    </row>
    <row r="14" spans="1:15" s="29" customFormat="1">
      <c r="A14" s="147" t="s">
        <v>224</v>
      </c>
      <c r="B14" s="144"/>
      <c r="C14" s="16">
        <v>4412</v>
      </c>
      <c r="D14" s="16">
        <v>2249</v>
      </c>
      <c r="E14" s="16">
        <v>3738</v>
      </c>
      <c r="F14" s="16">
        <v>1890</v>
      </c>
      <c r="G14" s="16">
        <v>25731</v>
      </c>
      <c r="H14" s="16">
        <v>12762</v>
      </c>
      <c r="I14" s="16">
        <v>5953</v>
      </c>
      <c r="J14" s="16">
        <v>2949</v>
      </c>
      <c r="K14" s="16">
        <v>4728</v>
      </c>
      <c r="L14" s="16">
        <v>2202</v>
      </c>
      <c r="M14" s="16">
        <v>13949</v>
      </c>
      <c r="N14" s="16">
        <v>7237</v>
      </c>
      <c r="O14" s="41"/>
    </row>
    <row r="15" spans="1:15" s="29" customFormat="1" ht="18" customHeight="1">
      <c r="A15" s="148" t="s">
        <v>225</v>
      </c>
      <c r="B15" s="146"/>
      <c r="C15" s="16">
        <v>4527</v>
      </c>
      <c r="D15" s="16">
        <v>2236.8333333333335</v>
      </c>
      <c r="E15" s="16">
        <v>3814.4166666666665</v>
      </c>
      <c r="F15" s="16">
        <v>1867.4166666666667</v>
      </c>
      <c r="G15" s="16">
        <v>26481.25</v>
      </c>
      <c r="H15" s="16">
        <v>12644.666666666666</v>
      </c>
      <c r="I15" s="16">
        <v>6080.666666666667</v>
      </c>
      <c r="J15" s="16">
        <v>2915.5833333333335</v>
      </c>
      <c r="K15" s="16">
        <v>4850.75</v>
      </c>
      <c r="L15" s="16">
        <v>2203.9166666666665</v>
      </c>
      <c r="M15" s="16">
        <v>14500</v>
      </c>
      <c r="N15" s="16">
        <v>7209.25</v>
      </c>
      <c r="O15" s="41"/>
    </row>
    <row r="16" spans="1:15" s="29" customFormat="1">
      <c r="A16" s="147" t="s">
        <v>226</v>
      </c>
      <c r="B16" s="144"/>
      <c r="C16" s="16">
        <v>4404</v>
      </c>
      <c r="D16" s="16">
        <v>2241</v>
      </c>
      <c r="E16" s="16">
        <v>3906</v>
      </c>
      <c r="F16" s="16">
        <v>1945</v>
      </c>
      <c r="G16" s="16">
        <v>26145</v>
      </c>
      <c r="H16" s="16">
        <v>12801</v>
      </c>
      <c r="I16" s="16">
        <v>5816</v>
      </c>
      <c r="J16" s="16">
        <v>2883</v>
      </c>
      <c r="K16" s="16">
        <v>4656</v>
      </c>
      <c r="L16" s="16">
        <v>2204</v>
      </c>
      <c r="M16" s="16">
        <v>14475</v>
      </c>
      <c r="N16" s="16">
        <v>7465</v>
      </c>
      <c r="O16" s="41"/>
    </row>
    <row r="17" spans="1:15" s="29" customFormat="1" ht="20.100000000000001" customHeight="1">
      <c r="A17" s="148" t="s">
        <v>227</v>
      </c>
      <c r="B17" s="146"/>
      <c r="C17" s="1">
        <f>AVERAGE(C19:C30)</f>
        <v>4541.583333333333</v>
      </c>
      <c r="D17" s="1">
        <f t="shared" ref="D17:N17" si="0">AVERAGE(D19:D30)</f>
        <v>2243</v>
      </c>
      <c r="E17" s="1">
        <f t="shared" si="0"/>
        <v>3986.0833333333335</v>
      </c>
      <c r="F17" s="1">
        <f t="shared" si="0"/>
        <v>1931.6666666666667</v>
      </c>
      <c r="G17" s="1">
        <f t="shared" si="0"/>
        <v>26872.333333333332</v>
      </c>
      <c r="H17" s="1">
        <f t="shared" si="0"/>
        <v>12790.75</v>
      </c>
      <c r="I17" s="1">
        <f t="shared" si="0"/>
        <v>6033.583333333333</v>
      </c>
      <c r="J17" s="1">
        <f t="shared" si="0"/>
        <v>2898.75</v>
      </c>
      <c r="K17" s="1">
        <f t="shared" si="0"/>
        <v>4828.583333333333</v>
      </c>
      <c r="L17" s="1">
        <f t="shared" si="0"/>
        <v>2203.5833333333335</v>
      </c>
      <c r="M17" s="1">
        <f t="shared" si="0"/>
        <v>14781.083333333334</v>
      </c>
      <c r="N17" s="1">
        <f t="shared" si="0"/>
        <v>7410.75</v>
      </c>
      <c r="O17" s="41"/>
    </row>
    <row r="18" spans="1:15" s="29" customFormat="1">
      <c r="A18" s="147" t="s">
        <v>132</v>
      </c>
      <c r="B18" s="144"/>
      <c r="C18" s="98">
        <v>4433</v>
      </c>
      <c r="D18" s="98">
        <v>2282</v>
      </c>
      <c r="E18" s="98">
        <v>4230</v>
      </c>
      <c r="F18" s="98">
        <v>2092</v>
      </c>
      <c r="G18" s="98">
        <v>26077</v>
      </c>
      <c r="H18" s="98">
        <v>12859</v>
      </c>
      <c r="I18" s="98">
        <v>6205</v>
      </c>
      <c r="J18" s="98">
        <v>3164</v>
      </c>
      <c r="K18" s="98">
        <v>5346</v>
      </c>
      <c r="L18" s="98">
        <v>2279</v>
      </c>
      <c r="M18" s="98">
        <v>14612</v>
      </c>
      <c r="N18" s="98">
        <v>7566</v>
      </c>
      <c r="O18" s="41"/>
    </row>
    <row r="19" spans="1:15" s="29" customFormat="1" ht="20.100000000000001" customHeight="1">
      <c r="A19" s="12"/>
      <c r="B19" s="7" t="s">
        <v>58</v>
      </c>
      <c r="C19" s="99">
        <v>4397</v>
      </c>
      <c r="D19" s="99">
        <v>2216</v>
      </c>
      <c r="E19" s="99">
        <v>3727</v>
      </c>
      <c r="F19" s="99">
        <v>1863</v>
      </c>
      <c r="G19" s="99">
        <v>25650</v>
      </c>
      <c r="H19" s="99">
        <v>12573</v>
      </c>
      <c r="I19" s="99">
        <v>5935</v>
      </c>
      <c r="J19" s="99">
        <v>2906</v>
      </c>
      <c r="K19" s="99">
        <v>4716</v>
      </c>
      <c r="L19" s="99">
        <v>2169</v>
      </c>
      <c r="M19" s="99">
        <v>13899</v>
      </c>
      <c r="N19" s="99">
        <v>7131</v>
      </c>
      <c r="O19" s="41"/>
    </row>
    <row r="20" spans="1:15" s="29" customFormat="1">
      <c r="A20" s="12"/>
      <c r="B20" s="7" t="s">
        <v>35</v>
      </c>
      <c r="C20" s="99">
        <v>4306</v>
      </c>
      <c r="D20" s="99">
        <v>2143</v>
      </c>
      <c r="E20" s="99">
        <v>3650</v>
      </c>
      <c r="F20" s="99">
        <v>1802</v>
      </c>
      <c r="G20" s="99">
        <v>25128</v>
      </c>
      <c r="H20" s="99">
        <v>12160</v>
      </c>
      <c r="I20" s="99">
        <v>5815</v>
      </c>
      <c r="J20" s="99">
        <v>2811</v>
      </c>
      <c r="K20" s="99">
        <v>4624</v>
      </c>
      <c r="L20" s="99">
        <v>2098</v>
      </c>
      <c r="M20" s="99">
        <v>13608</v>
      </c>
      <c r="N20" s="99">
        <v>6897</v>
      </c>
      <c r="O20" s="41"/>
    </row>
    <row r="21" spans="1:15" s="29" customFormat="1">
      <c r="A21" s="12"/>
      <c r="B21" s="7" t="s">
        <v>36</v>
      </c>
      <c r="C21" s="99">
        <v>4529</v>
      </c>
      <c r="D21" s="99">
        <v>2085</v>
      </c>
      <c r="E21" s="99">
        <v>3842</v>
      </c>
      <c r="F21" s="99">
        <v>1753</v>
      </c>
      <c r="G21" s="99">
        <v>26486</v>
      </c>
      <c r="H21" s="99">
        <v>11831</v>
      </c>
      <c r="I21" s="99">
        <v>6129</v>
      </c>
      <c r="J21" s="99">
        <v>2734</v>
      </c>
      <c r="K21" s="99">
        <v>4896</v>
      </c>
      <c r="L21" s="99">
        <v>2041</v>
      </c>
      <c r="M21" s="99">
        <v>14294</v>
      </c>
      <c r="N21" s="99">
        <v>6710</v>
      </c>
      <c r="O21" s="41"/>
    </row>
    <row r="22" spans="1:15" s="29" customFormat="1">
      <c r="A22" s="12"/>
      <c r="B22" s="7" t="s">
        <v>37</v>
      </c>
      <c r="C22" s="99">
        <v>4582</v>
      </c>
      <c r="D22" s="99">
        <v>2182</v>
      </c>
      <c r="E22" s="99">
        <v>4069</v>
      </c>
      <c r="F22" s="99">
        <v>1893</v>
      </c>
      <c r="G22" s="99">
        <v>27268</v>
      </c>
      <c r="H22" s="99">
        <v>12462</v>
      </c>
      <c r="I22" s="99">
        <v>6061</v>
      </c>
      <c r="J22" s="99">
        <v>2807</v>
      </c>
      <c r="K22" s="99">
        <v>4867</v>
      </c>
      <c r="L22" s="99">
        <v>2146</v>
      </c>
      <c r="M22" s="99">
        <v>15045</v>
      </c>
      <c r="N22" s="99">
        <v>7268</v>
      </c>
      <c r="O22" s="41"/>
    </row>
    <row r="23" spans="1:15" s="29" customFormat="1">
      <c r="A23" s="12"/>
      <c r="B23" s="7" t="s">
        <v>38</v>
      </c>
      <c r="C23" s="99">
        <v>4712</v>
      </c>
      <c r="D23" s="99">
        <v>2332</v>
      </c>
      <c r="E23" s="99">
        <v>4181</v>
      </c>
      <c r="F23" s="99">
        <v>2023</v>
      </c>
      <c r="G23" s="99">
        <v>27999</v>
      </c>
      <c r="H23" s="99">
        <v>13316</v>
      </c>
      <c r="I23" s="99">
        <v>6226</v>
      </c>
      <c r="J23" s="99">
        <v>2999</v>
      </c>
      <c r="K23" s="99">
        <v>4991</v>
      </c>
      <c r="L23" s="99">
        <v>2293</v>
      </c>
      <c r="M23" s="99">
        <v>15479</v>
      </c>
      <c r="N23" s="99">
        <v>7766</v>
      </c>
      <c r="O23" s="41"/>
    </row>
    <row r="24" spans="1:15" s="29" customFormat="1">
      <c r="A24" s="12"/>
      <c r="B24" s="7" t="s">
        <v>39</v>
      </c>
      <c r="C24" s="99">
        <v>4641</v>
      </c>
      <c r="D24" s="99">
        <v>2337</v>
      </c>
      <c r="E24" s="99">
        <v>4117</v>
      </c>
      <c r="F24" s="99">
        <v>2028</v>
      </c>
      <c r="G24" s="99">
        <v>27561</v>
      </c>
      <c r="H24" s="99">
        <v>13349</v>
      </c>
      <c r="I24" s="99">
        <v>6130</v>
      </c>
      <c r="J24" s="99">
        <v>3007</v>
      </c>
      <c r="K24" s="99">
        <v>4911</v>
      </c>
      <c r="L24" s="99">
        <v>2299</v>
      </c>
      <c r="M24" s="99">
        <v>15251</v>
      </c>
      <c r="N24" s="99">
        <v>7785</v>
      </c>
      <c r="O24" s="41"/>
    </row>
    <row r="25" spans="1:15" s="29" customFormat="1" ht="18" customHeight="1">
      <c r="A25" s="12"/>
      <c r="B25" s="7" t="s">
        <v>40</v>
      </c>
      <c r="C25" s="99">
        <v>4587</v>
      </c>
      <c r="D25" s="99">
        <v>2294</v>
      </c>
      <c r="E25" s="99">
        <v>4068</v>
      </c>
      <c r="F25" s="99">
        <v>1990</v>
      </c>
      <c r="G25" s="99">
        <v>27245</v>
      </c>
      <c r="H25" s="99">
        <v>13102</v>
      </c>
      <c r="I25" s="99">
        <v>6059</v>
      </c>
      <c r="J25" s="99">
        <v>2951</v>
      </c>
      <c r="K25" s="99">
        <v>4855</v>
      </c>
      <c r="L25" s="99">
        <v>2256</v>
      </c>
      <c r="M25" s="99">
        <v>15069</v>
      </c>
      <c r="N25" s="99">
        <v>7641</v>
      </c>
      <c r="O25" s="41"/>
    </row>
    <row r="26" spans="1:15" s="29" customFormat="1">
      <c r="A26" s="12"/>
      <c r="B26" s="7" t="s">
        <v>41</v>
      </c>
      <c r="C26" s="99">
        <v>4823</v>
      </c>
      <c r="D26" s="99">
        <v>2216</v>
      </c>
      <c r="E26" s="99">
        <v>4287</v>
      </c>
      <c r="F26" s="99">
        <v>1923</v>
      </c>
      <c r="G26" s="99">
        <v>28738</v>
      </c>
      <c r="H26" s="99">
        <v>12656</v>
      </c>
      <c r="I26" s="99">
        <v>6384</v>
      </c>
      <c r="J26" s="99">
        <v>2850</v>
      </c>
      <c r="K26" s="99">
        <v>5134</v>
      </c>
      <c r="L26" s="99">
        <v>2179</v>
      </c>
      <c r="M26" s="99">
        <v>15828</v>
      </c>
      <c r="N26" s="99">
        <v>7381</v>
      </c>
      <c r="O26" s="41"/>
    </row>
    <row r="27" spans="1:15" s="29" customFormat="1">
      <c r="A27" s="12"/>
      <c r="B27" s="7" t="s">
        <v>42</v>
      </c>
      <c r="C27" s="99">
        <v>4519</v>
      </c>
      <c r="D27" s="99">
        <v>2227</v>
      </c>
      <c r="E27" s="99">
        <v>4010</v>
      </c>
      <c r="F27" s="99">
        <v>1932</v>
      </c>
      <c r="G27" s="99">
        <v>26860</v>
      </c>
      <c r="H27" s="99">
        <v>12721</v>
      </c>
      <c r="I27" s="99">
        <v>5972</v>
      </c>
      <c r="J27" s="99">
        <v>2865</v>
      </c>
      <c r="K27" s="99">
        <v>4789</v>
      </c>
      <c r="L27" s="99">
        <v>2191</v>
      </c>
      <c r="M27" s="99">
        <v>14846</v>
      </c>
      <c r="N27" s="99">
        <v>7419</v>
      </c>
      <c r="O27" s="41"/>
    </row>
    <row r="28" spans="1:15" s="29" customFormat="1">
      <c r="A28" s="12"/>
      <c r="B28" s="7" t="s">
        <v>43</v>
      </c>
      <c r="C28" s="99">
        <v>4467</v>
      </c>
      <c r="D28" s="99">
        <v>2329</v>
      </c>
      <c r="E28" s="99">
        <v>3959</v>
      </c>
      <c r="F28" s="99">
        <v>2021</v>
      </c>
      <c r="G28" s="99">
        <v>26488</v>
      </c>
      <c r="H28" s="99">
        <v>13302</v>
      </c>
      <c r="I28" s="99">
        <v>5894</v>
      </c>
      <c r="J28" s="99">
        <v>2996</v>
      </c>
      <c r="K28" s="99">
        <v>4714</v>
      </c>
      <c r="L28" s="99">
        <v>2291</v>
      </c>
      <c r="M28" s="99">
        <v>14684</v>
      </c>
      <c r="N28" s="99">
        <v>7758</v>
      </c>
      <c r="O28" s="41"/>
    </row>
    <row r="29" spans="1:15" s="29" customFormat="1">
      <c r="A29" s="12"/>
      <c r="B29" s="7" t="s">
        <v>44</v>
      </c>
      <c r="C29" s="99">
        <v>4503</v>
      </c>
      <c r="D29" s="99">
        <v>2296</v>
      </c>
      <c r="E29" s="99">
        <v>3993</v>
      </c>
      <c r="F29" s="99">
        <v>1992</v>
      </c>
      <c r="G29" s="99">
        <v>26731</v>
      </c>
      <c r="H29" s="99">
        <v>13114</v>
      </c>
      <c r="I29" s="99">
        <v>5945</v>
      </c>
      <c r="J29" s="99">
        <v>2953</v>
      </c>
      <c r="K29" s="99">
        <v>4760</v>
      </c>
      <c r="L29" s="99">
        <v>2258</v>
      </c>
      <c r="M29" s="99">
        <v>14801</v>
      </c>
      <c r="N29" s="99">
        <v>7648</v>
      </c>
      <c r="O29" s="41"/>
    </row>
    <row r="30" spans="1:15" s="29" customFormat="1">
      <c r="A30" s="12"/>
      <c r="B30" s="7" t="s">
        <v>45</v>
      </c>
      <c r="C30" s="99">
        <v>4433</v>
      </c>
      <c r="D30" s="99">
        <v>2259</v>
      </c>
      <c r="E30" s="99">
        <v>3930</v>
      </c>
      <c r="F30" s="99">
        <v>1960</v>
      </c>
      <c r="G30" s="99">
        <v>26314</v>
      </c>
      <c r="H30" s="99">
        <v>12903</v>
      </c>
      <c r="I30" s="99">
        <v>5853</v>
      </c>
      <c r="J30" s="99">
        <v>2906</v>
      </c>
      <c r="K30" s="99">
        <v>4686</v>
      </c>
      <c r="L30" s="99">
        <v>2222</v>
      </c>
      <c r="M30" s="99">
        <v>14569</v>
      </c>
      <c r="N30" s="99">
        <v>7525</v>
      </c>
      <c r="O30" s="41"/>
    </row>
    <row r="31" spans="1:15" s="29" customFormat="1">
      <c r="A31" s="6"/>
      <c r="B31" s="7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41"/>
    </row>
    <row r="32" spans="1:15" s="29" customFormat="1">
      <c r="A32" s="6"/>
      <c r="B32" s="7"/>
      <c r="C32" s="42"/>
      <c r="D32" s="6"/>
      <c r="E32" s="6"/>
      <c r="F32" s="6"/>
      <c r="G32" s="6"/>
      <c r="H32" s="11" t="s">
        <v>74</v>
      </c>
      <c r="I32" s="11"/>
      <c r="J32" s="6"/>
      <c r="K32" s="6"/>
      <c r="L32" s="6"/>
      <c r="M32" s="6"/>
      <c r="N32" s="6"/>
      <c r="O32" s="41"/>
    </row>
    <row r="33" spans="1:15" s="29" customFormat="1">
      <c r="A33" s="148" t="s">
        <v>157</v>
      </c>
      <c r="B33" s="149"/>
      <c r="C33" s="1">
        <v>4690.166666666667</v>
      </c>
      <c r="D33" s="1">
        <v>2349.6666666666665</v>
      </c>
      <c r="E33" s="1">
        <v>4874.583333333333</v>
      </c>
      <c r="F33" s="1">
        <v>2119.5833333333335</v>
      </c>
      <c r="G33" s="1">
        <v>25614.5</v>
      </c>
      <c r="H33" s="1">
        <v>12011.583333333334</v>
      </c>
      <c r="I33" s="1">
        <v>5444.5</v>
      </c>
      <c r="J33" s="1">
        <v>2763.0833333333335</v>
      </c>
      <c r="K33" s="1">
        <v>5382.25</v>
      </c>
      <c r="L33" s="1">
        <v>2152.3333333333335</v>
      </c>
      <c r="M33" s="1">
        <v>14283.5</v>
      </c>
      <c r="N33" s="1">
        <v>7098.416666666667</v>
      </c>
      <c r="O33" s="41"/>
    </row>
    <row r="34" spans="1:15" s="29" customFormat="1">
      <c r="A34" s="147" t="s">
        <v>221</v>
      </c>
      <c r="B34" s="149"/>
      <c r="C34" s="1">
        <v>4545</v>
      </c>
      <c r="D34" s="1">
        <v>2246</v>
      </c>
      <c r="E34" s="1">
        <v>4693</v>
      </c>
      <c r="F34" s="1">
        <v>2055</v>
      </c>
      <c r="G34" s="1">
        <v>25388</v>
      </c>
      <c r="H34" s="1">
        <v>12173</v>
      </c>
      <c r="I34" s="1">
        <v>5660</v>
      </c>
      <c r="J34" s="1">
        <v>2908</v>
      </c>
      <c r="K34" s="1">
        <v>4727</v>
      </c>
      <c r="L34" s="1">
        <v>2236</v>
      </c>
      <c r="M34" s="1">
        <v>13933</v>
      </c>
      <c r="N34" s="1">
        <v>7040</v>
      </c>
      <c r="O34" s="41"/>
    </row>
    <row r="35" spans="1:15" s="29" customFormat="1" ht="18" customHeight="1">
      <c r="A35" s="148" t="s">
        <v>222</v>
      </c>
      <c r="B35" s="149"/>
      <c r="C35" s="16">
        <v>4696.75</v>
      </c>
      <c r="D35" s="16">
        <v>2265.5833333333335</v>
      </c>
      <c r="E35" s="16">
        <v>4866</v>
      </c>
      <c r="F35" s="16">
        <v>2065</v>
      </c>
      <c r="G35" s="16">
        <v>26152.666666666668</v>
      </c>
      <c r="H35" s="16">
        <v>12122.416666666666</v>
      </c>
      <c r="I35" s="16">
        <v>5747.083333333333</v>
      </c>
      <c r="J35" s="16">
        <v>2863.6666666666665</v>
      </c>
      <c r="K35" s="16">
        <v>5062.583333333333</v>
      </c>
      <c r="L35" s="16">
        <v>2208.5</v>
      </c>
      <c r="M35" s="16">
        <v>14356.25</v>
      </c>
      <c r="N35" s="16">
        <v>7042</v>
      </c>
      <c r="O35" s="41"/>
    </row>
    <row r="36" spans="1:15" s="29" customFormat="1">
      <c r="A36" s="147" t="s">
        <v>125</v>
      </c>
      <c r="B36" s="149"/>
      <c r="C36" s="16">
        <v>4432</v>
      </c>
      <c r="D36" s="16">
        <v>2223</v>
      </c>
      <c r="E36" s="16">
        <v>3596</v>
      </c>
      <c r="F36" s="16">
        <v>1819</v>
      </c>
      <c r="G36" s="16">
        <v>25881</v>
      </c>
      <c r="H36" s="16">
        <v>12593</v>
      </c>
      <c r="I36" s="16">
        <v>5630</v>
      </c>
      <c r="J36" s="16">
        <v>2789</v>
      </c>
      <c r="K36" s="16">
        <v>4583</v>
      </c>
      <c r="L36" s="16">
        <v>2242</v>
      </c>
      <c r="M36" s="16">
        <v>14282</v>
      </c>
      <c r="N36" s="16">
        <v>7007</v>
      </c>
      <c r="O36" s="41"/>
    </row>
    <row r="37" spans="1:15" s="29" customFormat="1" ht="18" customHeight="1">
      <c r="A37" s="148" t="s">
        <v>223</v>
      </c>
      <c r="B37" s="149"/>
      <c r="C37" s="16">
        <v>4563.083333333333</v>
      </c>
      <c r="D37" s="16">
        <v>2221.5</v>
      </c>
      <c r="E37" s="16">
        <v>3958.75</v>
      </c>
      <c r="F37" s="16">
        <v>1870</v>
      </c>
      <c r="G37" s="16">
        <v>26374.833333333332</v>
      </c>
      <c r="H37" s="16">
        <v>12452.166666666666</v>
      </c>
      <c r="I37" s="16">
        <v>5766</v>
      </c>
      <c r="J37" s="16">
        <v>2808.5833333333335</v>
      </c>
      <c r="K37" s="16">
        <v>4729.083333333333</v>
      </c>
      <c r="L37" s="16">
        <v>2233.5</v>
      </c>
      <c r="M37" s="16">
        <v>14526.083333333334</v>
      </c>
      <c r="N37" s="16">
        <v>6992.333333333333</v>
      </c>
      <c r="O37" s="41"/>
    </row>
    <row r="38" spans="1:15" s="29" customFormat="1">
      <c r="A38" s="147" t="s">
        <v>224</v>
      </c>
      <c r="B38" s="149"/>
      <c r="C38" s="16">
        <v>4495</v>
      </c>
      <c r="D38" s="16">
        <v>2252</v>
      </c>
      <c r="E38" s="16">
        <v>3754</v>
      </c>
      <c r="F38" s="16">
        <v>1874</v>
      </c>
      <c r="G38" s="16">
        <v>26137</v>
      </c>
      <c r="H38" s="16">
        <v>12742</v>
      </c>
      <c r="I38" s="16">
        <v>5944</v>
      </c>
      <c r="J38" s="16">
        <v>2969</v>
      </c>
      <c r="K38" s="16">
        <v>4675</v>
      </c>
      <c r="L38" s="16">
        <v>2193</v>
      </c>
      <c r="M38" s="16">
        <v>13696</v>
      </c>
      <c r="N38" s="16">
        <v>6989</v>
      </c>
      <c r="O38" s="41"/>
    </row>
    <row r="39" spans="1:15" s="29" customFormat="1" ht="18" customHeight="1">
      <c r="A39" s="148" t="s">
        <v>225</v>
      </c>
      <c r="B39" s="146"/>
      <c r="C39" s="16">
        <v>4616.75</v>
      </c>
      <c r="D39" s="16">
        <v>2234.9166666666665</v>
      </c>
      <c r="E39" s="16">
        <v>3828.8333333333335</v>
      </c>
      <c r="F39" s="16">
        <v>1852.1666666666667</v>
      </c>
      <c r="G39" s="16">
        <v>26896.083333333332</v>
      </c>
      <c r="H39" s="16">
        <v>12649</v>
      </c>
      <c r="I39" s="16">
        <v>6048.916666666667</v>
      </c>
      <c r="J39" s="16">
        <v>2912.9166666666665</v>
      </c>
      <c r="K39" s="16">
        <v>4803.75</v>
      </c>
      <c r="L39" s="16">
        <v>2194.9166666666665</v>
      </c>
      <c r="M39" s="16">
        <v>14255.916666666666</v>
      </c>
      <c r="N39" s="16">
        <v>6961.25</v>
      </c>
      <c r="O39" s="41"/>
    </row>
    <row r="40" spans="1:15" s="29" customFormat="1">
      <c r="A40" s="147" t="s">
        <v>226</v>
      </c>
      <c r="B40" s="144"/>
      <c r="C40" s="16">
        <v>4477</v>
      </c>
      <c r="D40" s="16">
        <v>2256</v>
      </c>
      <c r="E40" s="16">
        <v>3885</v>
      </c>
      <c r="F40" s="16">
        <v>1953</v>
      </c>
      <c r="G40" s="16">
        <v>26542</v>
      </c>
      <c r="H40" s="16">
        <v>12832</v>
      </c>
      <c r="I40" s="16">
        <v>5828</v>
      </c>
      <c r="J40" s="16">
        <v>2977</v>
      </c>
      <c r="K40" s="16">
        <v>4579</v>
      </c>
      <c r="L40" s="16">
        <v>2153</v>
      </c>
      <c r="M40" s="16">
        <v>14203</v>
      </c>
      <c r="N40" s="16">
        <v>7214</v>
      </c>
      <c r="O40" s="41"/>
    </row>
    <row r="41" spans="1:15" s="29" customFormat="1" ht="20.100000000000001" customHeight="1">
      <c r="A41" s="148" t="s">
        <v>227</v>
      </c>
      <c r="B41" s="146"/>
      <c r="C41" s="1">
        <f>AVERAGE(C43:C54)</f>
        <v>4620.666666666667</v>
      </c>
      <c r="D41" s="1">
        <f t="shared" ref="D41:N41" si="1">AVERAGE(D43:D54)</f>
        <v>2254.75</v>
      </c>
      <c r="E41" s="1">
        <f t="shared" si="1"/>
        <v>3973.6666666666665</v>
      </c>
      <c r="F41" s="1">
        <f t="shared" si="1"/>
        <v>1934.25</v>
      </c>
      <c r="G41" s="1">
        <f t="shared" si="1"/>
        <v>27295.416666666668</v>
      </c>
      <c r="H41" s="1">
        <f t="shared" si="1"/>
        <v>12810.083333333334</v>
      </c>
      <c r="I41" s="1">
        <f t="shared" si="1"/>
        <v>6037.083333333333</v>
      </c>
      <c r="J41" s="1">
        <f t="shared" si="1"/>
        <v>2975.0833333333335</v>
      </c>
      <c r="K41" s="1">
        <f t="shared" si="1"/>
        <v>4754.916666666667</v>
      </c>
      <c r="L41" s="1">
        <f t="shared" si="1"/>
        <v>2162.5833333333335</v>
      </c>
      <c r="M41" s="1">
        <f t="shared" si="1"/>
        <v>14512.75</v>
      </c>
      <c r="N41" s="1">
        <f t="shared" si="1"/>
        <v>7160.333333333333</v>
      </c>
      <c r="O41" s="41"/>
    </row>
    <row r="42" spans="1:15" s="29" customFormat="1">
      <c r="A42" s="147" t="s">
        <v>132</v>
      </c>
      <c r="B42" s="144"/>
      <c r="C42" s="100">
        <v>4438</v>
      </c>
      <c r="D42" s="100">
        <v>2284</v>
      </c>
      <c r="E42" s="100">
        <v>4197</v>
      </c>
      <c r="F42" s="100">
        <v>2110</v>
      </c>
      <c r="G42" s="100">
        <v>26424</v>
      </c>
      <c r="H42" s="100">
        <v>12810</v>
      </c>
      <c r="I42" s="100">
        <v>6227</v>
      </c>
      <c r="J42" s="100">
        <v>3184</v>
      </c>
      <c r="K42" s="100">
        <v>5310</v>
      </c>
      <c r="L42" s="100">
        <v>2203</v>
      </c>
      <c r="M42" s="100">
        <v>14292</v>
      </c>
      <c r="N42" s="100">
        <v>7345</v>
      </c>
      <c r="O42" s="41"/>
    </row>
    <row r="43" spans="1:15" s="29" customFormat="1" ht="20.100000000000001" customHeight="1">
      <c r="A43" s="12"/>
      <c r="B43" s="7" t="s">
        <v>58</v>
      </c>
      <c r="C43" s="101">
        <v>4481</v>
      </c>
      <c r="D43" s="101">
        <v>2219</v>
      </c>
      <c r="E43" s="101">
        <v>3742</v>
      </c>
      <c r="F43" s="101">
        <v>1846</v>
      </c>
      <c r="G43" s="101">
        <v>26059</v>
      </c>
      <c r="H43" s="101">
        <v>12553</v>
      </c>
      <c r="I43" s="101">
        <v>5925</v>
      </c>
      <c r="J43" s="101">
        <v>2925</v>
      </c>
      <c r="K43" s="101">
        <v>4664</v>
      </c>
      <c r="L43" s="101">
        <v>2161</v>
      </c>
      <c r="M43" s="101">
        <v>13648</v>
      </c>
      <c r="N43" s="101">
        <v>6886</v>
      </c>
      <c r="O43" s="41"/>
    </row>
    <row r="44" spans="1:15" s="29" customFormat="1">
      <c r="A44" s="12"/>
      <c r="B44" s="7" t="s">
        <v>35</v>
      </c>
      <c r="C44" s="101">
        <v>4389</v>
      </c>
      <c r="D44" s="101">
        <v>2146</v>
      </c>
      <c r="E44" s="101">
        <v>3666</v>
      </c>
      <c r="F44" s="101">
        <v>1786</v>
      </c>
      <c r="G44" s="101">
        <v>25536</v>
      </c>
      <c r="H44" s="101">
        <v>12142</v>
      </c>
      <c r="I44" s="101">
        <v>5804</v>
      </c>
      <c r="J44" s="101">
        <v>2829</v>
      </c>
      <c r="K44" s="101">
        <v>4572</v>
      </c>
      <c r="L44" s="101">
        <v>2090</v>
      </c>
      <c r="M44" s="101">
        <v>13366</v>
      </c>
      <c r="N44" s="101">
        <v>6660</v>
      </c>
      <c r="O44" s="41"/>
    </row>
    <row r="45" spans="1:15" s="29" customFormat="1">
      <c r="A45" s="12"/>
      <c r="B45" s="7" t="s">
        <v>36</v>
      </c>
      <c r="C45" s="101">
        <v>4623</v>
      </c>
      <c r="D45" s="101">
        <v>2088</v>
      </c>
      <c r="E45" s="101">
        <v>3861</v>
      </c>
      <c r="F45" s="101">
        <v>1737</v>
      </c>
      <c r="G45" s="101">
        <v>26949</v>
      </c>
      <c r="H45" s="101">
        <v>11812</v>
      </c>
      <c r="I45" s="101">
        <v>6115</v>
      </c>
      <c r="J45" s="101">
        <v>2753</v>
      </c>
      <c r="K45" s="101">
        <v>4838</v>
      </c>
      <c r="L45" s="101">
        <v>2033</v>
      </c>
      <c r="M45" s="101">
        <v>14058</v>
      </c>
      <c r="N45" s="101">
        <v>6479</v>
      </c>
      <c r="O45" s="41"/>
    </row>
    <row r="46" spans="1:15" s="29" customFormat="1">
      <c r="A46" s="12"/>
      <c r="B46" s="7" t="s">
        <v>37</v>
      </c>
      <c r="C46" s="101">
        <v>4660</v>
      </c>
      <c r="D46" s="101">
        <v>2196</v>
      </c>
      <c r="E46" s="101">
        <v>4046</v>
      </c>
      <c r="F46" s="101">
        <v>1902</v>
      </c>
      <c r="G46" s="101">
        <v>27704</v>
      </c>
      <c r="H46" s="101">
        <v>12493</v>
      </c>
      <c r="I46" s="101">
        <v>6061</v>
      </c>
      <c r="J46" s="101">
        <v>2898</v>
      </c>
      <c r="K46" s="101">
        <v>4787</v>
      </c>
      <c r="L46" s="101">
        <v>2096</v>
      </c>
      <c r="M46" s="101">
        <v>14778</v>
      </c>
      <c r="N46" s="101">
        <v>7024</v>
      </c>
      <c r="O46" s="41"/>
    </row>
    <row r="47" spans="1:15" s="29" customFormat="1">
      <c r="A47" s="12"/>
      <c r="B47" s="7" t="s">
        <v>38</v>
      </c>
      <c r="C47" s="101">
        <v>4790</v>
      </c>
      <c r="D47" s="101">
        <v>2346</v>
      </c>
      <c r="E47" s="101">
        <v>4158</v>
      </c>
      <c r="F47" s="101">
        <v>2032</v>
      </c>
      <c r="G47" s="101">
        <v>28432</v>
      </c>
      <c r="H47" s="101">
        <v>13348</v>
      </c>
      <c r="I47" s="101">
        <v>6234</v>
      </c>
      <c r="J47" s="101">
        <v>3097</v>
      </c>
      <c r="K47" s="101">
        <v>4909</v>
      </c>
      <c r="L47" s="101">
        <v>2240</v>
      </c>
      <c r="M47" s="101">
        <v>15194</v>
      </c>
      <c r="N47" s="101">
        <v>7504</v>
      </c>
      <c r="O47" s="41"/>
    </row>
    <row r="48" spans="1:15" s="29" customFormat="1">
      <c r="A48" s="12"/>
      <c r="B48" s="7" t="s">
        <v>39</v>
      </c>
      <c r="C48" s="101">
        <v>4718</v>
      </c>
      <c r="D48" s="101">
        <v>2352</v>
      </c>
      <c r="E48" s="101">
        <v>4095</v>
      </c>
      <c r="F48" s="101">
        <v>2037</v>
      </c>
      <c r="G48" s="101">
        <v>27985</v>
      </c>
      <c r="H48" s="101">
        <v>13383</v>
      </c>
      <c r="I48" s="101">
        <v>6142</v>
      </c>
      <c r="J48" s="101">
        <v>3105</v>
      </c>
      <c r="K48" s="101">
        <v>4829</v>
      </c>
      <c r="L48" s="101">
        <v>2245</v>
      </c>
      <c r="M48" s="101">
        <v>14967</v>
      </c>
      <c r="N48" s="101">
        <v>7524</v>
      </c>
      <c r="O48" s="41"/>
    </row>
    <row r="49" spans="1:15" s="29" customFormat="1" ht="18" customHeight="1">
      <c r="A49" s="12"/>
      <c r="B49" s="7" t="s">
        <v>40</v>
      </c>
      <c r="C49" s="101">
        <v>4663</v>
      </c>
      <c r="D49" s="101">
        <v>2309</v>
      </c>
      <c r="E49" s="101">
        <v>4047</v>
      </c>
      <c r="F49" s="101">
        <v>1999</v>
      </c>
      <c r="G49" s="101">
        <v>27663</v>
      </c>
      <c r="H49" s="101">
        <v>13134</v>
      </c>
      <c r="I49" s="101">
        <v>6069</v>
      </c>
      <c r="J49" s="101">
        <v>3047</v>
      </c>
      <c r="K49" s="101">
        <v>4775</v>
      </c>
      <c r="L49" s="101">
        <v>2204</v>
      </c>
      <c r="M49" s="101">
        <v>14792</v>
      </c>
      <c r="N49" s="101">
        <v>7385</v>
      </c>
      <c r="O49" s="41"/>
    </row>
    <row r="50" spans="1:15" s="29" customFormat="1">
      <c r="A50" s="12"/>
      <c r="B50" s="7" t="s">
        <v>41</v>
      </c>
      <c r="C50" s="101">
        <v>4907</v>
      </c>
      <c r="D50" s="101">
        <v>2230</v>
      </c>
      <c r="E50" s="101">
        <v>4259</v>
      </c>
      <c r="F50" s="101">
        <v>1931</v>
      </c>
      <c r="G50" s="101">
        <v>29210</v>
      </c>
      <c r="H50" s="101">
        <v>12688</v>
      </c>
      <c r="I50" s="101">
        <v>6379</v>
      </c>
      <c r="J50" s="101">
        <v>2943</v>
      </c>
      <c r="K50" s="101">
        <v>5052</v>
      </c>
      <c r="L50" s="101">
        <v>2129</v>
      </c>
      <c r="M50" s="101">
        <v>15555</v>
      </c>
      <c r="N50" s="101">
        <v>7133</v>
      </c>
      <c r="O50" s="41"/>
    </row>
    <row r="51" spans="1:15" s="29" customFormat="1">
      <c r="A51" s="12"/>
      <c r="B51" s="7" t="s">
        <v>42</v>
      </c>
      <c r="C51" s="101">
        <v>4595</v>
      </c>
      <c r="D51" s="101">
        <v>2242</v>
      </c>
      <c r="E51" s="101">
        <v>3988</v>
      </c>
      <c r="F51" s="101">
        <v>1941</v>
      </c>
      <c r="G51" s="101">
        <v>27279</v>
      </c>
      <c r="H51" s="101">
        <v>12753</v>
      </c>
      <c r="I51" s="101">
        <v>5980</v>
      </c>
      <c r="J51" s="101">
        <v>2959</v>
      </c>
      <c r="K51" s="101">
        <v>4710</v>
      </c>
      <c r="L51" s="101">
        <v>2140</v>
      </c>
      <c r="M51" s="101">
        <v>14575</v>
      </c>
      <c r="N51" s="101">
        <v>7170</v>
      </c>
      <c r="O51" s="41"/>
    </row>
    <row r="52" spans="1:15" s="29" customFormat="1">
      <c r="A52" s="12"/>
      <c r="B52" s="7" t="s">
        <v>43</v>
      </c>
      <c r="C52" s="101">
        <v>4539</v>
      </c>
      <c r="D52" s="101">
        <v>2344</v>
      </c>
      <c r="E52" s="101">
        <v>3939</v>
      </c>
      <c r="F52" s="101">
        <v>2030</v>
      </c>
      <c r="G52" s="101">
        <v>26880</v>
      </c>
      <c r="H52" s="101">
        <v>13334</v>
      </c>
      <c r="I52" s="101">
        <v>5911</v>
      </c>
      <c r="J52" s="101">
        <v>3094</v>
      </c>
      <c r="K52" s="101">
        <v>4634</v>
      </c>
      <c r="L52" s="101">
        <v>2237</v>
      </c>
      <c r="M52" s="101">
        <v>14402</v>
      </c>
      <c r="N52" s="101">
        <v>7496</v>
      </c>
      <c r="O52" s="41"/>
    </row>
    <row r="53" spans="1:15" s="29" customFormat="1">
      <c r="A53" s="12"/>
      <c r="B53" s="7" t="s">
        <v>44</v>
      </c>
      <c r="C53" s="101">
        <v>4577</v>
      </c>
      <c r="D53" s="101">
        <v>2311</v>
      </c>
      <c r="E53" s="101">
        <v>3972</v>
      </c>
      <c r="F53" s="101">
        <v>2001</v>
      </c>
      <c r="G53" s="101">
        <v>27136</v>
      </c>
      <c r="H53" s="101">
        <v>13146</v>
      </c>
      <c r="I53" s="101">
        <v>5959</v>
      </c>
      <c r="J53" s="101">
        <v>3050</v>
      </c>
      <c r="K53" s="101">
        <v>4681</v>
      </c>
      <c r="L53" s="101">
        <v>2206</v>
      </c>
      <c r="M53" s="101">
        <v>14523</v>
      </c>
      <c r="N53" s="101">
        <v>7391</v>
      </c>
      <c r="O53" s="41"/>
    </row>
    <row r="54" spans="1:15" s="29" customFormat="1">
      <c r="A54" s="12"/>
      <c r="B54" s="7" t="s">
        <v>45</v>
      </c>
      <c r="C54" s="101">
        <v>4506</v>
      </c>
      <c r="D54" s="101">
        <v>2274</v>
      </c>
      <c r="E54" s="101">
        <v>3911</v>
      </c>
      <c r="F54" s="101">
        <v>1969</v>
      </c>
      <c r="G54" s="101">
        <v>26712</v>
      </c>
      <c r="H54" s="101">
        <v>12935</v>
      </c>
      <c r="I54" s="101">
        <v>5866</v>
      </c>
      <c r="J54" s="101">
        <v>3001</v>
      </c>
      <c r="K54" s="101">
        <v>4608</v>
      </c>
      <c r="L54" s="101">
        <v>2170</v>
      </c>
      <c r="M54" s="101">
        <v>14295</v>
      </c>
      <c r="N54" s="101">
        <v>7272</v>
      </c>
      <c r="O54" s="41"/>
    </row>
    <row r="55" spans="1:15" s="29" customFormat="1" ht="5.0999999999999996" customHeight="1">
      <c r="A55" s="8"/>
      <c r="B55" s="9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41"/>
    </row>
    <row r="56" spans="1:15" s="29" customFormat="1">
      <c r="A56" s="2" t="s">
        <v>66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41"/>
    </row>
    <row r="57" spans="1:15" s="29" customFormat="1">
      <c r="A57" s="2" t="s">
        <v>122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41"/>
    </row>
  </sheetData>
  <mergeCells count="34">
    <mergeCell ref="A40:B40"/>
    <mergeCell ref="A41:B41"/>
    <mergeCell ref="A42:B42"/>
    <mergeCell ref="A35:B35"/>
    <mergeCell ref="A36:B36"/>
    <mergeCell ref="A37:B37"/>
    <mergeCell ref="A38:B38"/>
    <mergeCell ref="A39:B39"/>
    <mergeCell ref="A16:B16"/>
    <mergeCell ref="A17:B17"/>
    <mergeCell ref="A18:B18"/>
    <mergeCell ref="A33:B33"/>
    <mergeCell ref="A34:B34"/>
    <mergeCell ref="I5:J5"/>
    <mergeCell ref="K5:L5"/>
    <mergeCell ref="M5:N5"/>
    <mergeCell ref="C6:C7"/>
    <mergeCell ref="E6:E7"/>
    <mergeCell ref="G6:G7"/>
    <mergeCell ref="I6:I7"/>
    <mergeCell ref="K6:K7"/>
    <mergeCell ref="M6:M7"/>
    <mergeCell ref="A1:B1"/>
    <mergeCell ref="A5:B7"/>
    <mergeCell ref="C5:D5"/>
    <mergeCell ref="E5:F5"/>
    <mergeCell ref="G5:H5"/>
    <mergeCell ref="A14:B14"/>
    <mergeCell ref="A15:B15"/>
    <mergeCell ref="A9:B9"/>
    <mergeCell ref="A10:B10"/>
    <mergeCell ref="A11:B11"/>
    <mergeCell ref="A12:B12"/>
    <mergeCell ref="A13:B13"/>
  </mergeCells>
  <phoneticPr fontId="3"/>
  <pageMargins left="0.39370078740157483" right="0.59055118110236227" top="0.39370078740157483" bottom="0.39370078740157483" header="0.31496062992125984" footer="0.31496062992125984"/>
  <pageSetup paperSize="9" firstPageNumber="71" orientation="portrait" useFirstPageNumber="1" r:id="rId1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6"/>
  <sheetViews>
    <sheetView zoomScaleNormal="100" workbookViewId="0"/>
  </sheetViews>
  <sheetFormatPr defaultRowHeight="13.5"/>
  <cols>
    <col min="1" max="1" width="21.875" style="41" customWidth="1"/>
    <col min="2" max="6" width="14.5" style="41" customWidth="1"/>
    <col min="7" max="7" width="9" style="41"/>
    <col min="8" max="16384" width="9" style="29"/>
  </cols>
  <sheetData>
    <row r="1" spans="1:7">
      <c r="B1" s="2"/>
      <c r="C1" s="2"/>
      <c r="D1" s="2"/>
      <c r="E1" s="2"/>
      <c r="F1" s="73" t="s">
        <v>158</v>
      </c>
    </row>
    <row r="2" spans="1:7" ht="6" customHeight="1">
      <c r="A2" s="2"/>
      <c r="B2" s="2"/>
      <c r="C2" s="2"/>
      <c r="D2" s="2"/>
      <c r="E2" s="2"/>
      <c r="F2" s="2"/>
    </row>
    <row r="3" spans="1:7" s="30" customFormat="1" ht="14.25">
      <c r="A3" s="24" t="s">
        <v>184</v>
      </c>
      <c r="B3" s="24"/>
      <c r="C3" s="24"/>
      <c r="D3" s="24"/>
      <c r="E3" s="24"/>
      <c r="F3" s="24"/>
    </row>
    <row r="4" spans="1:7" s="36" customFormat="1">
      <c r="A4" s="2"/>
      <c r="B4" s="2"/>
      <c r="C4" s="2"/>
      <c r="D4" s="2"/>
      <c r="E4" s="2"/>
      <c r="F4" s="73" t="s">
        <v>78</v>
      </c>
      <c r="G4" s="41"/>
    </row>
    <row r="5" spans="1:7" s="36" customFormat="1">
      <c r="A5" s="65" t="s">
        <v>79</v>
      </c>
      <c r="B5" s="64" t="s">
        <v>204</v>
      </c>
      <c r="C5" s="64" t="s">
        <v>228</v>
      </c>
      <c r="D5" s="64" t="s">
        <v>205</v>
      </c>
      <c r="E5" s="64" t="s">
        <v>206</v>
      </c>
      <c r="F5" s="103" t="s">
        <v>229</v>
      </c>
      <c r="G5" s="41"/>
    </row>
    <row r="6" spans="1:7" s="36" customFormat="1" ht="13.5" customHeight="1">
      <c r="A6" s="7"/>
      <c r="B6" s="42"/>
      <c r="C6" s="6"/>
      <c r="D6" s="76" t="s">
        <v>80</v>
      </c>
      <c r="E6" s="6"/>
      <c r="F6" s="6"/>
      <c r="G6" s="41"/>
    </row>
    <row r="7" spans="1:7" s="36" customFormat="1" ht="18" customHeight="1">
      <c r="A7" s="77" t="s">
        <v>81</v>
      </c>
      <c r="B7" s="85">
        <v>197017</v>
      </c>
      <c r="C7" s="85">
        <v>196696</v>
      </c>
      <c r="D7" s="85">
        <v>196593</v>
      </c>
      <c r="E7" s="85">
        <v>196449</v>
      </c>
      <c r="F7" s="104">
        <v>196229</v>
      </c>
      <c r="G7" s="41"/>
    </row>
    <row r="8" spans="1:7" s="36" customFormat="1" ht="18" customHeight="1">
      <c r="A8" s="77" t="s">
        <v>82</v>
      </c>
      <c r="B8" s="86">
        <v>116178</v>
      </c>
      <c r="C8" s="86">
        <v>115772</v>
      </c>
      <c r="D8" s="86">
        <v>116134</v>
      </c>
      <c r="E8" s="86">
        <f>SUM(E9,E13,E16,E19)</f>
        <v>116221</v>
      </c>
      <c r="F8" s="97">
        <v>116154</v>
      </c>
      <c r="G8" s="41"/>
    </row>
    <row r="9" spans="1:7" s="36" customFormat="1" ht="18" customHeight="1">
      <c r="A9" s="7" t="s">
        <v>83</v>
      </c>
      <c r="B9" s="86">
        <v>16035</v>
      </c>
      <c r="C9" s="86">
        <v>16118</v>
      </c>
      <c r="D9" s="86">
        <v>16287</v>
      </c>
      <c r="E9" s="86">
        <f>SUM(E10:E12)</f>
        <v>16494</v>
      </c>
      <c r="F9" s="97">
        <v>16765</v>
      </c>
      <c r="G9" s="43"/>
    </row>
    <row r="10" spans="1:7" s="36" customFormat="1" ht="12.6" customHeight="1">
      <c r="A10" s="7" t="s">
        <v>84</v>
      </c>
      <c r="B10" s="86">
        <v>5538</v>
      </c>
      <c r="C10" s="86">
        <v>5568</v>
      </c>
      <c r="D10" s="86">
        <v>5580</v>
      </c>
      <c r="E10" s="86">
        <v>5660</v>
      </c>
      <c r="F10" s="97">
        <v>5705</v>
      </c>
      <c r="G10" s="41"/>
    </row>
    <row r="11" spans="1:7" s="36" customFormat="1" ht="12.6" customHeight="1">
      <c r="A11" s="7" t="s">
        <v>85</v>
      </c>
      <c r="B11" s="86">
        <v>10235</v>
      </c>
      <c r="C11" s="86">
        <v>10267</v>
      </c>
      <c r="D11" s="86">
        <v>10436</v>
      </c>
      <c r="E11" s="86">
        <v>10536</v>
      </c>
      <c r="F11" s="97">
        <v>10740</v>
      </c>
      <c r="G11" s="41"/>
    </row>
    <row r="12" spans="1:7" s="36" customFormat="1" ht="12.6" customHeight="1">
      <c r="A12" s="7" t="s">
        <v>86</v>
      </c>
      <c r="B12" s="86">
        <v>262</v>
      </c>
      <c r="C12" s="86">
        <v>283</v>
      </c>
      <c r="D12" s="86">
        <v>271</v>
      </c>
      <c r="E12" s="86">
        <v>298</v>
      </c>
      <c r="F12" s="97">
        <v>320</v>
      </c>
      <c r="G12" s="41"/>
    </row>
    <row r="13" spans="1:7" s="36" customFormat="1" ht="12.6" customHeight="1">
      <c r="A13" s="7" t="s">
        <v>87</v>
      </c>
      <c r="B13" s="86">
        <v>465</v>
      </c>
      <c r="C13" s="86">
        <v>468</v>
      </c>
      <c r="D13" s="86">
        <v>476</v>
      </c>
      <c r="E13" s="86">
        <f>SUM(E14:E15)</f>
        <v>480</v>
      </c>
      <c r="F13" s="97">
        <v>485</v>
      </c>
      <c r="G13" s="41"/>
    </row>
    <row r="14" spans="1:7" s="36" customFormat="1" ht="12.6" customHeight="1">
      <c r="A14" s="7" t="s">
        <v>84</v>
      </c>
      <c r="B14" s="86">
        <v>295</v>
      </c>
      <c r="C14" s="86">
        <v>302</v>
      </c>
      <c r="D14" s="86">
        <v>302</v>
      </c>
      <c r="E14" s="86">
        <v>305</v>
      </c>
      <c r="F14" s="97">
        <v>307</v>
      </c>
      <c r="G14" s="41"/>
    </row>
    <row r="15" spans="1:7" s="36" customFormat="1" ht="12.6" customHeight="1">
      <c r="A15" s="7" t="s">
        <v>85</v>
      </c>
      <c r="B15" s="86">
        <v>170</v>
      </c>
      <c r="C15" s="86">
        <v>166</v>
      </c>
      <c r="D15" s="86">
        <v>174</v>
      </c>
      <c r="E15" s="86">
        <v>175</v>
      </c>
      <c r="F15" s="97">
        <v>178</v>
      </c>
      <c r="G15" s="41"/>
    </row>
    <row r="16" spans="1:7" s="36" customFormat="1" ht="12.6" customHeight="1">
      <c r="A16" s="7" t="s">
        <v>88</v>
      </c>
      <c r="B16" s="86">
        <v>95574</v>
      </c>
      <c r="C16" s="86">
        <v>94991</v>
      </c>
      <c r="D16" s="86">
        <v>95089</v>
      </c>
      <c r="E16" s="86">
        <f>SUM(E17:E18)</f>
        <v>94942</v>
      </c>
      <c r="F16" s="97">
        <v>94529</v>
      </c>
      <c r="G16" s="41"/>
    </row>
    <row r="17" spans="1:7" s="36" customFormat="1" ht="12.6" customHeight="1">
      <c r="A17" s="7" t="s">
        <v>84</v>
      </c>
      <c r="B17" s="86">
        <v>45990</v>
      </c>
      <c r="C17" s="86">
        <v>46407</v>
      </c>
      <c r="D17" s="86">
        <v>47211</v>
      </c>
      <c r="E17" s="86">
        <v>48199</v>
      </c>
      <c r="F17" s="97">
        <v>49118</v>
      </c>
      <c r="G17" s="41"/>
    </row>
    <row r="18" spans="1:7" s="36" customFormat="1" ht="12.6" customHeight="1">
      <c r="A18" s="7" t="s">
        <v>85</v>
      </c>
      <c r="B18" s="86">
        <v>49584</v>
      </c>
      <c r="C18" s="86">
        <v>48584</v>
      </c>
      <c r="D18" s="86">
        <v>47878</v>
      </c>
      <c r="E18" s="86">
        <v>46743</v>
      </c>
      <c r="F18" s="97">
        <v>45411</v>
      </c>
      <c r="G18" s="41"/>
    </row>
    <row r="19" spans="1:7" s="36" customFormat="1" ht="12.6" customHeight="1">
      <c r="A19" s="7" t="s">
        <v>89</v>
      </c>
      <c r="B19" s="86">
        <v>4104</v>
      </c>
      <c r="C19" s="86">
        <v>4195</v>
      </c>
      <c r="D19" s="86">
        <v>4282</v>
      </c>
      <c r="E19" s="86">
        <f>SUM(E20:E21)</f>
        <v>4305</v>
      </c>
      <c r="F19" s="97">
        <v>4375</v>
      </c>
      <c r="G19" s="41"/>
    </row>
    <row r="20" spans="1:7" s="36" customFormat="1" ht="12.6" customHeight="1">
      <c r="A20" s="7" t="s">
        <v>90</v>
      </c>
      <c r="B20" s="86">
        <v>985</v>
      </c>
      <c r="C20" s="86">
        <v>989</v>
      </c>
      <c r="D20" s="86">
        <v>993</v>
      </c>
      <c r="E20" s="86">
        <v>996</v>
      </c>
      <c r="F20" s="97">
        <v>996</v>
      </c>
      <c r="G20" s="41"/>
    </row>
    <row r="21" spans="1:7" s="36" customFormat="1" ht="12.6" customHeight="1">
      <c r="A21" s="7" t="s">
        <v>91</v>
      </c>
      <c r="B21" s="86">
        <v>3119</v>
      </c>
      <c r="C21" s="86">
        <v>3206</v>
      </c>
      <c r="D21" s="86">
        <v>3289</v>
      </c>
      <c r="E21" s="86">
        <v>3309</v>
      </c>
      <c r="F21" s="97">
        <v>3379</v>
      </c>
      <c r="G21" s="41"/>
    </row>
    <row r="22" spans="1:7" s="36" customFormat="1" ht="18" customHeight="1">
      <c r="A22" s="77" t="s">
        <v>92</v>
      </c>
      <c r="B22" s="86">
        <v>80839</v>
      </c>
      <c r="C22" s="86">
        <v>80924</v>
      </c>
      <c r="D22" s="86">
        <v>80459</v>
      </c>
      <c r="E22" s="86">
        <f>E23+E29+E32+E33</f>
        <v>80228</v>
      </c>
      <c r="F22" s="105">
        <v>80075</v>
      </c>
      <c r="G22" s="41"/>
    </row>
    <row r="23" spans="1:7" s="36" customFormat="1" ht="18" customHeight="1">
      <c r="A23" s="7" t="s">
        <v>93</v>
      </c>
      <c r="B23" s="86">
        <v>43268</v>
      </c>
      <c r="C23" s="86">
        <v>43869</v>
      </c>
      <c r="D23" s="86">
        <v>44206</v>
      </c>
      <c r="E23" s="86">
        <f>SUM(E24:E26)</f>
        <v>44643</v>
      </c>
      <c r="F23" s="105">
        <v>45110</v>
      </c>
      <c r="G23" s="41"/>
    </row>
    <row r="24" spans="1:7" s="36" customFormat="1" ht="12.6" customHeight="1">
      <c r="A24" s="7" t="s">
        <v>94</v>
      </c>
      <c r="B24" s="86">
        <v>5614</v>
      </c>
      <c r="C24" s="86">
        <v>5583</v>
      </c>
      <c r="D24" s="86">
        <v>5546</v>
      </c>
      <c r="E24" s="86">
        <v>5525</v>
      </c>
      <c r="F24" s="105">
        <v>5468</v>
      </c>
      <c r="G24" s="41"/>
    </row>
    <row r="25" spans="1:7" s="36" customFormat="1" ht="12.6" customHeight="1">
      <c r="A25" s="7" t="s">
        <v>95</v>
      </c>
      <c r="B25" s="86" t="s">
        <v>156</v>
      </c>
      <c r="C25" s="86" t="s">
        <v>156</v>
      </c>
      <c r="D25" s="86" t="s">
        <v>156</v>
      </c>
      <c r="E25" s="86" t="s">
        <v>156</v>
      </c>
      <c r="F25" s="105" t="s">
        <v>236</v>
      </c>
      <c r="G25" s="41"/>
    </row>
    <row r="26" spans="1:7" s="36" customFormat="1" ht="12.6" customHeight="1">
      <c r="A26" s="7" t="s">
        <v>76</v>
      </c>
      <c r="B26" s="86">
        <v>37654</v>
      </c>
      <c r="C26" s="86">
        <v>38286</v>
      </c>
      <c r="D26" s="86">
        <v>38660</v>
      </c>
      <c r="E26" s="86">
        <f>SUM(E27:E28)</f>
        <v>39118</v>
      </c>
      <c r="F26" s="105">
        <v>39642</v>
      </c>
      <c r="G26" s="41"/>
    </row>
    <row r="27" spans="1:7" s="36" customFormat="1" ht="12.6" customHeight="1">
      <c r="A27" s="7" t="s">
        <v>96</v>
      </c>
      <c r="B27" s="86">
        <v>26708</v>
      </c>
      <c r="C27" s="86">
        <v>27444</v>
      </c>
      <c r="D27" s="86">
        <v>27945</v>
      </c>
      <c r="E27" s="86">
        <v>28410</v>
      </c>
      <c r="F27" s="105">
        <v>28877</v>
      </c>
      <c r="G27" s="41"/>
    </row>
    <row r="28" spans="1:7" s="36" customFormat="1" ht="12.6" customHeight="1">
      <c r="A28" s="7" t="s">
        <v>97</v>
      </c>
      <c r="B28" s="86">
        <v>10946</v>
      </c>
      <c r="C28" s="86">
        <v>10842</v>
      </c>
      <c r="D28" s="86">
        <v>10715</v>
      </c>
      <c r="E28" s="86">
        <v>10708</v>
      </c>
      <c r="F28" s="105">
        <v>10765</v>
      </c>
      <c r="G28" s="41"/>
    </row>
    <row r="29" spans="1:7" s="36" customFormat="1" ht="12.6" customHeight="1">
      <c r="A29" s="7" t="s">
        <v>98</v>
      </c>
      <c r="B29" s="86">
        <v>519</v>
      </c>
      <c r="C29" s="86">
        <v>517</v>
      </c>
      <c r="D29" s="86">
        <v>518</v>
      </c>
      <c r="E29" s="86">
        <f>SUM(E30:E31)</f>
        <v>521</v>
      </c>
      <c r="F29" s="105">
        <v>552</v>
      </c>
      <c r="G29" s="41"/>
    </row>
    <row r="30" spans="1:7" s="36" customFormat="1" ht="12.6" customHeight="1">
      <c r="A30" s="7" t="s">
        <v>99</v>
      </c>
      <c r="B30" s="86">
        <v>69</v>
      </c>
      <c r="C30" s="86">
        <v>73</v>
      </c>
      <c r="D30" s="86">
        <v>75</v>
      </c>
      <c r="E30" s="86">
        <v>76</v>
      </c>
      <c r="F30" s="105">
        <v>77</v>
      </c>
      <c r="G30" s="41"/>
    </row>
    <row r="31" spans="1:7" s="36" customFormat="1" ht="12.6" customHeight="1">
      <c r="A31" s="7" t="s">
        <v>100</v>
      </c>
      <c r="B31" s="86">
        <v>450</v>
      </c>
      <c r="C31" s="86">
        <v>444</v>
      </c>
      <c r="D31" s="86">
        <v>443</v>
      </c>
      <c r="E31" s="86">
        <v>445</v>
      </c>
      <c r="F31" s="105">
        <v>475</v>
      </c>
      <c r="G31" s="41"/>
    </row>
    <row r="32" spans="1:7" s="36" customFormat="1" ht="12.6" customHeight="1">
      <c r="A32" s="7" t="s">
        <v>101</v>
      </c>
      <c r="B32" s="86">
        <v>4443</v>
      </c>
      <c r="C32" s="86">
        <v>4505</v>
      </c>
      <c r="D32" s="86">
        <v>4615</v>
      </c>
      <c r="E32" s="86">
        <v>4618</v>
      </c>
      <c r="F32" s="105">
        <v>4628</v>
      </c>
      <c r="G32" s="41"/>
    </row>
    <row r="33" spans="1:7" s="36" customFormat="1" ht="12.6" customHeight="1">
      <c r="A33" s="7" t="s">
        <v>102</v>
      </c>
      <c r="B33" s="86">
        <v>32609</v>
      </c>
      <c r="C33" s="86">
        <v>32033</v>
      </c>
      <c r="D33" s="86">
        <v>31120</v>
      </c>
      <c r="E33" s="86">
        <v>30446</v>
      </c>
      <c r="F33" s="105">
        <v>29785</v>
      </c>
      <c r="G33" s="41"/>
    </row>
    <row r="34" spans="1:7" s="36" customFormat="1" ht="12.6" customHeight="1">
      <c r="A34" s="7" t="s">
        <v>103</v>
      </c>
      <c r="B34" s="86">
        <v>23839</v>
      </c>
      <c r="C34" s="86">
        <v>23050</v>
      </c>
      <c r="D34" s="86">
        <v>21993</v>
      </c>
      <c r="E34" s="86">
        <v>21211</v>
      </c>
      <c r="F34" s="105">
        <v>20322</v>
      </c>
      <c r="G34" s="41"/>
    </row>
    <row r="35" spans="1:7" s="36" customFormat="1" ht="18" customHeight="1">
      <c r="A35" s="7"/>
      <c r="B35" s="1"/>
      <c r="C35" s="31" t="s">
        <v>104</v>
      </c>
      <c r="D35" s="1"/>
      <c r="E35" s="1"/>
      <c r="F35" s="1"/>
      <c r="G35" s="41"/>
    </row>
    <row r="36" spans="1:7" s="36" customFormat="1" ht="18" customHeight="1">
      <c r="A36" s="77" t="s">
        <v>82</v>
      </c>
      <c r="B36" s="86">
        <v>110344</v>
      </c>
      <c r="C36" s="86">
        <v>109918</v>
      </c>
      <c r="D36" s="86">
        <v>110281</v>
      </c>
      <c r="E36" s="86">
        <f>SUM(E37,E41,E44,E47)</f>
        <v>110388</v>
      </c>
      <c r="F36" s="97">
        <v>110367</v>
      </c>
      <c r="G36" s="41"/>
    </row>
    <row r="37" spans="1:7" s="36" customFormat="1" ht="18" customHeight="1">
      <c r="A37" s="7" t="s">
        <v>83</v>
      </c>
      <c r="B37" s="86">
        <v>12498</v>
      </c>
      <c r="C37" s="86">
        <v>12589</v>
      </c>
      <c r="D37" s="86">
        <v>12806</v>
      </c>
      <c r="E37" s="86">
        <f>SUM(E38:E40)</f>
        <v>12940</v>
      </c>
      <c r="F37" s="97">
        <v>13238</v>
      </c>
      <c r="G37" s="41"/>
    </row>
    <row r="38" spans="1:7" s="36" customFormat="1" ht="12.6" customHeight="1">
      <c r="A38" s="7" t="s">
        <v>84</v>
      </c>
      <c r="B38" s="86">
        <v>2515</v>
      </c>
      <c r="C38" s="86">
        <v>2565</v>
      </c>
      <c r="D38" s="86">
        <v>2618</v>
      </c>
      <c r="E38" s="86">
        <v>2673</v>
      </c>
      <c r="F38" s="97">
        <v>2752</v>
      </c>
      <c r="G38" s="41"/>
    </row>
    <row r="39" spans="1:7" s="36" customFormat="1" ht="12.6" customHeight="1">
      <c r="A39" s="7" t="s">
        <v>85</v>
      </c>
      <c r="B39" s="86">
        <v>9971</v>
      </c>
      <c r="C39" s="86">
        <v>10014</v>
      </c>
      <c r="D39" s="86">
        <v>10177</v>
      </c>
      <c r="E39" s="86">
        <v>10257</v>
      </c>
      <c r="F39" s="97">
        <v>10478</v>
      </c>
      <c r="G39" s="41"/>
    </row>
    <row r="40" spans="1:7" s="36" customFormat="1" ht="12.6" customHeight="1">
      <c r="A40" s="7" t="s">
        <v>86</v>
      </c>
      <c r="B40" s="86">
        <v>12</v>
      </c>
      <c r="C40" s="86">
        <v>10</v>
      </c>
      <c r="D40" s="86">
        <v>11</v>
      </c>
      <c r="E40" s="86">
        <v>10</v>
      </c>
      <c r="F40" s="97">
        <v>8</v>
      </c>
      <c r="G40" s="41"/>
    </row>
    <row r="41" spans="1:7" s="36" customFormat="1" ht="12.6" customHeight="1">
      <c r="A41" s="7" t="s">
        <v>87</v>
      </c>
      <c r="B41" s="86">
        <v>165</v>
      </c>
      <c r="C41" s="86">
        <v>164</v>
      </c>
      <c r="D41" s="86">
        <v>165</v>
      </c>
      <c r="E41" s="86">
        <f>SUM(E42:E43)</f>
        <v>167</v>
      </c>
      <c r="F41" s="97">
        <v>171</v>
      </c>
      <c r="G41" s="41"/>
    </row>
    <row r="42" spans="1:7" s="36" customFormat="1" ht="12.6" customHeight="1">
      <c r="A42" s="7" t="s">
        <v>84</v>
      </c>
      <c r="B42" s="86">
        <v>39</v>
      </c>
      <c r="C42" s="86">
        <v>42</v>
      </c>
      <c r="D42" s="86">
        <v>39</v>
      </c>
      <c r="E42" s="86">
        <v>38</v>
      </c>
      <c r="F42" s="97">
        <v>37</v>
      </c>
      <c r="G42" s="41"/>
    </row>
    <row r="43" spans="1:7" s="36" customFormat="1" ht="12.6" customHeight="1">
      <c r="A43" s="7" t="s">
        <v>85</v>
      </c>
      <c r="B43" s="86">
        <v>126</v>
      </c>
      <c r="C43" s="86">
        <v>122</v>
      </c>
      <c r="D43" s="86">
        <v>126</v>
      </c>
      <c r="E43" s="86">
        <v>129</v>
      </c>
      <c r="F43" s="97">
        <v>134</v>
      </c>
      <c r="G43" s="41"/>
    </row>
    <row r="44" spans="1:7" s="36" customFormat="1" ht="12.6" customHeight="1">
      <c r="A44" s="7" t="s">
        <v>88</v>
      </c>
      <c r="B44" s="86">
        <v>94817</v>
      </c>
      <c r="C44" s="86">
        <v>94232</v>
      </c>
      <c r="D44" s="86">
        <v>94308</v>
      </c>
      <c r="E44" s="86">
        <f>SUM(E45:E46)</f>
        <v>94219</v>
      </c>
      <c r="F44" s="97">
        <v>93832</v>
      </c>
      <c r="G44" s="41"/>
    </row>
    <row r="45" spans="1:7" s="36" customFormat="1" ht="12.6" customHeight="1">
      <c r="A45" s="7" t="s">
        <v>84</v>
      </c>
      <c r="B45" s="86">
        <v>45874</v>
      </c>
      <c r="C45" s="86">
        <v>46270</v>
      </c>
      <c r="D45" s="86">
        <v>47057</v>
      </c>
      <c r="E45" s="86">
        <v>48037</v>
      </c>
      <c r="F45" s="97">
        <v>48949</v>
      </c>
      <c r="G45" s="41"/>
    </row>
    <row r="46" spans="1:7" s="36" customFormat="1" ht="12.6" customHeight="1">
      <c r="A46" s="7" t="s">
        <v>85</v>
      </c>
      <c r="B46" s="86">
        <v>48943</v>
      </c>
      <c r="C46" s="86">
        <v>47962</v>
      </c>
      <c r="D46" s="86">
        <v>47251</v>
      </c>
      <c r="E46" s="86">
        <v>46182</v>
      </c>
      <c r="F46" s="97">
        <v>44883</v>
      </c>
      <c r="G46" s="41"/>
    </row>
    <row r="47" spans="1:7" s="36" customFormat="1" ht="12.6" customHeight="1">
      <c r="A47" s="7" t="s">
        <v>89</v>
      </c>
      <c r="B47" s="86">
        <v>2864</v>
      </c>
      <c r="C47" s="86">
        <v>2933</v>
      </c>
      <c r="D47" s="86">
        <v>3002</v>
      </c>
      <c r="E47" s="86">
        <f>SUM(E48:E49)</f>
        <v>3062</v>
      </c>
      <c r="F47" s="97">
        <v>3126</v>
      </c>
      <c r="G47" s="41"/>
    </row>
    <row r="48" spans="1:7" s="36" customFormat="1" ht="12.6" customHeight="1">
      <c r="A48" s="7" t="s">
        <v>90</v>
      </c>
      <c r="B48" s="86">
        <v>970</v>
      </c>
      <c r="C48" s="86">
        <v>974</v>
      </c>
      <c r="D48" s="86">
        <v>980</v>
      </c>
      <c r="E48" s="86">
        <v>984</v>
      </c>
      <c r="F48" s="97">
        <v>986</v>
      </c>
      <c r="G48" s="41"/>
    </row>
    <row r="49" spans="1:7" s="36" customFormat="1" ht="12.6" customHeight="1">
      <c r="A49" s="7" t="s">
        <v>91</v>
      </c>
      <c r="B49" s="86">
        <v>1894</v>
      </c>
      <c r="C49" s="86">
        <v>1959</v>
      </c>
      <c r="D49" s="86">
        <v>2022</v>
      </c>
      <c r="E49" s="86">
        <v>2078</v>
      </c>
      <c r="F49" s="97">
        <v>2140</v>
      </c>
      <c r="G49" s="41"/>
    </row>
    <row r="50" spans="1:7" s="36" customFormat="1" ht="18" customHeight="1">
      <c r="A50" s="77" t="s">
        <v>92</v>
      </c>
      <c r="B50" s="85">
        <v>36769</v>
      </c>
      <c r="C50" s="85">
        <v>37385</v>
      </c>
      <c r="D50" s="85">
        <v>37696</v>
      </c>
      <c r="E50" s="85">
        <f>SUM(E54)</f>
        <v>38075</v>
      </c>
      <c r="F50" s="104">
        <v>38495</v>
      </c>
      <c r="G50" s="41"/>
    </row>
    <row r="51" spans="1:7" s="36" customFormat="1" ht="18" customHeight="1">
      <c r="A51" s="7" t="s">
        <v>93</v>
      </c>
      <c r="B51" s="17" t="s">
        <v>77</v>
      </c>
      <c r="C51" s="17" t="s">
        <v>77</v>
      </c>
      <c r="D51" s="17" t="s">
        <v>77</v>
      </c>
      <c r="E51" s="17" t="s">
        <v>77</v>
      </c>
      <c r="F51" s="17"/>
      <c r="G51" s="41"/>
    </row>
    <row r="52" spans="1:7" s="36" customFormat="1" ht="12.6" customHeight="1">
      <c r="A52" s="7" t="s">
        <v>94</v>
      </c>
      <c r="B52" s="17" t="s">
        <v>77</v>
      </c>
      <c r="C52" s="17" t="s">
        <v>77</v>
      </c>
      <c r="D52" s="17" t="s">
        <v>77</v>
      </c>
      <c r="E52" s="17" t="s">
        <v>77</v>
      </c>
      <c r="F52" s="17"/>
      <c r="G52" s="41"/>
    </row>
    <row r="53" spans="1:7" s="36" customFormat="1" ht="12.6" customHeight="1">
      <c r="A53" s="7" t="s">
        <v>95</v>
      </c>
      <c r="B53" s="17" t="s">
        <v>77</v>
      </c>
      <c r="C53" s="17" t="s">
        <v>77</v>
      </c>
      <c r="D53" s="17" t="s">
        <v>77</v>
      </c>
      <c r="E53" s="17" t="s">
        <v>77</v>
      </c>
      <c r="F53" s="17"/>
      <c r="G53" s="41"/>
    </row>
    <row r="54" spans="1:7" s="36" customFormat="1" ht="12.6" customHeight="1">
      <c r="A54" s="7" t="s">
        <v>76</v>
      </c>
      <c r="B54" s="85">
        <v>36769</v>
      </c>
      <c r="C54" s="85">
        <v>37385</v>
      </c>
      <c r="D54" s="85">
        <v>37696</v>
      </c>
      <c r="E54" s="85">
        <f>SUM(E55:E56)</f>
        <v>38075</v>
      </c>
      <c r="F54" s="104">
        <v>38495</v>
      </c>
      <c r="G54" s="41"/>
    </row>
    <row r="55" spans="1:7" s="36" customFormat="1" ht="12.6" customHeight="1">
      <c r="A55" s="7" t="s">
        <v>96</v>
      </c>
      <c r="B55" s="85">
        <v>26700</v>
      </c>
      <c r="C55" s="85">
        <v>27439</v>
      </c>
      <c r="D55" s="85">
        <v>27939</v>
      </c>
      <c r="E55" s="85">
        <v>28403</v>
      </c>
      <c r="F55" s="104">
        <v>28868</v>
      </c>
      <c r="G55" s="41"/>
    </row>
    <row r="56" spans="1:7" s="36" customFormat="1" ht="12.6" customHeight="1">
      <c r="A56" s="7" t="s">
        <v>97</v>
      </c>
      <c r="B56" s="85">
        <v>10069</v>
      </c>
      <c r="C56" s="85">
        <v>9946</v>
      </c>
      <c r="D56" s="85">
        <v>9757</v>
      </c>
      <c r="E56" s="85">
        <v>9672</v>
      </c>
      <c r="F56" s="104">
        <v>9627</v>
      </c>
      <c r="G56" s="41"/>
    </row>
    <row r="57" spans="1:7" s="36" customFormat="1" ht="12.6" customHeight="1">
      <c r="A57" s="7" t="s">
        <v>98</v>
      </c>
      <c r="B57" s="17" t="s">
        <v>77</v>
      </c>
      <c r="C57" s="17" t="s">
        <v>77</v>
      </c>
      <c r="D57" s="17" t="s">
        <v>77</v>
      </c>
      <c r="E57" s="17" t="s">
        <v>77</v>
      </c>
      <c r="F57" s="17" t="s">
        <v>77</v>
      </c>
      <c r="G57" s="41"/>
    </row>
    <row r="58" spans="1:7" s="36" customFormat="1" ht="12.6" customHeight="1">
      <c r="A58" s="7" t="s">
        <v>99</v>
      </c>
      <c r="B58" s="17" t="s">
        <v>77</v>
      </c>
      <c r="C58" s="17" t="s">
        <v>77</v>
      </c>
      <c r="D58" s="17" t="s">
        <v>77</v>
      </c>
      <c r="E58" s="17" t="s">
        <v>77</v>
      </c>
      <c r="F58" s="17" t="s">
        <v>77</v>
      </c>
      <c r="G58" s="41"/>
    </row>
    <row r="59" spans="1:7" s="36" customFormat="1" ht="12.6" customHeight="1">
      <c r="A59" s="7" t="s">
        <v>100</v>
      </c>
      <c r="B59" s="17" t="s">
        <v>77</v>
      </c>
      <c r="C59" s="17" t="s">
        <v>77</v>
      </c>
      <c r="D59" s="17" t="s">
        <v>77</v>
      </c>
      <c r="E59" s="17" t="s">
        <v>77</v>
      </c>
      <c r="F59" s="17" t="s">
        <v>77</v>
      </c>
      <c r="G59" s="41"/>
    </row>
    <row r="60" spans="1:7" s="36" customFormat="1" ht="12.6" customHeight="1">
      <c r="A60" s="7" t="s">
        <v>101</v>
      </c>
      <c r="B60" s="17" t="s">
        <v>77</v>
      </c>
      <c r="C60" s="17" t="s">
        <v>77</v>
      </c>
      <c r="D60" s="17" t="s">
        <v>77</v>
      </c>
      <c r="E60" s="17" t="s">
        <v>77</v>
      </c>
      <c r="F60" s="17" t="s">
        <v>77</v>
      </c>
      <c r="G60" s="41"/>
    </row>
    <row r="61" spans="1:7" s="36" customFormat="1" ht="12.6" customHeight="1">
      <c r="A61" s="7" t="s">
        <v>102</v>
      </c>
      <c r="B61" s="17" t="s">
        <v>77</v>
      </c>
      <c r="C61" s="17" t="s">
        <v>77</v>
      </c>
      <c r="D61" s="17" t="s">
        <v>77</v>
      </c>
      <c r="E61" s="17" t="s">
        <v>77</v>
      </c>
      <c r="F61" s="17" t="s">
        <v>77</v>
      </c>
      <c r="G61" s="41"/>
    </row>
    <row r="62" spans="1:7" s="36" customFormat="1" ht="12.6" customHeight="1">
      <c r="A62" s="7" t="s">
        <v>103</v>
      </c>
      <c r="B62" s="17" t="s">
        <v>77</v>
      </c>
      <c r="C62" s="17" t="s">
        <v>77</v>
      </c>
      <c r="D62" s="17" t="s">
        <v>77</v>
      </c>
      <c r="E62" s="17" t="s">
        <v>77</v>
      </c>
      <c r="F62" s="17" t="s">
        <v>77</v>
      </c>
      <c r="G62" s="41"/>
    </row>
    <row r="63" spans="1:7" s="36" customFormat="1" ht="5.0999999999999996" customHeight="1">
      <c r="A63" s="9"/>
      <c r="B63" s="8"/>
      <c r="C63" s="8"/>
      <c r="D63" s="8"/>
      <c r="E63" s="8"/>
      <c r="F63" s="8"/>
      <c r="G63" s="41"/>
    </row>
    <row r="64" spans="1:7" s="36" customFormat="1" ht="12" customHeight="1">
      <c r="A64" s="28" t="s">
        <v>105</v>
      </c>
      <c r="B64" s="2"/>
      <c r="C64" s="2"/>
      <c r="D64" s="2"/>
      <c r="E64" s="2"/>
      <c r="F64" s="2"/>
      <c r="G64" s="41"/>
    </row>
    <row r="65" spans="1:7" s="36" customFormat="1">
      <c r="A65" s="2" t="s">
        <v>130</v>
      </c>
      <c r="B65" s="2"/>
      <c r="C65" s="2"/>
      <c r="D65" s="2"/>
      <c r="E65" s="2"/>
      <c r="F65" s="2"/>
      <c r="G65" s="41"/>
    </row>
    <row r="66" spans="1:7" s="36" customFormat="1" ht="10.5" customHeight="1">
      <c r="A66" s="41"/>
      <c r="B66" s="41"/>
      <c r="C66" s="41"/>
      <c r="D66" s="41"/>
      <c r="E66" s="41"/>
      <c r="F66" s="41"/>
      <c r="G66" s="41"/>
    </row>
  </sheetData>
  <phoneticPr fontId="3"/>
  <pageMargins left="0.59055118110236227" right="0.39370078740157483" top="0.39370078740157483" bottom="0.19685039370078741" header="0.31496062992125984" footer="0.31496062992125984"/>
  <pageSetup paperSize="9" scale="99" firstPageNumber="72" orientation="portrait" useFirstPageNumber="1" r:id="rId1"/>
  <headerFooter alignWithMargins="0">
    <oddFooter>&amp;C
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/>
  </sheetViews>
  <sheetFormatPr defaultRowHeight="13.5"/>
  <cols>
    <col min="1" max="1" width="21.875" style="36" customWidth="1"/>
    <col min="2" max="6" width="14.5" style="36" customWidth="1"/>
    <col min="7" max="16384" width="9" style="36"/>
  </cols>
  <sheetData>
    <row r="1" spans="1:6">
      <c r="A1" s="2" t="s">
        <v>75</v>
      </c>
      <c r="B1" s="2"/>
      <c r="C1" s="2"/>
      <c r="D1" s="2"/>
      <c r="E1" s="2"/>
      <c r="F1" s="2"/>
    </row>
    <row r="2" spans="1:6">
      <c r="A2" s="2"/>
      <c r="B2" s="2"/>
      <c r="C2" s="2"/>
      <c r="D2" s="2"/>
      <c r="E2" s="2"/>
      <c r="F2" s="2"/>
    </row>
    <row r="3" spans="1:6" s="30" customFormat="1" ht="14.25">
      <c r="A3" s="24" t="s">
        <v>121</v>
      </c>
      <c r="B3" s="24"/>
      <c r="C3" s="24"/>
      <c r="D3" s="24"/>
      <c r="E3" s="24"/>
      <c r="F3" s="24"/>
    </row>
    <row r="4" spans="1:6">
      <c r="A4" s="2"/>
      <c r="B4" s="2"/>
      <c r="C4" s="2"/>
      <c r="D4" s="2"/>
      <c r="E4" s="2"/>
      <c r="F4" s="3" t="s">
        <v>78</v>
      </c>
    </row>
    <row r="5" spans="1:6">
      <c r="A5" s="21" t="s">
        <v>79</v>
      </c>
      <c r="B5" s="4" t="s">
        <v>140</v>
      </c>
      <c r="C5" s="5" t="s">
        <v>141</v>
      </c>
      <c r="D5" s="5" t="s">
        <v>142</v>
      </c>
      <c r="E5" s="5" t="s">
        <v>143</v>
      </c>
      <c r="F5" s="5" t="s">
        <v>144</v>
      </c>
    </row>
    <row r="6" spans="1:6" ht="13.5" customHeight="1">
      <c r="A6" s="7"/>
      <c r="B6" s="37"/>
      <c r="C6" s="6"/>
      <c r="D6" s="23" t="s">
        <v>80</v>
      </c>
      <c r="E6" s="6"/>
      <c r="F6" s="6"/>
    </row>
    <row r="7" spans="1:6" ht="18" customHeight="1">
      <c r="A7" s="22" t="s">
        <v>81</v>
      </c>
      <c r="B7" s="13">
        <v>203153</v>
      </c>
      <c r="C7" s="13">
        <v>200960</v>
      </c>
      <c r="D7" s="13">
        <f>D8+D22</f>
        <v>199196</v>
      </c>
      <c r="E7" s="13">
        <f>E8+E22</f>
        <v>198329</v>
      </c>
      <c r="F7" s="13">
        <f>F8+F22</f>
        <v>197852</v>
      </c>
    </row>
    <row r="8" spans="1:6" ht="18" customHeight="1">
      <c r="A8" s="22" t="s">
        <v>82</v>
      </c>
      <c r="B8" s="13">
        <v>121818</v>
      </c>
      <c r="C8" s="13">
        <v>120141</v>
      </c>
      <c r="D8" s="14">
        <v>118979</v>
      </c>
      <c r="E8" s="14">
        <f>E9+E13+E16+E19</f>
        <v>118546</v>
      </c>
      <c r="F8" s="14">
        <f>F9+F13+F16+F19</f>
        <v>117670</v>
      </c>
    </row>
    <row r="9" spans="1:6" ht="18" customHeight="1">
      <c r="A9" s="7" t="s">
        <v>83</v>
      </c>
      <c r="B9" s="13">
        <v>16566</v>
      </c>
      <c r="C9" s="13">
        <v>16267</v>
      </c>
      <c r="D9" s="14">
        <v>16037</v>
      </c>
      <c r="E9" s="14">
        <v>15956</v>
      </c>
      <c r="F9" s="14">
        <f>SUM(F10:F12)</f>
        <v>15773</v>
      </c>
    </row>
    <row r="10" spans="1:6" ht="12.6" customHeight="1">
      <c r="A10" s="7" t="s">
        <v>84</v>
      </c>
      <c r="B10" s="13">
        <v>5304</v>
      </c>
      <c r="C10" s="13">
        <v>5336</v>
      </c>
      <c r="D10" s="14">
        <v>5374</v>
      </c>
      <c r="E10" s="14">
        <v>5407</v>
      </c>
      <c r="F10" s="14">
        <v>5371</v>
      </c>
    </row>
    <row r="11" spans="1:6" ht="12.6" customHeight="1">
      <c r="A11" s="7" t="s">
        <v>85</v>
      </c>
      <c r="B11" s="13">
        <v>11031</v>
      </c>
      <c r="C11" s="13">
        <v>10715</v>
      </c>
      <c r="D11" s="14">
        <v>10448</v>
      </c>
      <c r="E11" s="14">
        <v>10328</v>
      </c>
      <c r="F11" s="14">
        <v>10187</v>
      </c>
    </row>
    <row r="12" spans="1:6" ht="12.6" customHeight="1">
      <c r="A12" s="7" t="s">
        <v>86</v>
      </c>
      <c r="B12" s="13">
        <v>231</v>
      </c>
      <c r="C12" s="13">
        <v>216</v>
      </c>
      <c r="D12" s="14">
        <v>215</v>
      </c>
      <c r="E12" s="14">
        <v>221</v>
      </c>
      <c r="F12" s="14">
        <v>215</v>
      </c>
    </row>
    <row r="13" spans="1:6" ht="12.6" customHeight="1">
      <c r="A13" s="7" t="s">
        <v>87</v>
      </c>
      <c r="B13" s="13">
        <v>479</v>
      </c>
      <c r="C13" s="13">
        <v>466</v>
      </c>
      <c r="D13" s="14">
        <v>459</v>
      </c>
      <c r="E13" s="14">
        <v>457</v>
      </c>
      <c r="F13" s="14">
        <f>SUM(F14:F15)</f>
        <v>460</v>
      </c>
    </row>
    <row r="14" spans="1:6" ht="12.6" customHeight="1">
      <c r="A14" s="7" t="s">
        <v>84</v>
      </c>
      <c r="B14" s="13">
        <v>309</v>
      </c>
      <c r="C14" s="13">
        <v>299</v>
      </c>
      <c r="D14" s="14">
        <v>291</v>
      </c>
      <c r="E14" s="14">
        <v>291</v>
      </c>
      <c r="F14" s="14">
        <v>292</v>
      </c>
    </row>
    <row r="15" spans="1:6" ht="12.6" customHeight="1">
      <c r="A15" s="7" t="s">
        <v>85</v>
      </c>
      <c r="B15" s="13">
        <v>170</v>
      </c>
      <c r="C15" s="13">
        <v>167</v>
      </c>
      <c r="D15" s="14">
        <v>168</v>
      </c>
      <c r="E15" s="14">
        <v>166</v>
      </c>
      <c r="F15" s="14">
        <v>168</v>
      </c>
    </row>
    <row r="16" spans="1:6" ht="12.6" customHeight="1">
      <c r="A16" s="7" t="s">
        <v>88</v>
      </c>
      <c r="B16" s="13">
        <v>100902</v>
      </c>
      <c r="C16" s="13">
        <v>99542</v>
      </c>
      <c r="D16" s="14">
        <v>98654</v>
      </c>
      <c r="E16" s="14">
        <v>98218</v>
      </c>
      <c r="F16" s="14">
        <f>SUM(F17:F18)</f>
        <v>97394</v>
      </c>
    </row>
    <row r="17" spans="1:6" ht="12.6" customHeight="1">
      <c r="A17" s="7" t="s">
        <v>84</v>
      </c>
      <c r="B17" s="13">
        <v>45200</v>
      </c>
      <c r="C17" s="13">
        <v>44822</v>
      </c>
      <c r="D17" s="14">
        <v>44761</v>
      </c>
      <c r="E17" s="14">
        <v>45132</v>
      </c>
      <c r="F17" s="14">
        <v>45437</v>
      </c>
    </row>
    <row r="18" spans="1:6" ht="12.6" customHeight="1">
      <c r="A18" s="7" t="s">
        <v>85</v>
      </c>
      <c r="B18" s="13">
        <v>55702</v>
      </c>
      <c r="C18" s="13">
        <v>54720</v>
      </c>
      <c r="D18" s="14">
        <v>53893</v>
      </c>
      <c r="E18" s="14">
        <v>53086</v>
      </c>
      <c r="F18" s="14">
        <v>51957</v>
      </c>
    </row>
    <row r="19" spans="1:6" ht="12.6" customHeight="1">
      <c r="A19" s="7" t="s">
        <v>89</v>
      </c>
      <c r="B19" s="13">
        <v>3871</v>
      </c>
      <c r="C19" s="13">
        <v>3866</v>
      </c>
      <c r="D19" s="14">
        <v>3829</v>
      </c>
      <c r="E19" s="14">
        <v>3915</v>
      </c>
      <c r="F19" s="14">
        <f>SUM(F20:F21)</f>
        <v>4043</v>
      </c>
    </row>
    <row r="20" spans="1:6" ht="12.6" customHeight="1">
      <c r="A20" s="7" t="s">
        <v>90</v>
      </c>
      <c r="B20" s="13">
        <v>957</v>
      </c>
      <c r="C20" s="13">
        <v>952</v>
      </c>
      <c r="D20" s="14">
        <v>955</v>
      </c>
      <c r="E20" s="14">
        <v>957</v>
      </c>
      <c r="F20" s="14">
        <v>959</v>
      </c>
    </row>
    <row r="21" spans="1:6" ht="12.6" customHeight="1">
      <c r="A21" s="7" t="s">
        <v>91</v>
      </c>
      <c r="B21" s="13">
        <v>2914</v>
      </c>
      <c r="C21" s="13">
        <v>2914</v>
      </c>
      <c r="D21" s="14">
        <v>2874</v>
      </c>
      <c r="E21" s="14">
        <v>2958</v>
      </c>
      <c r="F21" s="14">
        <v>3084</v>
      </c>
    </row>
    <row r="22" spans="1:6" ht="18" customHeight="1">
      <c r="A22" s="22" t="s">
        <v>92</v>
      </c>
      <c r="B22" s="13">
        <v>81335</v>
      </c>
      <c r="C22" s="13">
        <v>80819</v>
      </c>
      <c r="D22" s="14">
        <f>D23+D29+D32+D33</f>
        <v>80217</v>
      </c>
      <c r="E22" s="14">
        <f>E23+E29+E32+E33</f>
        <v>79783</v>
      </c>
      <c r="F22" s="14">
        <f>F23+F29+F32+F33</f>
        <v>80182</v>
      </c>
    </row>
    <row r="23" spans="1:6" ht="18" customHeight="1">
      <c r="A23" s="7" t="s">
        <v>93</v>
      </c>
      <c r="B23" s="13">
        <v>39688</v>
      </c>
      <c r="C23" s="13">
        <v>39924</v>
      </c>
      <c r="D23" s="14">
        <f>SUM(D24:D26)</f>
        <v>40173</v>
      </c>
      <c r="E23" s="14">
        <f>SUM(E24:E26)</f>
        <v>40440</v>
      </c>
      <c r="F23" s="14">
        <f>SUM(F24:F26)</f>
        <v>41367</v>
      </c>
    </row>
    <row r="24" spans="1:6" ht="12.6" customHeight="1">
      <c r="A24" s="7" t="s">
        <v>94</v>
      </c>
      <c r="B24" s="13">
        <v>5976</v>
      </c>
      <c r="C24" s="13">
        <v>5860</v>
      </c>
      <c r="D24" s="14">
        <v>5714</v>
      </c>
      <c r="E24" s="14">
        <v>5576</v>
      </c>
      <c r="F24" s="14">
        <v>5584</v>
      </c>
    </row>
    <row r="25" spans="1:6" ht="12.6" customHeight="1">
      <c r="A25" s="7" t="s">
        <v>95</v>
      </c>
      <c r="B25" s="13">
        <v>2</v>
      </c>
      <c r="C25" s="13">
        <v>1</v>
      </c>
      <c r="D25" s="14" t="s">
        <v>145</v>
      </c>
      <c r="E25" s="14" t="s">
        <v>145</v>
      </c>
      <c r="F25" s="14">
        <v>0</v>
      </c>
    </row>
    <row r="26" spans="1:6" ht="12.6" customHeight="1">
      <c r="A26" s="7" t="s">
        <v>76</v>
      </c>
      <c r="B26" s="13">
        <v>33710</v>
      </c>
      <c r="C26" s="13">
        <v>34063</v>
      </c>
      <c r="D26" s="14">
        <f>SUM(D27:D28)</f>
        <v>34459</v>
      </c>
      <c r="E26" s="14">
        <v>34864</v>
      </c>
      <c r="F26" s="14">
        <v>35783</v>
      </c>
    </row>
    <row r="27" spans="1:6" ht="12.6" customHeight="1">
      <c r="A27" s="7" t="s">
        <v>96</v>
      </c>
      <c r="B27" s="13">
        <v>21280</v>
      </c>
      <c r="C27" s="13">
        <v>22027</v>
      </c>
      <c r="D27" s="14">
        <f>10+22624</f>
        <v>22634</v>
      </c>
      <c r="E27" s="14">
        <v>23296</v>
      </c>
      <c r="F27" s="14">
        <v>24416</v>
      </c>
    </row>
    <row r="28" spans="1:6" ht="12.6" customHeight="1">
      <c r="A28" s="7" t="s">
        <v>97</v>
      </c>
      <c r="B28" s="13">
        <v>12430</v>
      </c>
      <c r="C28" s="13">
        <v>12036</v>
      </c>
      <c r="D28" s="14">
        <f>981+10844</f>
        <v>11825</v>
      </c>
      <c r="E28" s="14">
        <v>11568</v>
      </c>
      <c r="F28" s="14">
        <v>11367</v>
      </c>
    </row>
    <row r="29" spans="1:6" ht="12.6" customHeight="1">
      <c r="A29" s="7" t="s">
        <v>98</v>
      </c>
      <c r="B29" s="13">
        <v>516</v>
      </c>
      <c r="C29" s="13">
        <v>508</v>
      </c>
      <c r="D29" s="14">
        <f>D30+D31</f>
        <v>502</v>
      </c>
      <c r="E29" s="14">
        <f>E30+E31</f>
        <v>516</v>
      </c>
      <c r="F29" s="14">
        <f>F30+F31</f>
        <v>508</v>
      </c>
    </row>
    <row r="30" spans="1:6" ht="12.6" customHeight="1">
      <c r="A30" s="7" t="s">
        <v>99</v>
      </c>
      <c r="B30" s="13">
        <v>59</v>
      </c>
      <c r="C30" s="13">
        <v>58</v>
      </c>
      <c r="D30" s="14">
        <v>59</v>
      </c>
      <c r="E30" s="14">
        <v>60</v>
      </c>
      <c r="F30" s="14">
        <v>60</v>
      </c>
    </row>
    <row r="31" spans="1:6" ht="12.6" customHeight="1">
      <c r="A31" s="7" t="s">
        <v>100</v>
      </c>
      <c r="B31" s="13">
        <v>457</v>
      </c>
      <c r="C31" s="13">
        <v>450</v>
      </c>
      <c r="D31" s="14">
        <v>443</v>
      </c>
      <c r="E31" s="14">
        <v>456</v>
      </c>
      <c r="F31" s="14">
        <v>448</v>
      </c>
    </row>
    <row r="32" spans="1:6" ht="12.6" customHeight="1">
      <c r="A32" s="7" t="s">
        <v>101</v>
      </c>
      <c r="B32" s="13">
        <v>4383</v>
      </c>
      <c r="C32" s="13">
        <v>4391</v>
      </c>
      <c r="D32" s="14">
        <v>4487</v>
      </c>
      <c r="E32" s="14">
        <v>4472</v>
      </c>
      <c r="F32" s="14">
        <v>4456</v>
      </c>
    </row>
    <row r="33" spans="1:6" ht="12.6" customHeight="1">
      <c r="A33" s="7" t="s">
        <v>102</v>
      </c>
      <c r="B33" s="13">
        <v>36748</v>
      </c>
      <c r="C33" s="13">
        <v>35996</v>
      </c>
      <c r="D33" s="14">
        <v>35055</v>
      </c>
      <c r="E33" s="14">
        <v>34355</v>
      </c>
      <c r="F33" s="14">
        <v>33851</v>
      </c>
    </row>
    <row r="34" spans="1:6" ht="12.6" customHeight="1">
      <c r="A34" s="7" t="s">
        <v>103</v>
      </c>
      <c r="B34" s="13">
        <v>29319</v>
      </c>
      <c r="C34" s="13">
        <v>28375</v>
      </c>
      <c r="D34" s="14">
        <v>27238</v>
      </c>
      <c r="E34" s="14">
        <v>26310</v>
      </c>
      <c r="F34" s="14">
        <v>25520</v>
      </c>
    </row>
    <row r="35" spans="1:6" ht="18" customHeight="1">
      <c r="A35" s="7"/>
      <c r="B35" s="37"/>
      <c r="C35" s="1"/>
      <c r="D35" s="31" t="s">
        <v>104</v>
      </c>
      <c r="E35" s="1"/>
      <c r="F35" s="1"/>
    </row>
    <row r="36" spans="1:6" ht="18" customHeight="1">
      <c r="A36" s="22" t="s">
        <v>82</v>
      </c>
      <c r="B36" s="13">
        <v>116013</v>
      </c>
      <c r="C36" s="13">
        <v>114333</v>
      </c>
      <c r="D36" s="14">
        <v>113350</v>
      </c>
      <c r="E36" s="14">
        <f>E37+E41+E44+E47</f>
        <v>112866</v>
      </c>
      <c r="F36" s="14">
        <f>F37+F41+F44+F47</f>
        <v>111944</v>
      </c>
    </row>
    <row r="37" spans="1:6" ht="18" customHeight="1">
      <c r="A37" s="7" t="s">
        <v>83</v>
      </c>
      <c r="B37" s="13">
        <v>13130</v>
      </c>
      <c r="C37" s="13">
        <v>12839</v>
      </c>
      <c r="D37" s="14">
        <v>12661</v>
      </c>
      <c r="E37" s="14">
        <v>12542</v>
      </c>
      <c r="F37" s="14">
        <f>SUM(F38:F40)</f>
        <v>12376</v>
      </c>
    </row>
    <row r="38" spans="1:6" ht="12.6" customHeight="1">
      <c r="A38" s="7" t="s">
        <v>84</v>
      </c>
      <c r="B38" s="13">
        <v>2407</v>
      </c>
      <c r="C38" s="13">
        <v>2415</v>
      </c>
      <c r="D38" s="14">
        <v>2482</v>
      </c>
      <c r="E38" s="14">
        <v>2456</v>
      </c>
      <c r="F38" s="14">
        <v>2428</v>
      </c>
    </row>
    <row r="39" spans="1:6" ht="12.6" customHeight="1">
      <c r="A39" s="7" t="s">
        <v>85</v>
      </c>
      <c r="B39" s="13">
        <v>10706</v>
      </c>
      <c r="C39" s="13">
        <v>10407</v>
      </c>
      <c r="D39" s="14">
        <v>10163</v>
      </c>
      <c r="E39" s="14">
        <v>10069</v>
      </c>
      <c r="F39" s="14">
        <v>9935</v>
      </c>
    </row>
    <row r="40" spans="1:6" ht="12.6" customHeight="1">
      <c r="A40" s="7" t="s">
        <v>86</v>
      </c>
      <c r="B40" s="13">
        <v>17</v>
      </c>
      <c r="C40" s="13">
        <v>17</v>
      </c>
      <c r="D40" s="14">
        <v>16</v>
      </c>
      <c r="E40" s="14">
        <v>17</v>
      </c>
      <c r="F40" s="14">
        <v>13</v>
      </c>
    </row>
    <row r="41" spans="1:6" ht="12.6" customHeight="1">
      <c r="A41" s="7" t="s">
        <v>87</v>
      </c>
      <c r="B41" s="13">
        <v>158</v>
      </c>
      <c r="C41" s="13">
        <v>160</v>
      </c>
      <c r="D41" s="14">
        <v>160</v>
      </c>
      <c r="E41" s="14">
        <v>160</v>
      </c>
      <c r="F41" s="14">
        <f>SUM(F42:F43)</f>
        <v>160</v>
      </c>
    </row>
    <row r="42" spans="1:6" ht="12.6" customHeight="1">
      <c r="A42" s="7" t="s">
        <v>84</v>
      </c>
      <c r="B42" s="13">
        <v>34</v>
      </c>
      <c r="C42" s="13">
        <v>34</v>
      </c>
      <c r="D42" s="14">
        <v>35</v>
      </c>
      <c r="E42" s="14">
        <v>39</v>
      </c>
      <c r="F42" s="14">
        <v>40</v>
      </c>
    </row>
    <row r="43" spans="1:6" ht="12.6" customHeight="1">
      <c r="A43" s="7" t="s">
        <v>85</v>
      </c>
      <c r="B43" s="13">
        <v>124</v>
      </c>
      <c r="C43" s="13">
        <v>126</v>
      </c>
      <c r="D43" s="14">
        <v>125</v>
      </c>
      <c r="E43" s="14">
        <v>121</v>
      </c>
      <c r="F43" s="14">
        <v>120</v>
      </c>
    </row>
    <row r="44" spans="1:6" ht="12.6" customHeight="1">
      <c r="A44" s="7" t="s">
        <v>88</v>
      </c>
      <c r="B44" s="13">
        <v>99959</v>
      </c>
      <c r="C44" s="13">
        <v>98575</v>
      </c>
      <c r="D44" s="14">
        <v>97756</v>
      </c>
      <c r="E44" s="14">
        <v>97375</v>
      </c>
      <c r="F44" s="14">
        <f>SUM(F45:F46)</f>
        <v>96588</v>
      </c>
    </row>
    <row r="45" spans="1:6" ht="12.6" customHeight="1">
      <c r="A45" s="7" t="s">
        <v>84</v>
      </c>
      <c r="B45" s="13">
        <v>45113</v>
      </c>
      <c r="C45" s="13">
        <v>44735</v>
      </c>
      <c r="D45" s="14">
        <v>44664</v>
      </c>
      <c r="E45" s="14">
        <v>45030</v>
      </c>
      <c r="F45" s="14">
        <v>45334</v>
      </c>
    </row>
    <row r="46" spans="1:6" ht="12.6" customHeight="1">
      <c r="A46" s="7" t="s">
        <v>85</v>
      </c>
      <c r="B46" s="13">
        <v>54846</v>
      </c>
      <c r="C46" s="13">
        <v>53840</v>
      </c>
      <c r="D46" s="14">
        <v>53092</v>
      </c>
      <c r="E46" s="14">
        <v>52345</v>
      </c>
      <c r="F46" s="14">
        <v>51254</v>
      </c>
    </row>
    <row r="47" spans="1:6" ht="12.6" customHeight="1">
      <c r="A47" s="7" t="s">
        <v>89</v>
      </c>
      <c r="B47" s="13">
        <v>2766</v>
      </c>
      <c r="C47" s="13">
        <v>2759</v>
      </c>
      <c r="D47" s="14">
        <v>2773</v>
      </c>
      <c r="E47" s="14">
        <v>2789</v>
      </c>
      <c r="F47" s="14">
        <f>SUM(F48:F49)</f>
        <v>2820</v>
      </c>
    </row>
    <row r="48" spans="1:6" ht="12.6" customHeight="1">
      <c r="A48" s="7" t="s">
        <v>90</v>
      </c>
      <c r="B48" s="13">
        <v>942</v>
      </c>
      <c r="C48" s="13">
        <v>937</v>
      </c>
      <c r="D48" s="14">
        <v>940</v>
      </c>
      <c r="E48" s="14">
        <v>942</v>
      </c>
      <c r="F48" s="14">
        <v>944</v>
      </c>
    </row>
    <row r="49" spans="1:6" ht="12.6" customHeight="1">
      <c r="A49" s="7" t="s">
        <v>91</v>
      </c>
      <c r="B49" s="13">
        <v>1824</v>
      </c>
      <c r="C49" s="13">
        <v>1822</v>
      </c>
      <c r="D49" s="14">
        <v>1833</v>
      </c>
      <c r="E49" s="14">
        <v>1847</v>
      </c>
      <c r="F49" s="14">
        <v>1876</v>
      </c>
    </row>
    <row r="50" spans="1:6" ht="18" customHeight="1">
      <c r="A50" s="22" t="s">
        <v>92</v>
      </c>
      <c r="B50" s="17" t="s">
        <v>77</v>
      </c>
      <c r="C50" s="17" t="s">
        <v>77</v>
      </c>
      <c r="D50" s="17" t="s">
        <v>77</v>
      </c>
      <c r="E50" s="17" t="s">
        <v>134</v>
      </c>
      <c r="F50" s="17" t="s">
        <v>134</v>
      </c>
    </row>
    <row r="51" spans="1:6" ht="18" customHeight="1">
      <c r="A51" s="7" t="s">
        <v>93</v>
      </c>
      <c r="B51" s="17" t="s">
        <v>77</v>
      </c>
      <c r="C51" s="17" t="s">
        <v>77</v>
      </c>
      <c r="D51" s="17" t="s">
        <v>77</v>
      </c>
      <c r="E51" s="17" t="s">
        <v>146</v>
      </c>
      <c r="F51" s="17" t="s">
        <v>146</v>
      </c>
    </row>
    <row r="52" spans="1:6" ht="12.6" customHeight="1">
      <c r="A52" s="7" t="s">
        <v>94</v>
      </c>
      <c r="B52" s="17" t="s">
        <v>77</v>
      </c>
      <c r="C52" s="17" t="s">
        <v>77</v>
      </c>
      <c r="D52" s="17" t="s">
        <v>77</v>
      </c>
      <c r="E52" s="17" t="s">
        <v>147</v>
      </c>
      <c r="F52" s="17" t="s">
        <v>147</v>
      </c>
    </row>
    <row r="53" spans="1:6" ht="12.6" customHeight="1">
      <c r="A53" s="7" t="s">
        <v>95</v>
      </c>
      <c r="B53" s="17" t="s">
        <v>77</v>
      </c>
      <c r="C53" s="17" t="s">
        <v>77</v>
      </c>
      <c r="D53" s="17" t="s">
        <v>77</v>
      </c>
      <c r="E53" s="17" t="s">
        <v>148</v>
      </c>
      <c r="F53" s="17" t="s">
        <v>148</v>
      </c>
    </row>
    <row r="54" spans="1:6" ht="12.6" customHeight="1">
      <c r="A54" s="7" t="s">
        <v>76</v>
      </c>
      <c r="B54" s="13">
        <v>32728</v>
      </c>
      <c r="C54" s="13">
        <v>33088</v>
      </c>
      <c r="D54" s="13">
        <v>33468</v>
      </c>
      <c r="E54" s="13">
        <v>33882</v>
      </c>
      <c r="F54" s="13">
        <v>34837</v>
      </c>
    </row>
    <row r="55" spans="1:6" ht="12.6" customHeight="1">
      <c r="A55" s="7" t="s">
        <v>96</v>
      </c>
      <c r="B55" s="13">
        <v>21271</v>
      </c>
      <c r="C55" s="13">
        <v>22018</v>
      </c>
      <c r="D55" s="13">
        <v>22624</v>
      </c>
      <c r="E55" s="13">
        <v>23286</v>
      </c>
      <c r="F55" s="13">
        <v>24406</v>
      </c>
    </row>
    <row r="56" spans="1:6" ht="12.6" customHeight="1">
      <c r="A56" s="7" t="s">
        <v>97</v>
      </c>
      <c r="B56" s="13">
        <v>11457</v>
      </c>
      <c r="C56" s="13">
        <v>11070</v>
      </c>
      <c r="D56" s="13">
        <v>10844</v>
      </c>
      <c r="E56" s="13">
        <v>10596</v>
      </c>
      <c r="F56" s="13">
        <v>10431</v>
      </c>
    </row>
    <row r="57" spans="1:6" ht="12.6" customHeight="1">
      <c r="A57" s="7" t="s">
        <v>98</v>
      </c>
      <c r="B57" s="17" t="s">
        <v>77</v>
      </c>
      <c r="C57" s="17" t="s">
        <v>77</v>
      </c>
      <c r="D57" s="17" t="s">
        <v>77</v>
      </c>
      <c r="E57" s="17" t="s">
        <v>149</v>
      </c>
      <c r="F57" s="17" t="s">
        <v>149</v>
      </c>
    </row>
    <row r="58" spans="1:6" ht="12.6" customHeight="1">
      <c r="A58" s="7" t="s">
        <v>99</v>
      </c>
      <c r="B58" s="17" t="s">
        <v>77</v>
      </c>
      <c r="C58" s="17" t="s">
        <v>77</v>
      </c>
      <c r="D58" s="17" t="s">
        <v>77</v>
      </c>
      <c r="E58" s="17" t="s">
        <v>150</v>
      </c>
      <c r="F58" s="17" t="s">
        <v>150</v>
      </c>
    </row>
    <row r="59" spans="1:6" ht="12.6" customHeight="1">
      <c r="A59" s="7" t="s">
        <v>100</v>
      </c>
      <c r="B59" s="17" t="s">
        <v>77</v>
      </c>
      <c r="C59" s="17" t="s">
        <v>77</v>
      </c>
      <c r="D59" s="17" t="s">
        <v>77</v>
      </c>
      <c r="E59" s="17" t="s">
        <v>151</v>
      </c>
      <c r="F59" s="17" t="s">
        <v>151</v>
      </c>
    </row>
    <row r="60" spans="1:6" ht="12.6" customHeight="1">
      <c r="A60" s="7" t="s">
        <v>101</v>
      </c>
      <c r="B60" s="17" t="s">
        <v>77</v>
      </c>
      <c r="C60" s="17" t="s">
        <v>77</v>
      </c>
      <c r="D60" s="17" t="s">
        <v>77</v>
      </c>
      <c r="E60" s="17" t="s">
        <v>152</v>
      </c>
      <c r="F60" s="17" t="s">
        <v>152</v>
      </c>
    </row>
    <row r="61" spans="1:6" ht="12.6" customHeight="1">
      <c r="A61" s="7" t="s">
        <v>102</v>
      </c>
      <c r="B61" s="17" t="s">
        <v>77</v>
      </c>
      <c r="C61" s="17" t="s">
        <v>77</v>
      </c>
      <c r="D61" s="17" t="s">
        <v>77</v>
      </c>
      <c r="E61" s="17" t="s">
        <v>153</v>
      </c>
      <c r="F61" s="17" t="s">
        <v>153</v>
      </c>
    </row>
    <row r="62" spans="1:6" ht="12.6" customHeight="1">
      <c r="A62" s="7" t="s">
        <v>103</v>
      </c>
      <c r="B62" s="17" t="s">
        <v>77</v>
      </c>
      <c r="C62" s="17" t="s">
        <v>77</v>
      </c>
      <c r="D62" s="17" t="s">
        <v>77</v>
      </c>
      <c r="E62" s="17" t="s">
        <v>154</v>
      </c>
      <c r="F62" s="17" t="s">
        <v>154</v>
      </c>
    </row>
    <row r="63" spans="1:6" ht="5.0999999999999996" customHeight="1">
      <c r="A63" s="9"/>
      <c r="B63" s="8"/>
      <c r="C63" s="8"/>
      <c r="D63" s="8"/>
      <c r="E63" s="8"/>
      <c r="F63" s="8"/>
    </row>
    <row r="64" spans="1:6" ht="12" customHeight="1">
      <c r="A64" s="28" t="s">
        <v>105</v>
      </c>
      <c r="B64" s="2"/>
      <c r="C64" s="2"/>
      <c r="D64" s="2"/>
      <c r="E64" s="2"/>
      <c r="F64" s="2"/>
    </row>
    <row r="65" spans="1:6">
      <c r="A65" s="2" t="s">
        <v>130</v>
      </c>
      <c r="B65" s="2"/>
      <c r="C65" s="2"/>
      <c r="D65" s="2"/>
      <c r="E65" s="2"/>
      <c r="F65" s="2"/>
    </row>
  </sheetData>
  <phoneticPr fontId="3"/>
  <pageMargins left="0.39370078740157483" right="0.59055118110236227" top="0.39370078740157483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zoomScaleNormal="100" workbookViewId="0"/>
  </sheetViews>
  <sheetFormatPr defaultRowHeight="13.5"/>
  <cols>
    <col min="1" max="1" width="11.25" style="41" customWidth="1"/>
    <col min="2" max="2" width="10.625" style="41" customWidth="1"/>
    <col min="3" max="12" width="6.625" style="41" customWidth="1"/>
    <col min="13" max="13" width="6.125" style="41" customWidth="1"/>
    <col min="14" max="16384" width="9" style="29"/>
  </cols>
  <sheetData>
    <row r="1" spans="1:13">
      <c r="A1" s="75" t="s">
        <v>158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s="36" customFormat="1" ht="14.25">
      <c r="A3" s="24" t="s">
        <v>185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s="36" customFormat="1">
      <c r="A4" s="2"/>
      <c r="B4" s="2"/>
      <c r="C4" s="2"/>
      <c r="D4" s="2"/>
      <c r="E4" s="2"/>
      <c r="F4" s="2"/>
      <c r="G4" s="2"/>
      <c r="H4" s="2"/>
      <c r="I4" s="2"/>
      <c r="J4" s="2"/>
      <c r="K4" s="41"/>
      <c r="L4" s="73" t="s">
        <v>106</v>
      </c>
      <c r="M4" s="2"/>
    </row>
    <row r="5" spans="1:13" s="36" customFormat="1">
      <c r="A5" s="117" t="s">
        <v>79</v>
      </c>
      <c r="B5" s="114"/>
      <c r="C5" s="116" t="s">
        <v>204</v>
      </c>
      <c r="D5" s="117"/>
      <c r="E5" s="116" t="s">
        <v>230</v>
      </c>
      <c r="F5" s="117"/>
      <c r="G5" s="116" t="s">
        <v>205</v>
      </c>
      <c r="H5" s="117"/>
      <c r="I5" s="116" t="s">
        <v>206</v>
      </c>
      <c r="J5" s="117"/>
      <c r="K5" s="116" t="s">
        <v>229</v>
      </c>
      <c r="L5" s="117"/>
      <c r="M5" s="2"/>
    </row>
    <row r="6" spans="1:13" s="36" customFormat="1">
      <c r="A6" s="6"/>
      <c r="B6" s="7"/>
      <c r="C6" s="42"/>
      <c r="D6" s="6"/>
      <c r="E6" s="6"/>
      <c r="F6" s="6"/>
      <c r="G6" s="11" t="s">
        <v>109</v>
      </c>
      <c r="H6" s="11"/>
      <c r="I6" s="6"/>
      <c r="J6" s="6"/>
      <c r="K6" s="6"/>
      <c r="L6" s="6"/>
      <c r="M6" s="2"/>
    </row>
    <row r="7" spans="1:13" s="36" customFormat="1" ht="18" customHeight="1">
      <c r="A7" s="143" t="s">
        <v>82</v>
      </c>
      <c r="B7" s="144"/>
      <c r="C7" s="69"/>
      <c r="D7" s="69">
        <v>5834</v>
      </c>
      <c r="E7" s="70"/>
      <c r="F7" s="70">
        <v>5854</v>
      </c>
      <c r="G7" s="70"/>
      <c r="H7" s="70">
        <v>5853</v>
      </c>
      <c r="I7" s="70"/>
      <c r="J7" s="70">
        <v>5833</v>
      </c>
      <c r="K7" s="97"/>
      <c r="L7" s="97">
        <v>5787</v>
      </c>
      <c r="M7" s="2"/>
    </row>
    <row r="8" spans="1:13" s="36" customFormat="1" ht="18" customHeight="1">
      <c r="A8" s="6" t="s">
        <v>83</v>
      </c>
      <c r="B8" s="7"/>
      <c r="C8" s="69"/>
      <c r="D8" s="69">
        <v>3537</v>
      </c>
      <c r="E8" s="70"/>
      <c r="F8" s="70">
        <v>3529</v>
      </c>
      <c r="G8" s="70"/>
      <c r="H8" s="70">
        <v>3481</v>
      </c>
      <c r="I8" s="70"/>
      <c r="J8" s="70">
        <v>3554</v>
      </c>
      <c r="K8" s="97"/>
      <c r="L8" s="97">
        <v>3527</v>
      </c>
      <c r="M8" s="2"/>
    </row>
    <row r="9" spans="1:13" s="36" customFormat="1" ht="12.6" customHeight="1">
      <c r="A9" s="6" t="s">
        <v>84</v>
      </c>
      <c r="B9" s="7"/>
      <c r="C9" s="69"/>
      <c r="D9" s="69">
        <v>3023</v>
      </c>
      <c r="E9" s="70"/>
      <c r="F9" s="70">
        <v>3003</v>
      </c>
      <c r="G9" s="70"/>
      <c r="H9" s="70">
        <v>2962</v>
      </c>
      <c r="I9" s="70"/>
      <c r="J9" s="70">
        <v>2987</v>
      </c>
      <c r="K9" s="97"/>
      <c r="L9" s="97">
        <v>2953</v>
      </c>
      <c r="M9" s="2"/>
    </row>
    <row r="10" spans="1:13" s="36" customFormat="1" ht="12.6" customHeight="1">
      <c r="A10" s="6" t="s">
        <v>85</v>
      </c>
      <c r="B10" s="7"/>
      <c r="C10" s="69"/>
      <c r="D10" s="69">
        <v>264</v>
      </c>
      <c r="E10" s="70"/>
      <c r="F10" s="70">
        <v>253</v>
      </c>
      <c r="G10" s="70"/>
      <c r="H10" s="70">
        <v>259</v>
      </c>
      <c r="I10" s="70"/>
      <c r="J10" s="70">
        <v>279</v>
      </c>
      <c r="K10" s="97"/>
      <c r="L10" s="97">
        <v>262</v>
      </c>
      <c r="M10" s="2"/>
    </row>
    <row r="11" spans="1:13" s="36" customFormat="1" ht="12.6" customHeight="1">
      <c r="A11" s="6" t="s">
        <v>86</v>
      </c>
      <c r="B11" s="7"/>
      <c r="C11" s="69"/>
      <c r="D11" s="69">
        <v>250</v>
      </c>
      <c r="E11" s="70"/>
      <c r="F11" s="70">
        <v>273</v>
      </c>
      <c r="G11" s="70"/>
      <c r="H11" s="70">
        <v>260</v>
      </c>
      <c r="I11" s="70"/>
      <c r="J11" s="70">
        <v>288</v>
      </c>
      <c r="K11" s="97"/>
      <c r="L11" s="97">
        <v>312</v>
      </c>
      <c r="M11" s="2"/>
    </row>
    <row r="12" spans="1:13" s="36" customFormat="1" ht="12.6" customHeight="1">
      <c r="A12" s="6" t="s">
        <v>87</v>
      </c>
      <c r="B12" s="7"/>
      <c r="C12" s="69"/>
      <c r="D12" s="69">
        <v>300</v>
      </c>
      <c r="E12" s="70"/>
      <c r="F12" s="70">
        <v>304</v>
      </c>
      <c r="G12" s="70"/>
      <c r="H12" s="70">
        <v>311</v>
      </c>
      <c r="I12" s="70"/>
      <c r="J12" s="70">
        <v>313</v>
      </c>
      <c r="K12" s="97"/>
      <c r="L12" s="97">
        <v>314</v>
      </c>
      <c r="M12" s="2"/>
    </row>
    <row r="13" spans="1:13" s="36" customFormat="1" ht="12.6" customHeight="1">
      <c r="A13" s="6" t="s">
        <v>84</v>
      </c>
      <c r="B13" s="7"/>
      <c r="C13" s="69"/>
      <c r="D13" s="69">
        <v>256</v>
      </c>
      <c r="E13" s="70"/>
      <c r="F13" s="70">
        <v>260</v>
      </c>
      <c r="G13" s="70"/>
      <c r="H13" s="70">
        <v>263</v>
      </c>
      <c r="I13" s="70"/>
      <c r="J13" s="70">
        <v>267</v>
      </c>
      <c r="K13" s="97"/>
      <c r="L13" s="97">
        <v>270</v>
      </c>
      <c r="M13" s="2"/>
    </row>
    <row r="14" spans="1:13" s="36" customFormat="1" ht="12.6" customHeight="1">
      <c r="A14" s="6" t="s">
        <v>85</v>
      </c>
      <c r="B14" s="7"/>
      <c r="C14" s="69"/>
      <c r="D14" s="69">
        <v>44</v>
      </c>
      <c r="E14" s="70"/>
      <c r="F14" s="70">
        <v>44</v>
      </c>
      <c r="G14" s="70"/>
      <c r="H14" s="70">
        <v>48</v>
      </c>
      <c r="I14" s="70"/>
      <c r="J14" s="70">
        <v>46</v>
      </c>
      <c r="K14" s="97"/>
      <c r="L14" s="97">
        <v>44</v>
      </c>
      <c r="M14" s="2"/>
    </row>
    <row r="15" spans="1:13" s="36" customFormat="1" ht="12.6" customHeight="1">
      <c r="A15" s="6" t="s">
        <v>88</v>
      </c>
      <c r="B15" s="7"/>
      <c r="C15" s="69"/>
      <c r="D15" s="69">
        <v>757</v>
      </c>
      <c r="E15" s="70"/>
      <c r="F15" s="70">
        <v>759</v>
      </c>
      <c r="G15" s="70"/>
      <c r="H15" s="70">
        <v>781</v>
      </c>
      <c r="I15" s="70"/>
      <c r="J15" s="70">
        <v>723</v>
      </c>
      <c r="K15" s="97"/>
      <c r="L15" s="97">
        <v>697</v>
      </c>
      <c r="M15" s="2"/>
    </row>
    <row r="16" spans="1:13" s="36" customFormat="1" ht="12.6" customHeight="1">
      <c r="A16" s="6" t="s">
        <v>84</v>
      </c>
      <c r="B16" s="7"/>
      <c r="C16" s="69"/>
      <c r="D16" s="69">
        <v>116</v>
      </c>
      <c r="E16" s="70"/>
      <c r="F16" s="70">
        <v>137</v>
      </c>
      <c r="G16" s="70"/>
      <c r="H16" s="70">
        <v>154</v>
      </c>
      <c r="I16" s="70"/>
      <c r="J16" s="70">
        <v>162</v>
      </c>
      <c r="K16" s="97"/>
      <c r="L16" s="97">
        <v>169</v>
      </c>
      <c r="M16" s="2"/>
    </row>
    <row r="17" spans="1:13" s="36" customFormat="1" ht="12.6" customHeight="1">
      <c r="A17" s="6" t="s">
        <v>85</v>
      </c>
      <c r="B17" s="7"/>
      <c r="C17" s="69"/>
      <c r="D17" s="69">
        <v>641</v>
      </c>
      <c r="E17" s="70"/>
      <c r="F17" s="70">
        <v>622</v>
      </c>
      <c r="G17" s="70"/>
      <c r="H17" s="70">
        <v>627</v>
      </c>
      <c r="I17" s="70"/>
      <c r="J17" s="70">
        <v>561</v>
      </c>
      <c r="K17" s="97"/>
      <c r="L17" s="97">
        <v>528</v>
      </c>
      <c r="M17" s="2"/>
    </row>
    <row r="18" spans="1:13" s="36" customFormat="1" ht="12.6" customHeight="1">
      <c r="A18" s="6" t="s">
        <v>89</v>
      </c>
      <c r="B18" s="7"/>
      <c r="C18" s="69"/>
      <c r="D18" s="69">
        <v>1240</v>
      </c>
      <c r="E18" s="70"/>
      <c r="F18" s="70">
        <v>1262</v>
      </c>
      <c r="G18" s="70"/>
      <c r="H18" s="70">
        <v>1280</v>
      </c>
      <c r="I18" s="70"/>
      <c r="J18" s="70">
        <v>1243</v>
      </c>
      <c r="K18" s="97"/>
      <c r="L18" s="97">
        <v>1249</v>
      </c>
      <c r="M18" s="2"/>
    </row>
    <row r="19" spans="1:13" s="36" customFormat="1" ht="12.6" customHeight="1">
      <c r="A19" s="6" t="s">
        <v>90</v>
      </c>
      <c r="B19" s="7"/>
      <c r="C19" s="69"/>
      <c r="D19" s="69">
        <v>15</v>
      </c>
      <c r="E19" s="70"/>
      <c r="F19" s="70">
        <v>15</v>
      </c>
      <c r="G19" s="70"/>
      <c r="H19" s="70">
        <v>13</v>
      </c>
      <c r="I19" s="70"/>
      <c r="J19" s="70">
        <v>12</v>
      </c>
      <c r="K19" s="97"/>
      <c r="L19" s="97">
        <v>10</v>
      </c>
      <c r="M19" s="2"/>
    </row>
    <row r="20" spans="1:13" s="36" customFormat="1" ht="12.6" customHeight="1">
      <c r="A20" s="6" t="s">
        <v>91</v>
      </c>
      <c r="B20" s="7"/>
      <c r="C20" s="69"/>
      <c r="D20" s="69">
        <v>1225</v>
      </c>
      <c r="E20" s="70"/>
      <c r="F20" s="70">
        <v>1247</v>
      </c>
      <c r="G20" s="70"/>
      <c r="H20" s="70">
        <v>1267</v>
      </c>
      <c r="I20" s="70"/>
      <c r="J20" s="70">
        <v>1231</v>
      </c>
      <c r="K20" s="97"/>
      <c r="L20" s="97">
        <v>1239</v>
      </c>
      <c r="M20" s="2"/>
    </row>
    <row r="21" spans="1:13" s="36" customFormat="1" ht="18" customHeight="1">
      <c r="A21" s="143" t="s">
        <v>92</v>
      </c>
      <c r="B21" s="144"/>
      <c r="C21" s="69"/>
      <c r="D21" s="69">
        <v>885</v>
      </c>
      <c r="E21" s="69"/>
      <c r="F21" s="69">
        <v>901</v>
      </c>
      <c r="G21" s="69"/>
      <c r="H21" s="69">
        <v>964</v>
      </c>
      <c r="I21" s="69"/>
      <c r="J21" s="69">
        <v>1043</v>
      </c>
      <c r="K21" s="104"/>
      <c r="L21" s="104">
        <v>1147</v>
      </c>
      <c r="M21" s="2"/>
    </row>
    <row r="22" spans="1:13" s="36" customFormat="1" ht="18" customHeight="1">
      <c r="A22" s="6" t="s">
        <v>93</v>
      </c>
      <c r="B22" s="7"/>
      <c r="C22" s="69"/>
      <c r="D22" s="69" t="s">
        <v>77</v>
      </c>
      <c r="E22" s="69"/>
      <c r="F22" s="69" t="s">
        <v>77</v>
      </c>
      <c r="G22" s="69"/>
      <c r="H22" s="69" t="s">
        <v>77</v>
      </c>
      <c r="I22" s="69"/>
      <c r="J22" s="69" t="s">
        <v>77</v>
      </c>
      <c r="K22" s="104"/>
      <c r="L22" s="104" t="s">
        <v>77</v>
      </c>
      <c r="M22" s="2"/>
    </row>
    <row r="23" spans="1:13" s="36" customFormat="1" ht="12.6" customHeight="1">
      <c r="A23" s="6" t="s">
        <v>94</v>
      </c>
      <c r="B23" s="7"/>
      <c r="C23" s="69"/>
      <c r="D23" s="69" t="s">
        <v>77</v>
      </c>
      <c r="E23" s="69"/>
      <c r="F23" s="69" t="s">
        <v>77</v>
      </c>
      <c r="G23" s="69"/>
      <c r="H23" s="69" t="s">
        <v>77</v>
      </c>
      <c r="I23" s="69"/>
      <c r="J23" s="69" t="s">
        <v>77</v>
      </c>
      <c r="K23" s="104"/>
      <c r="L23" s="104" t="s">
        <v>77</v>
      </c>
      <c r="M23" s="2"/>
    </row>
    <row r="24" spans="1:13" s="36" customFormat="1" ht="12.6" customHeight="1">
      <c r="A24" s="6" t="s">
        <v>95</v>
      </c>
      <c r="B24" s="7"/>
      <c r="C24" s="69"/>
      <c r="D24" s="69" t="s">
        <v>77</v>
      </c>
      <c r="E24" s="69"/>
      <c r="F24" s="69" t="s">
        <v>77</v>
      </c>
      <c r="G24" s="69"/>
      <c r="H24" s="69" t="s">
        <v>77</v>
      </c>
      <c r="I24" s="69"/>
      <c r="J24" s="69" t="s">
        <v>77</v>
      </c>
      <c r="K24" s="104"/>
      <c r="L24" s="104" t="s">
        <v>77</v>
      </c>
      <c r="M24" s="2"/>
    </row>
    <row r="25" spans="1:13" s="36" customFormat="1" ht="12.6" customHeight="1">
      <c r="A25" s="6" t="s">
        <v>76</v>
      </c>
      <c r="B25" s="7"/>
      <c r="C25" s="69"/>
      <c r="D25" s="69">
        <v>885</v>
      </c>
      <c r="E25" s="69"/>
      <c r="F25" s="69">
        <v>901</v>
      </c>
      <c r="G25" s="69"/>
      <c r="H25" s="69">
        <v>964</v>
      </c>
      <c r="I25" s="69"/>
      <c r="J25" s="69">
        <v>1043</v>
      </c>
      <c r="K25" s="104"/>
      <c r="L25" s="104">
        <v>1147</v>
      </c>
      <c r="M25" s="2"/>
    </row>
    <row r="26" spans="1:13" s="36" customFormat="1" ht="12.6" customHeight="1">
      <c r="A26" s="6" t="s">
        <v>96</v>
      </c>
      <c r="B26" s="7"/>
      <c r="C26" s="69"/>
      <c r="D26" s="69">
        <v>8</v>
      </c>
      <c r="E26" s="69"/>
      <c r="F26" s="69">
        <v>5</v>
      </c>
      <c r="G26" s="69"/>
      <c r="H26" s="69">
        <v>6</v>
      </c>
      <c r="I26" s="69"/>
      <c r="J26" s="69">
        <v>7</v>
      </c>
      <c r="K26" s="104"/>
      <c r="L26" s="104">
        <v>9</v>
      </c>
      <c r="M26" s="2"/>
    </row>
    <row r="27" spans="1:13" s="36" customFormat="1" ht="12.6" customHeight="1">
      <c r="A27" s="6" t="s">
        <v>97</v>
      </c>
      <c r="B27" s="7"/>
      <c r="C27" s="69"/>
      <c r="D27" s="69">
        <v>877</v>
      </c>
      <c r="E27" s="69"/>
      <c r="F27" s="69">
        <v>896</v>
      </c>
      <c r="G27" s="69"/>
      <c r="H27" s="69">
        <v>958</v>
      </c>
      <c r="I27" s="69"/>
      <c r="J27" s="69">
        <v>1036</v>
      </c>
      <c r="K27" s="104"/>
      <c r="L27" s="104">
        <v>1138</v>
      </c>
      <c r="M27" s="2"/>
    </row>
    <row r="28" spans="1:13" s="36" customFormat="1" ht="12.6" customHeight="1">
      <c r="A28" s="6" t="s">
        <v>98</v>
      </c>
      <c r="B28" s="7"/>
      <c r="C28" s="69"/>
      <c r="D28" s="69" t="s">
        <v>77</v>
      </c>
      <c r="E28" s="69"/>
      <c r="F28" s="69" t="s">
        <v>77</v>
      </c>
      <c r="G28" s="69"/>
      <c r="H28" s="69" t="s">
        <v>77</v>
      </c>
      <c r="I28" s="69"/>
      <c r="J28" s="69" t="s">
        <v>77</v>
      </c>
      <c r="K28" s="104"/>
      <c r="L28" s="104" t="s">
        <v>77</v>
      </c>
      <c r="M28" s="2"/>
    </row>
    <row r="29" spans="1:13" s="36" customFormat="1" ht="12.6" customHeight="1">
      <c r="A29" s="6" t="s">
        <v>99</v>
      </c>
      <c r="B29" s="7"/>
      <c r="C29" s="69"/>
      <c r="D29" s="69" t="s">
        <v>77</v>
      </c>
      <c r="E29" s="69"/>
      <c r="F29" s="69" t="s">
        <v>77</v>
      </c>
      <c r="G29" s="69"/>
      <c r="H29" s="69" t="s">
        <v>77</v>
      </c>
      <c r="I29" s="69"/>
      <c r="J29" s="69" t="s">
        <v>77</v>
      </c>
      <c r="K29" s="104"/>
      <c r="L29" s="104" t="s">
        <v>77</v>
      </c>
      <c r="M29" s="2"/>
    </row>
    <row r="30" spans="1:13" s="36" customFormat="1" ht="12.6" customHeight="1">
      <c r="A30" s="6" t="s">
        <v>100</v>
      </c>
      <c r="B30" s="7"/>
      <c r="C30" s="69"/>
      <c r="D30" s="69" t="s">
        <v>77</v>
      </c>
      <c r="E30" s="69"/>
      <c r="F30" s="69" t="s">
        <v>77</v>
      </c>
      <c r="G30" s="69"/>
      <c r="H30" s="69" t="s">
        <v>77</v>
      </c>
      <c r="I30" s="69"/>
      <c r="J30" s="69" t="s">
        <v>77</v>
      </c>
      <c r="K30" s="104"/>
      <c r="L30" s="104" t="s">
        <v>77</v>
      </c>
      <c r="M30" s="2"/>
    </row>
    <row r="31" spans="1:13" s="36" customFormat="1" ht="12.6" customHeight="1">
      <c r="A31" s="6" t="s">
        <v>101</v>
      </c>
      <c r="B31" s="7"/>
      <c r="C31" s="69"/>
      <c r="D31" s="69" t="s">
        <v>77</v>
      </c>
      <c r="E31" s="69"/>
      <c r="F31" s="69" t="s">
        <v>77</v>
      </c>
      <c r="G31" s="69"/>
      <c r="H31" s="69" t="s">
        <v>77</v>
      </c>
      <c r="I31" s="69"/>
      <c r="J31" s="69" t="s">
        <v>77</v>
      </c>
      <c r="K31" s="104"/>
      <c r="L31" s="104" t="s">
        <v>77</v>
      </c>
      <c r="M31" s="2"/>
    </row>
    <row r="32" spans="1:13" s="36" customFormat="1" ht="12.6" customHeight="1">
      <c r="A32" s="6" t="s">
        <v>102</v>
      </c>
      <c r="B32" s="7"/>
      <c r="C32" s="69"/>
      <c r="D32" s="69" t="s">
        <v>77</v>
      </c>
      <c r="E32" s="69"/>
      <c r="F32" s="69" t="s">
        <v>77</v>
      </c>
      <c r="G32" s="69"/>
      <c r="H32" s="69" t="s">
        <v>77</v>
      </c>
      <c r="I32" s="69"/>
      <c r="J32" s="69" t="s">
        <v>77</v>
      </c>
      <c r="K32" s="104"/>
      <c r="L32" s="104" t="s">
        <v>77</v>
      </c>
      <c r="M32" s="2"/>
    </row>
    <row r="33" spans="1:13" s="36" customFormat="1" ht="12.6" customHeight="1">
      <c r="A33" s="6" t="s">
        <v>103</v>
      </c>
      <c r="B33" s="7"/>
      <c r="C33" s="69"/>
      <c r="D33" s="69" t="s">
        <v>77</v>
      </c>
      <c r="E33" s="69"/>
      <c r="F33" s="69" t="s">
        <v>77</v>
      </c>
      <c r="G33" s="69"/>
      <c r="H33" s="69" t="s">
        <v>77</v>
      </c>
      <c r="I33" s="69"/>
      <c r="J33" s="69" t="s">
        <v>77</v>
      </c>
      <c r="K33" s="104"/>
      <c r="L33" s="104" t="s">
        <v>77</v>
      </c>
      <c r="M33" s="2"/>
    </row>
    <row r="34" spans="1:13" s="36" customFormat="1" ht="5.0999999999999996" customHeight="1">
      <c r="A34" s="8"/>
      <c r="B34" s="9"/>
      <c r="C34" s="8"/>
      <c r="D34" s="8"/>
      <c r="E34" s="8"/>
      <c r="F34" s="8"/>
      <c r="G34" s="8"/>
      <c r="H34" s="8"/>
      <c r="I34" s="8"/>
      <c r="J34" s="8"/>
      <c r="K34" s="8"/>
      <c r="L34" s="8"/>
      <c r="M34" s="2"/>
    </row>
    <row r="35" spans="1:13" s="36" customForma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  <row r="36" spans="1:13" s="36" customForma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</row>
    <row r="37" spans="1:13" s="36" customFormat="1" ht="14.25">
      <c r="A37" s="24" t="s">
        <v>186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</row>
    <row r="38" spans="1:13" s="36" customFormat="1">
      <c r="A38" s="2"/>
      <c r="B38" s="2"/>
      <c r="C38" s="2"/>
      <c r="D38" s="2"/>
      <c r="E38" s="2"/>
      <c r="F38" s="2"/>
      <c r="G38" s="2"/>
      <c r="H38" s="2"/>
      <c r="I38" s="2"/>
      <c r="J38" s="2"/>
      <c r="K38" s="41"/>
      <c r="L38" s="73" t="s">
        <v>106</v>
      </c>
      <c r="M38" s="2"/>
    </row>
    <row r="39" spans="1:13" s="36" customFormat="1">
      <c r="A39" s="117" t="s">
        <v>110</v>
      </c>
      <c r="B39" s="114" t="s">
        <v>111</v>
      </c>
      <c r="C39" s="114"/>
      <c r="D39" s="114"/>
      <c r="E39" s="114"/>
      <c r="F39" s="114"/>
      <c r="G39" s="114" t="s">
        <v>107</v>
      </c>
      <c r="H39" s="114"/>
      <c r="I39" s="114" t="s">
        <v>112</v>
      </c>
      <c r="J39" s="114"/>
      <c r="K39" s="114"/>
      <c r="L39" s="116"/>
      <c r="M39" s="2"/>
    </row>
    <row r="40" spans="1:13" s="36" customFormat="1">
      <c r="A40" s="117"/>
      <c r="B40" s="114" t="s">
        <v>113</v>
      </c>
      <c r="C40" s="114" t="s">
        <v>114</v>
      </c>
      <c r="D40" s="114"/>
      <c r="E40" s="114" t="s">
        <v>115</v>
      </c>
      <c r="F40" s="114"/>
      <c r="G40" s="114"/>
      <c r="H40" s="114"/>
      <c r="I40" s="122" t="s">
        <v>120</v>
      </c>
      <c r="J40" s="114" t="s">
        <v>108</v>
      </c>
      <c r="K40" s="114"/>
      <c r="L40" s="132" t="s">
        <v>175</v>
      </c>
      <c r="M40" s="2"/>
    </row>
    <row r="41" spans="1:13" s="36" customFormat="1">
      <c r="A41" s="117"/>
      <c r="B41" s="114"/>
      <c r="C41" s="114"/>
      <c r="D41" s="114"/>
      <c r="E41" s="114"/>
      <c r="F41" s="114"/>
      <c r="G41" s="114"/>
      <c r="H41" s="114"/>
      <c r="I41" s="114"/>
      <c r="J41" s="63" t="s">
        <v>116</v>
      </c>
      <c r="K41" s="63" t="s">
        <v>117</v>
      </c>
      <c r="L41" s="116"/>
      <c r="M41" s="2"/>
    </row>
    <row r="42" spans="1:13" s="36" customFormat="1" ht="5.0999999999999996" customHeight="1">
      <c r="A42" s="25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3" s="36" customFormat="1">
      <c r="A43" s="87" t="s">
        <v>234</v>
      </c>
      <c r="B43" s="83">
        <v>68273</v>
      </c>
      <c r="C43" s="150">
        <v>14670</v>
      </c>
      <c r="D43" s="150"/>
      <c r="E43" s="150">
        <v>53603</v>
      </c>
      <c r="F43" s="150"/>
      <c r="G43" s="41"/>
      <c r="H43" s="83">
        <v>581</v>
      </c>
      <c r="I43" s="26">
        <v>8127</v>
      </c>
      <c r="J43" s="26">
        <v>6871</v>
      </c>
      <c r="K43" s="26">
        <v>746</v>
      </c>
      <c r="L43" s="26">
        <v>51</v>
      </c>
      <c r="M43" s="2"/>
    </row>
    <row r="44" spans="1:13" s="36" customFormat="1">
      <c r="A44" s="20" t="s">
        <v>231</v>
      </c>
      <c r="B44" s="83">
        <v>63935</v>
      </c>
      <c r="C44" s="150">
        <v>13413</v>
      </c>
      <c r="D44" s="150"/>
      <c r="E44" s="150">
        <v>50522</v>
      </c>
      <c r="F44" s="150"/>
      <c r="G44" s="41"/>
      <c r="H44" s="83">
        <v>558</v>
      </c>
      <c r="I44" s="26">
        <v>7350</v>
      </c>
      <c r="J44" s="26">
        <v>6257</v>
      </c>
      <c r="K44" s="26">
        <v>643</v>
      </c>
      <c r="L44" s="26">
        <v>45</v>
      </c>
      <c r="M44" s="2"/>
    </row>
    <row r="45" spans="1:13" s="36" customFormat="1">
      <c r="A45" s="20" t="s">
        <v>232</v>
      </c>
      <c r="B45" s="83">
        <v>59472</v>
      </c>
      <c r="C45" s="150">
        <v>12185</v>
      </c>
      <c r="D45" s="150"/>
      <c r="E45" s="150">
        <v>47287</v>
      </c>
      <c r="F45" s="150"/>
      <c r="G45" s="41"/>
      <c r="H45" s="83">
        <v>533</v>
      </c>
      <c r="I45" s="26">
        <v>6775</v>
      </c>
      <c r="J45" s="26">
        <v>5829</v>
      </c>
      <c r="K45" s="26">
        <v>556</v>
      </c>
      <c r="L45" s="26">
        <v>39</v>
      </c>
      <c r="M45" s="2"/>
    </row>
    <row r="46" spans="1:13" s="36" customFormat="1">
      <c r="A46" s="20" t="s">
        <v>233</v>
      </c>
      <c r="B46" s="83">
        <v>55127</v>
      </c>
      <c r="C46" s="150">
        <v>11331</v>
      </c>
      <c r="D46" s="150"/>
      <c r="E46" s="150">
        <v>43796</v>
      </c>
      <c r="F46" s="150"/>
      <c r="G46" s="41"/>
      <c r="H46" s="83">
        <v>528</v>
      </c>
      <c r="I46" s="26">
        <v>6222</v>
      </c>
      <c r="J46" s="26">
        <v>5357</v>
      </c>
      <c r="K46" s="26">
        <v>495</v>
      </c>
      <c r="L46" s="26">
        <v>37</v>
      </c>
      <c r="M46" s="2"/>
    </row>
    <row r="47" spans="1:13" s="36" customFormat="1">
      <c r="A47" s="20" t="s">
        <v>211</v>
      </c>
      <c r="B47" s="107">
        <v>51105</v>
      </c>
      <c r="C47" s="150">
        <v>10793</v>
      </c>
      <c r="D47" s="150"/>
      <c r="E47" s="150">
        <v>40312</v>
      </c>
      <c r="F47" s="150"/>
      <c r="G47" s="41"/>
      <c r="H47" s="107">
        <v>516</v>
      </c>
      <c r="I47" s="26">
        <v>5757</v>
      </c>
      <c r="J47" s="26">
        <v>4933</v>
      </c>
      <c r="K47" s="26">
        <v>444</v>
      </c>
      <c r="L47" s="26">
        <v>38</v>
      </c>
      <c r="M47" s="27"/>
    </row>
    <row r="48" spans="1:13" s="36" customFormat="1" ht="5.0999999999999996" customHeight="1">
      <c r="A48" s="9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2"/>
    </row>
    <row r="49" spans="1:13" s="36" customFormat="1">
      <c r="A49" s="28" t="s">
        <v>176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</row>
    <row r="50" spans="1:13" s="36" customFormat="1">
      <c r="A50" s="2" t="s">
        <v>177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</row>
    <row r="51" spans="1:13" s="36" customForma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</row>
    <row r="52" spans="1:13" s="36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</row>
  </sheetData>
  <mergeCells count="28">
    <mergeCell ref="E44:F44"/>
    <mergeCell ref="E43:F43"/>
    <mergeCell ref="C43:D43"/>
    <mergeCell ref="C44:D44"/>
    <mergeCell ref="C47:D47"/>
    <mergeCell ref="E47:F47"/>
    <mergeCell ref="E46:F46"/>
    <mergeCell ref="E45:F45"/>
    <mergeCell ref="C45:D45"/>
    <mergeCell ref="C46:D46"/>
    <mergeCell ref="G39:H41"/>
    <mergeCell ref="E40:F41"/>
    <mergeCell ref="C40:D41"/>
    <mergeCell ref="B39:F39"/>
    <mergeCell ref="L40:L41"/>
    <mergeCell ref="J40:K40"/>
    <mergeCell ref="I39:L39"/>
    <mergeCell ref="I40:I41"/>
    <mergeCell ref="A5:B5"/>
    <mergeCell ref="A39:A41"/>
    <mergeCell ref="B40:B41"/>
    <mergeCell ref="A21:B21"/>
    <mergeCell ref="A7:B7"/>
    <mergeCell ref="C5:D5"/>
    <mergeCell ref="E5:F5"/>
    <mergeCell ref="G5:H5"/>
    <mergeCell ref="K5:L5"/>
    <mergeCell ref="I5:J5"/>
  </mergeCells>
  <phoneticPr fontId="3"/>
  <pageMargins left="0.39370078740157483" right="0.59055118110236227" top="0.39370078740157483" bottom="0.39370078740157483" header="0.31496062992125984" footer="0.31496062992125984"/>
  <pageSetup paperSize="9" firstPageNumber="73" orientation="portrait" useFirstPageNumber="1" r:id="rId1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zoomScaleNormal="100" workbookViewId="0"/>
  </sheetViews>
  <sheetFormatPr defaultRowHeight="13.5"/>
  <cols>
    <col min="1" max="10" width="9.375" customWidth="1"/>
  </cols>
  <sheetData>
    <row r="1" spans="1:10">
      <c r="A1" s="39"/>
      <c r="B1" s="39"/>
      <c r="C1" s="39"/>
      <c r="D1" s="39"/>
      <c r="E1" s="39"/>
      <c r="F1" s="39"/>
      <c r="G1" s="39"/>
      <c r="H1" s="39"/>
      <c r="I1" s="39"/>
      <c r="J1" s="39"/>
    </row>
    <row r="2" spans="1:10">
      <c r="A2" s="39"/>
      <c r="B2" s="39"/>
      <c r="C2" s="39"/>
      <c r="D2" s="39"/>
      <c r="E2" s="39"/>
      <c r="F2" s="39"/>
      <c r="G2" s="39"/>
      <c r="H2" s="39"/>
      <c r="I2" s="39"/>
      <c r="J2" s="39"/>
    </row>
    <row r="3" spans="1:10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>
      <c r="A4" s="39"/>
      <c r="B4" s="39"/>
      <c r="C4" s="39"/>
      <c r="D4" s="39"/>
      <c r="E4" s="39"/>
      <c r="F4" s="39"/>
      <c r="G4" s="39"/>
      <c r="H4" s="39"/>
      <c r="I4" s="39"/>
      <c r="J4" s="39"/>
    </row>
    <row r="5" spans="1:10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>
      <c r="A6" s="39"/>
      <c r="B6" s="39"/>
      <c r="C6" s="39"/>
      <c r="D6" s="39"/>
      <c r="E6" s="39"/>
      <c r="F6" s="39"/>
      <c r="G6" s="39"/>
      <c r="H6" s="39"/>
      <c r="I6" s="39"/>
      <c r="J6" s="39"/>
    </row>
    <row r="7" spans="1:10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>
      <c r="A13" s="39"/>
      <c r="B13" s="39"/>
      <c r="C13" s="39"/>
      <c r="D13" s="39"/>
      <c r="E13" s="39"/>
      <c r="F13" s="39"/>
      <c r="G13" s="39"/>
      <c r="H13" s="39"/>
      <c r="I13" s="39"/>
      <c r="J13" s="39"/>
    </row>
    <row r="14" spans="1:10" ht="32.25">
      <c r="A14" s="39"/>
      <c r="B14" s="39"/>
      <c r="C14" s="49" t="s">
        <v>159</v>
      </c>
      <c r="D14" s="48"/>
      <c r="E14" s="39"/>
      <c r="F14" s="39"/>
      <c r="G14" s="44"/>
      <c r="H14" s="39"/>
      <c r="I14" s="39"/>
      <c r="J14" s="39"/>
    </row>
    <row r="15" spans="1:10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>
      <c r="A24" s="39"/>
      <c r="B24" s="39"/>
      <c r="C24" s="39"/>
      <c r="D24" s="39"/>
      <c r="E24" s="39"/>
      <c r="F24" s="39"/>
      <c r="G24" s="39"/>
      <c r="H24" s="40"/>
      <c r="I24" s="39"/>
      <c r="J24" s="39"/>
    </row>
    <row r="25" spans="1:10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>
      <c r="A29" s="39"/>
      <c r="B29" s="39"/>
      <c r="E29" s="61"/>
      <c r="H29" s="39"/>
      <c r="I29" s="39"/>
      <c r="J29" s="39"/>
    </row>
    <row r="30" spans="1:10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3.5" customHeight="1">
      <c r="A31" s="39"/>
      <c r="B31" s="45"/>
      <c r="C31" s="46"/>
      <c r="D31" s="47"/>
      <c r="E31" s="47"/>
      <c r="F31" s="47"/>
      <c r="G31" s="47"/>
      <c r="H31" s="47"/>
      <c r="I31" s="39"/>
      <c r="J31" s="39"/>
    </row>
    <row r="32" spans="1:10" ht="13.5" customHeight="1">
      <c r="A32" s="39"/>
      <c r="B32" s="45"/>
      <c r="C32" s="47"/>
      <c r="D32" s="47"/>
      <c r="E32" s="47"/>
      <c r="F32" s="47"/>
      <c r="G32" s="47"/>
      <c r="H32" s="47"/>
      <c r="I32" s="39"/>
      <c r="J32" s="39"/>
    </row>
    <row r="33" spans="1:10" ht="13.5" customHeight="1">
      <c r="A33" s="39"/>
      <c r="B33" s="45"/>
      <c r="C33" s="47"/>
      <c r="D33" s="47"/>
      <c r="E33" s="47"/>
      <c r="F33" s="47"/>
      <c r="G33" s="47"/>
      <c r="H33" s="47"/>
      <c r="I33" s="39"/>
      <c r="J33" s="39"/>
    </row>
    <row r="34" spans="1:10" ht="13.5" customHeight="1">
      <c r="A34" s="39"/>
      <c r="B34" s="45"/>
      <c r="C34" s="47"/>
      <c r="D34" s="47"/>
      <c r="E34" s="47"/>
      <c r="F34" s="47"/>
      <c r="G34" s="47"/>
      <c r="H34" s="47"/>
      <c r="I34" s="39"/>
      <c r="J34" s="39"/>
    </row>
    <row r="35" spans="1:10" ht="13.5" customHeight="1">
      <c r="A35" s="39"/>
      <c r="B35" s="45"/>
      <c r="C35" s="151" t="s">
        <v>192</v>
      </c>
      <c r="D35" s="152"/>
      <c r="E35" s="152"/>
      <c r="F35" s="152"/>
      <c r="G35" s="152"/>
      <c r="H35" s="152"/>
      <c r="I35" s="39"/>
      <c r="J35" s="39"/>
    </row>
    <row r="36" spans="1:10" ht="13.5" customHeight="1">
      <c r="A36" s="39"/>
      <c r="B36" s="45"/>
      <c r="C36" s="152"/>
      <c r="D36" s="152"/>
      <c r="E36" s="152"/>
      <c r="F36" s="152"/>
      <c r="G36" s="152"/>
      <c r="H36" s="152"/>
      <c r="I36" s="39"/>
      <c r="J36" s="39"/>
    </row>
    <row r="37" spans="1:10" ht="13.5" customHeight="1">
      <c r="A37" s="39"/>
      <c r="B37" s="45"/>
      <c r="C37" s="152"/>
      <c r="D37" s="152"/>
      <c r="E37" s="152"/>
      <c r="F37" s="152"/>
      <c r="G37" s="152"/>
      <c r="H37" s="152"/>
      <c r="I37" s="39"/>
      <c r="J37" s="39"/>
    </row>
    <row r="38" spans="1:10" ht="13.5" customHeight="1">
      <c r="A38" s="39"/>
      <c r="B38" s="45"/>
      <c r="C38" s="152"/>
      <c r="D38" s="152"/>
      <c r="E38" s="152"/>
      <c r="F38" s="152"/>
      <c r="G38" s="152"/>
      <c r="H38" s="152"/>
      <c r="I38" s="39"/>
      <c r="J38" s="39"/>
    </row>
    <row r="39" spans="1:10" ht="13.5" customHeight="1">
      <c r="A39" s="39"/>
      <c r="B39" s="45"/>
      <c r="C39" s="152"/>
      <c r="D39" s="152"/>
      <c r="E39" s="152"/>
      <c r="F39" s="152"/>
      <c r="G39" s="152"/>
      <c r="H39" s="152"/>
      <c r="I39" s="39"/>
      <c r="J39" s="39"/>
    </row>
    <row r="40" spans="1:10" ht="13.5" customHeight="1">
      <c r="A40" s="39"/>
      <c r="B40" s="45"/>
      <c r="C40" s="152"/>
      <c r="D40" s="152"/>
      <c r="E40" s="152"/>
      <c r="F40" s="152"/>
      <c r="G40" s="152"/>
      <c r="H40" s="152"/>
      <c r="I40" s="39"/>
      <c r="J40" s="39"/>
    </row>
    <row r="41" spans="1:10" ht="13.5" customHeight="1">
      <c r="A41" s="39"/>
      <c r="B41" s="45"/>
      <c r="C41" s="152"/>
      <c r="D41" s="152"/>
      <c r="E41" s="152"/>
      <c r="F41" s="152"/>
      <c r="G41" s="152"/>
      <c r="H41" s="152"/>
      <c r="I41" s="39"/>
      <c r="J41" s="39"/>
    </row>
    <row r="42" spans="1:10">
      <c r="A42" s="39"/>
      <c r="B42" s="45"/>
      <c r="C42" s="152"/>
      <c r="D42" s="152"/>
      <c r="E42" s="152"/>
      <c r="F42" s="152"/>
      <c r="G42" s="152"/>
      <c r="H42" s="152"/>
      <c r="I42" s="39"/>
      <c r="J42" s="39"/>
    </row>
    <row r="43" spans="1:10">
      <c r="A43" s="39"/>
      <c r="B43" s="45"/>
      <c r="C43" s="152"/>
      <c r="D43" s="152"/>
      <c r="E43" s="152"/>
      <c r="F43" s="152"/>
      <c r="G43" s="152"/>
      <c r="H43" s="152"/>
      <c r="I43" s="39"/>
      <c r="J43" s="39"/>
    </row>
    <row r="44" spans="1:10">
      <c r="A44" s="39"/>
      <c r="B44" s="39"/>
      <c r="C44" s="39"/>
      <c r="D44" s="39"/>
      <c r="E44" s="39"/>
      <c r="F44" s="39"/>
      <c r="G44" s="39"/>
      <c r="H44" s="39"/>
      <c r="I44" s="39"/>
      <c r="J44" s="39"/>
    </row>
    <row r="45" spans="1:10">
      <c r="A45" s="39"/>
      <c r="B45" s="39"/>
      <c r="C45" s="39"/>
      <c r="D45" s="39"/>
      <c r="E45" s="39"/>
      <c r="F45" s="39"/>
      <c r="G45" s="39"/>
      <c r="H45" s="39"/>
      <c r="I45" s="39"/>
      <c r="J45" s="39"/>
    </row>
    <row r="46" spans="1:10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>
      <c r="A47" s="39"/>
      <c r="B47" s="39"/>
      <c r="C47" s="39"/>
      <c r="D47" s="39"/>
      <c r="E47" s="39"/>
      <c r="F47" s="39"/>
      <c r="G47" s="39"/>
      <c r="H47" s="39"/>
      <c r="I47" s="39"/>
      <c r="J47" s="39"/>
    </row>
    <row r="48" spans="1:10">
      <c r="A48" s="39"/>
      <c r="B48" s="39"/>
      <c r="C48" s="39"/>
      <c r="D48" s="39"/>
      <c r="E48" s="39"/>
      <c r="F48" s="39"/>
      <c r="G48" s="39"/>
      <c r="H48" s="39"/>
      <c r="I48" s="39"/>
      <c r="J48" s="39"/>
    </row>
    <row r="49" spans="1:10">
      <c r="A49" s="39"/>
      <c r="B49" s="39"/>
      <c r="C49" s="39"/>
      <c r="D49" s="39"/>
      <c r="E49" s="39"/>
      <c r="F49" s="39"/>
      <c r="G49" s="39"/>
      <c r="H49" s="39"/>
      <c r="I49" s="39"/>
      <c r="J49" s="39"/>
    </row>
    <row r="50" spans="1:10">
      <c r="A50" s="39"/>
      <c r="B50" s="39"/>
      <c r="C50" s="39"/>
      <c r="D50" s="39"/>
      <c r="E50" s="39"/>
      <c r="F50" s="39"/>
      <c r="G50" s="39"/>
      <c r="H50" s="39"/>
      <c r="I50" s="39"/>
      <c r="J50" s="39"/>
    </row>
    <row r="51" spans="1:10">
      <c r="A51" s="39"/>
      <c r="B51" s="39"/>
      <c r="C51" s="39"/>
      <c r="D51" s="39"/>
      <c r="E51" s="39"/>
      <c r="F51" s="39"/>
      <c r="G51" s="39"/>
      <c r="H51" s="39"/>
      <c r="I51" s="39"/>
      <c r="J51" s="39"/>
    </row>
    <row r="52" spans="1:10">
      <c r="A52" s="39"/>
      <c r="B52" s="39"/>
      <c r="C52" s="39"/>
      <c r="D52" s="39"/>
      <c r="E52" s="39"/>
      <c r="F52" s="39"/>
      <c r="G52" s="39"/>
      <c r="H52" s="39"/>
      <c r="I52" s="39"/>
      <c r="J52" s="39"/>
    </row>
    <row r="53" spans="1:10">
      <c r="A53" s="39"/>
      <c r="B53" s="39"/>
      <c r="C53" s="39"/>
      <c r="D53" s="39"/>
      <c r="E53" s="39"/>
      <c r="F53" s="39"/>
      <c r="G53" s="39"/>
      <c r="H53" s="39"/>
      <c r="I53" s="39"/>
      <c r="J53" s="39"/>
    </row>
    <row r="54" spans="1:10">
      <c r="A54" s="39"/>
      <c r="B54" s="39"/>
      <c r="C54" s="39"/>
      <c r="D54" s="39"/>
      <c r="E54" s="39"/>
      <c r="F54" s="39"/>
      <c r="G54" s="39"/>
      <c r="H54" s="39"/>
      <c r="I54" s="39"/>
      <c r="J54" s="39"/>
    </row>
    <row r="55" spans="1:10">
      <c r="A55" s="39"/>
      <c r="B55" s="39"/>
      <c r="C55" s="39"/>
      <c r="D55" s="39"/>
      <c r="E55" s="39"/>
      <c r="F55" s="39"/>
      <c r="G55" s="39"/>
      <c r="H55" s="39"/>
      <c r="I55" s="39"/>
      <c r="J55" s="39"/>
    </row>
  </sheetData>
  <mergeCells count="1">
    <mergeCell ref="C35:H43"/>
  </mergeCells>
  <phoneticPr fontId="3"/>
  <printOptions horizontalCentered="1" verticalCentered="1"/>
  <pageMargins left="0.39370078740157483" right="0.59055118110236227" top="0.39370078740157483" bottom="0.39370078740157483" header="0.31496062992125984" footer="0.31496062992125984"/>
  <pageSetup paperSize="9" orientation="portrait" r:id="rId1"/>
  <headerFooter alignWithMargins="0">
    <oddFooter>&amp;C74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4</vt:i4>
      </vt:variant>
    </vt:vector>
  </HeadingPairs>
  <TitlesOfParts>
    <vt:vector size="13" baseType="lpstr">
      <vt:lpstr>68ページ</vt:lpstr>
      <vt:lpstr>69ページ</vt:lpstr>
      <vt:lpstr>70ページ</vt:lpstr>
      <vt:lpstr>71ページ (2)</vt:lpstr>
      <vt:lpstr>71ページ</vt:lpstr>
      <vt:lpstr>72ページ</vt:lpstr>
      <vt:lpstr>72ページ (2)</vt:lpstr>
      <vt:lpstr>73ページ</vt:lpstr>
      <vt:lpstr>74ページ（市章）</vt:lpstr>
      <vt:lpstr>'68ページ'!Print_Area</vt:lpstr>
      <vt:lpstr>'69ページ'!Print_Area</vt:lpstr>
      <vt:lpstr>'72ページ'!Print_Area</vt:lpstr>
      <vt:lpstr>'74ページ（市章）'!Print_Area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Amagasaki</cp:lastModifiedBy>
  <cp:lastPrinted>2020-05-25T23:37:08Z</cp:lastPrinted>
  <dcterms:created xsi:type="dcterms:W3CDTF">2008-05-15T00:45:22Z</dcterms:created>
  <dcterms:modified xsi:type="dcterms:W3CDTF">2020-06-03T05:27:35Z</dcterms:modified>
</cp:coreProperties>
</file>