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omments8.xml" ContentType="application/vnd.openxmlformats-officedocument.spreadsheetml.comments+xml"/>
  <Override PartName="/xl/drawings/drawing9.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omments9.xml" ContentType="application/vnd.openxmlformats-officedocument.spreadsheetml.comments+xml"/>
  <Override PartName="/xl/drawings/drawing10.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omments10.xml" ContentType="application/vnd.openxmlformats-officedocument.spreadsheetml.comments+xml"/>
  <Override PartName="/xl/drawings/drawing11.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omments11.xml" ContentType="application/vnd.openxmlformats-officedocument.spreadsheetml.comments+xml"/>
  <Override PartName="/xl/drawings/drawing12.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2.xml" ContentType="application/vnd.openxmlformats-officedocument.spreadsheetml.comments+xml"/>
  <Override PartName="/xl/drawings/drawing13.xml" ContentType="application/vnd.openxmlformats-officedocument.drawing+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omments13.xml" ContentType="application/vnd.openxmlformats-officedocument.spreadsheetml.comments+xml"/>
  <Override PartName="/xl/drawings/drawing14.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omments14.xml" ContentType="application/vnd.openxmlformats-officedocument.spreadsheetml.comments+xml"/>
  <Override PartName="/xl/drawings/drawing15.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omments15.xml" ContentType="application/vnd.openxmlformats-officedocument.spreadsheetml.comments+xml"/>
  <Override PartName="/xl/drawings/drawing16.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omments16.xml" ContentType="application/vnd.openxmlformats-officedocument.spreadsheetml.comments+xml"/>
  <Override PartName="/xl/drawings/drawing17.xml" ContentType="application/vnd.openxmlformats-officedocument.drawing+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omments17.xml" ContentType="application/vnd.openxmlformats-officedocument.spreadsheetml.comments+xml"/>
  <Override PartName="/xl/drawings/drawing18.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omments18.xml" ContentType="application/vnd.openxmlformats-officedocument.spreadsheetml.comments+xml"/>
  <Override PartName="/xl/drawings/drawing19.xml" ContentType="application/vnd.openxmlformats-officedocument.drawing+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omments19.xml" ContentType="application/vnd.openxmlformats-officedocument.spreadsheetml.comments+xml"/>
  <Override PartName="/xl/drawings/drawing20.xml" ContentType="application/vnd.openxmlformats-officedocument.drawing+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omments20.xml" ContentType="application/vnd.openxmlformats-officedocument.spreadsheetml.comments+xml"/>
  <Override PartName="/xl/drawings/drawing21.xml" ContentType="application/vnd.openxmlformats-officedocument.drawing+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omments21.xml" ContentType="application/vnd.openxmlformats-officedocument.spreadsheetml.comments+xml"/>
  <Override PartName="/xl/drawings/drawing22.xml" ContentType="application/vnd.openxmlformats-officedocument.drawing+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omments22.xml" ContentType="application/vnd.openxmlformats-officedocument.spreadsheetml.comments+xml"/>
  <Override PartName="/xl/drawings/drawing23.xml" ContentType="application/vnd.openxmlformats-officedocument.drawing+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drawings/drawing24.xml" ContentType="application/vnd.openxmlformats-officedocument.drawing+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ama0022455\Desktop\ootani\"/>
    </mc:Choice>
  </mc:AlternateContent>
  <bookViews>
    <workbookView xWindow="0" yWindow="0" windowWidth="20490" windowHeight="7635" tabRatio="833"/>
  </bookViews>
  <sheets>
    <sheet name="実績報告書" sheetId="1" r:id="rId1"/>
    <sheet name="収支決算書" sheetId="3" r:id="rId2"/>
    <sheet name="研修等一覧" sheetId="49" r:id="rId3"/>
    <sheet name="受講者一覧" sheetId="50" r:id="rId4"/>
    <sheet name="補助対象経費実績書１" sheetId="51" r:id="rId5"/>
    <sheet name="2" sheetId="78" r:id="rId6"/>
    <sheet name="3" sheetId="79" r:id="rId7"/>
    <sheet name="4" sheetId="80" r:id="rId8"/>
    <sheet name="5" sheetId="81" r:id="rId9"/>
    <sheet name="6" sheetId="82" r:id="rId10"/>
    <sheet name="7" sheetId="83" r:id="rId11"/>
    <sheet name="8" sheetId="84" r:id="rId12"/>
    <sheet name="9" sheetId="85" r:id="rId13"/>
    <sheet name="10" sheetId="86" r:id="rId14"/>
    <sheet name="11" sheetId="87" r:id="rId15"/>
    <sheet name="12" sheetId="88" r:id="rId16"/>
    <sheet name="13" sheetId="89" r:id="rId17"/>
    <sheet name="14" sheetId="90" r:id="rId18"/>
    <sheet name="15" sheetId="91" r:id="rId19"/>
    <sheet name="16" sheetId="92" r:id="rId20"/>
    <sheet name="17" sheetId="93" r:id="rId21"/>
    <sheet name="18" sheetId="94" r:id="rId22"/>
    <sheet name="19" sheetId="95" r:id="rId23"/>
    <sheet name="20" sheetId="96" r:id="rId24"/>
    <sheet name="ここから" sheetId="7" state="hidden" r:id="rId25"/>
    <sheet name="ここまで" sheetId="8" state="hidden" r:id="rId26"/>
  </sheets>
  <definedNames>
    <definedName name="_xlnm.Print_Area" localSheetId="13">'10'!$A$1:$O$55</definedName>
    <definedName name="_xlnm.Print_Area" localSheetId="14">'11'!$A$1:$O$55</definedName>
    <definedName name="_xlnm.Print_Area" localSheetId="15">'12'!$A$1:$O$55</definedName>
    <definedName name="_xlnm.Print_Area" localSheetId="16">'13'!$A$1:$O$55</definedName>
    <definedName name="_xlnm.Print_Area" localSheetId="17">'14'!$A$1:$O$55</definedName>
    <definedName name="_xlnm.Print_Area" localSheetId="18">'15'!$A$1:$O$55</definedName>
    <definedName name="_xlnm.Print_Area" localSheetId="19">'16'!$A$1:$O$55</definedName>
    <definedName name="_xlnm.Print_Area" localSheetId="20">'17'!$A$1:$O$55</definedName>
    <definedName name="_xlnm.Print_Area" localSheetId="21">'18'!$A$1:$O$55</definedName>
    <definedName name="_xlnm.Print_Area" localSheetId="22">'19'!$A$1:$O$55</definedName>
    <definedName name="_xlnm.Print_Area" localSheetId="5">'2'!$A$1:$O$55</definedName>
    <definedName name="_xlnm.Print_Area" localSheetId="23">'20'!$A$1:$O$55</definedName>
    <definedName name="_xlnm.Print_Area" localSheetId="6">'3'!$A$1:$O$55</definedName>
    <definedName name="_xlnm.Print_Area" localSheetId="7">'4'!$A$1:$O$55</definedName>
    <definedName name="_xlnm.Print_Area" localSheetId="8">'5'!$A$1:$O$55</definedName>
    <definedName name="_xlnm.Print_Area" localSheetId="9">'6'!$A$1:$O$55</definedName>
    <definedName name="_xlnm.Print_Area" localSheetId="10">'7'!$A$1:$O$55</definedName>
    <definedName name="_xlnm.Print_Area" localSheetId="11">'8'!$A$1:$O$55</definedName>
    <definedName name="_xlnm.Print_Area" localSheetId="12">'9'!$A$1:$O$55</definedName>
    <definedName name="_xlnm.Print_Area" localSheetId="24">ここから!$A$1:$O$48</definedName>
    <definedName name="_xlnm.Print_Area" localSheetId="25">ここまで!$A$1:$O$48</definedName>
    <definedName name="_xlnm.Print_Area" localSheetId="2">研修等一覧!$A$1:$O$52</definedName>
    <definedName name="_xlnm.Print_Area" localSheetId="0">実績報告書!$A$1:$O$45</definedName>
    <definedName name="_xlnm.Print_Area" localSheetId="3">受講者一覧!$A$1:$N$49</definedName>
    <definedName name="_xlnm.Print_Area" localSheetId="1">収支決算書!$A$1:$O$64</definedName>
    <definedName name="_xlnm.Print_Area" localSheetId="4">補助対象経費実績書１!$A$1:$O$55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8" i="3" l="1"/>
  <c r="G45" i="3"/>
  <c r="G42" i="3"/>
  <c r="G39" i="3"/>
  <c r="G36" i="3"/>
  <c r="G33" i="3"/>
  <c r="G30" i="3"/>
  <c r="D11" i="96" l="1"/>
  <c r="D11" i="95"/>
  <c r="D11" i="94"/>
  <c r="D11" i="93"/>
  <c r="D11" i="92"/>
  <c r="D11" i="91"/>
  <c r="D11" i="90"/>
  <c r="D11" i="89"/>
  <c r="D11" i="88"/>
  <c r="D11" i="87"/>
  <c r="D11" i="86"/>
  <c r="D11" i="85"/>
  <c r="D11" i="84"/>
  <c r="D11" i="83"/>
  <c r="D11" i="82"/>
  <c r="D11" i="81"/>
  <c r="D11" i="80"/>
  <c r="D11" i="79"/>
  <c r="D11" i="78"/>
  <c r="H9" i="96"/>
  <c r="H9" i="95"/>
  <c r="H9" i="94"/>
  <c r="H9" i="93"/>
  <c r="H9" i="92"/>
  <c r="H9" i="91"/>
  <c r="H9" i="90"/>
  <c r="H9" i="89"/>
  <c r="H9" i="88"/>
  <c r="H9" i="87"/>
  <c r="H9" i="86"/>
  <c r="H9" i="85"/>
  <c r="H9" i="84"/>
  <c r="H9" i="83"/>
  <c r="H9" i="82"/>
  <c r="H9" i="81"/>
  <c r="H9" i="80"/>
  <c r="H9" i="79"/>
  <c r="H9" i="78"/>
  <c r="H9" i="51"/>
  <c r="D11" i="51"/>
  <c r="D8" i="96"/>
  <c r="D8" i="95"/>
  <c r="D8" i="94"/>
  <c r="D8" i="93"/>
  <c r="D8" i="92"/>
  <c r="D8" i="91"/>
  <c r="D8" i="90"/>
  <c r="D8" i="89"/>
  <c r="D8" i="88"/>
  <c r="D8" i="87"/>
  <c r="D8" i="86"/>
  <c r="D8" i="85"/>
  <c r="D8" i="84"/>
  <c r="D8" i="83"/>
  <c r="D8" i="82"/>
  <c r="D8" i="81"/>
  <c r="D8" i="80"/>
  <c r="D8" i="79"/>
  <c r="D8" i="78"/>
  <c r="D8" i="51" l="1"/>
  <c r="D7" i="50"/>
  <c r="D7" i="49"/>
  <c r="I12" i="49" l="1"/>
  <c r="I14" i="49"/>
  <c r="I16" i="49"/>
  <c r="I18" i="49"/>
  <c r="I20" i="49"/>
  <c r="I22" i="49"/>
  <c r="I24" i="49"/>
  <c r="I26" i="49"/>
  <c r="I28" i="49"/>
  <c r="I30" i="49"/>
  <c r="I32" i="49"/>
  <c r="I34" i="49"/>
  <c r="I36" i="49"/>
  <c r="I38" i="49"/>
  <c r="I40" i="49"/>
  <c r="I42" i="49"/>
  <c r="I44" i="49"/>
  <c r="I46" i="49"/>
  <c r="I48" i="49"/>
  <c r="I10" i="49"/>
  <c r="H49" i="96" l="1"/>
  <c r="H48" i="96"/>
  <c r="H47" i="96"/>
  <c r="H46" i="96"/>
  <c r="H45" i="96"/>
  <c r="H44" i="96"/>
  <c r="H43" i="96"/>
  <c r="H42" i="96"/>
  <c r="L37" i="96"/>
  <c r="L48" i="49" s="1"/>
  <c r="O11" i="96"/>
  <c r="N11" i="96"/>
  <c r="M11" i="96"/>
  <c r="H11" i="96"/>
  <c r="O10" i="96"/>
  <c r="N10" i="96"/>
  <c r="M10" i="96"/>
  <c r="L10" i="96"/>
  <c r="K10" i="96"/>
  <c r="J10" i="96"/>
  <c r="I10" i="96"/>
  <c r="H10" i="96"/>
  <c r="O9" i="96"/>
  <c r="N9" i="96"/>
  <c r="M9" i="96"/>
  <c r="L11" i="96" s="1"/>
  <c r="L9" i="96"/>
  <c r="K11" i="96" s="1"/>
  <c r="K9" i="96"/>
  <c r="J11" i="96" s="1"/>
  <c r="J9" i="96"/>
  <c r="I11" i="96" s="1"/>
  <c r="I9" i="96"/>
  <c r="H49" i="95"/>
  <c r="H48" i="95"/>
  <c r="H47" i="95"/>
  <c r="H46" i="95"/>
  <c r="H45" i="95"/>
  <c r="H44" i="95"/>
  <c r="H43" i="95"/>
  <c r="H42" i="95"/>
  <c r="L37" i="95"/>
  <c r="L46" i="49" s="1"/>
  <c r="O11" i="95"/>
  <c r="I11" i="95"/>
  <c r="O10" i="95"/>
  <c r="N10" i="95"/>
  <c r="M10" i="95"/>
  <c r="L10" i="95"/>
  <c r="K10" i="95"/>
  <c r="J10" i="95"/>
  <c r="I10" i="95"/>
  <c r="H10" i="95"/>
  <c r="O9" i="95"/>
  <c r="N11" i="95" s="1"/>
  <c r="N9" i="95"/>
  <c r="M11" i="95" s="1"/>
  <c r="M9" i="95"/>
  <c r="L11" i="95" s="1"/>
  <c r="L9" i="95"/>
  <c r="K11" i="95" s="1"/>
  <c r="K9" i="95"/>
  <c r="J11" i="95" s="1"/>
  <c r="J9" i="95"/>
  <c r="I9" i="95"/>
  <c r="H11" i="95" s="1"/>
  <c r="H49" i="94"/>
  <c r="H48" i="94"/>
  <c r="H47" i="94"/>
  <c r="H46" i="94"/>
  <c r="H45" i="94"/>
  <c r="H44" i="94"/>
  <c r="H43" i="94"/>
  <c r="H42" i="94"/>
  <c r="L37" i="94"/>
  <c r="L44" i="49" s="1"/>
  <c r="O11" i="94"/>
  <c r="J11" i="94"/>
  <c r="O10" i="94"/>
  <c r="N10" i="94"/>
  <c r="M10" i="94"/>
  <c r="L10" i="94"/>
  <c r="K10" i="94"/>
  <c r="J10" i="94"/>
  <c r="I10" i="94"/>
  <c r="H10" i="94"/>
  <c r="O9" i="94"/>
  <c r="N11" i="94" s="1"/>
  <c r="N9" i="94"/>
  <c r="M11" i="94" s="1"/>
  <c r="M9" i="94"/>
  <c r="L11" i="94" s="1"/>
  <c r="L9" i="94"/>
  <c r="K11" i="94" s="1"/>
  <c r="K9" i="94"/>
  <c r="J9" i="94"/>
  <c r="I11" i="94" s="1"/>
  <c r="I9" i="94"/>
  <c r="H11" i="94" s="1"/>
  <c r="H49" i="93"/>
  <c r="H48" i="93"/>
  <c r="H47" i="93"/>
  <c r="H46" i="93"/>
  <c r="H45" i="93"/>
  <c r="H44" i="93"/>
  <c r="H43" i="93"/>
  <c r="G37" i="93" s="1"/>
  <c r="H42" i="93"/>
  <c r="L37" i="93"/>
  <c r="L42" i="49" s="1"/>
  <c r="O11" i="93"/>
  <c r="O10" i="93"/>
  <c r="N10" i="93"/>
  <c r="M10" i="93"/>
  <c r="L10" i="93"/>
  <c r="K10" i="93"/>
  <c r="J10" i="93"/>
  <c r="I10" i="93"/>
  <c r="H10" i="93"/>
  <c r="O9" i="93"/>
  <c r="N11" i="93" s="1"/>
  <c r="N9" i="93"/>
  <c r="M11" i="93" s="1"/>
  <c r="M9" i="93"/>
  <c r="L11" i="93" s="1"/>
  <c r="L9" i="93"/>
  <c r="K11" i="93" s="1"/>
  <c r="K9" i="93"/>
  <c r="J11" i="93" s="1"/>
  <c r="J9" i="93"/>
  <c r="I11" i="93" s="1"/>
  <c r="I9" i="93"/>
  <c r="H11" i="93" s="1"/>
  <c r="H49" i="92"/>
  <c r="H48" i="92"/>
  <c r="H47" i="92"/>
  <c r="H46" i="92"/>
  <c r="H45" i="92"/>
  <c r="H44" i="92"/>
  <c r="H43" i="92"/>
  <c r="G37" i="92" s="1"/>
  <c r="H42" i="92"/>
  <c r="L37" i="92"/>
  <c r="L40" i="49" s="1"/>
  <c r="O11" i="92"/>
  <c r="J11" i="92"/>
  <c r="I11" i="92"/>
  <c r="H11" i="92"/>
  <c r="O10" i="92"/>
  <c r="N10" i="92"/>
  <c r="M10" i="92"/>
  <c r="L10" i="92"/>
  <c r="K10" i="92"/>
  <c r="J10" i="92"/>
  <c r="I10" i="92"/>
  <c r="H10" i="92"/>
  <c r="O9" i="92"/>
  <c r="N11" i="92" s="1"/>
  <c r="N9" i="92"/>
  <c r="M11" i="92" s="1"/>
  <c r="M9" i="92"/>
  <c r="L11" i="92" s="1"/>
  <c r="L9" i="92"/>
  <c r="K11" i="92" s="1"/>
  <c r="K9" i="92"/>
  <c r="J9" i="92"/>
  <c r="I9" i="92"/>
  <c r="H49" i="91"/>
  <c r="H48" i="91"/>
  <c r="H47" i="91"/>
  <c r="H46" i="91"/>
  <c r="H45" i="91"/>
  <c r="H44" i="91"/>
  <c r="H43" i="91"/>
  <c r="H42" i="91"/>
  <c r="L37" i="91"/>
  <c r="L38" i="49" s="1"/>
  <c r="O11" i="91"/>
  <c r="I11" i="91"/>
  <c r="O10" i="91"/>
  <c r="N10" i="91"/>
  <c r="M10" i="91"/>
  <c r="L10" i="91"/>
  <c r="K10" i="91"/>
  <c r="J10" i="91"/>
  <c r="I10" i="91"/>
  <c r="H10" i="91"/>
  <c r="O9" i="91"/>
  <c r="N11" i="91" s="1"/>
  <c r="N9" i="91"/>
  <c r="M11" i="91" s="1"/>
  <c r="M9" i="91"/>
  <c r="L11" i="91" s="1"/>
  <c r="L9" i="91"/>
  <c r="K11" i="91" s="1"/>
  <c r="K9" i="91"/>
  <c r="J11" i="91" s="1"/>
  <c r="J9" i="91"/>
  <c r="I9" i="91"/>
  <c r="H11" i="91" s="1"/>
  <c r="H49" i="90"/>
  <c r="H48" i="90"/>
  <c r="H47" i="90"/>
  <c r="H46" i="90"/>
  <c r="H45" i="90"/>
  <c r="H44" i="90"/>
  <c r="H43" i="90"/>
  <c r="H42" i="90"/>
  <c r="L37" i="90"/>
  <c r="L36" i="49" s="1"/>
  <c r="O11" i="90"/>
  <c r="J11" i="90"/>
  <c r="I11" i="90"/>
  <c r="H11" i="90"/>
  <c r="O10" i="90"/>
  <c r="N10" i="90"/>
  <c r="M10" i="90"/>
  <c r="L10" i="90"/>
  <c r="K10" i="90"/>
  <c r="J10" i="90"/>
  <c r="I10" i="90"/>
  <c r="H10" i="90"/>
  <c r="O9" i="90"/>
  <c r="N11" i="90" s="1"/>
  <c r="N9" i="90"/>
  <c r="M11" i="90" s="1"/>
  <c r="M9" i="90"/>
  <c r="L11" i="90" s="1"/>
  <c r="L9" i="90"/>
  <c r="K11" i="90" s="1"/>
  <c r="K9" i="90"/>
  <c r="J9" i="90"/>
  <c r="I9" i="90"/>
  <c r="H49" i="89"/>
  <c r="H48" i="89"/>
  <c r="H47" i="89"/>
  <c r="H46" i="89"/>
  <c r="H45" i="89"/>
  <c r="H44" i="89"/>
  <c r="H43" i="89"/>
  <c r="H42" i="89"/>
  <c r="L37" i="89"/>
  <c r="L34" i="49" s="1"/>
  <c r="O11" i="89"/>
  <c r="O10" i="89"/>
  <c r="N10" i="89"/>
  <c r="M10" i="89"/>
  <c r="L10" i="89"/>
  <c r="K10" i="89"/>
  <c r="J10" i="89"/>
  <c r="I10" i="89"/>
  <c r="H10" i="89"/>
  <c r="O9" i="89"/>
  <c r="N11" i="89" s="1"/>
  <c r="N9" i="89"/>
  <c r="M11" i="89" s="1"/>
  <c r="M9" i="89"/>
  <c r="L11" i="89" s="1"/>
  <c r="L9" i="89"/>
  <c r="K11" i="89" s="1"/>
  <c r="K9" i="89"/>
  <c r="J11" i="89" s="1"/>
  <c r="J9" i="89"/>
  <c r="I11" i="89" s="1"/>
  <c r="I9" i="89"/>
  <c r="H11" i="89" s="1"/>
  <c r="H49" i="88"/>
  <c r="H48" i="88"/>
  <c r="H47" i="88"/>
  <c r="H46" i="88"/>
  <c r="H45" i="88"/>
  <c r="H44" i="88"/>
  <c r="H43" i="88"/>
  <c r="G37" i="88" s="1"/>
  <c r="H42" i="88"/>
  <c r="L37" i="88"/>
  <c r="L32" i="49" s="1"/>
  <c r="O11" i="88"/>
  <c r="N11" i="88"/>
  <c r="O10" i="88"/>
  <c r="N10" i="88"/>
  <c r="M10" i="88"/>
  <c r="L10" i="88"/>
  <c r="K10" i="88"/>
  <c r="J10" i="88"/>
  <c r="I10" i="88"/>
  <c r="H10" i="88"/>
  <c r="O9" i="88"/>
  <c r="N9" i="88"/>
  <c r="M11" i="88" s="1"/>
  <c r="M9" i="88"/>
  <c r="L11" i="88" s="1"/>
  <c r="L9" i="88"/>
  <c r="K11" i="88" s="1"/>
  <c r="K9" i="88"/>
  <c r="J11" i="88" s="1"/>
  <c r="J9" i="88"/>
  <c r="I11" i="88" s="1"/>
  <c r="I9" i="88"/>
  <c r="H11" i="88" s="1"/>
  <c r="H49" i="87"/>
  <c r="H48" i="87"/>
  <c r="H47" i="87"/>
  <c r="H46" i="87"/>
  <c r="H45" i="87"/>
  <c r="H44" i="87"/>
  <c r="H43" i="87"/>
  <c r="G37" i="87" s="1"/>
  <c r="H42" i="87"/>
  <c r="L37" i="87"/>
  <c r="L30" i="49" s="1"/>
  <c r="O11" i="87"/>
  <c r="J11" i="87"/>
  <c r="I11" i="87"/>
  <c r="O10" i="87"/>
  <c r="N10" i="87"/>
  <c r="M10" i="87"/>
  <c r="L10" i="87"/>
  <c r="K10" i="87"/>
  <c r="J10" i="87"/>
  <c r="I10" i="87"/>
  <c r="H10" i="87"/>
  <c r="O9" i="87"/>
  <c r="N11" i="87" s="1"/>
  <c r="N9" i="87"/>
  <c r="M11" i="87" s="1"/>
  <c r="M9" i="87"/>
  <c r="L11" i="87" s="1"/>
  <c r="L9" i="87"/>
  <c r="K11" i="87" s="1"/>
  <c r="K9" i="87"/>
  <c r="J9" i="87"/>
  <c r="I9" i="87"/>
  <c r="H11" i="87" s="1"/>
  <c r="H49" i="86"/>
  <c r="H48" i="86"/>
  <c r="H47" i="86"/>
  <c r="H46" i="86"/>
  <c r="H45" i="86"/>
  <c r="H44" i="86"/>
  <c r="H43" i="86"/>
  <c r="H42" i="86"/>
  <c r="G37" i="86" s="1"/>
  <c r="L37" i="86"/>
  <c r="O11" i="86"/>
  <c r="O10" i="86"/>
  <c r="N10" i="86"/>
  <c r="M10" i="86"/>
  <c r="L10" i="86"/>
  <c r="K10" i="86"/>
  <c r="J10" i="86"/>
  <c r="I10" i="86"/>
  <c r="H10" i="86"/>
  <c r="O9" i="86"/>
  <c r="N11" i="86" s="1"/>
  <c r="N9" i="86"/>
  <c r="M11" i="86" s="1"/>
  <c r="M9" i="86"/>
  <c r="L11" i="86" s="1"/>
  <c r="L9" i="86"/>
  <c r="K11" i="86" s="1"/>
  <c r="K9" i="86"/>
  <c r="J11" i="86" s="1"/>
  <c r="J9" i="86"/>
  <c r="I11" i="86" s="1"/>
  <c r="I9" i="86"/>
  <c r="H11" i="86" s="1"/>
  <c r="H49" i="85"/>
  <c r="H48" i="85"/>
  <c r="H47" i="85"/>
  <c r="H46" i="85"/>
  <c r="H45" i="85"/>
  <c r="H44" i="85"/>
  <c r="G37" i="85" s="1"/>
  <c r="H43" i="85"/>
  <c r="H42" i="85"/>
  <c r="L37" i="85"/>
  <c r="L28" i="49" s="1"/>
  <c r="O11" i="85"/>
  <c r="O10" i="85"/>
  <c r="N10" i="85"/>
  <c r="M10" i="85"/>
  <c r="L10" i="85"/>
  <c r="K10" i="85"/>
  <c r="J10" i="85"/>
  <c r="I10" i="85"/>
  <c r="H10" i="85"/>
  <c r="O9" i="85"/>
  <c r="N11" i="85" s="1"/>
  <c r="N9" i="85"/>
  <c r="M11" i="85" s="1"/>
  <c r="M9" i="85"/>
  <c r="L11" i="85" s="1"/>
  <c r="L9" i="85"/>
  <c r="K11" i="85" s="1"/>
  <c r="K9" i="85"/>
  <c r="J11" i="85" s="1"/>
  <c r="J9" i="85"/>
  <c r="I11" i="85" s="1"/>
  <c r="I9" i="85"/>
  <c r="H11" i="85" s="1"/>
  <c r="H49" i="84"/>
  <c r="H48" i="84"/>
  <c r="H47" i="84"/>
  <c r="H46" i="84"/>
  <c r="H45" i="84"/>
  <c r="H44" i="84"/>
  <c r="H43" i="84"/>
  <c r="H42" i="84"/>
  <c r="L37" i="84"/>
  <c r="O11" i="84"/>
  <c r="K11" i="84"/>
  <c r="I11" i="84"/>
  <c r="H11" i="84"/>
  <c r="O10" i="84"/>
  <c r="N10" i="84"/>
  <c r="M10" i="84"/>
  <c r="L10" i="84"/>
  <c r="K10" i="84"/>
  <c r="J10" i="84"/>
  <c r="I10" i="84"/>
  <c r="H10" i="84"/>
  <c r="O9" i="84"/>
  <c r="N11" i="84" s="1"/>
  <c r="N9" i="84"/>
  <c r="M11" i="84" s="1"/>
  <c r="M9" i="84"/>
  <c r="L11" i="84" s="1"/>
  <c r="L9" i="84"/>
  <c r="K9" i="84"/>
  <c r="J11" i="84" s="1"/>
  <c r="J9" i="84"/>
  <c r="I9" i="84"/>
  <c r="H49" i="83"/>
  <c r="H48" i="83"/>
  <c r="H47" i="83"/>
  <c r="H46" i="83"/>
  <c r="H45" i="83"/>
  <c r="H44" i="83"/>
  <c r="G37" i="83" s="1"/>
  <c r="H43" i="83"/>
  <c r="H42" i="83"/>
  <c r="L37" i="83"/>
  <c r="L22" i="49" s="1"/>
  <c r="O11" i="83"/>
  <c r="O10" i="83"/>
  <c r="N10" i="83"/>
  <c r="M10" i="83"/>
  <c r="L10" i="83"/>
  <c r="K10" i="83"/>
  <c r="J10" i="83"/>
  <c r="I10" i="83"/>
  <c r="H10" i="83"/>
  <c r="O9" i="83"/>
  <c r="N11" i="83" s="1"/>
  <c r="N9" i="83"/>
  <c r="M11" i="83" s="1"/>
  <c r="M9" i="83"/>
  <c r="L11" i="83" s="1"/>
  <c r="L9" i="83"/>
  <c r="K11" i="83" s="1"/>
  <c r="K9" i="83"/>
  <c r="J11" i="83" s="1"/>
  <c r="J9" i="83"/>
  <c r="I11" i="83" s="1"/>
  <c r="I9" i="83"/>
  <c r="H11" i="83" s="1"/>
  <c r="H49" i="82"/>
  <c r="H48" i="82"/>
  <c r="H47" i="82"/>
  <c r="H46" i="82"/>
  <c r="H45" i="82"/>
  <c r="H44" i="82"/>
  <c r="H43" i="82"/>
  <c r="H42" i="82"/>
  <c r="L37" i="82"/>
  <c r="L20" i="49" s="1"/>
  <c r="O11" i="82"/>
  <c r="J11" i="82"/>
  <c r="O10" i="82"/>
  <c r="N10" i="82"/>
  <c r="M10" i="82"/>
  <c r="L10" i="82"/>
  <c r="K10" i="82"/>
  <c r="J10" i="82"/>
  <c r="I10" i="82"/>
  <c r="H10" i="82"/>
  <c r="O9" i="82"/>
  <c r="N11" i="82" s="1"/>
  <c r="N9" i="82"/>
  <c r="M11" i="82" s="1"/>
  <c r="M9" i="82"/>
  <c r="L11" i="82" s="1"/>
  <c r="L9" i="82"/>
  <c r="K11" i="82" s="1"/>
  <c r="K9" i="82"/>
  <c r="J9" i="82"/>
  <c r="I11" i="82" s="1"/>
  <c r="I9" i="82"/>
  <c r="H11" i="82" s="1"/>
  <c r="H49" i="81"/>
  <c r="H48" i="81"/>
  <c r="H47" i="81"/>
  <c r="H46" i="81"/>
  <c r="H45" i="81"/>
  <c r="H44" i="81"/>
  <c r="H43" i="81"/>
  <c r="H42" i="81"/>
  <c r="L37" i="81"/>
  <c r="L18" i="49" s="1"/>
  <c r="O11" i="81"/>
  <c r="N11" i="81"/>
  <c r="J11" i="81"/>
  <c r="O10" i="81"/>
  <c r="N10" i="81"/>
  <c r="M10" i="81"/>
  <c r="L10" i="81"/>
  <c r="K10" i="81"/>
  <c r="J10" i="81"/>
  <c r="I10" i="81"/>
  <c r="H10" i="81"/>
  <c r="O9" i="81"/>
  <c r="N9" i="81"/>
  <c r="M11" i="81" s="1"/>
  <c r="M9" i="81"/>
  <c r="L11" i="81" s="1"/>
  <c r="L9" i="81"/>
  <c r="K11" i="81" s="1"/>
  <c r="K9" i="81"/>
  <c r="J9" i="81"/>
  <c r="I11" i="81" s="1"/>
  <c r="I9" i="81"/>
  <c r="H11" i="81" s="1"/>
  <c r="H49" i="80"/>
  <c r="H48" i="80"/>
  <c r="H47" i="80"/>
  <c r="H46" i="80"/>
  <c r="H45" i="80"/>
  <c r="H44" i="80"/>
  <c r="H43" i="80"/>
  <c r="H42" i="80"/>
  <c r="L37" i="80"/>
  <c r="L16" i="49" s="1"/>
  <c r="O11" i="80"/>
  <c r="J11" i="80"/>
  <c r="I11" i="80"/>
  <c r="O10" i="80"/>
  <c r="N10" i="80"/>
  <c r="M10" i="80"/>
  <c r="L10" i="80"/>
  <c r="K10" i="80"/>
  <c r="J10" i="80"/>
  <c r="I10" i="80"/>
  <c r="H10" i="80"/>
  <c r="O9" i="80"/>
  <c r="N11" i="80" s="1"/>
  <c r="N9" i="80"/>
  <c r="M11" i="80" s="1"/>
  <c r="M9" i="80"/>
  <c r="L11" i="80" s="1"/>
  <c r="L9" i="80"/>
  <c r="K11" i="80" s="1"/>
  <c r="K9" i="80"/>
  <c r="J9" i="80"/>
  <c r="I9" i="80"/>
  <c r="H11" i="80" s="1"/>
  <c r="H49" i="79"/>
  <c r="H48" i="79"/>
  <c r="H47" i="79"/>
  <c r="H46" i="79"/>
  <c r="H45" i="79"/>
  <c r="H44" i="79"/>
  <c r="H43" i="79"/>
  <c r="H42" i="79"/>
  <c r="L37" i="79"/>
  <c r="L14" i="49" s="1"/>
  <c r="O11" i="79"/>
  <c r="O10" i="79"/>
  <c r="N10" i="79"/>
  <c r="M10" i="79"/>
  <c r="L10" i="79"/>
  <c r="K10" i="79"/>
  <c r="J10" i="79"/>
  <c r="I10" i="79"/>
  <c r="H10" i="79"/>
  <c r="O9" i="79"/>
  <c r="N11" i="79" s="1"/>
  <c r="N9" i="79"/>
  <c r="M11" i="79" s="1"/>
  <c r="M9" i="79"/>
  <c r="L11" i="79" s="1"/>
  <c r="L9" i="79"/>
  <c r="K11" i="79" s="1"/>
  <c r="K9" i="79"/>
  <c r="J11" i="79" s="1"/>
  <c r="J9" i="79"/>
  <c r="I11" i="79" s="1"/>
  <c r="I9" i="79"/>
  <c r="H11" i="79" s="1"/>
  <c r="H49" i="78"/>
  <c r="H48" i="78"/>
  <c r="H47" i="78"/>
  <c r="H46" i="78"/>
  <c r="H45" i="78"/>
  <c r="H44" i="78"/>
  <c r="H43" i="78"/>
  <c r="H42" i="78"/>
  <c r="L37" i="78"/>
  <c r="L12" i="49" s="1"/>
  <c r="O11" i="78"/>
  <c r="L11" i="78"/>
  <c r="K11" i="78"/>
  <c r="I11" i="78"/>
  <c r="O10" i="78"/>
  <c r="N10" i="78"/>
  <c r="M10" i="78"/>
  <c r="L10" i="78"/>
  <c r="K10" i="78"/>
  <c r="J10" i="78"/>
  <c r="I10" i="78"/>
  <c r="H10" i="78"/>
  <c r="O9" i="78"/>
  <c r="N11" i="78" s="1"/>
  <c r="N9" i="78"/>
  <c r="M11" i="78" s="1"/>
  <c r="M9" i="78"/>
  <c r="L9" i="78"/>
  <c r="K9" i="78"/>
  <c r="J11" i="78" s="1"/>
  <c r="J9" i="78"/>
  <c r="I9" i="78"/>
  <c r="H11" i="78" s="1"/>
  <c r="G37" i="96" l="1"/>
  <c r="G37" i="95"/>
  <c r="G37" i="94"/>
  <c r="G37" i="91"/>
  <c r="G37" i="90"/>
  <c r="G37" i="89"/>
  <c r="L24" i="49"/>
  <c r="L26" i="49"/>
  <c r="G37" i="84"/>
  <c r="G37" i="82"/>
  <c r="G37" i="81"/>
  <c r="G37" i="80"/>
  <c r="G37" i="79"/>
  <c r="G37" i="78"/>
  <c r="H43" i="51"/>
  <c r="L37" i="51"/>
  <c r="L10" i="49" s="1"/>
  <c r="L50" i="49" s="1"/>
  <c r="H49" i="51"/>
  <c r="H48" i="51"/>
  <c r="H47" i="51"/>
  <c r="H46" i="51"/>
  <c r="H45" i="51"/>
  <c r="H44" i="51"/>
  <c r="H42" i="51"/>
  <c r="O11" i="51"/>
  <c r="O10" i="51"/>
  <c r="N10" i="51"/>
  <c r="M10" i="51"/>
  <c r="L10" i="51"/>
  <c r="K10" i="51"/>
  <c r="J10" i="51"/>
  <c r="I10" i="51"/>
  <c r="H10" i="51"/>
  <c r="O9" i="51"/>
  <c r="N11" i="51" s="1"/>
  <c r="N9" i="51"/>
  <c r="M11" i="51" s="1"/>
  <c r="M9" i="51"/>
  <c r="L11" i="51" s="1"/>
  <c r="L9" i="51"/>
  <c r="K11" i="51" s="1"/>
  <c r="K9" i="51"/>
  <c r="J11" i="51" s="1"/>
  <c r="J9" i="51"/>
  <c r="I11" i="51" s="1"/>
  <c r="I9" i="51"/>
  <c r="H11" i="51" s="1"/>
  <c r="G37" i="51" l="1"/>
  <c r="D48" i="3"/>
  <c r="D30" i="3" l="1"/>
  <c r="D45" i="3"/>
  <c r="D42" i="3"/>
  <c r="D39" i="3"/>
  <c r="D36" i="3"/>
  <c r="D33" i="3"/>
  <c r="O9" i="8"/>
  <c r="D9" i="8"/>
  <c r="O8" i="8"/>
  <c r="N8" i="8"/>
  <c r="M8" i="8"/>
  <c r="L8" i="8"/>
  <c r="K8" i="8"/>
  <c r="J8" i="8"/>
  <c r="I8" i="8"/>
  <c r="H8" i="8"/>
  <c r="O7" i="8"/>
  <c r="N9" i="8" s="1"/>
  <c r="N7" i="8"/>
  <c r="M9" i="8" s="1"/>
  <c r="M7" i="8"/>
  <c r="L9" i="8" s="1"/>
  <c r="L7" i="8"/>
  <c r="K9" i="8" s="1"/>
  <c r="K7" i="8"/>
  <c r="J9" i="8" s="1"/>
  <c r="J7" i="8"/>
  <c r="I9" i="8" s="1"/>
  <c r="I7" i="8"/>
  <c r="H9" i="8" s="1"/>
  <c r="H7" i="8"/>
  <c r="D6" i="8"/>
  <c r="O9" i="7"/>
  <c r="D9" i="7"/>
  <c r="O8" i="7"/>
  <c r="N8" i="7"/>
  <c r="M8" i="7"/>
  <c r="L8" i="7"/>
  <c r="K8" i="7"/>
  <c r="J8" i="7"/>
  <c r="I8" i="7"/>
  <c r="H8" i="7"/>
  <c r="O7" i="7"/>
  <c r="N9" i="7" s="1"/>
  <c r="N7" i="7"/>
  <c r="M9" i="7" s="1"/>
  <c r="M7" i="7"/>
  <c r="L9" i="7" s="1"/>
  <c r="L7" i="7"/>
  <c r="K9" i="7" s="1"/>
  <c r="K7" i="7"/>
  <c r="J9" i="7" s="1"/>
  <c r="J7" i="7"/>
  <c r="I9" i="7" s="1"/>
  <c r="I7" i="7"/>
  <c r="H9" i="7" s="1"/>
  <c r="H7" i="7"/>
  <c r="D6" i="7"/>
  <c r="D51" i="3" l="1"/>
  <c r="G51" i="3"/>
  <c r="D10" i="3" s="1"/>
  <c r="Q51" i="3" l="1"/>
  <c r="E25" i="1"/>
  <c r="D23" i="3" l="1"/>
  <c r="J23" i="3" s="1"/>
</calcChain>
</file>

<file path=xl/comments1.xml><?xml version="1.0" encoding="utf-8"?>
<comments xmlns="http://schemas.openxmlformats.org/spreadsheetml/2006/main">
  <authors>
    <author>Amagasaki</author>
  </authors>
  <commentList>
    <comment ref="D10" authorId="0" shapeId="0">
      <text>
        <r>
          <rPr>
            <b/>
            <sz val="11"/>
            <color indexed="81"/>
            <rFont val="MS P ゴシック"/>
            <family val="3"/>
            <charset val="128"/>
          </rPr>
          <t>自動入力</t>
        </r>
      </text>
    </comment>
    <comment ref="D23" authorId="0" shapeId="0">
      <text>
        <r>
          <rPr>
            <b/>
            <sz val="11"/>
            <color indexed="81"/>
            <rFont val="MS P ゴシック"/>
            <family val="3"/>
            <charset val="128"/>
          </rPr>
          <t>自動入力</t>
        </r>
      </text>
    </comment>
    <comment ref="D30"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D33" authorId="0" shapeId="0">
      <text>
        <r>
          <rPr>
            <b/>
            <sz val="9"/>
            <color indexed="81"/>
            <rFont val="MS P ゴシック"/>
            <family val="3"/>
            <charset val="128"/>
          </rPr>
          <t>自動入力</t>
        </r>
      </text>
    </comment>
    <comment ref="G33" authorId="0" shapeId="0">
      <text>
        <r>
          <rPr>
            <b/>
            <sz val="9"/>
            <color indexed="81"/>
            <rFont val="MS P ゴシック"/>
            <family val="3"/>
            <charset val="128"/>
          </rPr>
          <t>自動入力</t>
        </r>
      </text>
    </comment>
    <comment ref="D36" authorId="0" shapeId="0">
      <text>
        <r>
          <rPr>
            <b/>
            <sz val="9"/>
            <color indexed="81"/>
            <rFont val="MS P ゴシック"/>
            <family val="3"/>
            <charset val="128"/>
          </rPr>
          <t>自動入力</t>
        </r>
      </text>
    </comment>
    <comment ref="G36" authorId="0" shapeId="0">
      <text>
        <r>
          <rPr>
            <b/>
            <sz val="9"/>
            <color indexed="81"/>
            <rFont val="MS P ゴシック"/>
            <family val="3"/>
            <charset val="128"/>
          </rPr>
          <t>自動入力</t>
        </r>
      </text>
    </comment>
    <comment ref="D39" authorId="0" shapeId="0">
      <text>
        <r>
          <rPr>
            <b/>
            <sz val="9"/>
            <color indexed="81"/>
            <rFont val="MS P ゴシック"/>
            <family val="3"/>
            <charset val="128"/>
          </rPr>
          <t>自動入力</t>
        </r>
      </text>
    </comment>
    <comment ref="G39" authorId="0" shapeId="0">
      <text>
        <r>
          <rPr>
            <b/>
            <sz val="9"/>
            <color indexed="81"/>
            <rFont val="MS P ゴシック"/>
            <family val="3"/>
            <charset val="128"/>
          </rPr>
          <t>自動入力</t>
        </r>
      </text>
    </comment>
    <comment ref="D42"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D45" authorId="0" shapeId="0">
      <text>
        <r>
          <rPr>
            <b/>
            <sz val="9"/>
            <color indexed="81"/>
            <rFont val="MS P ゴシック"/>
            <family val="3"/>
            <charset val="128"/>
          </rPr>
          <t>自動入力</t>
        </r>
      </text>
    </comment>
    <comment ref="G45" authorId="0" shapeId="0">
      <text>
        <r>
          <rPr>
            <b/>
            <sz val="9"/>
            <color indexed="81"/>
            <rFont val="MS P ゴシック"/>
            <family val="3"/>
            <charset val="128"/>
          </rPr>
          <t>自動入力</t>
        </r>
      </text>
    </comment>
    <comment ref="D48" authorId="0" shapeId="0">
      <text>
        <r>
          <rPr>
            <b/>
            <sz val="9"/>
            <color indexed="81"/>
            <rFont val="MS P ゴシック"/>
            <family val="3"/>
            <charset val="128"/>
          </rPr>
          <t>自動入力</t>
        </r>
      </text>
    </comment>
    <comment ref="G48" authorId="0" shapeId="0">
      <text>
        <r>
          <rPr>
            <b/>
            <sz val="9"/>
            <color indexed="81"/>
            <rFont val="MS P ゴシック"/>
            <family val="3"/>
            <charset val="128"/>
          </rPr>
          <t>自動入力</t>
        </r>
      </text>
    </comment>
    <comment ref="D51" authorId="0" shapeId="0">
      <text>
        <r>
          <rPr>
            <b/>
            <sz val="9"/>
            <color indexed="81"/>
            <rFont val="MS P ゴシック"/>
            <family val="3"/>
            <charset val="128"/>
          </rPr>
          <t>自動入力</t>
        </r>
      </text>
    </comment>
    <comment ref="G51" authorId="0" shapeId="0">
      <text>
        <r>
          <rPr>
            <b/>
            <sz val="9"/>
            <color indexed="81"/>
            <rFont val="MS P ゴシック"/>
            <family val="3"/>
            <charset val="128"/>
          </rPr>
          <t>自動入力</t>
        </r>
      </text>
    </comment>
  </commentList>
</comments>
</file>

<file path=xl/comments10.xml><?xml version="1.0" encoding="utf-8"?>
<comments xmlns="http://schemas.openxmlformats.org/spreadsheetml/2006/main">
  <authors>
    <author>Amagasaki</author>
  </authors>
  <commentList>
    <comment ref="H9" authorId="0" shapeId="0">
      <text>
        <r>
          <rPr>
            <b/>
            <sz val="9"/>
            <color indexed="81"/>
            <rFont val="MS P ゴシック"/>
            <family val="3"/>
            <charset val="128"/>
          </rPr>
          <t>自動入力</t>
        </r>
      </text>
    </comment>
    <comment ref="D11" authorId="0" shapeId="0">
      <text>
        <r>
          <rPr>
            <b/>
            <sz val="9"/>
            <color indexed="81"/>
            <rFont val="MS P ゴシック"/>
            <family val="3"/>
            <charset val="128"/>
          </rPr>
          <t>自動入力</t>
        </r>
      </text>
    </comment>
    <comment ref="G37" authorId="0" shapeId="0">
      <text>
        <r>
          <rPr>
            <b/>
            <sz val="9"/>
            <color indexed="81"/>
            <rFont val="MS P ゴシック"/>
            <family val="3"/>
            <charset val="128"/>
          </rPr>
          <t>自動入力</t>
        </r>
      </text>
    </comment>
    <comment ref="L37" authorId="0" shapeId="0">
      <text>
        <r>
          <rPr>
            <b/>
            <sz val="9"/>
            <color indexed="81"/>
            <rFont val="MS P ゴシック"/>
            <family val="3"/>
            <charset val="128"/>
          </rPr>
          <t>自動入力</t>
        </r>
      </text>
    </comment>
    <comment ref="H42" authorId="0" shapeId="0">
      <text>
        <r>
          <rPr>
            <b/>
            <sz val="9"/>
            <color indexed="81"/>
            <rFont val="MS P ゴシック"/>
            <family val="3"/>
            <charset val="128"/>
          </rPr>
          <t>自動入力</t>
        </r>
      </text>
    </comment>
    <comment ref="H43" authorId="0" shapeId="0">
      <text>
        <r>
          <rPr>
            <b/>
            <sz val="9"/>
            <color indexed="81"/>
            <rFont val="MS P ゴシック"/>
            <family val="3"/>
            <charset val="128"/>
          </rPr>
          <t>自動入力</t>
        </r>
      </text>
    </comment>
    <comment ref="H44" authorId="0" shapeId="0">
      <text>
        <r>
          <rPr>
            <b/>
            <sz val="9"/>
            <color indexed="81"/>
            <rFont val="MS P ゴシック"/>
            <family val="3"/>
            <charset val="128"/>
          </rPr>
          <t>自動入力</t>
        </r>
      </text>
    </comment>
    <comment ref="H45" authorId="0" shapeId="0">
      <text>
        <r>
          <rPr>
            <b/>
            <sz val="9"/>
            <color indexed="81"/>
            <rFont val="MS P ゴシック"/>
            <family val="3"/>
            <charset val="128"/>
          </rPr>
          <t>自動入力</t>
        </r>
      </text>
    </comment>
    <comment ref="H46"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D49" authorId="0" shapeId="0">
      <text>
        <r>
          <rPr>
            <b/>
            <sz val="9"/>
            <color indexed="81"/>
            <rFont val="MS P ゴシック"/>
            <family val="3"/>
            <charset val="128"/>
          </rPr>
          <t>非課税の内訳を記載してください</t>
        </r>
      </text>
    </comment>
    <comment ref="H49" authorId="0" shapeId="0">
      <text>
        <r>
          <rPr>
            <b/>
            <sz val="9"/>
            <color indexed="81"/>
            <rFont val="MS P ゴシック"/>
            <family val="3"/>
            <charset val="128"/>
          </rPr>
          <t>自動入力</t>
        </r>
      </text>
    </comment>
    <comment ref="L49" authorId="0" shapeId="0">
      <text>
        <r>
          <rPr>
            <b/>
            <sz val="9"/>
            <color indexed="81"/>
            <rFont val="MS P ゴシック"/>
            <family val="3"/>
            <charset val="128"/>
          </rPr>
          <t>非課税の合計額を入力してください</t>
        </r>
      </text>
    </comment>
  </commentList>
</comments>
</file>

<file path=xl/comments11.xml><?xml version="1.0" encoding="utf-8"?>
<comments xmlns="http://schemas.openxmlformats.org/spreadsheetml/2006/main">
  <authors>
    <author>Amagasaki</author>
  </authors>
  <commentList>
    <comment ref="H9" authorId="0" shapeId="0">
      <text>
        <r>
          <rPr>
            <b/>
            <sz val="9"/>
            <color indexed="81"/>
            <rFont val="MS P ゴシック"/>
            <family val="3"/>
            <charset val="128"/>
          </rPr>
          <t>自動入力</t>
        </r>
      </text>
    </comment>
    <comment ref="D11" authorId="0" shapeId="0">
      <text>
        <r>
          <rPr>
            <b/>
            <sz val="9"/>
            <color indexed="81"/>
            <rFont val="MS P ゴシック"/>
            <family val="3"/>
            <charset val="128"/>
          </rPr>
          <t>自動入力</t>
        </r>
      </text>
    </comment>
    <comment ref="G37" authorId="0" shapeId="0">
      <text>
        <r>
          <rPr>
            <b/>
            <sz val="9"/>
            <color indexed="81"/>
            <rFont val="MS P ゴシック"/>
            <family val="3"/>
            <charset val="128"/>
          </rPr>
          <t>自動入力</t>
        </r>
      </text>
    </comment>
    <comment ref="L37" authorId="0" shapeId="0">
      <text>
        <r>
          <rPr>
            <b/>
            <sz val="9"/>
            <color indexed="81"/>
            <rFont val="MS P ゴシック"/>
            <family val="3"/>
            <charset val="128"/>
          </rPr>
          <t>自動入力</t>
        </r>
      </text>
    </comment>
    <comment ref="H42" authorId="0" shapeId="0">
      <text>
        <r>
          <rPr>
            <b/>
            <sz val="9"/>
            <color indexed="81"/>
            <rFont val="MS P ゴシック"/>
            <family val="3"/>
            <charset val="128"/>
          </rPr>
          <t>自動入力</t>
        </r>
      </text>
    </comment>
    <comment ref="H43" authorId="0" shapeId="0">
      <text>
        <r>
          <rPr>
            <b/>
            <sz val="9"/>
            <color indexed="81"/>
            <rFont val="MS P ゴシック"/>
            <family val="3"/>
            <charset val="128"/>
          </rPr>
          <t>自動入力</t>
        </r>
      </text>
    </comment>
    <comment ref="H44" authorId="0" shapeId="0">
      <text>
        <r>
          <rPr>
            <b/>
            <sz val="9"/>
            <color indexed="81"/>
            <rFont val="MS P ゴシック"/>
            <family val="3"/>
            <charset val="128"/>
          </rPr>
          <t>自動入力</t>
        </r>
      </text>
    </comment>
    <comment ref="H45" authorId="0" shapeId="0">
      <text>
        <r>
          <rPr>
            <b/>
            <sz val="9"/>
            <color indexed="81"/>
            <rFont val="MS P ゴシック"/>
            <family val="3"/>
            <charset val="128"/>
          </rPr>
          <t>自動入力</t>
        </r>
      </text>
    </comment>
    <comment ref="H46"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D49" authorId="0" shapeId="0">
      <text>
        <r>
          <rPr>
            <b/>
            <sz val="9"/>
            <color indexed="81"/>
            <rFont val="MS P ゴシック"/>
            <family val="3"/>
            <charset val="128"/>
          </rPr>
          <t>非課税の内訳を記載してください</t>
        </r>
      </text>
    </comment>
    <comment ref="H49" authorId="0" shapeId="0">
      <text>
        <r>
          <rPr>
            <b/>
            <sz val="9"/>
            <color indexed="81"/>
            <rFont val="MS P ゴシック"/>
            <family val="3"/>
            <charset val="128"/>
          </rPr>
          <t>自動入力</t>
        </r>
      </text>
    </comment>
    <comment ref="L49" authorId="0" shapeId="0">
      <text>
        <r>
          <rPr>
            <b/>
            <sz val="9"/>
            <color indexed="81"/>
            <rFont val="MS P ゴシック"/>
            <family val="3"/>
            <charset val="128"/>
          </rPr>
          <t>非課税の合計額を入力してください</t>
        </r>
      </text>
    </comment>
  </commentList>
</comments>
</file>

<file path=xl/comments12.xml><?xml version="1.0" encoding="utf-8"?>
<comments xmlns="http://schemas.openxmlformats.org/spreadsheetml/2006/main">
  <authors>
    <author>Amagasaki</author>
  </authors>
  <commentList>
    <comment ref="H9" authorId="0" shapeId="0">
      <text>
        <r>
          <rPr>
            <b/>
            <sz val="9"/>
            <color indexed="81"/>
            <rFont val="MS P ゴシック"/>
            <family val="3"/>
            <charset val="128"/>
          </rPr>
          <t>自動入力</t>
        </r>
      </text>
    </comment>
    <comment ref="D11" authorId="0" shapeId="0">
      <text>
        <r>
          <rPr>
            <b/>
            <sz val="9"/>
            <color indexed="81"/>
            <rFont val="MS P ゴシック"/>
            <family val="3"/>
            <charset val="128"/>
          </rPr>
          <t>自動入力</t>
        </r>
      </text>
    </comment>
    <comment ref="G37" authorId="0" shapeId="0">
      <text>
        <r>
          <rPr>
            <b/>
            <sz val="9"/>
            <color indexed="81"/>
            <rFont val="MS P ゴシック"/>
            <family val="3"/>
            <charset val="128"/>
          </rPr>
          <t>自動入力</t>
        </r>
      </text>
    </comment>
    <comment ref="L37" authorId="0" shapeId="0">
      <text>
        <r>
          <rPr>
            <b/>
            <sz val="9"/>
            <color indexed="81"/>
            <rFont val="MS P ゴシック"/>
            <family val="3"/>
            <charset val="128"/>
          </rPr>
          <t>自動入力</t>
        </r>
      </text>
    </comment>
    <comment ref="H42" authorId="0" shapeId="0">
      <text>
        <r>
          <rPr>
            <b/>
            <sz val="9"/>
            <color indexed="81"/>
            <rFont val="MS P ゴシック"/>
            <family val="3"/>
            <charset val="128"/>
          </rPr>
          <t>自動入力</t>
        </r>
      </text>
    </comment>
    <comment ref="H43" authorId="0" shapeId="0">
      <text>
        <r>
          <rPr>
            <b/>
            <sz val="9"/>
            <color indexed="81"/>
            <rFont val="MS P ゴシック"/>
            <family val="3"/>
            <charset val="128"/>
          </rPr>
          <t>自動入力</t>
        </r>
      </text>
    </comment>
    <comment ref="H44" authorId="0" shapeId="0">
      <text>
        <r>
          <rPr>
            <b/>
            <sz val="9"/>
            <color indexed="81"/>
            <rFont val="MS P ゴシック"/>
            <family val="3"/>
            <charset val="128"/>
          </rPr>
          <t>自動入力</t>
        </r>
      </text>
    </comment>
    <comment ref="H45" authorId="0" shapeId="0">
      <text>
        <r>
          <rPr>
            <b/>
            <sz val="9"/>
            <color indexed="81"/>
            <rFont val="MS P ゴシック"/>
            <family val="3"/>
            <charset val="128"/>
          </rPr>
          <t>自動入力</t>
        </r>
      </text>
    </comment>
    <comment ref="H46"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D49" authorId="0" shapeId="0">
      <text>
        <r>
          <rPr>
            <b/>
            <sz val="9"/>
            <color indexed="81"/>
            <rFont val="MS P ゴシック"/>
            <family val="3"/>
            <charset val="128"/>
          </rPr>
          <t>非課税の内訳を記載してください</t>
        </r>
      </text>
    </comment>
    <comment ref="H49" authorId="0" shapeId="0">
      <text>
        <r>
          <rPr>
            <b/>
            <sz val="9"/>
            <color indexed="81"/>
            <rFont val="MS P ゴシック"/>
            <family val="3"/>
            <charset val="128"/>
          </rPr>
          <t>自動入力</t>
        </r>
      </text>
    </comment>
    <comment ref="L49" authorId="0" shapeId="0">
      <text>
        <r>
          <rPr>
            <b/>
            <sz val="9"/>
            <color indexed="81"/>
            <rFont val="MS P ゴシック"/>
            <family val="3"/>
            <charset val="128"/>
          </rPr>
          <t>非課税の合計額を入力してください</t>
        </r>
      </text>
    </comment>
  </commentList>
</comments>
</file>

<file path=xl/comments13.xml><?xml version="1.0" encoding="utf-8"?>
<comments xmlns="http://schemas.openxmlformats.org/spreadsheetml/2006/main">
  <authors>
    <author>Amagasaki</author>
  </authors>
  <commentList>
    <comment ref="H9" authorId="0" shapeId="0">
      <text>
        <r>
          <rPr>
            <b/>
            <sz val="9"/>
            <color indexed="81"/>
            <rFont val="MS P ゴシック"/>
            <family val="3"/>
            <charset val="128"/>
          </rPr>
          <t>自動入力</t>
        </r>
      </text>
    </comment>
    <comment ref="D11" authorId="0" shapeId="0">
      <text>
        <r>
          <rPr>
            <b/>
            <sz val="9"/>
            <color indexed="81"/>
            <rFont val="MS P ゴシック"/>
            <family val="3"/>
            <charset val="128"/>
          </rPr>
          <t>自動入力</t>
        </r>
      </text>
    </comment>
    <comment ref="G37" authorId="0" shapeId="0">
      <text>
        <r>
          <rPr>
            <b/>
            <sz val="9"/>
            <color indexed="81"/>
            <rFont val="MS P ゴシック"/>
            <family val="3"/>
            <charset val="128"/>
          </rPr>
          <t>自動入力</t>
        </r>
      </text>
    </comment>
    <comment ref="L37" authorId="0" shapeId="0">
      <text>
        <r>
          <rPr>
            <b/>
            <sz val="9"/>
            <color indexed="81"/>
            <rFont val="MS P ゴシック"/>
            <family val="3"/>
            <charset val="128"/>
          </rPr>
          <t>自動入力</t>
        </r>
      </text>
    </comment>
    <comment ref="H42" authorId="0" shapeId="0">
      <text>
        <r>
          <rPr>
            <b/>
            <sz val="9"/>
            <color indexed="81"/>
            <rFont val="MS P ゴシック"/>
            <family val="3"/>
            <charset val="128"/>
          </rPr>
          <t>自動入力</t>
        </r>
      </text>
    </comment>
    <comment ref="H43" authorId="0" shapeId="0">
      <text>
        <r>
          <rPr>
            <b/>
            <sz val="9"/>
            <color indexed="81"/>
            <rFont val="MS P ゴシック"/>
            <family val="3"/>
            <charset val="128"/>
          </rPr>
          <t>自動入力</t>
        </r>
      </text>
    </comment>
    <comment ref="H44" authorId="0" shapeId="0">
      <text>
        <r>
          <rPr>
            <b/>
            <sz val="9"/>
            <color indexed="81"/>
            <rFont val="MS P ゴシック"/>
            <family val="3"/>
            <charset val="128"/>
          </rPr>
          <t>自動入力</t>
        </r>
      </text>
    </comment>
    <comment ref="H45" authorId="0" shapeId="0">
      <text>
        <r>
          <rPr>
            <b/>
            <sz val="9"/>
            <color indexed="81"/>
            <rFont val="MS P ゴシック"/>
            <family val="3"/>
            <charset val="128"/>
          </rPr>
          <t>自動入力</t>
        </r>
      </text>
    </comment>
    <comment ref="H46"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D49" authorId="0" shapeId="0">
      <text>
        <r>
          <rPr>
            <b/>
            <sz val="9"/>
            <color indexed="81"/>
            <rFont val="MS P ゴシック"/>
            <family val="3"/>
            <charset val="128"/>
          </rPr>
          <t>非課税の内訳を記載してください</t>
        </r>
      </text>
    </comment>
    <comment ref="H49" authorId="0" shapeId="0">
      <text>
        <r>
          <rPr>
            <b/>
            <sz val="9"/>
            <color indexed="81"/>
            <rFont val="MS P ゴシック"/>
            <family val="3"/>
            <charset val="128"/>
          </rPr>
          <t>自動入力</t>
        </r>
      </text>
    </comment>
    <comment ref="L49" authorId="0" shapeId="0">
      <text>
        <r>
          <rPr>
            <b/>
            <sz val="9"/>
            <color indexed="81"/>
            <rFont val="MS P ゴシック"/>
            <family val="3"/>
            <charset val="128"/>
          </rPr>
          <t>非課税の合計額を入力してください</t>
        </r>
      </text>
    </comment>
  </commentList>
</comments>
</file>

<file path=xl/comments14.xml><?xml version="1.0" encoding="utf-8"?>
<comments xmlns="http://schemas.openxmlformats.org/spreadsheetml/2006/main">
  <authors>
    <author>Amagasaki</author>
  </authors>
  <commentList>
    <comment ref="H9" authorId="0" shapeId="0">
      <text>
        <r>
          <rPr>
            <b/>
            <sz val="9"/>
            <color indexed="81"/>
            <rFont val="MS P ゴシック"/>
            <family val="3"/>
            <charset val="128"/>
          </rPr>
          <t>自動入力</t>
        </r>
      </text>
    </comment>
    <comment ref="D11" authorId="0" shapeId="0">
      <text>
        <r>
          <rPr>
            <b/>
            <sz val="9"/>
            <color indexed="81"/>
            <rFont val="MS P ゴシック"/>
            <family val="3"/>
            <charset val="128"/>
          </rPr>
          <t>自動入力</t>
        </r>
      </text>
    </comment>
    <comment ref="G37" authorId="0" shapeId="0">
      <text>
        <r>
          <rPr>
            <b/>
            <sz val="9"/>
            <color indexed="81"/>
            <rFont val="MS P ゴシック"/>
            <family val="3"/>
            <charset val="128"/>
          </rPr>
          <t>自動入力</t>
        </r>
      </text>
    </comment>
    <comment ref="L37" authorId="0" shapeId="0">
      <text>
        <r>
          <rPr>
            <b/>
            <sz val="9"/>
            <color indexed="81"/>
            <rFont val="MS P ゴシック"/>
            <family val="3"/>
            <charset val="128"/>
          </rPr>
          <t>自動入力</t>
        </r>
      </text>
    </comment>
    <comment ref="H42" authorId="0" shapeId="0">
      <text>
        <r>
          <rPr>
            <b/>
            <sz val="9"/>
            <color indexed="81"/>
            <rFont val="MS P ゴシック"/>
            <family val="3"/>
            <charset val="128"/>
          </rPr>
          <t>自動入力</t>
        </r>
      </text>
    </comment>
    <comment ref="H43" authorId="0" shapeId="0">
      <text>
        <r>
          <rPr>
            <b/>
            <sz val="9"/>
            <color indexed="81"/>
            <rFont val="MS P ゴシック"/>
            <family val="3"/>
            <charset val="128"/>
          </rPr>
          <t>自動入力</t>
        </r>
      </text>
    </comment>
    <comment ref="H44" authorId="0" shapeId="0">
      <text>
        <r>
          <rPr>
            <b/>
            <sz val="9"/>
            <color indexed="81"/>
            <rFont val="MS P ゴシック"/>
            <family val="3"/>
            <charset val="128"/>
          </rPr>
          <t>自動入力</t>
        </r>
      </text>
    </comment>
    <comment ref="H45" authorId="0" shapeId="0">
      <text>
        <r>
          <rPr>
            <b/>
            <sz val="9"/>
            <color indexed="81"/>
            <rFont val="MS P ゴシック"/>
            <family val="3"/>
            <charset val="128"/>
          </rPr>
          <t>自動入力</t>
        </r>
      </text>
    </comment>
    <comment ref="H46"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D49" authorId="0" shapeId="0">
      <text>
        <r>
          <rPr>
            <b/>
            <sz val="9"/>
            <color indexed="81"/>
            <rFont val="MS P ゴシック"/>
            <family val="3"/>
            <charset val="128"/>
          </rPr>
          <t>非課税の内訳を記載してください</t>
        </r>
      </text>
    </comment>
    <comment ref="H49" authorId="0" shapeId="0">
      <text>
        <r>
          <rPr>
            <b/>
            <sz val="9"/>
            <color indexed="81"/>
            <rFont val="MS P ゴシック"/>
            <family val="3"/>
            <charset val="128"/>
          </rPr>
          <t>自動入力</t>
        </r>
      </text>
    </comment>
    <comment ref="L49" authorId="0" shapeId="0">
      <text>
        <r>
          <rPr>
            <b/>
            <sz val="9"/>
            <color indexed="81"/>
            <rFont val="MS P ゴシック"/>
            <family val="3"/>
            <charset val="128"/>
          </rPr>
          <t>非課税の合計額を入力してください</t>
        </r>
      </text>
    </comment>
  </commentList>
</comments>
</file>

<file path=xl/comments15.xml><?xml version="1.0" encoding="utf-8"?>
<comments xmlns="http://schemas.openxmlformats.org/spreadsheetml/2006/main">
  <authors>
    <author>Amagasaki</author>
  </authors>
  <commentList>
    <comment ref="H9" authorId="0" shapeId="0">
      <text>
        <r>
          <rPr>
            <b/>
            <sz val="9"/>
            <color indexed="81"/>
            <rFont val="MS P ゴシック"/>
            <family val="3"/>
            <charset val="128"/>
          </rPr>
          <t>自動入力</t>
        </r>
      </text>
    </comment>
    <comment ref="D11" authorId="0" shapeId="0">
      <text>
        <r>
          <rPr>
            <b/>
            <sz val="9"/>
            <color indexed="81"/>
            <rFont val="MS P ゴシック"/>
            <family val="3"/>
            <charset val="128"/>
          </rPr>
          <t>自動入力</t>
        </r>
      </text>
    </comment>
    <comment ref="G37" authorId="0" shapeId="0">
      <text>
        <r>
          <rPr>
            <b/>
            <sz val="9"/>
            <color indexed="81"/>
            <rFont val="MS P ゴシック"/>
            <family val="3"/>
            <charset val="128"/>
          </rPr>
          <t>自動入力</t>
        </r>
      </text>
    </comment>
    <comment ref="L37" authorId="0" shapeId="0">
      <text>
        <r>
          <rPr>
            <b/>
            <sz val="9"/>
            <color indexed="81"/>
            <rFont val="MS P ゴシック"/>
            <family val="3"/>
            <charset val="128"/>
          </rPr>
          <t>自動入力</t>
        </r>
      </text>
    </comment>
    <comment ref="H42" authorId="0" shapeId="0">
      <text>
        <r>
          <rPr>
            <b/>
            <sz val="9"/>
            <color indexed="81"/>
            <rFont val="MS P ゴシック"/>
            <family val="3"/>
            <charset val="128"/>
          </rPr>
          <t>自動入力</t>
        </r>
      </text>
    </comment>
    <comment ref="H43" authorId="0" shapeId="0">
      <text>
        <r>
          <rPr>
            <b/>
            <sz val="9"/>
            <color indexed="81"/>
            <rFont val="MS P ゴシック"/>
            <family val="3"/>
            <charset val="128"/>
          </rPr>
          <t>自動入力</t>
        </r>
      </text>
    </comment>
    <comment ref="H44" authorId="0" shapeId="0">
      <text>
        <r>
          <rPr>
            <b/>
            <sz val="9"/>
            <color indexed="81"/>
            <rFont val="MS P ゴシック"/>
            <family val="3"/>
            <charset val="128"/>
          </rPr>
          <t>自動入力</t>
        </r>
      </text>
    </comment>
    <comment ref="H45" authorId="0" shapeId="0">
      <text>
        <r>
          <rPr>
            <b/>
            <sz val="9"/>
            <color indexed="81"/>
            <rFont val="MS P ゴシック"/>
            <family val="3"/>
            <charset val="128"/>
          </rPr>
          <t>自動入力</t>
        </r>
      </text>
    </comment>
    <comment ref="H46"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D49" authorId="0" shapeId="0">
      <text>
        <r>
          <rPr>
            <b/>
            <sz val="9"/>
            <color indexed="81"/>
            <rFont val="MS P ゴシック"/>
            <family val="3"/>
            <charset val="128"/>
          </rPr>
          <t>非課税の内訳を記載してください</t>
        </r>
      </text>
    </comment>
    <comment ref="H49" authorId="0" shapeId="0">
      <text>
        <r>
          <rPr>
            <b/>
            <sz val="9"/>
            <color indexed="81"/>
            <rFont val="MS P ゴシック"/>
            <family val="3"/>
            <charset val="128"/>
          </rPr>
          <t>自動入力</t>
        </r>
      </text>
    </comment>
    <comment ref="L49" authorId="0" shapeId="0">
      <text>
        <r>
          <rPr>
            <b/>
            <sz val="9"/>
            <color indexed="81"/>
            <rFont val="MS P ゴシック"/>
            <family val="3"/>
            <charset val="128"/>
          </rPr>
          <t>非課税の合計額を入力してください</t>
        </r>
      </text>
    </comment>
  </commentList>
</comments>
</file>

<file path=xl/comments16.xml><?xml version="1.0" encoding="utf-8"?>
<comments xmlns="http://schemas.openxmlformats.org/spreadsheetml/2006/main">
  <authors>
    <author>Amagasaki</author>
  </authors>
  <commentList>
    <comment ref="H9" authorId="0" shapeId="0">
      <text>
        <r>
          <rPr>
            <b/>
            <sz val="9"/>
            <color indexed="81"/>
            <rFont val="MS P ゴシック"/>
            <family val="3"/>
            <charset val="128"/>
          </rPr>
          <t>自動入力</t>
        </r>
      </text>
    </comment>
    <comment ref="D11" authorId="0" shapeId="0">
      <text>
        <r>
          <rPr>
            <b/>
            <sz val="9"/>
            <color indexed="81"/>
            <rFont val="MS P ゴシック"/>
            <family val="3"/>
            <charset val="128"/>
          </rPr>
          <t>自動入力</t>
        </r>
      </text>
    </comment>
    <comment ref="G37" authorId="0" shapeId="0">
      <text>
        <r>
          <rPr>
            <b/>
            <sz val="9"/>
            <color indexed="81"/>
            <rFont val="MS P ゴシック"/>
            <family val="3"/>
            <charset val="128"/>
          </rPr>
          <t>自動入力</t>
        </r>
      </text>
    </comment>
    <comment ref="L37" authorId="0" shapeId="0">
      <text>
        <r>
          <rPr>
            <b/>
            <sz val="9"/>
            <color indexed="81"/>
            <rFont val="MS P ゴシック"/>
            <family val="3"/>
            <charset val="128"/>
          </rPr>
          <t>自動入力</t>
        </r>
      </text>
    </comment>
    <comment ref="H42" authorId="0" shapeId="0">
      <text>
        <r>
          <rPr>
            <b/>
            <sz val="9"/>
            <color indexed="81"/>
            <rFont val="MS P ゴシック"/>
            <family val="3"/>
            <charset val="128"/>
          </rPr>
          <t>自動入力</t>
        </r>
      </text>
    </comment>
    <comment ref="H43" authorId="0" shapeId="0">
      <text>
        <r>
          <rPr>
            <b/>
            <sz val="9"/>
            <color indexed="81"/>
            <rFont val="MS P ゴシック"/>
            <family val="3"/>
            <charset val="128"/>
          </rPr>
          <t>自動入力</t>
        </r>
      </text>
    </comment>
    <comment ref="H44" authorId="0" shapeId="0">
      <text>
        <r>
          <rPr>
            <b/>
            <sz val="9"/>
            <color indexed="81"/>
            <rFont val="MS P ゴシック"/>
            <family val="3"/>
            <charset val="128"/>
          </rPr>
          <t>自動入力</t>
        </r>
      </text>
    </comment>
    <comment ref="H45" authorId="0" shapeId="0">
      <text>
        <r>
          <rPr>
            <b/>
            <sz val="9"/>
            <color indexed="81"/>
            <rFont val="MS P ゴシック"/>
            <family val="3"/>
            <charset val="128"/>
          </rPr>
          <t>自動入力</t>
        </r>
      </text>
    </comment>
    <comment ref="H46"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D49" authorId="0" shapeId="0">
      <text>
        <r>
          <rPr>
            <b/>
            <sz val="9"/>
            <color indexed="81"/>
            <rFont val="MS P ゴシック"/>
            <family val="3"/>
            <charset val="128"/>
          </rPr>
          <t>非課税の内訳を記載してください</t>
        </r>
      </text>
    </comment>
    <comment ref="H49" authorId="0" shapeId="0">
      <text>
        <r>
          <rPr>
            <b/>
            <sz val="9"/>
            <color indexed="81"/>
            <rFont val="MS P ゴシック"/>
            <family val="3"/>
            <charset val="128"/>
          </rPr>
          <t>自動入力</t>
        </r>
      </text>
    </comment>
    <comment ref="L49" authorId="0" shapeId="0">
      <text>
        <r>
          <rPr>
            <b/>
            <sz val="9"/>
            <color indexed="81"/>
            <rFont val="MS P ゴシック"/>
            <family val="3"/>
            <charset val="128"/>
          </rPr>
          <t>非課税の合計額を入力してください</t>
        </r>
      </text>
    </comment>
  </commentList>
</comments>
</file>

<file path=xl/comments17.xml><?xml version="1.0" encoding="utf-8"?>
<comments xmlns="http://schemas.openxmlformats.org/spreadsheetml/2006/main">
  <authors>
    <author>Amagasaki</author>
  </authors>
  <commentList>
    <comment ref="H9" authorId="0" shapeId="0">
      <text>
        <r>
          <rPr>
            <b/>
            <sz val="9"/>
            <color indexed="81"/>
            <rFont val="MS P ゴシック"/>
            <family val="3"/>
            <charset val="128"/>
          </rPr>
          <t>自動入力</t>
        </r>
      </text>
    </comment>
    <comment ref="D11" authorId="0" shapeId="0">
      <text>
        <r>
          <rPr>
            <b/>
            <sz val="9"/>
            <color indexed="81"/>
            <rFont val="MS P ゴシック"/>
            <family val="3"/>
            <charset val="128"/>
          </rPr>
          <t>自動入力</t>
        </r>
      </text>
    </comment>
    <comment ref="G37" authorId="0" shapeId="0">
      <text>
        <r>
          <rPr>
            <b/>
            <sz val="9"/>
            <color indexed="81"/>
            <rFont val="MS P ゴシック"/>
            <family val="3"/>
            <charset val="128"/>
          </rPr>
          <t>自動入力</t>
        </r>
      </text>
    </comment>
    <comment ref="L37" authorId="0" shapeId="0">
      <text>
        <r>
          <rPr>
            <b/>
            <sz val="9"/>
            <color indexed="81"/>
            <rFont val="MS P ゴシック"/>
            <family val="3"/>
            <charset val="128"/>
          </rPr>
          <t>自動入力</t>
        </r>
      </text>
    </comment>
    <comment ref="H42" authorId="0" shapeId="0">
      <text>
        <r>
          <rPr>
            <b/>
            <sz val="9"/>
            <color indexed="81"/>
            <rFont val="MS P ゴシック"/>
            <family val="3"/>
            <charset val="128"/>
          </rPr>
          <t>自動入力</t>
        </r>
      </text>
    </comment>
    <comment ref="H43" authorId="0" shapeId="0">
      <text>
        <r>
          <rPr>
            <b/>
            <sz val="9"/>
            <color indexed="81"/>
            <rFont val="MS P ゴシック"/>
            <family val="3"/>
            <charset val="128"/>
          </rPr>
          <t>自動入力</t>
        </r>
      </text>
    </comment>
    <comment ref="H44" authorId="0" shapeId="0">
      <text>
        <r>
          <rPr>
            <b/>
            <sz val="9"/>
            <color indexed="81"/>
            <rFont val="MS P ゴシック"/>
            <family val="3"/>
            <charset val="128"/>
          </rPr>
          <t>自動入力</t>
        </r>
      </text>
    </comment>
    <comment ref="H45" authorId="0" shapeId="0">
      <text>
        <r>
          <rPr>
            <b/>
            <sz val="9"/>
            <color indexed="81"/>
            <rFont val="MS P ゴシック"/>
            <family val="3"/>
            <charset val="128"/>
          </rPr>
          <t>自動入力</t>
        </r>
      </text>
    </comment>
    <comment ref="H46"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D49" authorId="0" shapeId="0">
      <text>
        <r>
          <rPr>
            <b/>
            <sz val="9"/>
            <color indexed="81"/>
            <rFont val="MS P ゴシック"/>
            <family val="3"/>
            <charset val="128"/>
          </rPr>
          <t>非課税の内訳を記載してください</t>
        </r>
      </text>
    </comment>
    <comment ref="H49" authorId="0" shapeId="0">
      <text>
        <r>
          <rPr>
            <b/>
            <sz val="9"/>
            <color indexed="81"/>
            <rFont val="MS P ゴシック"/>
            <family val="3"/>
            <charset val="128"/>
          </rPr>
          <t>自動入力</t>
        </r>
      </text>
    </comment>
    <comment ref="L49" authorId="0" shapeId="0">
      <text>
        <r>
          <rPr>
            <b/>
            <sz val="9"/>
            <color indexed="81"/>
            <rFont val="MS P ゴシック"/>
            <family val="3"/>
            <charset val="128"/>
          </rPr>
          <t>非課税の合計額を入力してください</t>
        </r>
      </text>
    </comment>
  </commentList>
</comments>
</file>

<file path=xl/comments18.xml><?xml version="1.0" encoding="utf-8"?>
<comments xmlns="http://schemas.openxmlformats.org/spreadsheetml/2006/main">
  <authors>
    <author>Amagasaki</author>
  </authors>
  <commentList>
    <comment ref="H9" authorId="0" shapeId="0">
      <text>
        <r>
          <rPr>
            <b/>
            <sz val="9"/>
            <color indexed="81"/>
            <rFont val="MS P ゴシック"/>
            <family val="3"/>
            <charset val="128"/>
          </rPr>
          <t>自動入力</t>
        </r>
      </text>
    </comment>
    <comment ref="D11" authorId="0" shapeId="0">
      <text>
        <r>
          <rPr>
            <b/>
            <sz val="9"/>
            <color indexed="81"/>
            <rFont val="MS P ゴシック"/>
            <family val="3"/>
            <charset val="128"/>
          </rPr>
          <t>自動入力</t>
        </r>
      </text>
    </comment>
    <comment ref="G37" authorId="0" shapeId="0">
      <text>
        <r>
          <rPr>
            <b/>
            <sz val="9"/>
            <color indexed="81"/>
            <rFont val="MS P ゴシック"/>
            <family val="3"/>
            <charset val="128"/>
          </rPr>
          <t>自動入力</t>
        </r>
      </text>
    </comment>
    <comment ref="L37" authorId="0" shapeId="0">
      <text>
        <r>
          <rPr>
            <b/>
            <sz val="9"/>
            <color indexed="81"/>
            <rFont val="MS P ゴシック"/>
            <family val="3"/>
            <charset val="128"/>
          </rPr>
          <t>自動入力</t>
        </r>
      </text>
    </comment>
    <comment ref="H42" authorId="0" shapeId="0">
      <text>
        <r>
          <rPr>
            <b/>
            <sz val="9"/>
            <color indexed="81"/>
            <rFont val="MS P ゴシック"/>
            <family val="3"/>
            <charset val="128"/>
          </rPr>
          <t>自動入力</t>
        </r>
      </text>
    </comment>
    <comment ref="H43" authorId="0" shapeId="0">
      <text>
        <r>
          <rPr>
            <b/>
            <sz val="9"/>
            <color indexed="81"/>
            <rFont val="MS P ゴシック"/>
            <family val="3"/>
            <charset val="128"/>
          </rPr>
          <t>自動入力</t>
        </r>
      </text>
    </comment>
    <comment ref="H44" authorId="0" shapeId="0">
      <text>
        <r>
          <rPr>
            <b/>
            <sz val="9"/>
            <color indexed="81"/>
            <rFont val="MS P ゴシック"/>
            <family val="3"/>
            <charset val="128"/>
          </rPr>
          <t>自動入力</t>
        </r>
      </text>
    </comment>
    <comment ref="H45" authorId="0" shapeId="0">
      <text>
        <r>
          <rPr>
            <b/>
            <sz val="9"/>
            <color indexed="81"/>
            <rFont val="MS P ゴシック"/>
            <family val="3"/>
            <charset val="128"/>
          </rPr>
          <t>自動入力</t>
        </r>
      </text>
    </comment>
    <comment ref="H46"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D49" authorId="0" shapeId="0">
      <text>
        <r>
          <rPr>
            <b/>
            <sz val="9"/>
            <color indexed="81"/>
            <rFont val="MS P ゴシック"/>
            <family val="3"/>
            <charset val="128"/>
          </rPr>
          <t>非課税の内訳を記載してください</t>
        </r>
      </text>
    </comment>
    <comment ref="H49" authorId="0" shapeId="0">
      <text>
        <r>
          <rPr>
            <b/>
            <sz val="9"/>
            <color indexed="81"/>
            <rFont val="MS P ゴシック"/>
            <family val="3"/>
            <charset val="128"/>
          </rPr>
          <t>自動入力</t>
        </r>
      </text>
    </comment>
    <comment ref="L49" authorId="0" shapeId="0">
      <text>
        <r>
          <rPr>
            <b/>
            <sz val="9"/>
            <color indexed="81"/>
            <rFont val="MS P ゴシック"/>
            <family val="3"/>
            <charset val="128"/>
          </rPr>
          <t>非課税の合計額を入力してください</t>
        </r>
      </text>
    </comment>
  </commentList>
</comments>
</file>

<file path=xl/comments19.xml><?xml version="1.0" encoding="utf-8"?>
<comments xmlns="http://schemas.openxmlformats.org/spreadsheetml/2006/main">
  <authors>
    <author>Amagasaki</author>
  </authors>
  <commentList>
    <comment ref="H9" authorId="0" shapeId="0">
      <text>
        <r>
          <rPr>
            <b/>
            <sz val="9"/>
            <color indexed="81"/>
            <rFont val="MS P ゴシック"/>
            <family val="3"/>
            <charset val="128"/>
          </rPr>
          <t>自動入力</t>
        </r>
      </text>
    </comment>
    <comment ref="D11" authorId="0" shapeId="0">
      <text>
        <r>
          <rPr>
            <b/>
            <sz val="9"/>
            <color indexed="81"/>
            <rFont val="MS P ゴシック"/>
            <family val="3"/>
            <charset val="128"/>
          </rPr>
          <t>自動入力</t>
        </r>
      </text>
    </comment>
    <comment ref="G37" authorId="0" shapeId="0">
      <text>
        <r>
          <rPr>
            <b/>
            <sz val="9"/>
            <color indexed="81"/>
            <rFont val="MS P ゴシック"/>
            <family val="3"/>
            <charset val="128"/>
          </rPr>
          <t>自動入力</t>
        </r>
      </text>
    </comment>
    <comment ref="L37" authorId="0" shapeId="0">
      <text>
        <r>
          <rPr>
            <b/>
            <sz val="9"/>
            <color indexed="81"/>
            <rFont val="MS P ゴシック"/>
            <family val="3"/>
            <charset val="128"/>
          </rPr>
          <t>自動入力</t>
        </r>
      </text>
    </comment>
    <comment ref="H42" authorId="0" shapeId="0">
      <text>
        <r>
          <rPr>
            <b/>
            <sz val="9"/>
            <color indexed="81"/>
            <rFont val="MS P ゴシック"/>
            <family val="3"/>
            <charset val="128"/>
          </rPr>
          <t>自動入力</t>
        </r>
      </text>
    </comment>
    <comment ref="H43" authorId="0" shapeId="0">
      <text>
        <r>
          <rPr>
            <b/>
            <sz val="9"/>
            <color indexed="81"/>
            <rFont val="MS P ゴシック"/>
            <family val="3"/>
            <charset val="128"/>
          </rPr>
          <t>自動入力</t>
        </r>
      </text>
    </comment>
    <comment ref="H44" authorId="0" shapeId="0">
      <text>
        <r>
          <rPr>
            <b/>
            <sz val="9"/>
            <color indexed="81"/>
            <rFont val="MS P ゴシック"/>
            <family val="3"/>
            <charset val="128"/>
          </rPr>
          <t>自動入力</t>
        </r>
      </text>
    </comment>
    <comment ref="H45" authorId="0" shapeId="0">
      <text>
        <r>
          <rPr>
            <b/>
            <sz val="9"/>
            <color indexed="81"/>
            <rFont val="MS P ゴシック"/>
            <family val="3"/>
            <charset val="128"/>
          </rPr>
          <t>自動入力</t>
        </r>
      </text>
    </comment>
    <comment ref="H46"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D49" authorId="0" shapeId="0">
      <text>
        <r>
          <rPr>
            <b/>
            <sz val="9"/>
            <color indexed="81"/>
            <rFont val="MS P ゴシック"/>
            <family val="3"/>
            <charset val="128"/>
          </rPr>
          <t>非課税の内訳を記載してください</t>
        </r>
      </text>
    </comment>
    <comment ref="H49" authorId="0" shapeId="0">
      <text>
        <r>
          <rPr>
            <b/>
            <sz val="9"/>
            <color indexed="81"/>
            <rFont val="MS P ゴシック"/>
            <family val="3"/>
            <charset val="128"/>
          </rPr>
          <t>自動入力</t>
        </r>
      </text>
    </comment>
    <comment ref="L49" authorId="0" shapeId="0">
      <text>
        <r>
          <rPr>
            <b/>
            <sz val="9"/>
            <color indexed="81"/>
            <rFont val="MS P ゴシック"/>
            <family val="3"/>
            <charset val="128"/>
          </rPr>
          <t>非課税の合計額を入力してください</t>
        </r>
      </text>
    </comment>
  </commentList>
</comments>
</file>

<file path=xl/comments2.xml><?xml version="1.0" encoding="utf-8"?>
<comments xmlns="http://schemas.openxmlformats.org/spreadsheetml/2006/main">
  <authors>
    <author>Amagasaki</author>
  </authors>
  <commentList>
    <comment ref="I10" authorId="0" shapeId="0">
      <text>
        <r>
          <rPr>
            <b/>
            <sz val="9"/>
            <color indexed="81"/>
            <rFont val="MS P ゴシック"/>
            <family val="3"/>
            <charset val="128"/>
          </rPr>
          <t>自動入力</t>
        </r>
      </text>
    </comment>
    <comment ref="I12" authorId="0" shapeId="0">
      <text>
        <r>
          <rPr>
            <b/>
            <sz val="9"/>
            <color indexed="81"/>
            <rFont val="MS P ゴシック"/>
            <family val="3"/>
            <charset val="128"/>
          </rPr>
          <t>自動入力</t>
        </r>
      </text>
    </comment>
    <comment ref="I14" authorId="0" shapeId="0">
      <text>
        <r>
          <rPr>
            <b/>
            <sz val="9"/>
            <color indexed="81"/>
            <rFont val="MS P ゴシック"/>
            <family val="3"/>
            <charset val="128"/>
          </rPr>
          <t>自動入力</t>
        </r>
      </text>
    </comment>
    <comment ref="I16" authorId="0" shapeId="0">
      <text>
        <r>
          <rPr>
            <b/>
            <sz val="9"/>
            <color indexed="81"/>
            <rFont val="MS P ゴシック"/>
            <family val="3"/>
            <charset val="128"/>
          </rPr>
          <t>自動入力</t>
        </r>
      </text>
    </comment>
    <comment ref="I18" authorId="0" shapeId="0">
      <text>
        <r>
          <rPr>
            <b/>
            <sz val="9"/>
            <color indexed="81"/>
            <rFont val="MS P ゴシック"/>
            <family val="3"/>
            <charset val="128"/>
          </rPr>
          <t>自動入力</t>
        </r>
      </text>
    </comment>
    <comment ref="I20" authorId="0" shapeId="0">
      <text>
        <r>
          <rPr>
            <b/>
            <sz val="9"/>
            <color indexed="81"/>
            <rFont val="MS P ゴシック"/>
            <family val="3"/>
            <charset val="128"/>
          </rPr>
          <t>自動入力</t>
        </r>
      </text>
    </comment>
    <comment ref="I22" authorId="0" shapeId="0">
      <text>
        <r>
          <rPr>
            <b/>
            <sz val="9"/>
            <color indexed="81"/>
            <rFont val="MS P ゴシック"/>
            <family val="3"/>
            <charset val="128"/>
          </rPr>
          <t>自動入力</t>
        </r>
      </text>
    </comment>
    <comment ref="I24" authorId="0" shapeId="0">
      <text>
        <r>
          <rPr>
            <b/>
            <sz val="9"/>
            <color indexed="81"/>
            <rFont val="MS P ゴシック"/>
            <family val="3"/>
            <charset val="128"/>
          </rPr>
          <t>自動入力</t>
        </r>
      </text>
    </comment>
    <comment ref="I26" authorId="0" shapeId="0">
      <text>
        <r>
          <rPr>
            <b/>
            <sz val="9"/>
            <color indexed="81"/>
            <rFont val="MS P ゴシック"/>
            <family val="3"/>
            <charset val="128"/>
          </rPr>
          <t>自動入力</t>
        </r>
      </text>
    </comment>
    <comment ref="I28" authorId="0" shapeId="0">
      <text>
        <r>
          <rPr>
            <b/>
            <sz val="9"/>
            <color indexed="81"/>
            <rFont val="MS P ゴシック"/>
            <family val="3"/>
            <charset val="128"/>
          </rPr>
          <t>自動入力</t>
        </r>
      </text>
    </comment>
    <comment ref="I30" authorId="0" shapeId="0">
      <text>
        <r>
          <rPr>
            <b/>
            <sz val="9"/>
            <color indexed="81"/>
            <rFont val="MS P ゴシック"/>
            <family val="3"/>
            <charset val="128"/>
          </rPr>
          <t>自動入力</t>
        </r>
      </text>
    </comment>
    <comment ref="I32" authorId="0" shapeId="0">
      <text>
        <r>
          <rPr>
            <b/>
            <sz val="9"/>
            <color indexed="81"/>
            <rFont val="MS P ゴシック"/>
            <family val="3"/>
            <charset val="128"/>
          </rPr>
          <t>自動入力</t>
        </r>
      </text>
    </comment>
    <comment ref="I34" authorId="0" shapeId="0">
      <text>
        <r>
          <rPr>
            <b/>
            <sz val="9"/>
            <color indexed="81"/>
            <rFont val="MS P ゴシック"/>
            <family val="3"/>
            <charset val="128"/>
          </rPr>
          <t>自動入力</t>
        </r>
      </text>
    </comment>
    <comment ref="I36" authorId="0" shapeId="0">
      <text>
        <r>
          <rPr>
            <b/>
            <sz val="9"/>
            <color indexed="81"/>
            <rFont val="MS P ゴシック"/>
            <family val="3"/>
            <charset val="128"/>
          </rPr>
          <t>自動入力</t>
        </r>
      </text>
    </comment>
    <comment ref="I38" authorId="0" shapeId="0">
      <text>
        <r>
          <rPr>
            <b/>
            <sz val="9"/>
            <color indexed="81"/>
            <rFont val="MS P ゴシック"/>
            <family val="3"/>
            <charset val="128"/>
          </rPr>
          <t>自動入力</t>
        </r>
      </text>
    </comment>
    <comment ref="I40" authorId="0" shapeId="0">
      <text>
        <r>
          <rPr>
            <b/>
            <sz val="9"/>
            <color indexed="81"/>
            <rFont val="MS P ゴシック"/>
            <family val="3"/>
            <charset val="128"/>
          </rPr>
          <t>自動入力</t>
        </r>
      </text>
    </comment>
    <comment ref="I42" authorId="0" shapeId="0">
      <text>
        <r>
          <rPr>
            <b/>
            <sz val="9"/>
            <color indexed="81"/>
            <rFont val="MS P ゴシック"/>
            <family val="3"/>
            <charset val="128"/>
          </rPr>
          <t>自動入力</t>
        </r>
      </text>
    </comment>
    <comment ref="I44" authorId="0" shapeId="0">
      <text>
        <r>
          <rPr>
            <b/>
            <sz val="9"/>
            <color indexed="81"/>
            <rFont val="MS P ゴシック"/>
            <family val="3"/>
            <charset val="128"/>
          </rPr>
          <t>自動入力</t>
        </r>
      </text>
    </comment>
    <comment ref="I46" authorId="0" shapeId="0">
      <text>
        <r>
          <rPr>
            <b/>
            <sz val="9"/>
            <color indexed="81"/>
            <rFont val="MS P ゴシック"/>
            <family val="3"/>
            <charset val="128"/>
          </rPr>
          <t>自動入力</t>
        </r>
      </text>
    </comment>
    <comment ref="I48" authorId="0" shapeId="0">
      <text>
        <r>
          <rPr>
            <b/>
            <sz val="9"/>
            <color indexed="81"/>
            <rFont val="MS P ゴシック"/>
            <family val="3"/>
            <charset val="128"/>
          </rPr>
          <t>自動入力</t>
        </r>
      </text>
    </comment>
  </commentList>
</comments>
</file>

<file path=xl/comments20.xml><?xml version="1.0" encoding="utf-8"?>
<comments xmlns="http://schemas.openxmlformats.org/spreadsheetml/2006/main">
  <authors>
    <author>Amagasaki</author>
  </authors>
  <commentList>
    <comment ref="H9" authorId="0" shapeId="0">
      <text>
        <r>
          <rPr>
            <b/>
            <sz val="9"/>
            <color indexed="81"/>
            <rFont val="MS P ゴシック"/>
            <family val="3"/>
            <charset val="128"/>
          </rPr>
          <t>自動入力</t>
        </r>
      </text>
    </comment>
    <comment ref="D11" authorId="0" shapeId="0">
      <text>
        <r>
          <rPr>
            <b/>
            <sz val="9"/>
            <color indexed="81"/>
            <rFont val="MS P ゴシック"/>
            <family val="3"/>
            <charset val="128"/>
          </rPr>
          <t>自動入力</t>
        </r>
      </text>
    </comment>
    <comment ref="G37" authorId="0" shapeId="0">
      <text>
        <r>
          <rPr>
            <b/>
            <sz val="9"/>
            <color indexed="81"/>
            <rFont val="MS P ゴシック"/>
            <family val="3"/>
            <charset val="128"/>
          </rPr>
          <t>自動入力</t>
        </r>
      </text>
    </comment>
    <comment ref="L37" authorId="0" shapeId="0">
      <text>
        <r>
          <rPr>
            <b/>
            <sz val="9"/>
            <color indexed="81"/>
            <rFont val="MS P ゴシック"/>
            <family val="3"/>
            <charset val="128"/>
          </rPr>
          <t>自動入力</t>
        </r>
      </text>
    </comment>
    <comment ref="H42" authorId="0" shapeId="0">
      <text>
        <r>
          <rPr>
            <b/>
            <sz val="9"/>
            <color indexed="81"/>
            <rFont val="MS P ゴシック"/>
            <family val="3"/>
            <charset val="128"/>
          </rPr>
          <t>自動入力</t>
        </r>
      </text>
    </comment>
    <comment ref="H43" authorId="0" shapeId="0">
      <text>
        <r>
          <rPr>
            <b/>
            <sz val="9"/>
            <color indexed="81"/>
            <rFont val="MS P ゴシック"/>
            <family val="3"/>
            <charset val="128"/>
          </rPr>
          <t>自動入力</t>
        </r>
      </text>
    </comment>
    <comment ref="H44" authorId="0" shapeId="0">
      <text>
        <r>
          <rPr>
            <b/>
            <sz val="9"/>
            <color indexed="81"/>
            <rFont val="MS P ゴシック"/>
            <family val="3"/>
            <charset val="128"/>
          </rPr>
          <t>自動入力</t>
        </r>
      </text>
    </comment>
    <comment ref="H45" authorId="0" shapeId="0">
      <text>
        <r>
          <rPr>
            <b/>
            <sz val="9"/>
            <color indexed="81"/>
            <rFont val="MS P ゴシック"/>
            <family val="3"/>
            <charset val="128"/>
          </rPr>
          <t>自動入力</t>
        </r>
      </text>
    </comment>
    <comment ref="H46"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D49" authorId="0" shapeId="0">
      <text>
        <r>
          <rPr>
            <b/>
            <sz val="9"/>
            <color indexed="81"/>
            <rFont val="MS P ゴシック"/>
            <family val="3"/>
            <charset val="128"/>
          </rPr>
          <t>非課税の内訳を記載してください</t>
        </r>
      </text>
    </comment>
    <comment ref="H49" authorId="0" shapeId="0">
      <text>
        <r>
          <rPr>
            <b/>
            <sz val="9"/>
            <color indexed="81"/>
            <rFont val="MS P ゴシック"/>
            <family val="3"/>
            <charset val="128"/>
          </rPr>
          <t>自動入力</t>
        </r>
      </text>
    </comment>
    <comment ref="L49" authorId="0" shapeId="0">
      <text>
        <r>
          <rPr>
            <b/>
            <sz val="9"/>
            <color indexed="81"/>
            <rFont val="MS P ゴシック"/>
            <family val="3"/>
            <charset val="128"/>
          </rPr>
          <t>非課税の合計額を入力してください</t>
        </r>
      </text>
    </comment>
  </commentList>
</comments>
</file>

<file path=xl/comments21.xml><?xml version="1.0" encoding="utf-8"?>
<comments xmlns="http://schemas.openxmlformats.org/spreadsheetml/2006/main">
  <authors>
    <author>Amagasaki</author>
  </authors>
  <commentList>
    <comment ref="H9" authorId="0" shapeId="0">
      <text>
        <r>
          <rPr>
            <b/>
            <sz val="9"/>
            <color indexed="81"/>
            <rFont val="MS P ゴシック"/>
            <family val="3"/>
            <charset val="128"/>
          </rPr>
          <t>自動入力</t>
        </r>
      </text>
    </comment>
    <comment ref="D11" authorId="0" shapeId="0">
      <text>
        <r>
          <rPr>
            <b/>
            <sz val="9"/>
            <color indexed="81"/>
            <rFont val="MS P ゴシック"/>
            <family val="3"/>
            <charset val="128"/>
          </rPr>
          <t>自動入力</t>
        </r>
      </text>
    </comment>
    <comment ref="G37" authorId="0" shapeId="0">
      <text>
        <r>
          <rPr>
            <b/>
            <sz val="9"/>
            <color indexed="81"/>
            <rFont val="MS P ゴシック"/>
            <family val="3"/>
            <charset val="128"/>
          </rPr>
          <t>自動入力</t>
        </r>
      </text>
    </comment>
    <comment ref="L37" authorId="0" shapeId="0">
      <text>
        <r>
          <rPr>
            <b/>
            <sz val="9"/>
            <color indexed="81"/>
            <rFont val="MS P ゴシック"/>
            <family val="3"/>
            <charset val="128"/>
          </rPr>
          <t>自動入力</t>
        </r>
      </text>
    </comment>
    <comment ref="H42" authorId="0" shapeId="0">
      <text>
        <r>
          <rPr>
            <b/>
            <sz val="9"/>
            <color indexed="81"/>
            <rFont val="MS P ゴシック"/>
            <family val="3"/>
            <charset val="128"/>
          </rPr>
          <t>自動入力</t>
        </r>
      </text>
    </comment>
    <comment ref="H43" authorId="0" shapeId="0">
      <text>
        <r>
          <rPr>
            <b/>
            <sz val="9"/>
            <color indexed="81"/>
            <rFont val="MS P ゴシック"/>
            <family val="3"/>
            <charset val="128"/>
          </rPr>
          <t>自動入力</t>
        </r>
      </text>
    </comment>
    <comment ref="H44" authorId="0" shapeId="0">
      <text>
        <r>
          <rPr>
            <b/>
            <sz val="9"/>
            <color indexed="81"/>
            <rFont val="MS P ゴシック"/>
            <family val="3"/>
            <charset val="128"/>
          </rPr>
          <t>自動入力</t>
        </r>
      </text>
    </comment>
    <comment ref="H45" authorId="0" shapeId="0">
      <text>
        <r>
          <rPr>
            <b/>
            <sz val="9"/>
            <color indexed="81"/>
            <rFont val="MS P ゴシック"/>
            <family val="3"/>
            <charset val="128"/>
          </rPr>
          <t>自動入力</t>
        </r>
      </text>
    </comment>
    <comment ref="H46"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D49" authorId="0" shapeId="0">
      <text>
        <r>
          <rPr>
            <b/>
            <sz val="9"/>
            <color indexed="81"/>
            <rFont val="MS P ゴシック"/>
            <family val="3"/>
            <charset val="128"/>
          </rPr>
          <t>非課税の内訳を記載してください</t>
        </r>
      </text>
    </comment>
    <comment ref="H49" authorId="0" shapeId="0">
      <text>
        <r>
          <rPr>
            <b/>
            <sz val="9"/>
            <color indexed="81"/>
            <rFont val="MS P ゴシック"/>
            <family val="3"/>
            <charset val="128"/>
          </rPr>
          <t>自動入力</t>
        </r>
      </text>
    </comment>
    <comment ref="L49" authorId="0" shapeId="0">
      <text>
        <r>
          <rPr>
            <b/>
            <sz val="9"/>
            <color indexed="81"/>
            <rFont val="MS P ゴシック"/>
            <family val="3"/>
            <charset val="128"/>
          </rPr>
          <t>非課税の合計額を入力してください</t>
        </r>
      </text>
    </comment>
  </commentList>
</comments>
</file>

<file path=xl/comments22.xml><?xml version="1.0" encoding="utf-8"?>
<comments xmlns="http://schemas.openxmlformats.org/spreadsheetml/2006/main">
  <authors>
    <author>Amagasaki</author>
  </authors>
  <commentList>
    <comment ref="H9" authorId="0" shapeId="0">
      <text>
        <r>
          <rPr>
            <b/>
            <sz val="9"/>
            <color indexed="81"/>
            <rFont val="MS P ゴシック"/>
            <family val="3"/>
            <charset val="128"/>
          </rPr>
          <t>自動入力</t>
        </r>
      </text>
    </comment>
    <comment ref="D11" authorId="0" shapeId="0">
      <text>
        <r>
          <rPr>
            <b/>
            <sz val="9"/>
            <color indexed="81"/>
            <rFont val="MS P ゴシック"/>
            <family val="3"/>
            <charset val="128"/>
          </rPr>
          <t>自動入力</t>
        </r>
      </text>
    </comment>
    <comment ref="G37" authorId="0" shapeId="0">
      <text>
        <r>
          <rPr>
            <b/>
            <sz val="9"/>
            <color indexed="81"/>
            <rFont val="MS P ゴシック"/>
            <family val="3"/>
            <charset val="128"/>
          </rPr>
          <t>自動入力</t>
        </r>
      </text>
    </comment>
    <comment ref="L37" authorId="0" shapeId="0">
      <text>
        <r>
          <rPr>
            <b/>
            <sz val="9"/>
            <color indexed="81"/>
            <rFont val="MS P ゴシック"/>
            <family val="3"/>
            <charset val="128"/>
          </rPr>
          <t>自動入力</t>
        </r>
      </text>
    </comment>
    <comment ref="H42" authorId="0" shapeId="0">
      <text>
        <r>
          <rPr>
            <b/>
            <sz val="9"/>
            <color indexed="81"/>
            <rFont val="MS P ゴシック"/>
            <family val="3"/>
            <charset val="128"/>
          </rPr>
          <t>自動入力</t>
        </r>
      </text>
    </comment>
    <comment ref="H43" authorId="0" shapeId="0">
      <text>
        <r>
          <rPr>
            <b/>
            <sz val="9"/>
            <color indexed="81"/>
            <rFont val="MS P ゴシック"/>
            <family val="3"/>
            <charset val="128"/>
          </rPr>
          <t>自動入力</t>
        </r>
      </text>
    </comment>
    <comment ref="H44" authorId="0" shapeId="0">
      <text>
        <r>
          <rPr>
            <b/>
            <sz val="9"/>
            <color indexed="81"/>
            <rFont val="MS P ゴシック"/>
            <family val="3"/>
            <charset val="128"/>
          </rPr>
          <t>自動入力</t>
        </r>
      </text>
    </comment>
    <comment ref="H45" authorId="0" shapeId="0">
      <text>
        <r>
          <rPr>
            <b/>
            <sz val="9"/>
            <color indexed="81"/>
            <rFont val="MS P ゴシック"/>
            <family val="3"/>
            <charset val="128"/>
          </rPr>
          <t>自動入力</t>
        </r>
      </text>
    </comment>
    <comment ref="H46"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D49" authorId="0" shapeId="0">
      <text>
        <r>
          <rPr>
            <b/>
            <sz val="9"/>
            <color indexed="81"/>
            <rFont val="MS P ゴシック"/>
            <family val="3"/>
            <charset val="128"/>
          </rPr>
          <t>非課税の内訳を記載してください</t>
        </r>
      </text>
    </comment>
    <comment ref="H49" authorId="0" shapeId="0">
      <text>
        <r>
          <rPr>
            <b/>
            <sz val="9"/>
            <color indexed="81"/>
            <rFont val="MS P ゴシック"/>
            <family val="3"/>
            <charset val="128"/>
          </rPr>
          <t>自動入力</t>
        </r>
      </text>
    </comment>
    <comment ref="L49" authorId="0" shapeId="0">
      <text>
        <r>
          <rPr>
            <b/>
            <sz val="9"/>
            <color indexed="81"/>
            <rFont val="MS P ゴシック"/>
            <family val="3"/>
            <charset val="128"/>
          </rPr>
          <t>非課税の合計額を入力してください</t>
        </r>
      </text>
    </comment>
  </commentList>
</comments>
</file>

<file path=xl/comments3.xml><?xml version="1.0" encoding="utf-8"?>
<comments xmlns="http://schemas.openxmlformats.org/spreadsheetml/2006/main">
  <authors>
    <author>Amagasaki</author>
  </authors>
  <commentList>
    <comment ref="H9" authorId="0" shapeId="0">
      <text>
        <r>
          <rPr>
            <b/>
            <sz val="9"/>
            <color indexed="81"/>
            <rFont val="MS P ゴシック"/>
            <family val="3"/>
            <charset val="128"/>
          </rPr>
          <t>自動入力</t>
        </r>
      </text>
    </comment>
    <comment ref="D11" authorId="0" shapeId="0">
      <text>
        <r>
          <rPr>
            <b/>
            <sz val="9"/>
            <color indexed="81"/>
            <rFont val="MS P ゴシック"/>
            <family val="3"/>
            <charset val="128"/>
          </rPr>
          <t>自動入力</t>
        </r>
      </text>
    </comment>
    <comment ref="G37" authorId="0" shapeId="0">
      <text>
        <r>
          <rPr>
            <b/>
            <sz val="9"/>
            <color indexed="81"/>
            <rFont val="MS P ゴシック"/>
            <family val="3"/>
            <charset val="128"/>
          </rPr>
          <t>自動入力</t>
        </r>
      </text>
    </comment>
    <comment ref="L37" authorId="0" shapeId="0">
      <text>
        <r>
          <rPr>
            <b/>
            <sz val="9"/>
            <color indexed="81"/>
            <rFont val="MS P ゴシック"/>
            <family val="3"/>
            <charset val="128"/>
          </rPr>
          <t>自動入力</t>
        </r>
      </text>
    </comment>
    <comment ref="H42" authorId="0" shapeId="0">
      <text>
        <r>
          <rPr>
            <b/>
            <sz val="9"/>
            <color indexed="81"/>
            <rFont val="MS P ゴシック"/>
            <family val="3"/>
            <charset val="128"/>
          </rPr>
          <t>自動入力</t>
        </r>
      </text>
    </comment>
    <comment ref="H43" authorId="0" shapeId="0">
      <text>
        <r>
          <rPr>
            <b/>
            <sz val="9"/>
            <color indexed="81"/>
            <rFont val="MS P ゴシック"/>
            <family val="3"/>
            <charset val="128"/>
          </rPr>
          <t>自動入力</t>
        </r>
      </text>
    </comment>
    <comment ref="H44" authorId="0" shapeId="0">
      <text>
        <r>
          <rPr>
            <b/>
            <sz val="9"/>
            <color indexed="81"/>
            <rFont val="MS P ゴシック"/>
            <family val="3"/>
            <charset val="128"/>
          </rPr>
          <t>自動入力</t>
        </r>
      </text>
    </comment>
    <comment ref="H45" authorId="0" shapeId="0">
      <text>
        <r>
          <rPr>
            <b/>
            <sz val="9"/>
            <color indexed="81"/>
            <rFont val="MS P ゴシック"/>
            <family val="3"/>
            <charset val="128"/>
          </rPr>
          <t>自動入力</t>
        </r>
      </text>
    </comment>
    <comment ref="H46"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D49" authorId="0" shapeId="0">
      <text>
        <r>
          <rPr>
            <b/>
            <sz val="9"/>
            <color indexed="81"/>
            <rFont val="MS P ゴシック"/>
            <family val="3"/>
            <charset val="128"/>
          </rPr>
          <t>非課税の内訳を記載してください</t>
        </r>
      </text>
    </comment>
    <comment ref="H49" authorId="0" shapeId="0">
      <text>
        <r>
          <rPr>
            <b/>
            <sz val="9"/>
            <color indexed="81"/>
            <rFont val="MS P ゴシック"/>
            <family val="3"/>
            <charset val="128"/>
          </rPr>
          <t>自動入力</t>
        </r>
      </text>
    </comment>
    <comment ref="L49" authorId="0" shapeId="0">
      <text>
        <r>
          <rPr>
            <b/>
            <sz val="9"/>
            <color indexed="81"/>
            <rFont val="MS P ゴシック"/>
            <family val="3"/>
            <charset val="128"/>
          </rPr>
          <t>非課税の合計額を入力してください</t>
        </r>
      </text>
    </comment>
  </commentList>
</comments>
</file>

<file path=xl/comments4.xml><?xml version="1.0" encoding="utf-8"?>
<comments xmlns="http://schemas.openxmlformats.org/spreadsheetml/2006/main">
  <authors>
    <author>Amagasaki</author>
  </authors>
  <commentList>
    <comment ref="H9" authorId="0" shapeId="0">
      <text>
        <r>
          <rPr>
            <b/>
            <sz val="9"/>
            <color indexed="81"/>
            <rFont val="MS P ゴシック"/>
            <family val="3"/>
            <charset val="128"/>
          </rPr>
          <t>自動入力</t>
        </r>
      </text>
    </comment>
    <comment ref="D11" authorId="0" shapeId="0">
      <text>
        <r>
          <rPr>
            <b/>
            <sz val="9"/>
            <color indexed="81"/>
            <rFont val="MS P ゴシック"/>
            <family val="3"/>
            <charset val="128"/>
          </rPr>
          <t>自動入力</t>
        </r>
      </text>
    </comment>
    <comment ref="G37" authorId="0" shapeId="0">
      <text>
        <r>
          <rPr>
            <b/>
            <sz val="9"/>
            <color indexed="81"/>
            <rFont val="MS P ゴシック"/>
            <family val="3"/>
            <charset val="128"/>
          </rPr>
          <t>自動入力</t>
        </r>
      </text>
    </comment>
    <comment ref="L37" authorId="0" shapeId="0">
      <text>
        <r>
          <rPr>
            <b/>
            <sz val="9"/>
            <color indexed="81"/>
            <rFont val="MS P ゴシック"/>
            <family val="3"/>
            <charset val="128"/>
          </rPr>
          <t>自動入力</t>
        </r>
      </text>
    </comment>
    <comment ref="H42" authorId="0" shapeId="0">
      <text>
        <r>
          <rPr>
            <b/>
            <sz val="9"/>
            <color indexed="81"/>
            <rFont val="MS P ゴシック"/>
            <family val="3"/>
            <charset val="128"/>
          </rPr>
          <t>自動入力</t>
        </r>
      </text>
    </comment>
    <comment ref="H43" authorId="0" shapeId="0">
      <text>
        <r>
          <rPr>
            <b/>
            <sz val="9"/>
            <color indexed="81"/>
            <rFont val="MS P ゴシック"/>
            <family val="3"/>
            <charset val="128"/>
          </rPr>
          <t>自動入力</t>
        </r>
      </text>
    </comment>
    <comment ref="H44" authorId="0" shapeId="0">
      <text>
        <r>
          <rPr>
            <b/>
            <sz val="9"/>
            <color indexed="81"/>
            <rFont val="MS P ゴシック"/>
            <family val="3"/>
            <charset val="128"/>
          </rPr>
          <t>自動入力</t>
        </r>
      </text>
    </comment>
    <comment ref="H45" authorId="0" shapeId="0">
      <text>
        <r>
          <rPr>
            <b/>
            <sz val="9"/>
            <color indexed="81"/>
            <rFont val="MS P ゴシック"/>
            <family val="3"/>
            <charset val="128"/>
          </rPr>
          <t>自動入力</t>
        </r>
      </text>
    </comment>
    <comment ref="H46"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D49" authorId="0" shapeId="0">
      <text>
        <r>
          <rPr>
            <b/>
            <sz val="9"/>
            <color indexed="81"/>
            <rFont val="MS P ゴシック"/>
            <family val="3"/>
            <charset val="128"/>
          </rPr>
          <t>非課税の内訳を記載してください</t>
        </r>
      </text>
    </comment>
    <comment ref="H49" authorId="0" shapeId="0">
      <text>
        <r>
          <rPr>
            <b/>
            <sz val="9"/>
            <color indexed="81"/>
            <rFont val="MS P ゴシック"/>
            <family val="3"/>
            <charset val="128"/>
          </rPr>
          <t>自動入力</t>
        </r>
      </text>
    </comment>
    <comment ref="L49" authorId="0" shapeId="0">
      <text>
        <r>
          <rPr>
            <b/>
            <sz val="9"/>
            <color indexed="81"/>
            <rFont val="MS P ゴシック"/>
            <family val="3"/>
            <charset val="128"/>
          </rPr>
          <t>非課税の合計額を入力してください</t>
        </r>
      </text>
    </comment>
  </commentList>
</comments>
</file>

<file path=xl/comments5.xml><?xml version="1.0" encoding="utf-8"?>
<comments xmlns="http://schemas.openxmlformats.org/spreadsheetml/2006/main">
  <authors>
    <author>Amagasaki</author>
  </authors>
  <commentList>
    <comment ref="H9" authorId="0" shapeId="0">
      <text>
        <r>
          <rPr>
            <b/>
            <sz val="9"/>
            <color indexed="81"/>
            <rFont val="MS P ゴシック"/>
            <family val="3"/>
            <charset val="128"/>
          </rPr>
          <t>自動入力</t>
        </r>
      </text>
    </comment>
    <comment ref="D11" authorId="0" shapeId="0">
      <text>
        <r>
          <rPr>
            <b/>
            <sz val="9"/>
            <color indexed="81"/>
            <rFont val="MS P ゴシック"/>
            <family val="3"/>
            <charset val="128"/>
          </rPr>
          <t>自動入力</t>
        </r>
      </text>
    </comment>
    <comment ref="G37" authorId="0" shapeId="0">
      <text>
        <r>
          <rPr>
            <b/>
            <sz val="9"/>
            <color indexed="81"/>
            <rFont val="MS P ゴシック"/>
            <family val="3"/>
            <charset val="128"/>
          </rPr>
          <t>自動入力</t>
        </r>
      </text>
    </comment>
    <comment ref="L37" authorId="0" shapeId="0">
      <text>
        <r>
          <rPr>
            <b/>
            <sz val="9"/>
            <color indexed="81"/>
            <rFont val="MS P ゴシック"/>
            <family val="3"/>
            <charset val="128"/>
          </rPr>
          <t>自動入力</t>
        </r>
      </text>
    </comment>
    <comment ref="H42" authorId="0" shapeId="0">
      <text>
        <r>
          <rPr>
            <b/>
            <sz val="9"/>
            <color indexed="81"/>
            <rFont val="MS P ゴシック"/>
            <family val="3"/>
            <charset val="128"/>
          </rPr>
          <t>自動入力</t>
        </r>
      </text>
    </comment>
    <comment ref="H43" authorId="0" shapeId="0">
      <text>
        <r>
          <rPr>
            <b/>
            <sz val="9"/>
            <color indexed="81"/>
            <rFont val="MS P ゴシック"/>
            <family val="3"/>
            <charset val="128"/>
          </rPr>
          <t>自動入力</t>
        </r>
      </text>
    </comment>
    <comment ref="H44" authorId="0" shapeId="0">
      <text>
        <r>
          <rPr>
            <b/>
            <sz val="9"/>
            <color indexed="81"/>
            <rFont val="MS P ゴシック"/>
            <family val="3"/>
            <charset val="128"/>
          </rPr>
          <t>自動入力</t>
        </r>
      </text>
    </comment>
    <comment ref="H45" authorId="0" shapeId="0">
      <text>
        <r>
          <rPr>
            <b/>
            <sz val="9"/>
            <color indexed="81"/>
            <rFont val="MS P ゴシック"/>
            <family val="3"/>
            <charset val="128"/>
          </rPr>
          <t>自動入力</t>
        </r>
      </text>
    </comment>
    <comment ref="H46"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D49" authorId="0" shapeId="0">
      <text>
        <r>
          <rPr>
            <b/>
            <sz val="9"/>
            <color indexed="81"/>
            <rFont val="MS P ゴシック"/>
            <family val="3"/>
            <charset val="128"/>
          </rPr>
          <t>非課税の内訳を記載してください</t>
        </r>
      </text>
    </comment>
    <comment ref="H49" authorId="0" shapeId="0">
      <text>
        <r>
          <rPr>
            <b/>
            <sz val="9"/>
            <color indexed="81"/>
            <rFont val="MS P ゴシック"/>
            <family val="3"/>
            <charset val="128"/>
          </rPr>
          <t>自動入力</t>
        </r>
      </text>
    </comment>
    <comment ref="L49" authorId="0" shapeId="0">
      <text>
        <r>
          <rPr>
            <b/>
            <sz val="9"/>
            <color indexed="81"/>
            <rFont val="MS P ゴシック"/>
            <family val="3"/>
            <charset val="128"/>
          </rPr>
          <t>非課税の合計額を入力してください</t>
        </r>
      </text>
    </comment>
  </commentList>
</comments>
</file>

<file path=xl/comments6.xml><?xml version="1.0" encoding="utf-8"?>
<comments xmlns="http://schemas.openxmlformats.org/spreadsheetml/2006/main">
  <authors>
    <author>Amagasaki</author>
  </authors>
  <commentList>
    <comment ref="H9" authorId="0" shapeId="0">
      <text>
        <r>
          <rPr>
            <b/>
            <sz val="9"/>
            <color indexed="81"/>
            <rFont val="MS P ゴシック"/>
            <family val="3"/>
            <charset val="128"/>
          </rPr>
          <t>自動入力</t>
        </r>
      </text>
    </comment>
    <comment ref="D11" authorId="0" shapeId="0">
      <text>
        <r>
          <rPr>
            <b/>
            <sz val="9"/>
            <color indexed="81"/>
            <rFont val="MS P ゴシック"/>
            <family val="3"/>
            <charset val="128"/>
          </rPr>
          <t>自動入力</t>
        </r>
      </text>
    </comment>
    <comment ref="G37" authorId="0" shapeId="0">
      <text>
        <r>
          <rPr>
            <b/>
            <sz val="9"/>
            <color indexed="81"/>
            <rFont val="MS P ゴシック"/>
            <family val="3"/>
            <charset val="128"/>
          </rPr>
          <t>自動入力</t>
        </r>
      </text>
    </comment>
    <comment ref="L37" authorId="0" shapeId="0">
      <text>
        <r>
          <rPr>
            <b/>
            <sz val="9"/>
            <color indexed="81"/>
            <rFont val="MS P ゴシック"/>
            <family val="3"/>
            <charset val="128"/>
          </rPr>
          <t>自動入力</t>
        </r>
      </text>
    </comment>
    <comment ref="H42" authorId="0" shapeId="0">
      <text>
        <r>
          <rPr>
            <b/>
            <sz val="9"/>
            <color indexed="81"/>
            <rFont val="MS P ゴシック"/>
            <family val="3"/>
            <charset val="128"/>
          </rPr>
          <t>自動入力</t>
        </r>
      </text>
    </comment>
    <comment ref="H43" authorId="0" shapeId="0">
      <text>
        <r>
          <rPr>
            <b/>
            <sz val="9"/>
            <color indexed="81"/>
            <rFont val="MS P ゴシック"/>
            <family val="3"/>
            <charset val="128"/>
          </rPr>
          <t>自動入力</t>
        </r>
      </text>
    </comment>
    <comment ref="H44" authorId="0" shapeId="0">
      <text>
        <r>
          <rPr>
            <b/>
            <sz val="9"/>
            <color indexed="81"/>
            <rFont val="MS P ゴシック"/>
            <family val="3"/>
            <charset val="128"/>
          </rPr>
          <t>自動入力</t>
        </r>
      </text>
    </comment>
    <comment ref="H45" authorId="0" shapeId="0">
      <text>
        <r>
          <rPr>
            <b/>
            <sz val="9"/>
            <color indexed="81"/>
            <rFont val="MS P ゴシック"/>
            <family val="3"/>
            <charset val="128"/>
          </rPr>
          <t>自動入力</t>
        </r>
      </text>
    </comment>
    <comment ref="H46"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D49" authorId="0" shapeId="0">
      <text>
        <r>
          <rPr>
            <b/>
            <sz val="9"/>
            <color indexed="81"/>
            <rFont val="MS P ゴシック"/>
            <family val="3"/>
            <charset val="128"/>
          </rPr>
          <t>非課税の内訳を記載してください</t>
        </r>
      </text>
    </comment>
    <comment ref="H49" authorId="0" shapeId="0">
      <text>
        <r>
          <rPr>
            <b/>
            <sz val="9"/>
            <color indexed="81"/>
            <rFont val="MS P ゴシック"/>
            <family val="3"/>
            <charset val="128"/>
          </rPr>
          <t>自動入力</t>
        </r>
      </text>
    </comment>
    <comment ref="L49" authorId="0" shapeId="0">
      <text>
        <r>
          <rPr>
            <b/>
            <sz val="9"/>
            <color indexed="81"/>
            <rFont val="MS P ゴシック"/>
            <family val="3"/>
            <charset val="128"/>
          </rPr>
          <t>非課税の合計額を入力してください</t>
        </r>
      </text>
    </comment>
  </commentList>
</comments>
</file>

<file path=xl/comments7.xml><?xml version="1.0" encoding="utf-8"?>
<comments xmlns="http://schemas.openxmlformats.org/spreadsheetml/2006/main">
  <authors>
    <author>Amagasaki</author>
  </authors>
  <commentList>
    <comment ref="H9" authorId="0" shapeId="0">
      <text>
        <r>
          <rPr>
            <b/>
            <sz val="9"/>
            <color indexed="81"/>
            <rFont val="MS P ゴシック"/>
            <family val="3"/>
            <charset val="128"/>
          </rPr>
          <t>自動入力</t>
        </r>
      </text>
    </comment>
    <comment ref="D11" authorId="0" shapeId="0">
      <text>
        <r>
          <rPr>
            <b/>
            <sz val="9"/>
            <color indexed="81"/>
            <rFont val="MS P ゴシック"/>
            <family val="3"/>
            <charset val="128"/>
          </rPr>
          <t>自動入力</t>
        </r>
      </text>
    </comment>
    <comment ref="G37" authorId="0" shapeId="0">
      <text>
        <r>
          <rPr>
            <b/>
            <sz val="9"/>
            <color indexed="81"/>
            <rFont val="MS P ゴシック"/>
            <family val="3"/>
            <charset val="128"/>
          </rPr>
          <t>自動入力</t>
        </r>
      </text>
    </comment>
    <comment ref="L37" authorId="0" shapeId="0">
      <text>
        <r>
          <rPr>
            <b/>
            <sz val="9"/>
            <color indexed="81"/>
            <rFont val="MS P ゴシック"/>
            <family val="3"/>
            <charset val="128"/>
          </rPr>
          <t>自動入力</t>
        </r>
      </text>
    </comment>
    <comment ref="H42" authorId="0" shapeId="0">
      <text>
        <r>
          <rPr>
            <b/>
            <sz val="9"/>
            <color indexed="81"/>
            <rFont val="MS P ゴシック"/>
            <family val="3"/>
            <charset val="128"/>
          </rPr>
          <t>自動入力</t>
        </r>
      </text>
    </comment>
    <comment ref="H43" authorId="0" shapeId="0">
      <text>
        <r>
          <rPr>
            <b/>
            <sz val="9"/>
            <color indexed="81"/>
            <rFont val="MS P ゴシック"/>
            <family val="3"/>
            <charset val="128"/>
          </rPr>
          <t>自動入力</t>
        </r>
      </text>
    </comment>
    <comment ref="H44" authorId="0" shapeId="0">
      <text>
        <r>
          <rPr>
            <b/>
            <sz val="9"/>
            <color indexed="81"/>
            <rFont val="MS P ゴシック"/>
            <family val="3"/>
            <charset val="128"/>
          </rPr>
          <t>自動入力</t>
        </r>
      </text>
    </comment>
    <comment ref="H45" authorId="0" shapeId="0">
      <text>
        <r>
          <rPr>
            <b/>
            <sz val="9"/>
            <color indexed="81"/>
            <rFont val="MS P ゴシック"/>
            <family val="3"/>
            <charset val="128"/>
          </rPr>
          <t>自動入力</t>
        </r>
      </text>
    </comment>
    <comment ref="H46"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D49" authorId="0" shapeId="0">
      <text>
        <r>
          <rPr>
            <b/>
            <sz val="9"/>
            <color indexed="81"/>
            <rFont val="MS P ゴシック"/>
            <family val="3"/>
            <charset val="128"/>
          </rPr>
          <t>非課税の内訳を記載してください</t>
        </r>
      </text>
    </comment>
    <comment ref="H49" authorId="0" shapeId="0">
      <text>
        <r>
          <rPr>
            <b/>
            <sz val="9"/>
            <color indexed="81"/>
            <rFont val="MS P ゴシック"/>
            <family val="3"/>
            <charset val="128"/>
          </rPr>
          <t>自動入力</t>
        </r>
      </text>
    </comment>
    <comment ref="L49" authorId="0" shapeId="0">
      <text>
        <r>
          <rPr>
            <b/>
            <sz val="9"/>
            <color indexed="81"/>
            <rFont val="MS P ゴシック"/>
            <family val="3"/>
            <charset val="128"/>
          </rPr>
          <t>非課税の合計額を入力してください</t>
        </r>
      </text>
    </comment>
  </commentList>
</comments>
</file>

<file path=xl/comments8.xml><?xml version="1.0" encoding="utf-8"?>
<comments xmlns="http://schemas.openxmlformats.org/spreadsheetml/2006/main">
  <authors>
    <author>Amagasaki</author>
  </authors>
  <commentList>
    <comment ref="H9" authorId="0" shapeId="0">
      <text>
        <r>
          <rPr>
            <b/>
            <sz val="9"/>
            <color indexed="81"/>
            <rFont val="MS P ゴシック"/>
            <family val="3"/>
            <charset val="128"/>
          </rPr>
          <t>自動入力</t>
        </r>
      </text>
    </comment>
    <comment ref="D11" authorId="0" shapeId="0">
      <text>
        <r>
          <rPr>
            <b/>
            <sz val="9"/>
            <color indexed="81"/>
            <rFont val="MS P ゴシック"/>
            <family val="3"/>
            <charset val="128"/>
          </rPr>
          <t>自動入力</t>
        </r>
      </text>
    </comment>
    <comment ref="G37" authorId="0" shapeId="0">
      <text>
        <r>
          <rPr>
            <b/>
            <sz val="9"/>
            <color indexed="81"/>
            <rFont val="MS P ゴシック"/>
            <family val="3"/>
            <charset val="128"/>
          </rPr>
          <t>自動入力</t>
        </r>
      </text>
    </comment>
    <comment ref="L37" authorId="0" shapeId="0">
      <text>
        <r>
          <rPr>
            <b/>
            <sz val="9"/>
            <color indexed="81"/>
            <rFont val="MS P ゴシック"/>
            <family val="3"/>
            <charset val="128"/>
          </rPr>
          <t>自動入力</t>
        </r>
      </text>
    </comment>
    <comment ref="H42" authorId="0" shapeId="0">
      <text>
        <r>
          <rPr>
            <b/>
            <sz val="9"/>
            <color indexed="81"/>
            <rFont val="MS P ゴシック"/>
            <family val="3"/>
            <charset val="128"/>
          </rPr>
          <t>自動入力</t>
        </r>
      </text>
    </comment>
    <comment ref="H43" authorId="0" shapeId="0">
      <text>
        <r>
          <rPr>
            <b/>
            <sz val="9"/>
            <color indexed="81"/>
            <rFont val="MS P ゴシック"/>
            <family val="3"/>
            <charset val="128"/>
          </rPr>
          <t>自動入力</t>
        </r>
      </text>
    </comment>
    <comment ref="H44" authorId="0" shapeId="0">
      <text>
        <r>
          <rPr>
            <b/>
            <sz val="9"/>
            <color indexed="81"/>
            <rFont val="MS P ゴシック"/>
            <family val="3"/>
            <charset val="128"/>
          </rPr>
          <t>自動入力</t>
        </r>
      </text>
    </comment>
    <comment ref="H45" authorId="0" shapeId="0">
      <text>
        <r>
          <rPr>
            <b/>
            <sz val="9"/>
            <color indexed="81"/>
            <rFont val="MS P ゴシック"/>
            <family val="3"/>
            <charset val="128"/>
          </rPr>
          <t>自動入力</t>
        </r>
      </text>
    </comment>
    <comment ref="H46"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D49" authorId="0" shapeId="0">
      <text>
        <r>
          <rPr>
            <b/>
            <sz val="9"/>
            <color indexed="81"/>
            <rFont val="MS P ゴシック"/>
            <family val="3"/>
            <charset val="128"/>
          </rPr>
          <t>非課税の内訳を記載してください</t>
        </r>
      </text>
    </comment>
    <comment ref="H49" authorId="0" shapeId="0">
      <text>
        <r>
          <rPr>
            <b/>
            <sz val="9"/>
            <color indexed="81"/>
            <rFont val="MS P ゴシック"/>
            <family val="3"/>
            <charset val="128"/>
          </rPr>
          <t>自動入力</t>
        </r>
      </text>
    </comment>
    <comment ref="L49" authorId="0" shapeId="0">
      <text>
        <r>
          <rPr>
            <b/>
            <sz val="9"/>
            <color indexed="81"/>
            <rFont val="MS P ゴシック"/>
            <family val="3"/>
            <charset val="128"/>
          </rPr>
          <t>非課税の合計額を入力してください</t>
        </r>
      </text>
    </comment>
  </commentList>
</comments>
</file>

<file path=xl/comments9.xml><?xml version="1.0" encoding="utf-8"?>
<comments xmlns="http://schemas.openxmlformats.org/spreadsheetml/2006/main">
  <authors>
    <author>Amagasaki</author>
  </authors>
  <commentList>
    <comment ref="H9" authorId="0" shapeId="0">
      <text>
        <r>
          <rPr>
            <b/>
            <sz val="9"/>
            <color indexed="81"/>
            <rFont val="MS P ゴシック"/>
            <family val="3"/>
            <charset val="128"/>
          </rPr>
          <t>自動入力</t>
        </r>
      </text>
    </comment>
    <comment ref="D11" authorId="0" shapeId="0">
      <text>
        <r>
          <rPr>
            <b/>
            <sz val="9"/>
            <color indexed="81"/>
            <rFont val="MS P ゴシック"/>
            <family val="3"/>
            <charset val="128"/>
          </rPr>
          <t>自動入力</t>
        </r>
      </text>
    </comment>
    <comment ref="G37" authorId="0" shapeId="0">
      <text>
        <r>
          <rPr>
            <b/>
            <sz val="9"/>
            <color indexed="81"/>
            <rFont val="MS P ゴシック"/>
            <family val="3"/>
            <charset val="128"/>
          </rPr>
          <t>自動入力</t>
        </r>
      </text>
    </comment>
    <comment ref="L37" authorId="0" shapeId="0">
      <text>
        <r>
          <rPr>
            <b/>
            <sz val="9"/>
            <color indexed="81"/>
            <rFont val="MS P ゴシック"/>
            <family val="3"/>
            <charset val="128"/>
          </rPr>
          <t>自動入力</t>
        </r>
      </text>
    </comment>
    <comment ref="H42" authorId="0" shapeId="0">
      <text>
        <r>
          <rPr>
            <b/>
            <sz val="9"/>
            <color indexed="81"/>
            <rFont val="MS P ゴシック"/>
            <family val="3"/>
            <charset val="128"/>
          </rPr>
          <t>自動入力</t>
        </r>
      </text>
    </comment>
    <comment ref="H43" authorId="0" shapeId="0">
      <text>
        <r>
          <rPr>
            <b/>
            <sz val="9"/>
            <color indexed="81"/>
            <rFont val="MS P ゴシック"/>
            <family val="3"/>
            <charset val="128"/>
          </rPr>
          <t>自動入力</t>
        </r>
      </text>
    </comment>
    <comment ref="H44" authorId="0" shapeId="0">
      <text>
        <r>
          <rPr>
            <b/>
            <sz val="9"/>
            <color indexed="81"/>
            <rFont val="MS P ゴシック"/>
            <family val="3"/>
            <charset val="128"/>
          </rPr>
          <t>自動入力</t>
        </r>
      </text>
    </comment>
    <comment ref="H45" authorId="0" shapeId="0">
      <text>
        <r>
          <rPr>
            <b/>
            <sz val="9"/>
            <color indexed="81"/>
            <rFont val="MS P ゴシック"/>
            <family val="3"/>
            <charset val="128"/>
          </rPr>
          <t>自動入力</t>
        </r>
      </text>
    </comment>
    <comment ref="H46"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D49" authorId="0" shapeId="0">
      <text>
        <r>
          <rPr>
            <b/>
            <sz val="9"/>
            <color indexed="81"/>
            <rFont val="MS P ゴシック"/>
            <family val="3"/>
            <charset val="128"/>
          </rPr>
          <t>非課税の内訳を記載してください</t>
        </r>
      </text>
    </comment>
    <comment ref="H49" authorId="0" shapeId="0">
      <text>
        <r>
          <rPr>
            <b/>
            <sz val="9"/>
            <color indexed="81"/>
            <rFont val="MS P ゴシック"/>
            <family val="3"/>
            <charset val="128"/>
          </rPr>
          <t>自動入力</t>
        </r>
      </text>
    </comment>
    <comment ref="L49" authorId="0" shapeId="0">
      <text>
        <r>
          <rPr>
            <b/>
            <sz val="9"/>
            <color indexed="81"/>
            <rFont val="MS P ゴシック"/>
            <family val="3"/>
            <charset val="128"/>
          </rPr>
          <t>非課税の合計額を入力してください</t>
        </r>
      </text>
    </comment>
  </commentList>
</comments>
</file>

<file path=xl/sharedStrings.xml><?xml version="1.0" encoding="utf-8"?>
<sst xmlns="http://schemas.openxmlformats.org/spreadsheetml/2006/main" count="1634" uniqueCount="148">
  <si>
    <t>令和　　年　　月　　日</t>
    <rPh sb="0" eb="2">
      <t>レイワ</t>
    </rPh>
    <rPh sb="4" eb="5">
      <t>ネン</t>
    </rPh>
    <rPh sb="7" eb="8">
      <t>ガツ</t>
    </rPh>
    <rPh sb="10" eb="11">
      <t>ニチ</t>
    </rPh>
    <phoneticPr fontId="4"/>
  </si>
  <si>
    <t>　尼　崎　市　長　　様</t>
    <rPh sb="1" eb="2">
      <t>アマ</t>
    </rPh>
    <rPh sb="3" eb="4">
      <t>サキ</t>
    </rPh>
    <rPh sb="5" eb="6">
      <t>シ</t>
    </rPh>
    <rPh sb="7" eb="8">
      <t>ナガ</t>
    </rPh>
    <rPh sb="10" eb="11">
      <t>サマ</t>
    </rPh>
    <phoneticPr fontId="4"/>
  </si>
  <si>
    <t>(申請者)</t>
    <rPh sb="1" eb="4">
      <t>シンセイシャ</t>
    </rPh>
    <phoneticPr fontId="4"/>
  </si>
  <si>
    <t>〒</t>
    <phoneticPr fontId="4"/>
  </si>
  <si>
    <t>所　在　地</t>
    <rPh sb="0" eb="1">
      <t>トコロ</t>
    </rPh>
    <rPh sb="2" eb="3">
      <t>ザイ</t>
    </rPh>
    <rPh sb="4" eb="5">
      <t>チ</t>
    </rPh>
    <phoneticPr fontId="4"/>
  </si>
  <si>
    <t>事 業 者 名</t>
    <rPh sb="0" eb="1">
      <t>コト</t>
    </rPh>
    <rPh sb="2" eb="3">
      <t>ギョウ</t>
    </rPh>
    <rPh sb="4" eb="5">
      <t>モノ</t>
    </rPh>
    <rPh sb="6" eb="7">
      <t>ナ</t>
    </rPh>
    <phoneticPr fontId="4"/>
  </si>
  <si>
    <t>代表者肩書・氏名</t>
    <rPh sb="0" eb="3">
      <t>ダイヒョウシャ</t>
    </rPh>
    <rPh sb="3" eb="5">
      <t>カタガキ</t>
    </rPh>
    <rPh sb="6" eb="8">
      <t>シメイ</t>
    </rPh>
    <phoneticPr fontId="4"/>
  </si>
  <si>
    <t>金</t>
    <rPh sb="0" eb="1">
      <t>キン</t>
    </rPh>
    <phoneticPr fontId="4"/>
  </si>
  <si>
    <t>円</t>
    <rPh sb="0" eb="1">
      <t>エン</t>
    </rPh>
    <phoneticPr fontId="4"/>
  </si>
  <si>
    <t>添付書類等</t>
    <rPh sb="0" eb="2">
      <t>テンプ</t>
    </rPh>
    <rPh sb="2" eb="4">
      <t>ショルイ</t>
    </rPh>
    <rPh sb="4" eb="5">
      <t>トウ</t>
    </rPh>
    <phoneticPr fontId="4"/>
  </si>
  <si>
    <t>その他</t>
    <rPh sb="2" eb="3">
      <t>タ</t>
    </rPh>
    <phoneticPr fontId="4"/>
  </si>
  <si>
    <t>人</t>
    <rPh sb="0" eb="1">
      <t>ニン</t>
    </rPh>
    <phoneticPr fontId="4"/>
  </si>
  <si>
    <t>担当者</t>
    <rPh sb="0" eb="1">
      <t>タン</t>
    </rPh>
    <rPh sb="1" eb="2">
      <t>トウ</t>
    </rPh>
    <rPh sb="2" eb="3">
      <t>モノ</t>
    </rPh>
    <phoneticPr fontId="4"/>
  </si>
  <si>
    <t>所属（役職）</t>
    <rPh sb="0" eb="2">
      <t>ショゾク</t>
    </rPh>
    <rPh sb="3" eb="5">
      <t>ヤクショク</t>
    </rPh>
    <phoneticPr fontId="4"/>
  </si>
  <si>
    <t>氏　名</t>
    <rPh sb="0" eb="1">
      <t>シ</t>
    </rPh>
    <rPh sb="2" eb="3">
      <t>ナ</t>
    </rPh>
    <phoneticPr fontId="4"/>
  </si>
  <si>
    <t>連 絡 先</t>
    <rPh sb="0" eb="1">
      <t>レン</t>
    </rPh>
    <rPh sb="2" eb="3">
      <t>ラク</t>
    </rPh>
    <rPh sb="4" eb="5">
      <t>サキ</t>
    </rPh>
    <phoneticPr fontId="4"/>
  </si>
  <si>
    <t>TEL:</t>
    <phoneticPr fontId="4"/>
  </si>
  <si>
    <t>Mail:</t>
    <phoneticPr fontId="4"/>
  </si>
  <si>
    <t>※ □にチェックを記入すること</t>
    <rPh sb="9" eb="11">
      <t>キニュウ</t>
    </rPh>
    <phoneticPr fontId="4"/>
  </si>
  <si>
    <t>※ 必要に応じ、市から上記連絡先に確認させていただきます。</t>
    <rPh sb="2" eb="4">
      <t>ヒツヨウ</t>
    </rPh>
    <rPh sb="5" eb="6">
      <t>オウ</t>
    </rPh>
    <rPh sb="8" eb="9">
      <t>シ</t>
    </rPh>
    <rPh sb="11" eb="13">
      <t>ジョウキ</t>
    </rPh>
    <rPh sb="13" eb="16">
      <t>レンラクサキ</t>
    </rPh>
    <rPh sb="17" eb="19">
      <t>カクニン</t>
    </rPh>
    <phoneticPr fontId="4"/>
  </si>
  <si>
    <t>１　収入の部</t>
    <rPh sb="2" eb="4">
      <t>シュウニュウ</t>
    </rPh>
    <rPh sb="5" eb="6">
      <t>ブ</t>
    </rPh>
    <phoneticPr fontId="4"/>
  </si>
  <si>
    <t>科　目</t>
    <rPh sb="0" eb="1">
      <t>カ</t>
    </rPh>
    <rPh sb="2" eb="3">
      <t>メ</t>
    </rPh>
    <phoneticPr fontId="4"/>
  </si>
  <si>
    <t>予　算　額</t>
    <rPh sb="0" eb="1">
      <t>ヨ</t>
    </rPh>
    <rPh sb="2" eb="3">
      <t>ザン</t>
    </rPh>
    <rPh sb="4" eb="5">
      <t>ガク</t>
    </rPh>
    <phoneticPr fontId="4"/>
  </si>
  <si>
    <t>摘　要</t>
    <rPh sb="0" eb="1">
      <t>テキ</t>
    </rPh>
    <rPh sb="2" eb="3">
      <t>ヨウ</t>
    </rPh>
    <phoneticPr fontId="4"/>
  </si>
  <si>
    <t>尼崎市補助金</t>
    <rPh sb="0" eb="3">
      <t>アマガサキシ</t>
    </rPh>
    <rPh sb="3" eb="6">
      <t>ホジョキン</t>
    </rPh>
    <phoneticPr fontId="4"/>
  </si>
  <si>
    <t>円</t>
    <rPh sb="0" eb="1">
      <t>エン</t>
    </rPh>
    <phoneticPr fontId="4"/>
  </si>
  <si>
    <t>[A]</t>
    <phoneticPr fontId="4"/>
  </si>
  <si>
    <t>※千円未満切り捨て</t>
    <rPh sb="1" eb="3">
      <t>センエン</t>
    </rPh>
    <rPh sb="3" eb="5">
      <t>ミマン</t>
    </rPh>
    <rPh sb="5" eb="6">
      <t>キ</t>
    </rPh>
    <rPh sb="7" eb="8">
      <t>ス</t>
    </rPh>
    <phoneticPr fontId="4"/>
  </si>
  <si>
    <t>そ　の　他</t>
    <rPh sb="4" eb="5">
      <t>タ</t>
    </rPh>
    <phoneticPr fontId="4"/>
  </si>
  <si>
    <t>合　計</t>
    <rPh sb="0" eb="1">
      <t>ゴウ</t>
    </rPh>
    <rPh sb="2" eb="3">
      <t>ケイ</t>
    </rPh>
    <phoneticPr fontId="4"/>
  </si>
  <si>
    <t>[B]</t>
    <phoneticPr fontId="4"/>
  </si>
  <si>
    <t>２　支出の部</t>
    <rPh sb="2" eb="4">
      <t>シシュツ</t>
    </rPh>
    <rPh sb="5" eb="6">
      <t>ブ</t>
    </rPh>
    <phoneticPr fontId="4"/>
  </si>
  <si>
    <t>区　分</t>
    <rPh sb="0" eb="1">
      <t>ク</t>
    </rPh>
    <rPh sb="2" eb="3">
      <t>ブン</t>
    </rPh>
    <phoneticPr fontId="4"/>
  </si>
  <si>
    <t>内　訳</t>
    <rPh sb="0" eb="1">
      <t>ウチ</t>
    </rPh>
    <rPh sb="2" eb="3">
      <t>ヤク</t>
    </rPh>
    <phoneticPr fontId="4"/>
  </si>
  <si>
    <t>予　算　額
（税込）</t>
    <rPh sb="0" eb="1">
      <t>ヨ</t>
    </rPh>
    <rPh sb="2" eb="3">
      <t>ザン</t>
    </rPh>
    <rPh sb="4" eb="5">
      <t>ガク</t>
    </rPh>
    <rPh sb="7" eb="9">
      <t>ゼイコミ</t>
    </rPh>
    <phoneticPr fontId="4"/>
  </si>
  <si>
    <t>受　講　料</t>
    <rPh sb="0" eb="1">
      <t>ウケ</t>
    </rPh>
    <rPh sb="2" eb="3">
      <t>コウ</t>
    </rPh>
    <rPh sb="4" eb="5">
      <t>リョウ</t>
    </rPh>
    <phoneticPr fontId="4"/>
  </si>
  <si>
    <t>教　材　料</t>
    <rPh sb="0" eb="1">
      <t>キョウ</t>
    </rPh>
    <rPh sb="2" eb="3">
      <t>ザイ</t>
    </rPh>
    <rPh sb="4" eb="5">
      <t>リョウ</t>
    </rPh>
    <phoneticPr fontId="4"/>
  </si>
  <si>
    <t>社内研修に
要した費用</t>
    <rPh sb="0" eb="2">
      <t>シャナイ</t>
    </rPh>
    <rPh sb="2" eb="4">
      <t>ケンシュウ</t>
    </rPh>
    <rPh sb="6" eb="7">
      <t>ヨウ</t>
    </rPh>
    <rPh sb="9" eb="11">
      <t>ヒヨウ</t>
    </rPh>
    <phoneticPr fontId="4"/>
  </si>
  <si>
    <t>円[B]</t>
    <rPh sb="0" eb="1">
      <t>エン</t>
    </rPh>
    <phoneticPr fontId="4"/>
  </si>
  <si>
    <t>円[C]</t>
    <rPh sb="0" eb="1">
      <t>エン</t>
    </rPh>
    <phoneticPr fontId="4"/>
  </si>
  <si>
    <t>（注１）収支の計はそれぞれ一致する。</t>
    <rPh sb="1" eb="2">
      <t>チュウ</t>
    </rPh>
    <rPh sb="4" eb="6">
      <t>シュウシ</t>
    </rPh>
    <rPh sb="7" eb="8">
      <t>ケイ</t>
    </rPh>
    <rPh sb="13" eb="15">
      <t>イッチ</t>
    </rPh>
    <phoneticPr fontId="4"/>
  </si>
  <si>
    <t>（注３）消費税相当額は、補助対象経費外とする。</t>
    <rPh sb="1" eb="2">
      <t>チュウ</t>
    </rPh>
    <rPh sb="4" eb="7">
      <t>ショウヒゼイ</t>
    </rPh>
    <rPh sb="7" eb="9">
      <t>ソウトウ</t>
    </rPh>
    <rPh sb="9" eb="10">
      <t>ガク</t>
    </rPh>
    <rPh sb="12" eb="14">
      <t>ホジョ</t>
    </rPh>
    <rPh sb="14" eb="16">
      <t>タイショウ</t>
    </rPh>
    <rPh sb="16" eb="18">
      <t>ケイヒ</t>
    </rPh>
    <rPh sb="18" eb="19">
      <t>ガイ</t>
    </rPh>
    <phoneticPr fontId="4"/>
  </si>
  <si>
    <t>（注４）国等の補助金を受けている場合は、交付確定通知書の写し等を添付すること。</t>
    <rPh sb="1" eb="2">
      <t>チュウ</t>
    </rPh>
    <rPh sb="4" eb="5">
      <t>クニ</t>
    </rPh>
    <rPh sb="5" eb="6">
      <t>トウ</t>
    </rPh>
    <rPh sb="7" eb="10">
      <t>ホジョキン</t>
    </rPh>
    <rPh sb="11" eb="12">
      <t>ウ</t>
    </rPh>
    <rPh sb="16" eb="18">
      <t>バアイ</t>
    </rPh>
    <rPh sb="20" eb="22">
      <t>コウフ</t>
    </rPh>
    <rPh sb="22" eb="24">
      <t>カクテイ</t>
    </rPh>
    <rPh sb="24" eb="27">
      <t>ツウチショ</t>
    </rPh>
    <rPh sb="28" eb="29">
      <t>ウツ</t>
    </rPh>
    <rPh sb="30" eb="31">
      <t>トウ</t>
    </rPh>
    <rPh sb="32" eb="34">
      <t>テンプ</t>
    </rPh>
    <phoneticPr fontId="4"/>
  </si>
  <si>
    <t>[C]</t>
    <phoneticPr fontId="4"/>
  </si>
  <si>
    <t>※[A]</t>
    <phoneticPr fontId="4"/>
  </si>
  <si>
    <t>補助対象経費
（税抜）</t>
    <rPh sb="0" eb="2">
      <t>ホジョ</t>
    </rPh>
    <rPh sb="2" eb="4">
      <t>タイショウ</t>
    </rPh>
    <rPh sb="4" eb="6">
      <t>ケイヒ</t>
    </rPh>
    <rPh sb="8" eb="9">
      <t>ゼイ</t>
    </rPh>
    <rPh sb="9" eb="10">
      <t>ヌ</t>
    </rPh>
    <phoneticPr fontId="4"/>
  </si>
  <si>
    <t>×2/3（千円未満切り捨て） ＝  補助金交付申請額</t>
    <rPh sb="5" eb="7">
      <t>センエン</t>
    </rPh>
    <rPh sb="7" eb="9">
      <t>ミマン</t>
    </rPh>
    <rPh sb="9" eb="10">
      <t>キ</t>
    </rPh>
    <rPh sb="11" eb="12">
      <t>ス</t>
    </rPh>
    <rPh sb="18" eb="21">
      <t>ホジョキン</t>
    </rPh>
    <rPh sb="21" eb="23">
      <t>コウフ</t>
    </rPh>
    <rPh sb="23" eb="25">
      <t>シンセイ</t>
    </rPh>
    <rPh sb="25" eb="26">
      <t>ガク</t>
    </rPh>
    <phoneticPr fontId="4"/>
  </si>
  <si>
    <t>申請事業者名</t>
    <rPh sb="0" eb="2">
      <t>シンセイ</t>
    </rPh>
    <rPh sb="2" eb="5">
      <t>ジギョウシャ</t>
    </rPh>
    <rPh sb="5" eb="6">
      <t>メイ</t>
    </rPh>
    <phoneticPr fontId="4"/>
  </si>
  <si>
    <t>研修等名称</t>
    <rPh sb="0" eb="2">
      <t>ケンシュウ</t>
    </rPh>
    <rPh sb="2" eb="3">
      <t>トウ</t>
    </rPh>
    <rPh sb="3" eb="5">
      <t>メイショウ</t>
    </rPh>
    <phoneticPr fontId="4"/>
  </si>
  <si>
    <t>受講者数</t>
    <rPh sb="0" eb="3">
      <t>ジュコウシャ</t>
    </rPh>
    <rPh sb="3" eb="4">
      <t>スウ</t>
    </rPh>
    <phoneticPr fontId="4"/>
  </si>
  <si>
    <t>経費小計</t>
    <rPh sb="0" eb="2">
      <t>ケイヒ</t>
    </rPh>
    <rPh sb="2" eb="4">
      <t>ショウケイ</t>
    </rPh>
    <phoneticPr fontId="4"/>
  </si>
  <si>
    <t>[D]</t>
    <phoneticPr fontId="4"/>
  </si>
  <si>
    <t>（申請時 添付書類➂）</t>
    <rPh sb="1" eb="4">
      <t>シンセイジ</t>
    </rPh>
    <rPh sb="5" eb="7">
      <t>テンプ</t>
    </rPh>
    <rPh sb="7" eb="9">
      <t>ショルイ</t>
    </rPh>
    <phoneticPr fontId="4"/>
  </si>
  <si>
    <t>補助対象経費 内容説明書</t>
    <rPh sb="0" eb="2">
      <t>ホジョ</t>
    </rPh>
    <rPh sb="2" eb="4">
      <t>タイショウ</t>
    </rPh>
    <rPh sb="4" eb="6">
      <t>ケイヒ</t>
    </rPh>
    <rPh sb="7" eb="9">
      <t>ナイヨウ</t>
    </rPh>
    <rPh sb="9" eb="12">
      <t>セツメイショ</t>
    </rPh>
    <phoneticPr fontId="4"/>
  </si>
  <si>
    <t>研修等No．</t>
    <rPh sb="0" eb="2">
      <t>ケンシュウ</t>
    </rPh>
    <rPh sb="2" eb="3">
      <t>トウ</t>
    </rPh>
    <phoneticPr fontId="4"/>
  </si>
  <si>
    <r>
      <t>No</t>
    </r>
    <r>
      <rPr>
        <sz val="12"/>
        <color theme="1"/>
        <rFont val="ＭＳ Ｐゴシック"/>
        <family val="3"/>
        <charset val="128"/>
      </rPr>
      <t>．</t>
    </r>
    <phoneticPr fontId="4"/>
  </si>
  <si>
    <t>主催団体名称</t>
    <rPh sb="0" eb="2">
      <t>シュサイ</t>
    </rPh>
    <rPh sb="2" eb="4">
      <t>ダンタイ</t>
    </rPh>
    <rPh sb="4" eb="6">
      <t>メイショウ</t>
    </rPh>
    <phoneticPr fontId="4"/>
  </si>
  <si>
    <t>研修等受講期間</t>
    <rPh sb="0" eb="2">
      <t>ケンシュウ</t>
    </rPh>
    <rPh sb="2" eb="3">
      <t>トウ</t>
    </rPh>
    <rPh sb="3" eb="5">
      <t>ジュコウ</t>
    </rPh>
    <rPh sb="5" eb="7">
      <t>キカン</t>
    </rPh>
    <phoneticPr fontId="4"/>
  </si>
  <si>
    <t>受講場所(名称)</t>
    <rPh sb="0" eb="2">
      <t>ジュコウ</t>
    </rPh>
    <rPh sb="2" eb="4">
      <t>バショ</t>
    </rPh>
    <rPh sb="5" eb="7">
      <t>メイショウ</t>
    </rPh>
    <phoneticPr fontId="4"/>
  </si>
  <si>
    <t>事業区分</t>
    <rPh sb="0" eb="2">
      <t>ジギョウ</t>
    </rPh>
    <rPh sb="2" eb="4">
      <t>クブン</t>
    </rPh>
    <phoneticPr fontId="4"/>
  </si>
  <si>
    <t>外注業務の内製化</t>
    <rPh sb="0" eb="2">
      <t>ガイチュウ</t>
    </rPh>
    <rPh sb="2" eb="4">
      <t>ギョウム</t>
    </rPh>
    <rPh sb="5" eb="7">
      <t>ナイセイ</t>
    </rPh>
    <rPh sb="7" eb="8">
      <t>カ</t>
    </rPh>
    <phoneticPr fontId="4"/>
  </si>
  <si>
    <t>受注能力の拡大</t>
    <rPh sb="0" eb="2">
      <t>ジュチュウ</t>
    </rPh>
    <rPh sb="2" eb="4">
      <t>ノウリョク</t>
    </rPh>
    <rPh sb="5" eb="7">
      <t>カクダイ</t>
    </rPh>
    <phoneticPr fontId="4"/>
  </si>
  <si>
    <t>DX ・ IoT化</t>
    <rPh sb="8" eb="9">
      <t>カ</t>
    </rPh>
    <phoneticPr fontId="4"/>
  </si>
  <si>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4"/>
  </si>
  <si>
    <t>研修等により
期待される効果
（受講の目的）</t>
    <rPh sb="0" eb="2">
      <t>ケンシュウ</t>
    </rPh>
    <rPh sb="2" eb="3">
      <t>トウ</t>
    </rPh>
    <rPh sb="7" eb="9">
      <t>キタイ</t>
    </rPh>
    <rPh sb="12" eb="14">
      <t>コウカ</t>
    </rPh>
    <rPh sb="16" eb="18">
      <t>ジュコウ</t>
    </rPh>
    <rPh sb="19" eb="21">
      <t>モクテキ</t>
    </rPh>
    <phoneticPr fontId="4"/>
  </si>
  <si>
    <t>➀　従業員への効果（いずれか1つにチェック）</t>
    <rPh sb="2" eb="5">
      <t>ジュウギョウイン</t>
    </rPh>
    <rPh sb="7" eb="9">
      <t>コウカ</t>
    </rPh>
    <phoneticPr fontId="4"/>
  </si>
  <si>
    <t>知識・スキル等の取得・向上</t>
    <rPh sb="0" eb="2">
      <t>チシキ</t>
    </rPh>
    <rPh sb="6" eb="7">
      <t>トウ</t>
    </rPh>
    <rPh sb="8" eb="10">
      <t>シュトク</t>
    </rPh>
    <rPh sb="11" eb="13">
      <t>コウジョウ</t>
    </rPh>
    <phoneticPr fontId="4"/>
  </si>
  <si>
    <t>役割認識の醸成</t>
    <rPh sb="0" eb="2">
      <t>ヤクワリ</t>
    </rPh>
    <rPh sb="2" eb="4">
      <t>ニンシキ</t>
    </rPh>
    <rPh sb="5" eb="7">
      <t>ジョウセイ</t>
    </rPh>
    <phoneticPr fontId="4"/>
  </si>
  <si>
    <t>学習風土の醸成</t>
    <rPh sb="0" eb="2">
      <t>ガクシュウ</t>
    </rPh>
    <rPh sb="2" eb="4">
      <t>フウド</t>
    </rPh>
    <rPh sb="5" eb="7">
      <t>ジョウセイ</t>
    </rPh>
    <phoneticPr fontId="4"/>
  </si>
  <si>
    <t>コミュニケーション能力の向上</t>
    <rPh sb="9" eb="11">
      <t>ノウリョク</t>
    </rPh>
    <rPh sb="12" eb="14">
      <t>コウジョウ</t>
    </rPh>
    <phoneticPr fontId="4"/>
  </si>
  <si>
    <t>➁　事業効果（いずれか1つにチェック）</t>
    <rPh sb="2" eb="4">
      <t>ジギョウ</t>
    </rPh>
    <rPh sb="4" eb="6">
      <t>コウカ</t>
    </rPh>
    <phoneticPr fontId="4"/>
  </si>
  <si>
    <t>収益性向上</t>
    <rPh sb="0" eb="3">
      <t>シュウエキセイ</t>
    </rPh>
    <rPh sb="3" eb="5">
      <t>コウジョウ</t>
    </rPh>
    <phoneticPr fontId="4"/>
  </si>
  <si>
    <t>顧客満足度の向上</t>
    <rPh sb="0" eb="2">
      <t>コキャク</t>
    </rPh>
    <rPh sb="2" eb="5">
      <t>マンゾクド</t>
    </rPh>
    <rPh sb="6" eb="8">
      <t>コウジョウ</t>
    </rPh>
    <phoneticPr fontId="4"/>
  </si>
  <si>
    <t>売上・シェアの拡大</t>
    <rPh sb="0" eb="2">
      <t>ウリアゲ</t>
    </rPh>
    <rPh sb="7" eb="9">
      <t>カクダイ</t>
    </rPh>
    <phoneticPr fontId="4"/>
  </si>
  <si>
    <t>新規事業の育成</t>
    <rPh sb="0" eb="2">
      <t>シンキ</t>
    </rPh>
    <rPh sb="2" eb="4">
      <t>ジギョウ</t>
    </rPh>
    <rPh sb="5" eb="7">
      <t>イクセイ</t>
    </rPh>
    <phoneticPr fontId="4"/>
  </si>
  <si>
    <t>技術力の向上</t>
    <rPh sb="0" eb="3">
      <t>ギジュツリョク</t>
    </rPh>
    <rPh sb="4" eb="6">
      <t>コウジョウ</t>
    </rPh>
    <phoneticPr fontId="4"/>
  </si>
  <si>
    <t>財務体質の強化</t>
    <rPh sb="0" eb="2">
      <t>ザイム</t>
    </rPh>
    <rPh sb="2" eb="4">
      <t>タイシツ</t>
    </rPh>
    <rPh sb="5" eb="7">
      <t>キョウカ</t>
    </rPh>
    <phoneticPr fontId="4"/>
  </si>
  <si>
    <t>新製品開発</t>
    <rPh sb="0" eb="3">
      <t>シンセイヒン</t>
    </rPh>
    <rPh sb="3" eb="5">
      <t>カイハツ</t>
    </rPh>
    <phoneticPr fontId="4"/>
  </si>
  <si>
    <t>企業風土の改善</t>
    <rPh sb="0" eb="2">
      <t>キギョウ</t>
    </rPh>
    <rPh sb="2" eb="4">
      <t>フウド</t>
    </rPh>
    <rPh sb="5" eb="7">
      <t>カイゼン</t>
    </rPh>
    <phoneticPr fontId="4"/>
  </si>
  <si>
    <t>既存プロセスの改革（営業、</t>
    <rPh sb="0" eb="2">
      <t>キゾン</t>
    </rPh>
    <rPh sb="7" eb="9">
      <t>カイカク</t>
    </rPh>
    <rPh sb="10" eb="12">
      <t>エイギョウ</t>
    </rPh>
    <phoneticPr fontId="4"/>
  </si>
  <si>
    <t>もしくは顧客接点）</t>
    <rPh sb="4" eb="6">
      <t>コキャク</t>
    </rPh>
    <rPh sb="6" eb="8">
      <t>セッテン</t>
    </rPh>
    <phoneticPr fontId="4"/>
  </si>
  <si>
    <r>
      <rPr>
        <sz val="10"/>
        <color theme="1"/>
        <rFont val="Century"/>
        <family val="1"/>
      </rPr>
      <t>CSR</t>
    </r>
    <r>
      <rPr>
        <sz val="10"/>
        <color theme="1"/>
        <rFont val="ＭＳ ゴシック"/>
        <family val="3"/>
        <charset val="128"/>
      </rPr>
      <t>（企業の社会的責任）の強化</t>
    </r>
    <rPh sb="4" eb="6">
      <t>キギョウ</t>
    </rPh>
    <rPh sb="7" eb="12">
      <t>シャカイテキセキニン</t>
    </rPh>
    <rPh sb="14" eb="16">
      <t>キョウカ</t>
    </rPh>
    <phoneticPr fontId="4"/>
  </si>
  <si>
    <t>既存プロセスの改善（管理、物流等）</t>
    <rPh sb="0" eb="2">
      <t>キゾン</t>
    </rPh>
    <rPh sb="7" eb="9">
      <t>カイゼン</t>
    </rPh>
    <rPh sb="10" eb="12">
      <t>カンリ</t>
    </rPh>
    <rPh sb="13" eb="15">
      <t>ブツリュウ</t>
    </rPh>
    <rPh sb="15" eb="16">
      <t>トウ</t>
    </rPh>
    <phoneticPr fontId="4"/>
  </si>
  <si>
    <t>雇用の促進</t>
    <rPh sb="0" eb="2">
      <t>コヨウ</t>
    </rPh>
    <rPh sb="3" eb="5">
      <t>ソクシン</t>
    </rPh>
    <phoneticPr fontId="4"/>
  </si>
  <si>
    <t>その他（　　　　　　　　　　　　　　　　　　　　　　　　　　　　　　）</t>
    <rPh sb="2" eb="3">
      <t>タ</t>
    </rPh>
    <phoneticPr fontId="4"/>
  </si>
  <si>
    <t>（税込）</t>
    <rPh sb="1" eb="3">
      <t>ゼイコミ</t>
    </rPh>
    <phoneticPr fontId="4"/>
  </si>
  <si>
    <t>(税込)</t>
    <rPh sb="1" eb="3">
      <t>ゼイコミ</t>
    </rPh>
    <phoneticPr fontId="4"/>
  </si>
  <si>
    <t>(税抜)</t>
    <rPh sb="1" eb="2">
      <t>ゼイ</t>
    </rPh>
    <rPh sb="2" eb="3">
      <t>ヌ</t>
    </rPh>
    <phoneticPr fontId="4"/>
  </si>
  <si>
    <t>【内訳区分】</t>
    <rPh sb="1" eb="3">
      <t>ウチワケ</t>
    </rPh>
    <rPh sb="3" eb="5">
      <t>クブン</t>
    </rPh>
    <phoneticPr fontId="4"/>
  </si>
  <si>
    <t>　・受講料</t>
    <rPh sb="2" eb="5">
      <t>ジュコウリョウ</t>
    </rPh>
    <phoneticPr fontId="4"/>
  </si>
  <si>
    <t>　・受験料</t>
    <rPh sb="2" eb="5">
      <t>ジュケンリョウ</t>
    </rPh>
    <phoneticPr fontId="4"/>
  </si>
  <si>
    <t>　・教材料</t>
    <rPh sb="2" eb="3">
      <t>キョウ</t>
    </rPh>
    <rPh sb="3" eb="5">
      <t>ザイリョウ</t>
    </rPh>
    <phoneticPr fontId="4"/>
  </si>
  <si>
    <t>　・社内研修費用等</t>
    <rPh sb="2" eb="4">
      <t>シャナイ</t>
    </rPh>
    <rPh sb="4" eb="6">
      <t>ケンシュウ</t>
    </rPh>
    <rPh sb="6" eb="8">
      <t>ヒヨウ</t>
    </rPh>
    <rPh sb="8" eb="9">
      <t>トウ</t>
    </rPh>
    <phoneticPr fontId="4"/>
  </si>
  <si>
    <t>　・振込手数料相当額</t>
    <rPh sb="2" eb="4">
      <t>フリコミ</t>
    </rPh>
    <rPh sb="4" eb="7">
      <t>テスウリョウ</t>
    </rPh>
    <rPh sb="7" eb="9">
      <t>ソウトウ</t>
    </rPh>
    <rPh sb="9" eb="10">
      <t>ガク</t>
    </rPh>
    <phoneticPr fontId="4"/>
  </si>
  <si>
    <t>（税抜）</t>
    <rPh sb="1" eb="2">
      <t>ゼイ</t>
    </rPh>
    <rPh sb="2" eb="3">
      <t>バツ</t>
    </rPh>
    <phoneticPr fontId="4"/>
  </si>
  <si>
    <t>受講に要する経費
【予定額】</t>
    <rPh sb="0" eb="2">
      <t>ジュコウ</t>
    </rPh>
    <rPh sb="3" eb="4">
      <t>ヨウ</t>
    </rPh>
    <rPh sb="6" eb="8">
      <t>ケイヒ</t>
    </rPh>
    <rPh sb="10" eb="12">
      <t>ヨテイ</t>
    </rPh>
    <rPh sb="12" eb="13">
      <t>ガク</t>
    </rPh>
    <phoneticPr fontId="4"/>
  </si>
  <si>
    <t>（注１）「研修等No．」毎に1枚ずつ提出すること。</t>
    <rPh sb="1" eb="2">
      <t>チュウ</t>
    </rPh>
    <rPh sb="5" eb="7">
      <t>ケンシュウ</t>
    </rPh>
    <rPh sb="7" eb="8">
      <t>トウ</t>
    </rPh>
    <rPh sb="12" eb="13">
      <t>ゴト</t>
    </rPh>
    <rPh sb="15" eb="16">
      <t>マイ</t>
    </rPh>
    <rPh sb="18" eb="20">
      <t>テイシュツ</t>
    </rPh>
    <phoneticPr fontId="4"/>
  </si>
  <si>
    <t>（注３）「経費」として会社が認定するもの以外は記入しないこと。</t>
    <rPh sb="1" eb="2">
      <t>チュウ</t>
    </rPh>
    <rPh sb="5" eb="7">
      <t>ケイヒ</t>
    </rPh>
    <rPh sb="11" eb="13">
      <t>カイシャ</t>
    </rPh>
    <rPh sb="14" eb="16">
      <t>ニンテイ</t>
    </rPh>
    <rPh sb="20" eb="22">
      <t>イガイ</t>
    </rPh>
    <rPh sb="23" eb="25">
      <t>キニュウ</t>
    </rPh>
    <phoneticPr fontId="4"/>
  </si>
  <si>
    <t>　・その他（　　　　　　　）</t>
    <rPh sb="4" eb="5">
      <t>タ</t>
    </rPh>
    <phoneticPr fontId="4"/>
  </si>
  <si>
    <t>（注２） □にチェックを記入すること。</t>
    <rPh sb="1" eb="2">
      <t>チュウ</t>
    </rPh>
    <rPh sb="12" eb="14">
      <t>キニュウ</t>
    </rPh>
    <phoneticPr fontId="4"/>
  </si>
  <si>
    <t>（注４） 内容及び対象経費額等の分かる書類の写し（試験・セミナー案内等）を添付すること。</t>
    <rPh sb="1" eb="2">
      <t>チュウ</t>
    </rPh>
    <rPh sb="5" eb="7">
      <t>ナイヨウ</t>
    </rPh>
    <rPh sb="7" eb="8">
      <t>オヨ</t>
    </rPh>
    <rPh sb="9" eb="11">
      <t>タイショウ</t>
    </rPh>
    <rPh sb="11" eb="13">
      <t>ケイヒ</t>
    </rPh>
    <rPh sb="13" eb="14">
      <t>ガク</t>
    </rPh>
    <rPh sb="14" eb="15">
      <t>トウ</t>
    </rPh>
    <rPh sb="16" eb="17">
      <t>ワ</t>
    </rPh>
    <rPh sb="19" eb="21">
      <t>ショルイ</t>
    </rPh>
    <rPh sb="22" eb="23">
      <t>ウツ</t>
    </rPh>
    <rPh sb="25" eb="27">
      <t>シケン</t>
    </rPh>
    <rPh sb="32" eb="34">
      <t>アンナイ</t>
    </rPh>
    <rPh sb="34" eb="35">
      <t>トウ</t>
    </rPh>
    <rPh sb="37" eb="39">
      <t>テンプ</t>
    </rPh>
    <phoneticPr fontId="4"/>
  </si>
  <si>
    <t>（注５） 見積書又は領収書の写しなど、支払経費の内訳を確認できる書類を添付すること。</t>
    <rPh sb="1" eb="2">
      <t>チュウ</t>
    </rPh>
    <rPh sb="5" eb="8">
      <t>ミツモリショ</t>
    </rPh>
    <rPh sb="8" eb="9">
      <t>マタ</t>
    </rPh>
    <rPh sb="10" eb="13">
      <t>リョウシュウショ</t>
    </rPh>
    <rPh sb="14" eb="15">
      <t>ウツ</t>
    </rPh>
    <rPh sb="19" eb="21">
      <t>シハライ</t>
    </rPh>
    <rPh sb="21" eb="23">
      <t>ケイヒ</t>
    </rPh>
    <rPh sb="24" eb="26">
      <t>ウチワケ</t>
    </rPh>
    <rPh sb="27" eb="29">
      <t>カクニン</t>
    </rPh>
    <rPh sb="32" eb="34">
      <t>ショルイ</t>
    </rPh>
    <rPh sb="35" eb="37">
      <t>テンプ</t>
    </rPh>
    <phoneticPr fontId="4"/>
  </si>
  <si>
    <t>非　課　税</t>
    <rPh sb="0" eb="1">
      <t>ヒ</t>
    </rPh>
    <rPh sb="2" eb="3">
      <t>カ</t>
    </rPh>
    <rPh sb="4" eb="5">
      <t>ゼイ</t>
    </rPh>
    <phoneticPr fontId="4"/>
  </si>
  <si>
    <r>
      <t>研修等</t>
    </r>
    <r>
      <rPr>
        <sz val="10.5"/>
        <color theme="1"/>
        <rFont val="Century"/>
        <family val="1"/>
      </rPr>
      <t>No.</t>
    </r>
    <rPh sb="0" eb="2">
      <t>ケンシュウ</t>
    </rPh>
    <rPh sb="2" eb="3">
      <t>トウ</t>
    </rPh>
    <phoneticPr fontId="4"/>
  </si>
  <si>
    <t>合計（経費総額）</t>
    <rPh sb="0" eb="2">
      <t>ゴウケイ</t>
    </rPh>
    <rPh sb="3" eb="5">
      <t>ケイヒ</t>
    </rPh>
    <rPh sb="5" eb="7">
      <t>ソウガク</t>
    </rPh>
    <phoneticPr fontId="4"/>
  </si>
  <si>
    <r>
      <t>円</t>
    </r>
    <r>
      <rPr>
        <b/>
        <sz val="10"/>
        <color theme="1"/>
        <rFont val="ＭＳ ゴシック"/>
        <family val="3"/>
        <charset val="128"/>
      </rPr>
      <t>[C]</t>
    </r>
    <rPh sb="0" eb="1">
      <t>エン</t>
    </rPh>
    <phoneticPr fontId="4"/>
  </si>
  <si>
    <t>受講者氏名</t>
    <rPh sb="0" eb="2">
      <t>ジュコウ</t>
    </rPh>
    <rPh sb="2" eb="3">
      <t>シャ</t>
    </rPh>
    <rPh sb="3" eb="5">
      <t>シメイ</t>
    </rPh>
    <phoneticPr fontId="4"/>
  </si>
  <si>
    <t>職　種</t>
    <rPh sb="0" eb="1">
      <t>ショク</t>
    </rPh>
    <rPh sb="2" eb="3">
      <t>シュ</t>
    </rPh>
    <phoneticPr fontId="4"/>
  </si>
  <si>
    <t>勤続年数</t>
    <rPh sb="0" eb="2">
      <t>キンゾク</t>
    </rPh>
    <rPh sb="2" eb="4">
      <t>ネンスウ</t>
    </rPh>
    <phoneticPr fontId="4"/>
  </si>
  <si>
    <t>年</t>
    <rPh sb="0" eb="1">
      <t>ネン</t>
    </rPh>
    <phoneticPr fontId="4"/>
  </si>
  <si>
    <t>（注１）行が足りない場合は、本紙を複数枚使用すること</t>
    <rPh sb="1" eb="2">
      <t>チュウ</t>
    </rPh>
    <rPh sb="4" eb="5">
      <t>ギョウ</t>
    </rPh>
    <rPh sb="6" eb="7">
      <t>タ</t>
    </rPh>
    <rPh sb="10" eb="12">
      <t>バアイ</t>
    </rPh>
    <rPh sb="14" eb="15">
      <t>ホン</t>
    </rPh>
    <rPh sb="15" eb="16">
      <t>カミ</t>
    </rPh>
    <rPh sb="17" eb="20">
      <t>フクスウマイ</t>
    </rPh>
    <rPh sb="20" eb="22">
      <t>シヨウ</t>
    </rPh>
    <phoneticPr fontId="4"/>
  </si>
  <si>
    <t>（注２）受講修了や資格取得を証明する書類の写しを添付すること</t>
    <rPh sb="1" eb="2">
      <t>チュウ</t>
    </rPh>
    <rPh sb="4" eb="6">
      <t>ジュコウ</t>
    </rPh>
    <rPh sb="6" eb="8">
      <t>シュウリョウ</t>
    </rPh>
    <rPh sb="9" eb="11">
      <t>シカク</t>
    </rPh>
    <rPh sb="11" eb="13">
      <t>シュトク</t>
    </rPh>
    <rPh sb="14" eb="16">
      <t>ショウメイ</t>
    </rPh>
    <rPh sb="18" eb="20">
      <t>ショルイ</t>
    </rPh>
    <rPh sb="21" eb="22">
      <t>ウツ</t>
    </rPh>
    <rPh sb="24" eb="26">
      <t>テンプ</t>
    </rPh>
    <phoneticPr fontId="4"/>
  </si>
  <si>
    <t>受講に要した経費
【実績額】</t>
    <rPh sb="0" eb="2">
      <t>ジュコウ</t>
    </rPh>
    <rPh sb="3" eb="4">
      <t>ヨウ</t>
    </rPh>
    <rPh sb="6" eb="8">
      <t>ケイヒ</t>
    </rPh>
    <rPh sb="10" eb="12">
      <t>ジッセキ</t>
    </rPh>
    <rPh sb="12" eb="13">
      <t>ガク</t>
    </rPh>
    <phoneticPr fontId="4"/>
  </si>
  <si>
    <t>　・非課税（　　　　　　）</t>
    <rPh sb="2" eb="5">
      <t>ヒカゼイ</t>
    </rPh>
    <phoneticPr fontId="4"/>
  </si>
  <si>
    <t>（注４） 領収書又は振込書の写しなど、支払経費の内訳及び支払いの完了が確認できる書類を添付すること。</t>
    <rPh sb="1" eb="2">
      <t>チュウ</t>
    </rPh>
    <rPh sb="5" eb="8">
      <t>リョウシュウショ</t>
    </rPh>
    <rPh sb="8" eb="9">
      <t>マタ</t>
    </rPh>
    <rPh sb="10" eb="12">
      <t>フリコミ</t>
    </rPh>
    <rPh sb="12" eb="13">
      <t>ショ</t>
    </rPh>
    <rPh sb="14" eb="15">
      <t>ウツ</t>
    </rPh>
    <rPh sb="19" eb="21">
      <t>シハライ</t>
    </rPh>
    <rPh sb="21" eb="23">
      <t>ケイヒ</t>
    </rPh>
    <rPh sb="24" eb="26">
      <t>ウチワケ</t>
    </rPh>
    <rPh sb="26" eb="27">
      <t>オヨ</t>
    </rPh>
    <rPh sb="28" eb="30">
      <t>シハラ</t>
    </rPh>
    <rPh sb="32" eb="34">
      <t>カンリョウ</t>
    </rPh>
    <rPh sb="35" eb="37">
      <t>カクニン</t>
    </rPh>
    <rPh sb="40" eb="42">
      <t>ショルイ</t>
    </rPh>
    <rPh sb="43" eb="45">
      <t>テンプ</t>
    </rPh>
    <phoneticPr fontId="4"/>
  </si>
  <si>
    <t>　令和　　年　　月　　日付け尼崎指令（　　）第　　号　　をもって交付決定を受けた補助事業が完了しましたので、外国人材雇用促進支援補助金交付要綱第１２条の規定に基づき報告します。</t>
    <rPh sb="1" eb="3">
      <t>レイワ</t>
    </rPh>
    <rPh sb="5" eb="6">
      <t>ネン</t>
    </rPh>
    <rPh sb="8" eb="9">
      <t>ガツ</t>
    </rPh>
    <rPh sb="11" eb="12">
      <t>ニチ</t>
    </rPh>
    <rPh sb="12" eb="13">
      <t>ヅ</t>
    </rPh>
    <rPh sb="14" eb="16">
      <t>アマガサキ</t>
    </rPh>
    <rPh sb="16" eb="18">
      <t>シレイ</t>
    </rPh>
    <rPh sb="22" eb="23">
      <t>ダイ</t>
    </rPh>
    <rPh sb="25" eb="26">
      <t>ゴウ</t>
    </rPh>
    <rPh sb="32" eb="34">
      <t>コウフ</t>
    </rPh>
    <rPh sb="34" eb="36">
      <t>ケッテイ</t>
    </rPh>
    <rPh sb="37" eb="38">
      <t>ウ</t>
    </rPh>
    <rPh sb="40" eb="42">
      <t>ホジョ</t>
    </rPh>
    <rPh sb="42" eb="44">
      <t>ジギョウ</t>
    </rPh>
    <rPh sb="45" eb="47">
      <t>カンリョウ</t>
    </rPh>
    <rPh sb="54" eb="56">
      <t>ガイコク</t>
    </rPh>
    <rPh sb="56" eb="58">
      <t>ジンザイ</t>
    </rPh>
    <rPh sb="58" eb="60">
      <t>コヨウ</t>
    </rPh>
    <rPh sb="60" eb="62">
      <t>ソクシン</t>
    </rPh>
    <rPh sb="62" eb="64">
      <t>シエン</t>
    </rPh>
    <rPh sb="64" eb="67">
      <t>ホジョキン</t>
    </rPh>
    <rPh sb="67" eb="69">
      <t>コウフ</t>
    </rPh>
    <rPh sb="69" eb="71">
      <t>ヨウコウ</t>
    </rPh>
    <rPh sb="71" eb="72">
      <t>ダイ</t>
    </rPh>
    <rPh sb="74" eb="75">
      <t>ジョウ</t>
    </rPh>
    <rPh sb="76" eb="78">
      <t>キテイ</t>
    </rPh>
    <rPh sb="79" eb="80">
      <t>モト</t>
    </rPh>
    <rPh sb="82" eb="84">
      <t>ホウコク</t>
    </rPh>
    <phoneticPr fontId="4"/>
  </si>
  <si>
    <t>請求額</t>
    <rPh sb="0" eb="2">
      <t>セイキュウ</t>
    </rPh>
    <rPh sb="2" eb="3">
      <t>ガク</t>
    </rPh>
    <phoneticPr fontId="4"/>
  </si>
  <si>
    <t>（様式第12号）</t>
    <rPh sb="1" eb="3">
      <t>ヨウシキ</t>
    </rPh>
    <rPh sb="3" eb="4">
      <t>ダイ</t>
    </rPh>
    <rPh sb="6" eb="7">
      <t>ゴウ</t>
    </rPh>
    <phoneticPr fontId="4"/>
  </si>
  <si>
    <t>（様式第13号）</t>
    <rPh sb="1" eb="3">
      <t>ヨウシキ</t>
    </rPh>
    <rPh sb="3" eb="4">
      <t>ダイ</t>
    </rPh>
    <rPh sb="6" eb="7">
      <t>ゴウ</t>
    </rPh>
    <phoneticPr fontId="4"/>
  </si>
  <si>
    <t>収支決算書</t>
    <rPh sb="0" eb="2">
      <t>シュウシ</t>
    </rPh>
    <rPh sb="2" eb="5">
      <t>ケッサンショ</t>
    </rPh>
    <phoneticPr fontId="4"/>
  </si>
  <si>
    <t>収支決算書（様式第13号）</t>
    <rPh sb="0" eb="2">
      <t>シュウシ</t>
    </rPh>
    <rPh sb="2" eb="5">
      <t>ケッサンショ</t>
    </rPh>
    <rPh sb="6" eb="8">
      <t>ヨウシキ</t>
    </rPh>
    <rPh sb="8" eb="9">
      <t>ダイ</t>
    </rPh>
    <rPh sb="11" eb="12">
      <t>ゴウ</t>
    </rPh>
    <phoneticPr fontId="4"/>
  </si>
  <si>
    <t>領収書、振込書等の支払いを証明する書類の写し</t>
    <rPh sb="0" eb="3">
      <t>リョウシュウショ</t>
    </rPh>
    <rPh sb="4" eb="6">
      <t>フリコ</t>
    </rPh>
    <rPh sb="6" eb="7">
      <t>ショ</t>
    </rPh>
    <rPh sb="7" eb="8">
      <t>トウ</t>
    </rPh>
    <rPh sb="9" eb="11">
      <t>シハラ</t>
    </rPh>
    <rPh sb="13" eb="15">
      <t>ショウメイ</t>
    </rPh>
    <rPh sb="17" eb="19">
      <t>ショルイ</t>
    </rPh>
    <rPh sb="20" eb="21">
      <t>ウツ</t>
    </rPh>
    <phoneticPr fontId="4"/>
  </si>
  <si>
    <t>補助対象経費　実績書</t>
    <rPh sb="0" eb="2">
      <t>ホジョ</t>
    </rPh>
    <rPh sb="2" eb="4">
      <t>タイショウ</t>
    </rPh>
    <rPh sb="4" eb="6">
      <t>ケイヒ</t>
    </rPh>
    <rPh sb="7" eb="9">
      <t>ジッセキ</t>
    </rPh>
    <rPh sb="9" eb="10">
      <t>ショ</t>
    </rPh>
    <phoneticPr fontId="4"/>
  </si>
  <si>
    <t>②　受講者による感想・効果</t>
    <rPh sb="2" eb="5">
      <t>ジュコウシャ</t>
    </rPh>
    <rPh sb="8" eb="10">
      <t>カンソウ</t>
    </rPh>
    <rPh sb="11" eb="13">
      <t>コウカ</t>
    </rPh>
    <phoneticPr fontId="4"/>
  </si>
  <si>
    <t>③　会社（担当者）による感想・効果</t>
    <rPh sb="2" eb="4">
      <t>カイシャ</t>
    </rPh>
    <rPh sb="5" eb="8">
      <t>タントウシャ</t>
    </rPh>
    <rPh sb="12" eb="14">
      <t>カンソウ</t>
    </rPh>
    <rPh sb="15" eb="17">
      <t>コウカ</t>
    </rPh>
    <phoneticPr fontId="4"/>
  </si>
  <si>
    <t>④　計画時の事業目標に対する到達度</t>
    <rPh sb="2" eb="4">
      <t>ケイカク</t>
    </rPh>
    <rPh sb="4" eb="5">
      <t>ジ</t>
    </rPh>
    <rPh sb="6" eb="8">
      <t>ジギョウ</t>
    </rPh>
    <rPh sb="8" eb="10">
      <t>モクヒョウ</t>
    </rPh>
    <rPh sb="11" eb="12">
      <t>タイ</t>
    </rPh>
    <rPh sb="14" eb="17">
      <t>トウタツド</t>
    </rPh>
    <phoneticPr fontId="4"/>
  </si>
  <si>
    <t>結果・効果
【記入必須】</t>
    <phoneticPr fontId="4"/>
  </si>
  <si>
    <t>（概ね）達成</t>
    <rPh sb="1" eb="2">
      <t>オオム</t>
    </rPh>
    <rPh sb="4" eb="6">
      <t>タッセイ</t>
    </rPh>
    <phoneticPr fontId="4"/>
  </si>
  <si>
    <t>やや達成できす</t>
    <rPh sb="2" eb="4">
      <t>タッセイ</t>
    </rPh>
    <phoneticPr fontId="4"/>
  </si>
  <si>
    <t>下回った</t>
    <rPh sb="0" eb="2">
      <t>シタマワ</t>
    </rPh>
    <phoneticPr fontId="4"/>
  </si>
  <si>
    <t>研修等一覧（様式第14号）、受講者一覧（様式第15号）</t>
    <rPh sb="0" eb="2">
      <t>ケンシュウ</t>
    </rPh>
    <rPh sb="2" eb="3">
      <t>トウ</t>
    </rPh>
    <rPh sb="3" eb="5">
      <t>イチラン</t>
    </rPh>
    <rPh sb="6" eb="8">
      <t>ヨウシキ</t>
    </rPh>
    <rPh sb="8" eb="9">
      <t>ダイ</t>
    </rPh>
    <rPh sb="11" eb="12">
      <t>ゴウ</t>
    </rPh>
    <rPh sb="14" eb="17">
      <t>ジュコウシャ</t>
    </rPh>
    <rPh sb="17" eb="19">
      <t>イチラン</t>
    </rPh>
    <rPh sb="20" eb="22">
      <t>ヨウシキ</t>
    </rPh>
    <rPh sb="22" eb="23">
      <t>ダイ</t>
    </rPh>
    <rPh sb="25" eb="26">
      <t>ゴウ</t>
    </rPh>
    <phoneticPr fontId="4"/>
  </si>
  <si>
    <t>補助対象経費　実績書（様式第16号）</t>
    <rPh sb="0" eb="2">
      <t>ホジョ</t>
    </rPh>
    <rPh sb="2" eb="4">
      <t>タイショウ</t>
    </rPh>
    <rPh sb="4" eb="6">
      <t>ケイヒ</t>
    </rPh>
    <rPh sb="7" eb="9">
      <t>ジッセキ</t>
    </rPh>
    <rPh sb="9" eb="10">
      <t>ショ</t>
    </rPh>
    <rPh sb="11" eb="13">
      <t>ヨウシキ</t>
    </rPh>
    <rPh sb="13" eb="14">
      <t>ダイ</t>
    </rPh>
    <rPh sb="16" eb="17">
      <t>ゴウ</t>
    </rPh>
    <phoneticPr fontId="4"/>
  </si>
  <si>
    <t>（注２）支出の部の各区分は、様式第16号「補助対象経費　実績書」の経費小計と一致する。</t>
    <rPh sb="1" eb="2">
      <t>チュウ</t>
    </rPh>
    <rPh sb="4" eb="6">
      <t>シシュツ</t>
    </rPh>
    <rPh sb="7" eb="8">
      <t>ブ</t>
    </rPh>
    <rPh sb="9" eb="12">
      <t>カククブン</t>
    </rPh>
    <rPh sb="14" eb="16">
      <t>ヨウシキ</t>
    </rPh>
    <rPh sb="16" eb="17">
      <t>ダイ</t>
    </rPh>
    <rPh sb="19" eb="20">
      <t>ゴウ</t>
    </rPh>
    <rPh sb="21" eb="23">
      <t>ホジョ</t>
    </rPh>
    <rPh sb="23" eb="25">
      <t>タイショウ</t>
    </rPh>
    <rPh sb="25" eb="27">
      <t>ケイヒ</t>
    </rPh>
    <rPh sb="28" eb="30">
      <t>ジッセキ</t>
    </rPh>
    <rPh sb="30" eb="31">
      <t>ショ</t>
    </rPh>
    <rPh sb="33" eb="35">
      <t>ケイヒ</t>
    </rPh>
    <rPh sb="35" eb="37">
      <t>ショウケイ</t>
    </rPh>
    <rPh sb="38" eb="40">
      <t>イッチ</t>
    </rPh>
    <phoneticPr fontId="4"/>
  </si>
  <si>
    <t>(様式第14号）</t>
    <rPh sb="1" eb="3">
      <t>ヨウシキ</t>
    </rPh>
    <rPh sb="3" eb="4">
      <t>ダイ</t>
    </rPh>
    <rPh sb="6" eb="7">
      <t>ゴウ</t>
    </rPh>
    <phoneticPr fontId="4"/>
  </si>
  <si>
    <t>研修等一覧（実績）</t>
    <rPh sb="0" eb="2">
      <t>ケンシュウ</t>
    </rPh>
    <rPh sb="2" eb="3">
      <t>トウ</t>
    </rPh>
    <rPh sb="3" eb="5">
      <t>イチラン</t>
    </rPh>
    <rPh sb="6" eb="8">
      <t>ジッセキ</t>
    </rPh>
    <phoneticPr fontId="4"/>
  </si>
  <si>
    <t>（様式第15号）</t>
    <rPh sb="1" eb="3">
      <t>ヨウシキ</t>
    </rPh>
    <rPh sb="3" eb="4">
      <t>ダイ</t>
    </rPh>
    <rPh sb="6" eb="7">
      <t>ゴウ</t>
    </rPh>
    <phoneticPr fontId="4"/>
  </si>
  <si>
    <t>受講者一覧（実績）</t>
    <rPh sb="0" eb="2">
      <t>ジュコウ</t>
    </rPh>
    <rPh sb="2" eb="3">
      <t>シャ</t>
    </rPh>
    <rPh sb="3" eb="5">
      <t>イチラン</t>
    </rPh>
    <rPh sb="6" eb="8">
      <t>ジッセキ</t>
    </rPh>
    <phoneticPr fontId="4"/>
  </si>
  <si>
    <t>（様式第16号）</t>
    <rPh sb="1" eb="3">
      <t>ヨウシキ</t>
    </rPh>
    <rPh sb="3" eb="4">
      <t>ダイ</t>
    </rPh>
    <rPh sb="6" eb="7">
      <t>ゴウ</t>
    </rPh>
    <phoneticPr fontId="4"/>
  </si>
  <si>
    <t>①　事業効果（いずれかにチェック）</t>
    <rPh sb="2" eb="4">
      <t>ジギョウ</t>
    </rPh>
    <rPh sb="4" eb="6">
      <t>コウカ</t>
    </rPh>
    <phoneticPr fontId="4"/>
  </si>
  <si>
    <t>（注）「研修等No．」を、様式第15号 及び 様式第16号と一致させること。</t>
    <rPh sb="1" eb="2">
      <t>チュウ</t>
    </rPh>
    <rPh sb="4" eb="6">
      <t>ケンシュウ</t>
    </rPh>
    <rPh sb="6" eb="7">
      <t>トウ</t>
    </rPh>
    <rPh sb="13" eb="15">
      <t>ヨウシキ</t>
    </rPh>
    <rPh sb="15" eb="16">
      <t>ダイ</t>
    </rPh>
    <rPh sb="18" eb="19">
      <t>ゴウ</t>
    </rPh>
    <rPh sb="20" eb="21">
      <t>オヨ</t>
    </rPh>
    <rPh sb="23" eb="25">
      <t>ヨウシキ</t>
    </rPh>
    <rPh sb="25" eb="26">
      <t>ダイ</t>
    </rPh>
    <rPh sb="28" eb="29">
      <t>ゴウ</t>
    </rPh>
    <rPh sb="30" eb="32">
      <t>イッチ</t>
    </rPh>
    <phoneticPr fontId="4"/>
  </si>
  <si>
    <t>上限5万円</t>
    <rPh sb="0" eb="2">
      <t>ジョウゲン</t>
    </rPh>
    <rPh sb="3" eb="5">
      <t>マンエン</t>
    </rPh>
    <phoneticPr fontId="4"/>
  </si>
  <si>
    <t>尼崎市外国人材雇用促進支援補助金　事業実績報告書</t>
    <rPh sb="0" eb="3">
      <t>アマガサキシ</t>
    </rPh>
    <rPh sb="3" eb="5">
      <t>ガイコク</t>
    </rPh>
    <rPh sb="5" eb="7">
      <t>ジンザイ</t>
    </rPh>
    <rPh sb="7" eb="9">
      <t>コヨウ</t>
    </rPh>
    <rPh sb="9" eb="11">
      <t>ソクシン</t>
    </rPh>
    <rPh sb="11" eb="13">
      <t>シエン</t>
    </rPh>
    <rPh sb="13" eb="16">
      <t>ホジョキン</t>
    </rPh>
    <rPh sb="17" eb="19">
      <t>ジギョウ</t>
    </rPh>
    <rPh sb="19" eb="21">
      <t>ジッセキ</t>
    </rPh>
    <rPh sb="21" eb="24">
      <t>ホウコクショ</t>
    </rPh>
    <phoneticPr fontId="4"/>
  </si>
  <si>
    <t>その他市長が必要と認める書類</t>
    <rPh sb="2" eb="3">
      <t>タ</t>
    </rPh>
    <phoneticPr fontId="4"/>
  </si>
  <si>
    <t>受　験　料
検　定　料</t>
    <rPh sb="0" eb="1">
      <t>ウケ</t>
    </rPh>
    <rPh sb="2" eb="3">
      <t>ゲン</t>
    </rPh>
    <rPh sb="4" eb="5">
      <t>リョウ</t>
    </rPh>
    <rPh sb="6" eb="7">
      <t>ケン</t>
    </rPh>
    <rPh sb="8" eb="9">
      <t>サダム</t>
    </rPh>
    <rPh sb="10" eb="11">
      <t>リョウ</t>
    </rPh>
    <phoneticPr fontId="4"/>
  </si>
  <si>
    <t>　・受験料・検定料</t>
    <rPh sb="2" eb="5">
      <t>ジュケンリョウ</t>
    </rPh>
    <rPh sb="6" eb="9">
      <t>ケンテイリョウ</t>
    </rPh>
    <phoneticPr fontId="4"/>
  </si>
  <si>
    <t>旅　　　費</t>
    <rPh sb="0" eb="1">
      <t>タビ</t>
    </rPh>
    <rPh sb="4" eb="5">
      <t>ヒ</t>
    </rPh>
    <phoneticPr fontId="4"/>
  </si>
  <si>
    <t>　・旅費</t>
    <rPh sb="2" eb="4">
      <t>リョヒ</t>
    </rPh>
    <phoneticPr fontId="4"/>
  </si>
  <si>
    <r>
      <t xml:space="preserve">自己資金
</t>
    </r>
    <r>
      <rPr>
        <sz val="8"/>
        <color theme="1"/>
        <rFont val="ＭＳ 明朝"/>
        <family val="1"/>
        <charset val="128"/>
      </rPr>
      <t>（消費税相当額を含む）</t>
    </r>
    <rPh sb="0" eb="2">
      <t>ジコ</t>
    </rPh>
    <rPh sb="2" eb="4">
      <t>シキン</t>
    </rPh>
    <rPh sb="6" eb="9">
      <t>ショウヒゼイ</t>
    </rPh>
    <rPh sb="9" eb="11">
      <t>ソウトウ</t>
    </rPh>
    <rPh sb="11" eb="12">
      <t>ガク</t>
    </rPh>
    <rPh sb="13" eb="14">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</si>
</sst>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
  </numFmts>
  <fonts count="44">
    <font>
      <sz val="11"/>
      <color theme="1"/>
      <name val="ＭＳ Ｐゴシック"/>
      <family val="2"/>
      <charset val="128"/>
    </font>
    <font>
      <sz val="11"/>
      <color theme="1"/>
      <name val="ＭＳ 明朝"/>
      <family val="1"/>
      <charset val="128"/>
    </font>
    <font>
      <sz val="10"/>
      <color theme="1"/>
      <name val="ＭＳ 明朝"/>
      <family val="1"/>
      <charset val="128"/>
    </font>
    <font>
      <sz val="10.5"/>
      <color theme="1"/>
      <name val="ＭＳ 明朝"/>
      <family val="1"/>
      <charset val="128"/>
    </font>
    <font>
      <sz val="6"/>
      <name val="ＭＳ Ｐゴシック"/>
      <family val="2"/>
      <charset val="128"/>
    </font>
    <font>
      <b/>
      <sz val="10.5"/>
      <color theme="1"/>
      <name val="ＭＳ ゴシック"/>
      <family val="3"/>
      <charset val="128"/>
    </font>
    <font>
      <b/>
      <sz val="16"/>
      <color theme="1"/>
      <name val="ＭＳ 明朝"/>
      <family val="1"/>
      <charset val="128"/>
    </font>
    <font>
      <b/>
      <sz val="12"/>
      <color theme="1"/>
      <name val="ＭＳ ゴシック"/>
      <family val="3"/>
      <charset val="128"/>
    </font>
    <font>
      <sz val="9"/>
      <color theme="1"/>
      <name val="ＭＳ 明朝"/>
      <family val="1"/>
      <charset val="128"/>
    </font>
    <font>
      <sz val="8"/>
      <color theme="1"/>
      <name val="ＭＳ 明朝"/>
      <family val="1"/>
      <charset val="128"/>
    </font>
    <font>
      <b/>
      <sz val="14"/>
      <color theme="1"/>
      <name val="ＭＳ 明朝"/>
      <family val="1"/>
      <charset val="128"/>
    </font>
    <font>
      <b/>
      <sz val="11"/>
      <color theme="1"/>
      <name val="ＭＳ 明朝"/>
      <family val="1"/>
      <charset val="128"/>
    </font>
    <font>
      <b/>
      <sz val="10.5"/>
      <color theme="1"/>
      <name val="ＭＳ 明朝"/>
      <family val="1"/>
      <charset val="128"/>
    </font>
    <font>
      <sz val="10"/>
      <color theme="1"/>
      <name val="ＭＳ Ｐゴシック"/>
      <family val="2"/>
      <charset val="128"/>
    </font>
    <font>
      <b/>
      <sz val="11"/>
      <color theme="1"/>
      <name val="ＭＳ ゴシック"/>
      <family val="3"/>
      <charset val="128"/>
    </font>
    <font>
      <sz val="11"/>
      <color theme="1"/>
      <name val="ＭＳ ゴシック"/>
      <family val="3"/>
      <charset val="128"/>
    </font>
    <font>
      <sz val="10"/>
      <color theme="1"/>
      <name val="ＭＳ ゴシック"/>
      <family val="3"/>
      <charset val="128"/>
    </font>
    <font>
      <b/>
      <sz val="14"/>
      <color theme="1"/>
      <name val="ＭＳ ゴシック"/>
      <family val="3"/>
      <charset val="128"/>
    </font>
    <font>
      <sz val="12"/>
      <color theme="1"/>
      <name val="ＭＳ ゴシック"/>
      <family val="3"/>
      <charset val="128"/>
    </font>
    <font>
      <b/>
      <sz val="10"/>
      <color theme="1"/>
      <name val="ＭＳ 明朝"/>
      <family val="1"/>
      <charset val="128"/>
    </font>
    <font>
      <sz val="12"/>
      <color theme="1"/>
      <name val="ＭＳ Ｐゴシック"/>
      <family val="3"/>
      <charset val="128"/>
    </font>
    <font>
      <sz val="10.5"/>
      <color theme="1"/>
      <name val="ＭＳ ゴシック"/>
      <family val="3"/>
      <charset val="128"/>
    </font>
    <font>
      <sz val="10.5"/>
      <color theme="1"/>
      <name val="ＭＳ Ｐゴシック"/>
      <family val="3"/>
      <charset val="128"/>
    </font>
    <font>
      <sz val="10"/>
      <color theme="1"/>
      <name val="ＭＳ Ｐゴシック"/>
      <family val="3"/>
      <charset val="128"/>
    </font>
    <font>
      <b/>
      <sz val="10"/>
      <color theme="1"/>
      <name val="ＭＳ ゴシック"/>
      <family val="3"/>
      <charset val="128"/>
    </font>
    <font>
      <sz val="12"/>
      <color theme="1"/>
      <name val="Century"/>
      <family val="1"/>
    </font>
    <font>
      <sz val="10.5"/>
      <color theme="1"/>
      <name val="ＭＳ Ｐゴシック"/>
      <family val="2"/>
      <charset val="128"/>
    </font>
    <font>
      <b/>
      <sz val="14"/>
      <color theme="1"/>
      <name val="ＭＳ Ｐゴシック"/>
      <family val="3"/>
      <charset val="128"/>
    </font>
    <font>
      <sz val="10"/>
      <color theme="1"/>
      <name val="Century"/>
      <family val="1"/>
    </font>
    <font>
      <b/>
      <sz val="16"/>
      <color theme="1"/>
      <name val="ＭＳ ゴシック"/>
      <family val="3"/>
      <charset val="128"/>
    </font>
    <font>
      <b/>
      <sz val="11"/>
      <color indexed="81"/>
      <name val="MS P ゴシック"/>
      <family val="3"/>
      <charset val="128"/>
    </font>
    <font>
      <b/>
      <sz val="14"/>
      <name val="ＭＳ ゴシック"/>
      <family val="3"/>
      <charset val="128"/>
    </font>
    <font>
      <b/>
      <u/>
      <sz val="14"/>
      <name val="ＭＳ ゴシック"/>
      <family val="3"/>
      <charset val="128"/>
    </font>
    <font>
      <b/>
      <sz val="9"/>
      <color indexed="81"/>
      <name val="MS P ゴシック"/>
      <family val="3"/>
      <charset val="128"/>
    </font>
    <font>
      <b/>
      <sz val="12"/>
      <name val="ＭＳ ゴシック"/>
      <family val="3"/>
      <charset val="128"/>
    </font>
    <font>
      <b/>
      <sz val="11"/>
      <name val="ＭＳ 明朝"/>
      <family val="1"/>
      <charset val="128"/>
    </font>
    <font>
      <b/>
      <sz val="11"/>
      <color rgb="FFFF0000"/>
      <name val="ＭＳ 明朝"/>
      <family val="1"/>
      <charset val="128"/>
    </font>
    <font>
      <sz val="10"/>
      <name val="ＭＳ 明朝"/>
      <family val="1"/>
      <charset val="128"/>
    </font>
    <font>
      <sz val="10.5"/>
      <color theme="1"/>
      <name val="Century"/>
      <family val="1"/>
    </font>
    <font>
      <sz val="9"/>
      <color theme="1"/>
      <name val="ＭＳ ゴシック"/>
      <family val="3"/>
      <charset val="128"/>
    </font>
    <font>
      <sz val="12"/>
      <color theme="1"/>
      <name val="ＭＳ 明朝"/>
      <family val="1"/>
      <charset val="128"/>
    </font>
    <font>
      <sz val="10"/>
      <name val="ＭＳ ゴシック"/>
      <family val="3"/>
      <charset val="128"/>
    </font>
    <font>
      <sz val="10"/>
      <color rgb="FF0070C0"/>
      <name val="ＭＳ ゴシック"/>
      <family val="3"/>
      <charset val="128"/>
    </font>
    <font>
      <sz val="10"/>
      <name val="ＭＳ Ｐゴシック"/>
      <family val="2"/>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84">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right style="thin">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bottom style="double">
        <color auto="1"/>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1">
    <xf numFmtId="0" fontId="0" fillId="0" borderId="0">
      <alignment vertical="center"/>
    </xf>
  </cellStyleXfs>
  <cellXfs count="604">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Font="1">
      <alignment vertical="center"/>
    </xf>
    <xf numFmtId="0" fontId="13" fillId="0" borderId="0" xfId="0" applyFont="1">
      <alignment vertical="center"/>
    </xf>
    <xf numFmtId="0" fontId="1" fillId="0" borderId="0" xfId="0" applyFont="1">
      <alignment vertical="center"/>
    </xf>
    <xf numFmtId="0" fontId="1" fillId="0" borderId="0" xfId="0" applyFont="1" applyFill="1">
      <alignment vertical="center"/>
    </xf>
    <xf numFmtId="0" fontId="2" fillId="0" borderId="0" xfId="0" applyFont="1">
      <alignment vertical="center"/>
    </xf>
    <xf numFmtId="0" fontId="1" fillId="4" borderId="0" xfId="0" applyFont="1" applyFill="1" applyProtection="1">
      <alignment vertical="center"/>
      <protection locked="0"/>
    </xf>
    <xf numFmtId="0" fontId="0" fillId="4" borderId="0" xfId="0" applyFill="1" applyProtection="1">
      <alignment vertical="center"/>
      <protection locked="0"/>
    </xf>
    <xf numFmtId="0" fontId="5" fillId="4" borderId="0" xfId="0" applyFont="1" applyFill="1" applyProtection="1">
      <alignment vertical="center"/>
      <protection locked="0"/>
    </xf>
    <xf numFmtId="0" fontId="7" fillId="4" borderId="49" xfId="0" applyFont="1" applyFill="1" applyBorder="1" applyAlignment="1" applyProtection="1">
      <alignment horizontal="center" vertical="center"/>
    </xf>
    <xf numFmtId="0" fontId="16" fillId="4" borderId="43" xfId="0" applyFont="1" applyFill="1" applyBorder="1" applyAlignment="1" applyProtection="1">
      <alignment horizontal="center" vertical="center"/>
      <protection locked="0"/>
    </xf>
    <xf numFmtId="0" fontId="2" fillId="4" borderId="50" xfId="0" applyFont="1" applyFill="1" applyBorder="1" applyProtection="1">
      <alignment vertical="center"/>
      <protection locked="0"/>
    </xf>
    <xf numFmtId="0" fontId="2" fillId="4" borderId="9" xfId="0" applyFont="1" applyFill="1" applyBorder="1" applyProtection="1">
      <alignment vertical="center"/>
      <protection locked="0"/>
    </xf>
    <xf numFmtId="0" fontId="23" fillId="4" borderId="0" xfId="0" applyFont="1" applyFill="1" applyBorder="1" applyAlignment="1" applyProtection="1">
      <alignment horizontal="center" vertical="center"/>
      <protection locked="0"/>
    </xf>
    <xf numFmtId="0" fontId="2" fillId="4" borderId="0" xfId="0" applyFont="1" applyFill="1" applyBorder="1" applyProtection="1">
      <alignment vertical="center"/>
      <protection locked="0"/>
    </xf>
    <xf numFmtId="0" fontId="23" fillId="4" borderId="14" xfId="0" applyFont="1" applyFill="1" applyBorder="1" applyAlignment="1" applyProtection="1">
      <alignment horizontal="center" vertical="center"/>
      <protection locked="0"/>
    </xf>
    <xf numFmtId="0" fontId="16" fillId="4" borderId="9" xfId="0" applyFont="1" applyFill="1" applyBorder="1" applyProtection="1">
      <alignment vertical="center"/>
      <protection locked="0"/>
    </xf>
    <xf numFmtId="0" fontId="15" fillId="4" borderId="0" xfId="0" applyFont="1" applyFill="1" applyBorder="1" applyProtection="1">
      <alignment vertical="center"/>
      <protection locked="0"/>
    </xf>
    <xf numFmtId="0" fontId="15" fillId="4" borderId="14" xfId="0" applyFont="1" applyFill="1" applyBorder="1" applyProtection="1">
      <alignment vertical="center"/>
      <protection locked="0"/>
    </xf>
    <xf numFmtId="0" fontId="16" fillId="4" borderId="0" xfId="0" applyFont="1" applyFill="1" applyBorder="1" applyProtection="1">
      <alignment vertical="center"/>
      <protection locked="0"/>
    </xf>
    <xf numFmtId="0" fontId="16" fillId="4" borderId="14" xfId="0" applyFont="1" applyFill="1" applyBorder="1" applyProtection="1">
      <alignment vertical="center"/>
      <protection locked="0"/>
    </xf>
    <xf numFmtId="0" fontId="16" fillId="4" borderId="11" xfId="0" applyFont="1" applyFill="1" applyBorder="1" applyProtection="1">
      <alignment vertical="center"/>
      <protection locked="0"/>
    </xf>
    <xf numFmtId="0" fontId="16" fillId="4" borderId="12" xfId="0" applyFont="1" applyFill="1" applyBorder="1" applyProtection="1">
      <alignment vertical="center"/>
      <protection locked="0"/>
    </xf>
    <xf numFmtId="0" fontId="16" fillId="4" borderId="19" xfId="0" applyFont="1" applyFill="1" applyBorder="1" applyProtection="1">
      <alignment vertical="center"/>
      <protection locked="0"/>
    </xf>
    <xf numFmtId="0" fontId="16" fillId="4" borderId="20" xfId="0" applyFont="1" applyFill="1" applyBorder="1" applyProtection="1">
      <alignment vertical="center"/>
      <protection locked="0"/>
    </xf>
    <xf numFmtId="0" fontId="16" fillId="4" borderId="17" xfId="0" applyFont="1" applyFill="1" applyBorder="1" applyProtection="1">
      <alignment vertical="center"/>
      <protection locked="0"/>
    </xf>
    <xf numFmtId="0" fontId="16" fillId="4" borderId="18" xfId="0" applyFont="1" applyFill="1" applyBorder="1" applyProtection="1">
      <alignment vertical="center"/>
      <protection locked="0"/>
    </xf>
    <xf numFmtId="0" fontId="16" fillId="4" borderId="41" xfId="0" applyFont="1" applyFill="1" applyBorder="1" applyProtection="1">
      <alignment vertical="center"/>
      <protection locked="0"/>
    </xf>
    <xf numFmtId="0" fontId="16" fillId="4" borderId="56" xfId="0" applyFont="1" applyFill="1" applyBorder="1" applyProtection="1">
      <alignment vertical="center"/>
      <protection locked="0"/>
    </xf>
    <xf numFmtId="0" fontId="24" fillId="4" borderId="14" xfId="0" applyFont="1" applyFill="1" applyBorder="1" applyAlignment="1" applyProtection="1">
      <alignment horizontal="center" vertical="center"/>
      <protection locked="0"/>
    </xf>
    <xf numFmtId="0" fontId="16" fillId="4" borderId="0" xfId="0" applyFont="1" applyFill="1" applyBorder="1" applyAlignment="1" applyProtection="1">
      <alignment horizontal="right" vertical="center"/>
      <protection locked="0"/>
    </xf>
    <xf numFmtId="0" fontId="16" fillId="4" borderId="37" xfId="0" applyFont="1" applyFill="1" applyBorder="1" applyAlignment="1" applyProtection="1">
      <alignment vertical="center"/>
      <protection locked="0"/>
    </xf>
    <xf numFmtId="0" fontId="16" fillId="4" borderId="61" xfId="0" applyFont="1" applyFill="1" applyBorder="1" applyAlignment="1" applyProtection="1">
      <alignment vertical="center"/>
      <protection locked="0"/>
    </xf>
    <xf numFmtId="0" fontId="21" fillId="4" borderId="0" xfId="0" applyFont="1" applyFill="1" applyBorder="1" applyAlignment="1" applyProtection="1">
      <alignment horizontal="center" vertical="center"/>
      <protection locked="0"/>
    </xf>
    <xf numFmtId="176" fontId="17" fillId="4" borderId="0" xfId="0" applyNumberFormat="1" applyFont="1" applyFill="1" applyBorder="1" applyAlignment="1" applyProtection="1">
      <alignment horizontal="center"/>
      <protection locked="0"/>
    </xf>
    <xf numFmtId="0" fontId="16" fillId="4" borderId="0" xfId="0" applyFont="1" applyFill="1" applyBorder="1" applyAlignment="1" applyProtection="1">
      <alignment vertical="center"/>
      <protection locked="0"/>
    </xf>
    <xf numFmtId="176" fontId="29" fillId="4" borderId="0" xfId="0" applyNumberFormat="1" applyFont="1" applyFill="1" applyBorder="1" applyAlignment="1" applyProtection="1">
      <alignment horizontal="center"/>
      <protection locked="0"/>
    </xf>
    <xf numFmtId="0" fontId="16" fillId="4" borderId="14" xfId="0" applyFont="1" applyFill="1" applyBorder="1" applyAlignment="1" applyProtection="1">
      <alignment vertical="center"/>
      <protection locked="0"/>
    </xf>
    <xf numFmtId="0" fontId="16" fillId="4" borderId="0" xfId="0" applyFont="1" applyFill="1" applyBorder="1" applyAlignment="1" applyProtection="1">
      <alignment horizontal="center"/>
      <protection locked="0"/>
    </xf>
    <xf numFmtId="0" fontId="21" fillId="4" borderId="0" xfId="0" applyFont="1" applyFill="1" applyBorder="1" applyAlignment="1" applyProtection="1">
      <alignment vertical="center"/>
      <protection locked="0"/>
    </xf>
    <xf numFmtId="0" fontId="21" fillId="4" borderId="14" xfId="0" applyFont="1" applyFill="1" applyBorder="1" applyAlignment="1" applyProtection="1">
      <alignment vertical="center"/>
      <protection locked="0"/>
    </xf>
    <xf numFmtId="0" fontId="13" fillId="4" borderId="10" xfId="0" applyFont="1" applyFill="1" applyBorder="1" applyProtection="1">
      <alignment vertical="center"/>
      <protection locked="0"/>
    </xf>
    <xf numFmtId="0" fontId="13" fillId="4" borderId="27" xfId="0" applyFont="1" applyFill="1" applyBorder="1" applyProtection="1">
      <alignment vertical="center"/>
      <protection locked="0"/>
    </xf>
    <xf numFmtId="0" fontId="2" fillId="4" borderId="0" xfId="0" applyFont="1" applyFill="1" applyProtection="1">
      <alignment vertical="center"/>
      <protection locked="0"/>
    </xf>
    <xf numFmtId="0" fontId="13" fillId="4" borderId="0" xfId="0" applyFont="1" applyFill="1" applyProtection="1">
      <alignment vertical="center"/>
      <protection locked="0"/>
    </xf>
    <xf numFmtId="0" fontId="1" fillId="5" borderId="0" xfId="0" applyFont="1" applyFill="1" applyProtection="1">
      <alignment vertical="center"/>
      <protection locked="0"/>
    </xf>
    <xf numFmtId="0" fontId="0" fillId="5" borderId="0" xfId="0" applyFill="1" applyProtection="1">
      <alignment vertical="center"/>
      <protection locked="0"/>
    </xf>
    <xf numFmtId="0" fontId="5" fillId="5" borderId="0" xfId="0" applyFont="1" applyFill="1" applyProtection="1">
      <alignment vertical="center"/>
      <protection locked="0"/>
    </xf>
    <xf numFmtId="0" fontId="7" fillId="5" borderId="49" xfId="0" applyFont="1" applyFill="1" applyBorder="1" applyAlignment="1" applyProtection="1">
      <alignment horizontal="center" vertical="center"/>
    </xf>
    <xf numFmtId="0" fontId="16" fillId="5" borderId="43" xfId="0" applyFont="1" applyFill="1" applyBorder="1" applyAlignment="1" applyProtection="1">
      <alignment horizontal="center" vertical="center"/>
      <protection locked="0"/>
    </xf>
    <xf numFmtId="0" fontId="2" fillId="5" borderId="50" xfId="0" applyFont="1" applyFill="1" applyBorder="1" applyProtection="1">
      <alignment vertical="center"/>
      <protection locked="0"/>
    </xf>
    <xf numFmtId="0" fontId="2" fillId="5" borderId="9" xfId="0" applyFont="1" applyFill="1" applyBorder="1" applyProtection="1">
      <alignment vertical="center"/>
      <protection locked="0"/>
    </xf>
    <xf numFmtId="0" fontId="23" fillId="5" borderId="0" xfId="0" applyFont="1" applyFill="1" applyBorder="1" applyAlignment="1" applyProtection="1">
      <alignment horizontal="center" vertical="center"/>
      <protection locked="0"/>
    </xf>
    <xf numFmtId="0" fontId="2" fillId="5" borderId="0" xfId="0" applyFont="1" applyFill="1" applyBorder="1" applyProtection="1">
      <alignment vertical="center"/>
      <protection locked="0"/>
    </xf>
    <xf numFmtId="0" fontId="23" fillId="5" borderId="14" xfId="0" applyFont="1" applyFill="1" applyBorder="1" applyAlignment="1" applyProtection="1">
      <alignment horizontal="center" vertical="center"/>
      <protection locked="0"/>
    </xf>
    <xf numFmtId="0" fontId="16" fillId="5" borderId="9" xfId="0" applyFont="1" applyFill="1" applyBorder="1" applyProtection="1">
      <alignment vertical="center"/>
      <protection locked="0"/>
    </xf>
    <xf numFmtId="0" fontId="15" fillId="5" borderId="0" xfId="0" applyFont="1" applyFill="1" applyBorder="1" applyProtection="1">
      <alignment vertical="center"/>
      <protection locked="0"/>
    </xf>
    <xf numFmtId="0" fontId="15" fillId="5" borderId="14" xfId="0" applyFont="1" applyFill="1" applyBorder="1" applyProtection="1">
      <alignment vertical="center"/>
      <protection locked="0"/>
    </xf>
    <xf numFmtId="0" fontId="16" fillId="5" borderId="0" xfId="0" applyFont="1" applyFill="1" applyBorder="1" applyProtection="1">
      <alignment vertical="center"/>
      <protection locked="0"/>
    </xf>
    <xf numFmtId="0" fontId="16" fillId="5" borderId="14" xfId="0" applyFont="1" applyFill="1" applyBorder="1" applyProtection="1">
      <alignment vertical="center"/>
      <protection locked="0"/>
    </xf>
    <xf numFmtId="0" fontId="16" fillId="5" borderId="11" xfId="0" applyFont="1" applyFill="1" applyBorder="1" applyProtection="1">
      <alignment vertical="center"/>
      <protection locked="0"/>
    </xf>
    <xf numFmtId="0" fontId="16" fillId="5" borderId="12" xfId="0" applyFont="1" applyFill="1" applyBorder="1" applyProtection="1">
      <alignment vertical="center"/>
      <protection locked="0"/>
    </xf>
    <xf numFmtId="0" fontId="16" fillId="5" borderId="19" xfId="0" applyFont="1" applyFill="1" applyBorder="1" applyProtection="1">
      <alignment vertical="center"/>
      <protection locked="0"/>
    </xf>
    <xf numFmtId="0" fontId="16" fillId="5" borderId="20" xfId="0" applyFont="1" applyFill="1" applyBorder="1" applyProtection="1">
      <alignment vertical="center"/>
      <protection locked="0"/>
    </xf>
    <xf numFmtId="0" fontId="16" fillId="5" borderId="17" xfId="0" applyFont="1" applyFill="1" applyBorder="1" applyProtection="1">
      <alignment vertical="center"/>
      <protection locked="0"/>
    </xf>
    <xf numFmtId="0" fontId="16" fillId="5" borderId="18" xfId="0" applyFont="1" applyFill="1" applyBorder="1" applyProtection="1">
      <alignment vertical="center"/>
      <protection locked="0"/>
    </xf>
    <xf numFmtId="0" fontId="16" fillId="5" borderId="41" xfId="0" applyFont="1" applyFill="1" applyBorder="1" applyProtection="1">
      <alignment vertical="center"/>
      <protection locked="0"/>
    </xf>
    <xf numFmtId="0" fontId="16" fillId="5" borderId="56" xfId="0" applyFont="1" applyFill="1" applyBorder="1" applyProtection="1">
      <alignment vertical="center"/>
      <protection locked="0"/>
    </xf>
    <xf numFmtId="0" fontId="24" fillId="5" borderId="14" xfId="0" applyFont="1" applyFill="1" applyBorder="1" applyAlignment="1" applyProtection="1">
      <alignment horizontal="center" vertical="center"/>
      <protection locked="0"/>
    </xf>
    <xf numFmtId="0" fontId="16" fillId="5" borderId="0" xfId="0" applyFont="1" applyFill="1" applyBorder="1" applyAlignment="1" applyProtection="1">
      <alignment horizontal="right" vertical="center"/>
      <protection locked="0"/>
    </xf>
    <xf numFmtId="0" fontId="16" fillId="5" borderId="37" xfId="0" applyFont="1" applyFill="1" applyBorder="1" applyAlignment="1" applyProtection="1">
      <alignment vertical="center"/>
      <protection locked="0"/>
    </xf>
    <xf numFmtId="0" fontId="16" fillId="5" borderId="61" xfId="0" applyFont="1" applyFill="1" applyBorder="1" applyAlignment="1" applyProtection="1">
      <alignment vertical="center"/>
      <protection locked="0"/>
    </xf>
    <xf numFmtId="0" fontId="21" fillId="5" borderId="0" xfId="0" applyFont="1" applyFill="1" applyBorder="1" applyAlignment="1" applyProtection="1">
      <alignment horizontal="center" vertical="center"/>
      <protection locked="0"/>
    </xf>
    <xf numFmtId="176" fontId="17" fillId="5" borderId="0" xfId="0" applyNumberFormat="1" applyFont="1" applyFill="1" applyBorder="1" applyAlignment="1" applyProtection="1">
      <alignment horizontal="center"/>
      <protection locked="0"/>
    </xf>
    <xf numFmtId="0" fontId="16" fillId="5" borderId="0" xfId="0" applyFont="1" applyFill="1" applyBorder="1" applyAlignment="1" applyProtection="1">
      <alignment vertical="center"/>
      <protection locked="0"/>
    </xf>
    <xf numFmtId="176" fontId="29" fillId="5" borderId="0" xfId="0" applyNumberFormat="1" applyFont="1" applyFill="1" applyBorder="1" applyAlignment="1" applyProtection="1">
      <alignment horizontal="center"/>
      <protection locked="0"/>
    </xf>
    <xf numFmtId="0" fontId="16" fillId="5" borderId="14" xfId="0" applyFont="1" applyFill="1" applyBorder="1" applyAlignment="1" applyProtection="1">
      <alignment vertical="center"/>
      <protection locked="0"/>
    </xf>
    <xf numFmtId="0" fontId="16" fillId="5" borderId="0" xfId="0" applyFont="1" applyFill="1" applyBorder="1" applyAlignment="1" applyProtection="1">
      <alignment horizontal="center"/>
      <protection locked="0"/>
    </xf>
    <xf numFmtId="0" fontId="21" fillId="5" borderId="0" xfId="0" applyFont="1" applyFill="1" applyBorder="1" applyAlignment="1" applyProtection="1">
      <alignment vertical="center"/>
      <protection locked="0"/>
    </xf>
    <xf numFmtId="0" fontId="21" fillId="5" borderId="14" xfId="0" applyFont="1" applyFill="1" applyBorder="1" applyAlignment="1" applyProtection="1">
      <alignment vertical="center"/>
      <protection locked="0"/>
    </xf>
    <xf numFmtId="0" fontId="13" fillId="5" borderId="10" xfId="0" applyFont="1" applyFill="1" applyBorder="1" applyProtection="1">
      <alignment vertical="center"/>
      <protection locked="0"/>
    </xf>
    <xf numFmtId="0" fontId="13" fillId="5" borderId="27" xfId="0" applyFont="1" applyFill="1" applyBorder="1" applyProtection="1">
      <alignment vertical="center"/>
      <protection locked="0"/>
    </xf>
    <xf numFmtId="0" fontId="2" fillId="5" borderId="0" xfId="0" applyFont="1" applyFill="1" applyProtection="1">
      <alignment vertical="center"/>
      <protection locked="0"/>
    </xf>
    <xf numFmtId="0" fontId="13" fillId="5" borderId="0" xfId="0" applyFont="1" applyFill="1" applyProtection="1">
      <alignment vertical="center"/>
      <protection locked="0"/>
    </xf>
    <xf numFmtId="177" fontId="1" fillId="0" borderId="0" xfId="0" applyNumberFormat="1" applyFont="1">
      <alignment vertical="center"/>
    </xf>
    <xf numFmtId="0" fontId="1" fillId="0" borderId="0" xfId="0" applyFont="1" applyProtection="1">
      <alignment vertical="center"/>
    </xf>
    <xf numFmtId="0" fontId="0" fillId="0" borderId="0" xfId="0" applyProtection="1">
      <alignment vertical="center"/>
    </xf>
    <xf numFmtId="0" fontId="5" fillId="0" borderId="0" xfId="0" applyFont="1" applyProtection="1">
      <alignment vertical="center"/>
    </xf>
    <xf numFmtId="0" fontId="2" fillId="0" borderId="0" xfId="0" applyFont="1" applyProtection="1">
      <alignment vertical="center"/>
    </xf>
    <xf numFmtId="0" fontId="13" fillId="0" borderId="0" xfId="0" applyFont="1" applyProtection="1">
      <alignment vertical="center"/>
    </xf>
    <xf numFmtId="0" fontId="2" fillId="0" borderId="0" xfId="0" applyFont="1">
      <alignment vertical="center"/>
    </xf>
    <xf numFmtId="0" fontId="6" fillId="0" borderId="0" xfId="0" applyFont="1" applyAlignment="1" applyProtection="1">
      <alignment horizontal="center" vertical="center"/>
    </xf>
    <xf numFmtId="0" fontId="2" fillId="0" borderId="0" xfId="0" applyFont="1">
      <alignment vertical="center"/>
    </xf>
    <xf numFmtId="0" fontId="10" fillId="0" borderId="0" xfId="0" applyFont="1" applyAlignment="1" applyProtection="1">
      <alignment horizontal="center" vertical="center"/>
    </xf>
    <xf numFmtId="0" fontId="12" fillId="3" borderId="52" xfId="0" applyFont="1" applyFill="1" applyBorder="1" applyAlignment="1" applyProtection="1">
      <alignment horizontal="center" vertical="center"/>
    </xf>
    <xf numFmtId="0" fontId="16" fillId="0" borderId="66" xfId="0" applyFont="1" applyBorder="1" applyAlignment="1" applyProtection="1">
      <alignment horizontal="center" vertical="center"/>
      <protection locked="0"/>
    </xf>
    <xf numFmtId="0" fontId="16" fillId="0" borderId="49" xfId="0" applyFont="1" applyBorder="1" applyAlignment="1" applyProtection="1">
      <alignment horizontal="center" vertical="center"/>
      <protection locked="0"/>
    </xf>
    <xf numFmtId="0" fontId="16" fillId="0" borderId="69" xfId="0" applyFont="1" applyBorder="1" applyAlignment="1" applyProtection="1">
      <alignment horizontal="center" vertical="center"/>
      <protection locked="0"/>
    </xf>
    <xf numFmtId="0" fontId="0" fillId="0" borderId="0" xfId="0" applyBorder="1">
      <alignment vertical="center"/>
    </xf>
    <xf numFmtId="0" fontId="7" fillId="0" borderId="49" xfId="0" applyFont="1" applyBorder="1" applyAlignment="1" applyProtection="1">
      <alignment horizontal="center" vertical="center"/>
    </xf>
    <xf numFmtId="0" fontId="16" fillId="0" borderId="43" xfId="0" applyFont="1" applyBorder="1" applyAlignment="1" applyProtection="1">
      <alignment horizontal="center" vertical="center"/>
    </xf>
    <xf numFmtId="0" fontId="16" fillId="0" borderId="0" xfId="0" applyFont="1" applyBorder="1" applyProtection="1">
      <alignment vertical="center"/>
    </xf>
    <xf numFmtId="0" fontId="16" fillId="0" borderId="14" xfId="0" applyFont="1" applyBorder="1" applyProtection="1">
      <alignment vertical="center"/>
    </xf>
    <xf numFmtId="0" fontId="24" fillId="3" borderId="14" xfId="0" applyFont="1" applyFill="1" applyBorder="1" applyAlignment="1" applyProtection="1">
      <alignment horizontal="center" vertical="center"/>
    </xf>
    <xf numFmtId="0" fontId="16" fillId="0" borderId="0" xfId="0" applyFont="1" applyBorder="1" applyAlignment="1" applyProtection="1">
      <alignment horizontal="right" vertical="center"/>
    </xf>
    <xf numFmtId="0" fontId="16" fillId="0" borderId="37" xfId="0" applyFont="1" applyBorder="1" applyAlignment="1" applyProtection="1">
      <alignment vertical="center"/>
    </xf>
    <xf numFmtId="0" fontId="16" fillId="0" borderId="61" xfId="0" applyFont="1" applyBorder="1" applyAlignment="1" applyProtection="1">
      <alignment vertical="center"/>
    </xf>
    <xf numFmtId="0" fontId="21" fillId="0" borderId="0" xfId="0" applyFont="1" applyBorder="1" applyAlignment="1" applyProtection="1">
      <alignment horizontal="center" vertical="center"/>
    </xf>
    <xf numFmtId="176" fontId="17" fillId="0" borderId="0" xfId="0" applyNumberFormat="1" applyFont="1" applyBorder="1" applyAlignment="1" applyProtection="1">
      <alignment horizontal="center"/>
    </xf>
    <xf numFmtId="0" fontId="16" fillId="0" borderId="0" xfId="0" applyFont="1" applyBorder="1" applyAlignment="1" applyProtection="1">
      <alignment vertical="center"/>
    </xf>
    <xf numFmtId="176" fontId="29" fillId="0" borderId="0" xfId="0" applyNumberFormat="1" applyFont="1" applyBorder="1" applyAlignment="1" applyProtection="1">
      <alignment horizontal="center"/>
    </xf>
    <xf numFmtId="0" fontId="16" fillId="0" borderId="14" xfId="0" applyFont="1" applyBorder="1" applyAlignment="1" applyProtection="1">
      <alignment vertical="center"/>
    </xf>
    <xf numFmtId="0" fontId="16" fillId="0" borderId="0" xfId="0" applyFont="1" applyBorder="1" applyAlignment="1" applyProtection="1">
      <alignment horizontal="center"/>
    </xf>
    <xf numFmtId="0" fontId="21" fillId="0" borderId="0" xfId="0" applyFont="1" applyBorder="1" applyAlignment="1" applyProtection="1">
      <alignment vertical="center"/>
    </xf>
    <xf numFmtId="0" fontId="21" fillId="0" borderId="14" xfId="0" applyFont="1" applyBorder="1" applyAlignment="1" applyProtection="1">
      <alignment vertical="center"/>
    </xf>
    <xf numFmtId="0" fontId="13" fillId="0" borderId="10" xfId="0" applyFont="1" applyBorder="1" applyProtection="1">
      <alignment vertical="center"/>
    </xf>
    <xf numFmtId="0" fontId="13" fillId="0" borderId="27" xfId="0" applyFont="1" applyBorder="1" applyProtection="1">
      <alignment vertical="center"/>
    </xf>
    <xf numFmtId="0" fontId="3" fillId="0" borderId="0" xfId="0" applyFont="1">
      <alignment vertical="center"/>
    </xf>
    <xf numFmtId="0" fontId="6" fillId="0" borderId="0" xfId="0" applyFont="1" applyAlignment="1" applyProtection="1">
      <alignment horizontal="center" vertical="center"/>
    </xf>
    <xf numFmtId="0" fontId="2" fillId="0" borderId="0" xfId="0" applyFont="1">
      <alignment vertical="center"/>
    </xf>
    <xf numFmtId="0" fontId="7" fillId="0" borderId="49" xfId="0" applyFont="1" applyBorder="1" applyAlignment="1" applyProtection="1">
      <alignment horizontal="center" vertical="center"/>
    </xf>
    <xf numFmtId="0" fontId="16" fillId="0" borderId="0" xfId="0" applyFont="1" applyBorder="1" applyAlignment="1" applyProtection="1">
      <alignment vertical="center"/>
    </xf>
    <xf numFmtId="176" fontId="17" fillId="0" borderId="0" xfId="0" applyNumberFormat="1" applyFont="1" applyBorder="1" applyAlignment="1" applyProtection="1">
      <alignment horizontal="center"/>
    </xf>
    <xf numFmtId="176" fontId="29" fillId="0" borderId="0" xfId="0" applyNumberFormat="1" applyFont="1" applyBorder="1" applyAlignment="1" applyProtection="1">
      <alignment horizontal="center"/>
    </xf>
    <xf numFmtId="0" fontId="21" fillId="0" borderId="0" xfId="0" applyFont="1" applyBorder="1" applyAlignment="1" applyProtection="1">
      <alignment horizontal="center" vertical="center"/>
    </xf>
    <xf numFmtId="0" fontId="3" fillId="0" borderId="0" xfId="0" applyFont="1" applyAlignment="1">
      <alignment vertical="center"/>
    </xf>
    <xf numFmtId="0" fontId="1" fillId="0" borderId="0" xfId="0" applyFont="1" applyBorder="1">
      <alignment vertical="center"/>
    </xf>
    <xf numFmtId="0" fontId="36" fillId="0" borderId="0" xfId="0" applyFont="1" applyFill="1" applyBorder="1" applyAlignment="1" applyProtection="1">
      <alignment vertical="center" wrapText="1"/>
    </xf>
    <xf numFmtId="0" fontId="2" fillId="0" borderId="8" xfId="0" applyFont="1" applyBorder="1" applyAlignment="1" applyProtection="1">
      <alignment vertical="center" wrapText="1"/>
    </xf>
    <xf numFmtId="0" fontId="2" fillId="0" borderId="0" xfId="0" applyFont="1" applyBorder="1" applyAlignment="1" applyProtection="1">
      <alignment vertical="center" wrapText="1"/>
    </xf>
    <xf numFmtId="0" fontId="16" fillId="0" borderId="9" xfId="0" applyFont="1" applyBorder="1" applyProtection="1">
      <alignment vertical="center"/>
    </xf>
    <xf numFmtId="0" fontId="41" fillId="0" borderId="0" xfId="0" applyFont="1" applyBorder="1" applyProtection="1">
      <alignment vertical="center"/>
    </xf>
    <xf numFmtId="0" fontId="41" fillId="0" borderId="14" xfId="0" applyFont="1" applyBorder="1" applyProtection="1">
      <alignment vertical="center"/>
    </xf>
    <xf numFmtId="0" fontId="13" fillId="0" borderId="0" xfId="0" applyFont="1" applyBorder="1">
      <alignment vertical="center"/>
    </xf>
    <xf numFmtId="0" fontId="16" fillId="0" borderId="11" xfId="0" applyFont="1" applyBorder="1" applyProtection="1">
      <alignment vertical="center"/>
    </xf>
    <xf numFmtId="0" fontId="42" fillId="0" borderId="12" xfId="0" applyFont="1" applyBorder="1" applyProtection="1">
      <alignment vertical="center"/>
      <protection locked="0"/>
    </xf>
    <xf numFmtId="0" fontId="42" fillId="0" borderId="19" xfId="0" applyFont="1" applyBorder="1" applyProtection="1">
      <alignment vertical="center"/>
      <protection locked="0"/>
    </xf>
    <xf numFmtId="0" fontId="41" fillId="0" borderId="0" xfId="0" applyFont="1" applyBorder="1" applyAlignment="1" applyProtection="1">
      <alignment vertical="center"/>
    </xf>
    <xf numFmtId="0" fontId="43" fillId="0" borderId="0" xfId="0" applyFont="1">
      <alignment vertical="center"/>
    </xf>
    <xf numFmtId="0" fontId="2" fillId="0" borderId="0" xfId="0" applyFont="1" applyBorder="1">
      <alignment vertical="center"/>
    </xf>
    <xf numFmtId="0" fontId="2" fillId="0" borderId="0" xfId="0" applyFont="1">
      <alignment vertical="center"/>
    </xf>
    <xf numFmtId="0" fontId="6" fillId="0" borderId="0" xfId="0" applyFont="1" applyAlignment="1" applyProtection="1">
      <alignment horizontal="center" vertical="center"/>
    </xf>
    <xf numFmtId="0" fontId="16" fillId="0" borderId="9" xfId="0" applyFont="1" applyBorder="1" applyProtection="1">
      <alignment vertical="center"/>
    </xf>
    <xf numFmtId="0" fontId="2" fillId="0" borderId="0" xfId="0" applyFont="1" applyFill="1">
      <alignment vertical="center"/>
    </xf>
    <xf numFmtId="0" fontId="1" fillId="0" borderId="0" xfId="0" applyFont="1" applyFill="1" applyBorder="1">
      <alignment vertical="center"/>
    </xf>
    <xf numFmtId="0" fontId="0" fillId="0" borderId="0" xfId="0" applyFont="1" applyBorder="1">
      <alignment vertical="center"/>
    </xf>
    <xf numFmtId="0" fontId="2" fillId="0" borderId="0" xfId="0" applyFont="1" applyBorder="1" applyProtection="1">
      <alignment vertical="center"/>
    </xf>
    <xf numFmtId="0" fontId="6" fillId="0" borderId="0" xfId="0" applyFont="1" applyAlignment="1" applyProtection="1">
      <alignment horizontal="center" vertical="center"/>
    </xf>
    <xf numFmtId="0" fontId="15" fillId="0" borderId="0" xfId="0" applyFont="1" applyAlignment="1" applyProtection="1">
      <alignment horizontal="left" vertical="center"/>
      <protection locked="0"/>
    </xf>
    <xf numFmtId="0" fontId="15" fillId="0" borderId="0" xfId="0" applyFont="1" applyProtection="1">
      <alignment vertical="center"/>
      <protection locked="0"/>
    </xf>
    <xf numFmtId="0" fontId="3" fillId="0" borderId="0" xfId="0" applyFont="1" applyAlignment="1" applyProtection="1">
      <alignment horizontal="right" vertical="center"/>
      <protection locked="0"/>
    </xf>
    <xf numFmtId="0" fontId="15" fillId="0" borderId="20"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5" fillId="0" borderId="20" xfId="0" applyFont="1" applyBorder="1" applyAlignment="1" applyProtection="1">
      <alignment vertical="center"/>
      <protection locked="0"/>
    </xf>
    <xf numFmtId="0" fontId="15" fillId="0" borderId="17" xfId="0" applyFont="1" applyBorder="1" applyAlignment="1" applyProtection="1">
      <alignment vertical="center"/>
      <protection locked="0"/>
    </xf>
    <xf numFmtId="0" fontId="15" fillId="0" borderId="18" xfId="0" applyFont="1" applyBorder="1" applyAlignment="1" applyProtection="1">
      <alignment vertical="center"/>
      <protection locked="0"/>
    </xf>
    <xf numFmtId="0" fontId="15" fillId="0" borderId="24" xfId="0" applyFont="1" applyBorder="1" applyAlignment="1" applyProtection="1">
      <alignment vertical="center"/>
      <protection locked="0"/>
    </xf>
    <xf numFmtId="0" fontId="15" fillId="0" borderId="25" xfId="0" applyFont="1" applyBorder="1" applyAlignment="1" applyProtection="1">
      <alignment vertical="center"/>
      <protection locked="0"/>
    </xf>
    <xf numFmtId="0" fontId="5" fillId="0" borderId="53"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22" xfId="0" applyFont="1" applyBorder="1" applyAlignment="1" applyProtection="1">
      <alignment horizontal="center" vertical="center"/>
    </xf>
    <xf numFmtId="0" fontId="39" fillId="0" borderId="45" xfId="0" applyFont="1" applyBorder="1" applyAlignment="1" applyProtection="1">
      <alignment vertical="center" wrapText="1"/>
      <protection locked="0"/>
    </xf>
    <xf numFmtId="0" fontId="39" fillId="0" borderId="22" xfId="0" applyFont="1" applyBorder="1" applyAlignment="1" applyProtection="1">
      <alignment vertical="center" wrapText="1"/>
      <protection locked="0"/>
    </xf>
    <xf numFmtId="0" fontId="16" fillId="0" borderId="12" xfId="0" applyFont="1" applyBorder="1" applyAlignment="1" applyProtection="1">
      <alignment horizontal="center" vertical="center"/>
    </xf>
    <xf numFmtId="0" fontId="16" fillId="0" borderId="36"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64" xfId="0" applyFont="1" applyBorder="1" applyAlignment="1" applyProtection="1">
      <alignment horizontal="center" vertical="center"/>
    </xf>
    <xf numFmtId="0" fontId="6" fillId="0" borderId="0" xfId="0" applyFont="1" applyAlignment="1" applyProtection="1">
      <alignment horizontal="center" vertical="center"/>
    </xf>
    <xf numFmtId="0" fontId="3" fillId="2" borderId="46" xfId="0" applyFont="1" applyFill="1" applyBorder="1" applyAlignment="1" applyProtection="1">
      <alignment horizontal="center" vertical="center"/>
    </xf>
    <xf numFmtId="0" fontId="3" fillId="2" borderId="47" xfId="0" applyFont="1" applyFill="1" applyBorder="1" applyAlignment="1" applyProtection="1">
      <alignment horizontal="center" vertical="center"/>
    </xf>
    <xf numFmtId="0" fontId="15" fillId="0" borderId="47" xfId="0" applyFont="1" applyBorder="1" applyAlignment="1" applyProtection="1">
      <alignment vertical="center"/>
    </xf>
    <xf numFmtId="0" fontId="15" fillId="0" borderId="48" xfId="0" applyFont="1" applyBorder="1" applyAlignment="1" applyProtection="1">
      <alignment vertical="center"/>
    </xf>
    <xf numFmtId="0" fontId="3" fillId="2" borderId="62" xfId="0" applyFont="1" applyFill="1" applyBorder="1" applyAlignment="1" applyProtection="1">
      <alignment horizontal="center" vertical="center"/>
    </xf>
    <xf numFmtId="0" fontId="3" fillId="2" borderId="63" xfId="0" applyFont="1" applyFill="1" applyBorder="1" applyAlignment="1" applyProtection="1">
      <alignment horizontal="center" vertical="center"/>
    </xf>
    <xf numFmtId="0" fontId="3" fillId="2" borderId="50" xfId="0" applyFont="1" applyFill="1" applyBorder="1" applyAlignment="1" applyProtection="1">
      <alignment horizontal="center" vertical="center"/>
    </xf>
    <xf numFmtId="0" fontId="3" fillId="2" borderId="51" xfId="0" applyFont="1" applyFill="1" applyBorder="1" applyAlignment="1" applyProtection="1">
      <alignment horizontal="center" vertical="center"/>
    </xf>
    <xf numFmtId="0" fontId="40" fillId="2" borderId="54" xfId="0" applyFont="1" applyFill="1" applyBorder="1" applyAlignment="1" applyProtection="1">
      <alignment horizontal="right" vertical="center"/>
    </xf>
    <xf numFmtId="0" fontId="40" fillId="2" borderId="41" xfId="0" applyFont="1" applyFill="1" applyBorder="1" applyAlignment="1" applyProtection="1">
      <alignment horizontal="right" vertical="center"/>
    </xf>
    <xf numFmtId="0" fontId="40" fillId="2" borderId="26" xfId="0" applyFont="1" applyFill="1" applyBorder="1" applyAlignment="1" applyProtection="1">
      <alignment horizontal="right" vertical="center"/>
    </xf>
    <xf numFmtId="0" fontId="40" fillId="2" borderId="10" xfId="0" applyFont="1" applyFill="1" applyBorder="1" applyAlignment="1" applyProtection="1">
      <alignment horizontal="right" vertical="center"/>
    </xf>
    <xf numFmtId="0" fontId="16" fillId="3" borderId="68" xfId="0" applyFont="1" applyFill="1" applyBorder="1" applyAlignment="1" applyProtection="1">
      <alignment horizontal="center" vertical="center"/>
    </xf>
    <xf numFmtId="0" fontId="16" fillId="3" borderId="71" xfId="0" applyFont="1" applyFill="1" applyBorder="1" applyAlignment="1" applyProtection="1">
      <alignment horizontal="center" vertical="center"/>
    </xf>
    <xf numFmtId="0" fontId="2" fillId="0" borderId="0" xfId="0" applyFont="1" applyBorder="1" applyProtection="1">
      <alignment vertical="center"/>
    </xf>
    <xf numFmtId="0" fontId="5" fillId="0" borderId="65" xfId="0" applyFont="1" applyBorder="1" applyAlignment="1" applyProtection="1">
      <alignment horizontal="center" vertical="center"/>
    </xf>
    <xf numFmtId="0" fontId="5" fillId="0" borderId="39"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24" fillId="0" borderId="57" xfId="0" applyFont="1" applyBorder="1" applyAlignment="1" applyProtection="1">
      <alignment horizontal="center" vertical="center"/>
      <protection locked="0"/>
    </xf>
    <xf numFmtId="0" fontId="24" fillId="0" borderId="43" xfId="0" applyFont="1" applyBorder="1" applyAlignment="1" applyProtection="1">
      <alignment horizontal="center" vertical="center"/>
      <protection locked="0"/>
    </xf>
    <xf numFmtId="0" fontId="16" fillId="0" borderId="22" xfId="0" applyFont="1" applyBorder="1" applyAlignment="1" applyProtection="1">
      <alignment vertical="center"/>
      <protection locked="0"/>
    </xf>
    <xf numFmtId="0" fontId="24" fillId="0" borderId="54" xfId="0" applyFont="1" applyBorder="1" applyAlignment="1" applyProtection="1">
      <alignment horizontal="center" vertical="center"/>
      <protection locked="0"/>
    </xf>
    <xf numFmtId="0" fontId="24" fillId="0" borderId="42" xfId="0" applyFont="1" applyBorder="1" applyAlignment="1" applyProtection="1">
      <alignment horizontal="center" vertical="center"/>
      <protection locked="0"/>
    </xf>
    <xf numFmtId="0" fontId="16" fillId="0" borderId="38" xfId="0" applyFont="1" applyBorder="1" applyAlignment="1" applyProtection="1">
      <alignment vertical="center"/>
      <protection locked="0"/>
    </xf>
    <xf numFmtId="0" fontId="24" fillId="0" borderId="72" xfId="0" applyFont="1" applyBorder="1" applyAlignment="1" applyProtection="1">
      <alignment horizontal="center" vertical="center"/>
      <protection locked="0"/>
    </xf>
    <xf numFmtId="0" fontId="24" fillId="0" borderId="73" xfId="0" applyFont="1" applyBorder="1" applyAlignment="1" applyProtection="1">
      <alignment horizontal="center" vertical="center"/>
      <protection locked="0"/>
    </xf>
    <xf numFmtId="0" fontId="16" fillId="0" borderId="24" xfId="0" applyFont="1" applyBorder="1" applyAlignment="1" applyProtection="1">
      <alignment vertical="center"/>
      <protection locked="0"/>
    </xf>
    <xf numFmtId="0" fontId="3" fillId="2" borderId="1"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16" fillId="0" borderId="9" xfId="0" applyFont="1" applyBorder="1" applyProtection="1">
      <alignment vertical="center"/>
    </xf>
    <xf numFmtId="0" fontId="16" fillId="0" borderId="0" xfId="0" applyFont="1" applyBorder="1" applyProtection="1">
      <alignment vertical="center"/>
    </xf>
    <xf numFmtId="0" fontId="16" fillId="0" borderId="14" xfId="0" applyFont="1" applyBorder="1" applyProtection="1">
      <alignment vertical="center"/>
    </xf>
    <xf numFmtId="0" fontId="41" fillId="0" borderId="0" xfId="0" applyFont="1" applyBorder="1" applyProtection="1">
      <alignment vertical="center"/>
      <protection locked="0"/>
    </xf>
    <xf numFmtId="0" fontId="41" fillId="0" borderId="14" xfId="0" applyFont="1" applyBorder="1" applyProtection="1">
      <alignment vertical="center"/>
      <protection locked="0"/>
    </xf>
    <xf numFmtId="0" fontId="16" fillId="0" borderId="78" xfId="0" applyFont="1" applyBorder="1" applyProtection="1">
      <alignment vertical="center"/>
    </xf>
    <xf numFmtId="0" fontId="16" fillId="0" borderId="79" xfId="0" applyFont="1" applyBorder="1" applyProtection="1">
      <alignment vertical="center"/>
    </xf>
    <xf numFmtId="0" fontId="16" fillId="0" borderId="80" xfId="0" applyFont="1" applyBorder="1" applyProtection="1">
      <alignment vertical="center"/>
    </xf>
    <xf numFmtId="0" fontId="16" fillId="0" borderId="9" xfId="0" applyFont="1" applyBorder="1" applyAlignment="1" applyProtection="1">
      <alignment vertical="center"/>
    </xf>
    <xf numFmtId="0" fontId="16" fillId="0" borderId="0" xfId="0" applyFont="1" applyBorder="1" applyAlignment="1" applyProtection="1">
      <alignment vertical="center"/>
    </xf>
    <xf numFmtId="0" fontId="16" fillId="0" borderId="14" xfId="0" applyFont="1" applyBorder="1" applyAlignment="1" applyProtection="1">
      <alignment vertical="center"/>
    </xf>
    <xf numFmtId="0" fontId="16" fillId="0" borderId="9" xfId="0" applyFont="1" applyBorder="1" applyAlignment="1" applyProtection="1">
      <alignment vertical="top"/>
      <protection locked="0"/>
    </xf>
    <xf numFmtId="0" fontId="16" fillId="0" borderId="0" xfId="0" applyFont="1" applyBorder="1" applyAlignment="1" applyProtection="1">
      <alignment vertical="top"/>
      <protection locked="0"/>
    </xf>
    <xf numFmtId="0" fontId="16" fillId="0" borderId="14" xfId="0" applyFont="1" applyBorder="1" applyAlignment="1" applyProtection="1">
      <alignment vertical="top"/>
      <protection locked="0"/>
    </xf>
    <xf numFmtId="0" fontId="16" fillId="0" borderId="81" xfId="0" applyFont="1" applyBorder="1" applyAlignment="1" applyProtection="1">
      <alignment vertical="top"/>
      <protection locked="0"/>
    </xf>
    <xf numFmtId="0" fontId="16" fillId="0" borderId="82" xfId="0" applyFont="1" applyBorder="1" applyAlignment="1" applyProtection="1">
      <alignment vertical="top"/>
      <protection locked="0"/>
    </xf>
    <xf numFmtId="0" fontId="16" fillId="0" borderId="83" xfId="0" applyFont="1" applyBorder="1" applyAlignment="1" applyProtection="1">
      <alignment vertical="top"/>
      <protection locked="0"/>
    </xf>
    <xf numFmtId="0" fontId="16" fillId="0" borderId="9" xfId="0" applyFont="1" applyBorder="1" applyAlignment="1" applyProtection="1">
      <alignment horizontal="left" vertical="top"/>
      <protection locked="0"/>
    </xf>
    <xf numFmtId="0" fontId="16" fillId="0" borderId="0" xfId="0" applyFont="1" applyBorder="1" applyAlignment="1" applyProtection="1">
      <alignment horizontal="left" vertical="top"/>
      <protection locked="0"/>
    </xf>
    <xf numFmtId="0" fontId="16" fillId="0" borderId="14" xfId="0" applyFont="1" applyBorder="1" applyAlignment="1" applyProtection="1">
      <alignment horizontal="left" vertical="top"/>
      <protection locked="0"/>
    </xf>
    <xf numFmtId="0" fontId="16" fillId="0" borderId="81" xfId="0" applyFont="1" applyBorder="1" applyAlignment="1" applyProtection="1">
      <alignment horizontal="left" vertical="top"/>
      <protection locked="0"/>
    </xf>
    <xf numFmtId="0" fontId="16" fillId="0" borderId="82" xfId="0" applyFont="1" applyBorder="1" applyAlignment="1" applyProtection="1">
      <alignment horizontal="left" vertical="top"/>
      <protection locked="0"/>
    </xf>
    <xf numFmtId="0" fontId="16" fillId="0" borderId="83" xfId="0" applyFont="1" applyBorder="1" applyAlignment="1" applyProtection="1">
      <alignment horizontal="left" vertical="top"/>
      <protection locked="0"/>
    </xf>
    <xf numFmtId="0" fontId="3" fillId="2" borderId="26"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59"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25" fillId="0" borderId="8" xfId="0" applyFont="1" applyBorder="1" applyAlignment="1" applyProtection="1">
      <alignment horizontal="center" vertical="center"/>
    </xf>
    <xf numFmtId="0" fontId="25" fillId="0" borderId="12" xfId="0" applyFont="1" applyBorder="1" applyAlignment="1" applyProtection="1">
      <alignment horizontal="center" vertical="center"/>
    </xf>
    <xf numFmtId="0" fontId="27" fillId="0" borderId="8" xfId="0" applyFont="1" applyBorder="1" applyAlignment="1" applyProtection="1">
      <alignment horizontal="left" vertical="center"/>
      <protection locked="0"/>
    </xf>
    <xf numFmtId="0" fontId="27" fillId="0" borderId="12" xfId="0" applyFont="1" applyBorder="1" applyAlignment="1" applyProtection="1">
      <alignment horizontal="left" vertical="center"/>
      <protection locked="0"/>
    </xf>
    <xf numFmtId="0" fontId="26" fillId="2" borderId="7" xfId="0" applyFont="1" applyFill="1" applyBorder="1" applyAlignment="1" applyProtection="1">
      <alignment horizontal="center" vertical="center"/>
    </xf>
    <xf numFmtId="0" fontId="22" fillId="2" borderId="2"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4"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16" fillId="0" borderId="8" xfId="0" applyFont="1" applyBorder="1" applyAlignment="1" applyProtection="1">
      <alignment vertical="center" wrapText="1"/>
    </xf>
    <xf numFmtId="0" fontId="16" fillId="0" borderId="13"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14" xfId="0" applyFont="1" applyBorder="1" applyAlignment="1" applyProtection="1">
      <alignment vertical="center" wrapText="1"/>
    </xf>
    <xf numFmtId="0" fontId="16" fillId="0" borderId="12" xfId="0" applyFont="1" applyBorder="1" applyAlignment="1" applyProtection="1">
      <alignment vertical="center" wrapText="1"/>
    </xf>
    <xf numFmtId="0" fontId="16" fillId="0" borderId="19" xfId="0" applyFont="1" applyBorder="1" applyAlignment="1" applyProtection="1">
      <alignment vertical="center" wrapText="1"/>
    </xf>
    <xf numFmtId="0" fontId="3" fillId="2" borderId="21"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16" fillId="0" borderId="22" xfId="0" applyFont="1" applyBorder="1" applyProtection="1">
      <alignment vertical="center"/>
      <protection locked="0"/>
    </xf>
    <xf numFmtId="0" fontId="16" fillId="0" borderId="58" xfId="0" applyFont="1" applyBorder="1" applyProtection="1">
      <alignment vertical="center"/>
      <protection locked="0"/>
    </xf>
    <xf numFmtId="0" fontId="21" fillId="0" borderId="22" xfId="0" applyFont="1" applyBorder="1" applyAlignment="1" applyProtection="1">
      <alignment horizontal="center" vertical="center"/>
      <protection locked="0"/>
    </xf>
    <xf numFmtId="0" fontId="21" fillId="0" borderId="58" xfId="0" applyFont="1" applyBorder="1" applyAlignment="1" applyProtection="1">
      <alignment horizontal="center" vertical="center"/>
      <protection locked="0"/>
    </xf>
    <xf numFmtId="0" fontId="3" fillId="2" borderId="23"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16" fillId="0" borderId="24" xfId="0" applyFont="1" applyBorder="1" applyProtection="1">
      <alignment vertical="center"/>
      <protection locked="0"/>
    </xf>
    <xf numFmtId="0" fontId="16" fillId="0" borderId="25" xfId="0" applyFont="1" applyBorder="1" applyProtection="1">
      <alignment vertical="center"/>
      <protection locked="0"/>
    </xf>
    <xf numFmtId="0" fontId="21" fillId="0" borderId="0"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0" xfId="0" applyFont="1" applyBorder="1" applyAlignment="1" applyProtection="1">
      <alignment vertical="center"/>
      <protection locked="0"/>
    </xf>
    <xf numFmtId="0" fontId="24" fillId="0" borderId="0" xfId="0" applyFont="1" applyBorder="1" applyAlignment="1" applyProtection="1">
      <alignment vertical="center" shrinkToFit="1"/>
      <protection locked="0"/>
    </xf>
    <xf numFmtId="0" fontId="16" fillId="4" borderId="0" xfId="0" applyFont="1" applyFill="1" applyBorder="1" applyAlignment="1" applyProtection="1">
      <alignment vertical="center"/>
      <protection locked="0"/>
    </xf>
    <xf numFmtId="176" fontId="14" fillId="4" borderId="36" xfId="0" applyNumberFormat="1" applyFont="1" applyFill="1" applyBorder="1" applyAlignment="1" applyProtection="1">
      <alignment horizontal="center" vertical="center"/>
      <protection locked="0"/>
    </xf>
    <xf numFmtId="0" fontId="3" fillId="4" borderId="54" xfId="0" applyFont="1" applyFill="1" applyBorder="1" applyAlignment="1" applyProtection="1">
      <alignment horizontal="center" vertical="center" wrapText="1"/>
      <protection locked="0"/>
    </xf>
    <xf numFmtId="0" fontId="3" fillId="4" borderId="41" xfId="0" applyFont="1" applyFill="1" applyBorder="1" applyAlignment="1" applyProtection="1">
      <alignment horizontal="center" vertical="center" wrapText="1"/>
      <protection locked="0"/>
    </xf>
    <xf numFmtId="0" fontId="3" fillId="4" borderId="42"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4" borderId="26"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59" xfId="0" applyFont="1" applyFill="1" applyBorder="1" applyAlignment="1" applyProtection="1">
      <alignment horizontal="center" vertical="center" wrapText="1"/>
      <protection locked="0"/>
    </xf>
    <xf numFmtId="176" fontId="17" fillId="4" borderId="0" xfId="0" applyNumberFormat="1" applyFont="1" applyFill="1" applyBorder="1" applyAlignment="1" applyProtection="1">
      <alignment horizontal="center"/>
      <protection locked="0"/>
    </xf>
    <xf numFmtId="176" fontId="17" fillId="4" borderId="37" xfId="0" applyNumberFormat="1" applyFont="1" applyFill="1" applyBorder="1" applyAlignment="1" applyProtection="1">
      <alignment horizontal="center"/>
      <protection locked="0"/>
    </xf>
    <xf numFmtId="176" fontId="29" fillId="4" borderId="0" xfId="0" applyNumberFormat="1" applyFont="1" applyFill="1" applyBorder="1" applyAlignment="1" applyProtection="1">
      <alignment horizontal="center"/>
      <protection locked="0"/>
    </xf>
    <xf numFmtId="176" fontId="29" fillId="4" borderId="37" xfId="0" applyNumberFormat="1" applyFont="1" applyFill="1" applyBorder="1" applyAlignment="1" applyProtection="1">
      <alignment horizontal="center"/>
      <protection locked="0"/>
    </xf>
    <xf numFmtId="0" fontId="21" fillId="4" borderId="0" xfId="0" applyFont="1" applyFill="1" applyBorder="1" applyAlignment="1" applyProtection="1">
      <alignment horizontal="center" vertical="center"/>
      <protection locked="0"/>
    </xf>
    <xf numFmtId="0" fontId="16" fillId="4" borderId="0" xfId="0" applyFont="1" applyFill="1" applyBorder="1" applyAlignment="1" applyProtection="1">
      <alignment horizontal="center" vertical="center"/>
      <protection locked="0"/>
    </xf>
    <xf numFmtId="176" fontId="14" fillId="4" borderId="12" xfId="0" applyNumberFormat="1" applyFont="1" applyFill="1" applyBorder="1" applyAlignment="1" applyProtection="1">
      <alignment horizontal="center" vertical="center"/>
      <protection locked="0"/>
    </xf>
    <xf numFmtId="0" fontId="3" fillId="4" borderId="60" xfId="0" applyFont="1" applyFill="1" applyBorder="1" applyAlignment="1" applyProtection="1">
      <alignment horizontal="center" vertical="center"/>
      <protection locked="0"/>
    </xf>
    <xf numFmtId="0" fontId="3" fillId="4" borderId="51" xfId="0" applyFont="1" applyFill="1" applyBorder="1" applyAlignment="1" applyProtection="1">
      <alignment horizontal="center" vertical="center"/>
      <protection locked="0"/>
    </xf>
    <xf numFmtId="0" fontId="23" fillId="4" borderId="51" xfId="0" applyFont="1" applyFill="1" applyBorder="1" applyAlignment="1" applyProtection="1">
      <alignment horizontal="left" vertical="center"/>
      <protection locked="0"/>
    </xf>
    <xf numFmtId="0" fontId="23" fillId="4" borderId="55" xfId="0" applyFont="1" applyFill="1" applyBorder="1" applyAlignment="1" applyProtection="1">
      <alignment horizontal="left" vertical="center"/>
      <protection locked="0"/>
    </xf>
    <xf numFmtId="0" fontId="23" fillId="4" borderId="52" xfId="0" applyFont="1" applyFill="1" applyBorder="1" applyAlignment="1" applyProtection="1">
      <alignment horizontal="left" vertical="center"/>
      <protection locked="0"/>
    </xf>
    <xf numFmtId="0" fontId="16" fillId="4" borderId="0" xfId="0" applyFont="1" applyFill="1" applyBorder="1" applyAlignment="1" applyProtection="1">
      <alignment horizontal="left" vertical="center"/>
      <protection locked="0"/>
    </xf>
    <xf numFmtId="0" fontId="16" fillId="4" borderId="0" xfId="0" applyFont="1" applyFill="1" applyBorder="1" applyProtection="1">
      <alignment vertical="center"/>
      <protection locked="0"/>
    </xf>
    <xf numFmtId="0" fontId="16" fillId="4" borderId="14" xfId="0" applyFont="1" applyFill="1" applyBorder="1" applyProtection="1">
      <alignment vertical="center"/>
      <protection locked="0"/>
    </xf>
    <xf numFmtId="0" fontId="3" fillId="4" borderId="21" xfId="0" applyFont="1" applyFill="1" applyBorder="1" applyAlignment="1" applyProtection="1">
      <alignment horizontal="center" vertical="center"/>
      <protection locked="0"/>
    </xf>
    <xf numFmtId="0" fontId="3" fillId="4" borderId="22" xfId="0" applyFont="1" applyFill="1" applyBorder="1" applyAlignment="1" applyProtection="1">
      <alignment horizontal="center" vertical="center"/>
      <protection locked="0"/>
    </xf>
    <xf numFmtId="0" fontId="16" fillId="4" borderId="22" xfId="0" applyFont="1" applyFill="1" applyBorder="1" applyProtection="1">
      <alignment vertical="center"/>
      <protection locked="0"/>
    </xf>
    <xf numFmtId="0" fontId="16" fillId="4" borderId="58" xfId="0" applyFont="1" applyFill="1" applyBorder="1" applyProtection="1">
      <alignment vertical="center"/>
      <protection locked="0"/>
    </xf>
    <xf numFmtId="0" fontId="21" fillId="4" borderId="22" xfId="0" applyFont="1" applyFill="1" applyBorder="1" applyAlignment="1" applyProtection="1">
      <alignment horizontal="center" vertical="center"/>
      <protection locked="0"/>
    </xf>
    <xf numFmtId="0" fontId="21" fillId="4" borderId="58" xfId="0" applyFont="1" applyFill="1" applyBorder="1" applyAlignment="1" applyProtection="1">
      <alignment horizontal="center" vertical="center"/>
      <protection locked="0"/>
    </xf>
    <xf numFmtId="0" fontId="3" fillId="4" borderId="23"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16" fillId="4" borderId="24" xfId="0" applyFont="1" applyFill="1" applyBorder="1" applyProtection="1">
      <alignment vertical="center"/>
      <protection locked="0"/>
    </xf>
    <xf numFmtId="0" fontId="16" fillId="4" borderId="25" xfId="0" applyFont="1" applyFill="1" applyBorder="1" applyProtection="1">
      <alignment vertical="center"/>
      <protection locked="0"/>
    </xf>
    <xf numFmtId="0" fontId="6" fillId="4" borderId="0" xfId="0" applyFont="1" applyFill="1" applyAlignment="1" applyProtection="1">
      <alignment horizontal="center" vertical="center"/>
      <protection locked="0"/>
    </xf>
    <xf numFmtId="0" fontId="3" fillId="4" borderId="46" xfId="0" applyFont="1" applyFill="1" applyBorder="1" applyAlignment="1" applyProtection="1">
      <alignment horizontal="center" vertical="center"/>
      <protection locked="0"/>
    </xf>
    <xf numFmtId="0" fontId="3" fillId="4" borderId="47" xfId="0" applyFont="1" applyFill="1" applyBorder="1" applyAlignment="1" applyProtection="1">
      <alignment horizontal="center" vertical="center"/>
      <protection locked="0"/>
    </xf>
    <xf numFmtId="0" fontId="15" fillId="4" borderId="47" xfId="0" applyFont="1" applyFill="1" applyBorder="1" applyAlignment="1" applyProtection="1">
      <alignment vertical="center"/>
      <protection locked="0"/>
    </xf>
    <xf numFmtId="0" fontId="15" fillId="4" borderId="48" xfId="0" applyFont="1" applyFill="1" applyBorder="1" applyAlignment="1" applyProtection="1">
      <alignment vertical="center"/>
      <protection locked="0"/>
    </xf>
    <xf numFmtId="0" fontId="3" fillId="4" borderId="1"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25" fillId="4" borderId="8" xfId="0" applyFont="1" applyFill="1" applyBorder="1" applyAlignment="1" applyProtection="1">
      <alignment horizontal="center" vertical="center"/>
      <protection locked="0"/>
    </xf>
    <xf numFmtId="0" fontId="25" fillId="4" borderId="12" xfId="0" applyFont="1" applyFill="1" applyBorder="1" applyAlignment="1" applyProtection="1">
      <alignment horizontal="center" vertical="center"/>
      <protection locked="0"/>
    </xf>
    <xf numFmtId="0" fontId="27" fillId="4" borderId="8" xfId="0" applyFont="1" applyFill="1" applyBorder="1" applyAlignment="1" applyProtection="1">
      <alignment horizontal="left" vertical="center"/>
      <protection locked="0"/>
    </xf>
    <xf numFmtId="0" fontId="27" fillId="4" borderId="12" xfId="0" applyFont="1" applyFill="1" applyBorder="1" applyAlignment="1" applyProtection="1">
      <alignment horizontal="left" vertical="center"/>
      <protection locked="0"/>
    </xf>
    <xf numFmtId="0" fontId="26" fillId="4" borderId="7" xfId="0" applyFont="1" applyFill="1" applyBorder="1" applyAlignment="1" applyProtection="1">
      <alignment horizontal="center" vertical="center"/>
      <protection locked="0"/>
    </xf>
    <xf numFmtId="0" fontId="22" fillId="4" borderId="2" xfId="0" applyFont="1" applyFill="1" applyBorder="1" applyAlignment="1" applyProtection="1">
      <alignment horizontal="center" vertical="center"/>
      <protection locked="0"/>
    </xf>
    <xf numFmtId="0" fontId="22" fillId="4" borderId="9" xfId="0" applyFont="1" applyFill="1" applyBorder="1" applyAlignment="1" applyProtection="1">
      <alignment horizontal="center" vertical="center"/>
      <protection locked="0"/>
    </xf>
    <xf numFmtId="0" fontId="22" fillId="4" borderId="4" xfId="0" applyFont="1" applyFill="1" applyBorder="1" applyAlignment="1" applyProtection="1">
      <alignment horizontal="center" vertical="center"/>
      <protection locked="0"/>
    </xf>
    <xf numFmtId="0" fontId="22" fillId="4" borderId="11" xfId="0" applyFont="1" applyFill="1" applyBorder="1" applyAlignment="1" applyProtection="1">
      <alignment horizontal="center" vertical="center"/>
      <protection locked="0"/>
    </xf>
    <xf numFmtId="0" fontId="22" fillId="4" borderId="6" xfId="0" applyFont="1" applyFill="1" applyBorder="1" applyAlignment="1" applyProtection="1">
      <alignment horizontal="center" vertical="center"/>
      <protection locked="0"/>
    </xf>
    <xf numFmtId="0" fontId="16" fillId="4" borderId="8" xfId="0" applyFont="1" applyFill="1" applyBorder="1" applyAlignment="1" applyProtection="1">
      <alignment vertical="center" wrapText="1"/>
    </xf>
    <xf numFmtId="0" fontId="16" fillId="4" borderId="13" xfId="0" applyFont="1" applyFill="1" applyBorder="1" applyAlignment="1" applyProtection="1">
      <alignment vertical="center" wrapText="1"/>
    </xf>
    <xf numFmtId="0" fontId="16" fillId="4" borderId="0" xfId="0" applyFont="1" applyFill="1" applyBorder="1" applyAlignment="1" applyProtection="1">
      <alignment vertical="center" wrapText="1"/>
    </xf>
    <xf numFmtId="0" fontId="16" fillId="4" borderId="14" xfId="0" applyFont="1" applyFill="1" applyBorder="1" applyAlignment="1" applyProtection="1">
      <alignment vertical="center" wrapText="1"/>
    </xf>
    <xf numFmtId="0" fontId="16" fillId="4" borderId="12" xfId="0" applyFont="1" applyFill="1" applyBorder="1" applyAlignment="1" applyProtection="1">
      <alignment vertical="center" wrapText="1"/>
    </xf>
    <xf numFmtId="0" fontId="16" fillId="4" borderId="19" xfId="0" applyFont="1" applyFill="1" applyBorder="1" applyAlignment="1" applyProtection="1">
      <alignment vertical="center" wrapText="1"/>
    </xf>
    <xf numFmtId="0" fontId="16" fillId="5" borderId="0" xfId="0" applyFont="1" applyFill="1" applyBorder="1" applyAlignment="1" applyProtection="1">
      <alignment vertical="center"/>
      <protection locked="0"/>
    </xf>
    <xf numFmtId="176" fontId="14" fillId="5" borderId="36" xfId="0" applyNumberFormat="1" applyFont="1" applyFill="1" applyBorder="1" applyAlignment="1" applyProtection="1">
      <alignment horizontal="center" vertical="center"/>
      <protection locked="0"/>
    </xf>
    <xf numFmtId="0" fontId="3" fillId="5" borderId="54" xfId="0" applyFont="1" applyFill="1" applyBorder="1" applyAlignment="1" applyProtection="1">
      <alignment horizontal="center" vertical="center" wrapText="1"/>
      <protection locked="0"/>
    </xf>
    <xf numFmtId="0" fontId="3" fillId="5" borderId="41"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26"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59" xfId="0" applyFont="1" applyFill="1" applyBorder="1" applyAlignment="1" applyProtection="1">
      <alignment horizontal="center" vertical="center" wrapText="1"/>
      <protection locked="0"/>
    </xf>
    <xf numFmtId="176" fontId="17" fillId="5" borderId="0" xfId="0" applyNumberFormat="1" applyFont="1" applyFill="1" applyBorder="1" applyAlignment="1" applyProtection="1">
      <alignment horizontal="center"/>
      <protection locked="0"/>
    </xf>
    <xf numFmtId="176" fontId="17" fillId="5" borderId="37" xfId="0" applyNumberFormat="1" applyFont="1" applyFill="1" applyBorder="1" applyAlignment="1" applyProtection="1">
      <alignment horizontal="center"/>
      <protection locked="0"/>
    </xf>
    <xf numFmtId="176" fontId="29" fillId="5" borderId="0" xfId="0" applyNumberFormat="1" applyFont="1" applyFill="1" applyBorder="1" applyAlignment="1" applyProtection="1">
      <alignment horizontal="center"/>
      <protection locked="0"/>
    </xf>
    <xf numFmtId="176" fontId="29" fillId="5" borderId="37" xfId="0" applyNumberFormat="1" applyFont="1" applyFill="1" applyBorder="1" applyAlignment="1" applyProtection="1">
      <alignment horizontal="center"/>
      <protection locked="0"/>
    </xf>
    <xf numFmtId="0" fontId="21" fillId="5" borderId="0" xfId="0" applyFont="1" applyFill="1" applyBorder="1" applyAlignment="1" applyProtection="1">
      <alignment horizontal="center" vertical="center"/>
      <protection locked="0"/>
    </xf>
    <xf numFmtId="0" fontId="16" fillId="5" borderId="0" xfId="0" applyFont="1" applyFill="1" applyBorder="1" applyAlignment="1" applyProtection="1">
      <alignment horizontal="center" vertical="center"/>
      <protection locked="0"/>
    </xf>
    <xf numFmtId="176" fontId="14" fillId="5" borderId="12" xfId="0" applyNumberFormat="1"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51" xfId="0" applyFont="1" applyFill="1" applyBorder="1" applyAlignment="1" applyProtection="1">
      <alignment horizontal="center" vertical="center"/>
      <protection locked="0"/>
    </xf>
    <xf numFmtId="0" fontId="23" fillId="5" borderId="51" xfId="0" applyFont="1" applyFill="1" applyBorder="1" applyAlignment="1" applyProtection="1">
      <alignment horizontal="left" vertical="center"/>
      <protection locked="0"/>
    </xf>
    <xf numFmtId="0" fontId="23" fillId="5" borderId="55" xfId="0" applyFont="1" applyFill="1" applyBorder="1" applyAlignment="1" applyProtection="1">
      <alignment horizontal="left" vertical="center"/>
      <protection locked="0"/>
    </xf>
    <xf numFmtId="0" fontId="23" fillId="5" borderId="52" xfId="0" applyFont="1" applyFill="1" applyBorder="1" applyAlignment="1" applyProtection="1">
      <alignment horizontal="left" vertical="center"/>
      <protection locked="0"/>
    </xf>
    <xf numFmtId="0" fontId="16" fillId="5" borderId="0" xfId="0" applyFont="1" applyFill="1" applyBorder="1" applyAlignment="1" applyProtection="1">
      <alignment horizontal="left" vertical="center"/>
      <protection locked="0"/>
    </xf>
    <xf numFmtId="0" fontId="16" fillId="5" borderId="0" xfId="0" applyFont="1" applyFill="1" applyBorder="1" applyProtection="1">
      <alignment vertical="center"/>
      <protection locked="0"/>
    </xf>
    <xf numFmtId="0" fontId="16" fillId="5" borderId="14" xfId="0" applyFont="1" applyFill="1" applyBorder="1" applyProtection="1">
      <alignment vertical="center"/>
      <protection locked="0"/>
    </xf>
    <xf numFmtId="0" fontId="3" fillId="5" borderId="21" xfId="0" applyFont="1" applyFill="1" applyBorder="1" applyAlignment="1" applyProtection="1">
      <alignment horizontal="center" vertical="center"/>
      <protection locked="0"/>
    </xf>
    <xf numFmtId="0" fontId="3" fillId="5" borderId="22" xfId="0" applyFont="1" applyFill="1" applyBorder="1" applyAlignment="1" applyProtection="1">
      <alignment horizontal="center" vertical="center"/>
      <protection locked="0"/>
    </xf>
    <xf numFmtId="0" fontId="16" fillId="5" borderId="22" xfId="0" applyFont="1" applyFill="1" applyBorder="1" applyProtection="1">
      <alignment vertical="center"/>
      <protection locked="0"/>
    </xf>
    <xf numFmtId="0" fontId="16" fillId="5" borderId="58" xfId="0" applyFont="1" applyFill="1" applyBorder="1" applyProtection="1">
      <alignment vertical="center"/>
      <protection locked="0"/>
    </xf>
    <xf numFmtId="0" fontId="21" fillId="5" borderId="22" xfId="0" applyFont="1" applyFill="1" applyBorder="1" applyAlignment="1" applyProtection="1">
      <alignment horizontal="center" vertical="center"/>
      <protection locked="0"/>
    </xf>
    <xf numFmtId="0" fontId="21" fillId="5" borderId="58" xfId="0" applyFont="1" applyFill="1" applyBorder="1" applyAlignment="1" applyProtection="1">
      <alignment horizontal="center" vertical="center"/>
      <protection locked="0"/>
    </xf>
    <xf numFmtId="0" fontId="3" fillId="5" borderId="23" xfId="0" applyFont="1" applyFill="1" applyBorder="1" applyAlignment="1" applyProtection="1">
      <alignment horizontal="center" vertical="center"/>
      <protection locked="0"/>
    </xf>
    <xf numFmtId="0" fontId="3" fillId="5" borderId="24" xfId="0" applyFont="1" applyFill="1" applyBorder="1" applyAlignment="1" applyProtection="1">
      <alignment horizontal="center" vertical="center"/>
      <protection locked="0"/>
    </xf>
    <xf numFmtId="0" fontId="16" fillId="5" borderId="24" xfId="0" applyFont="1" applyFill="1" applyBorder="1" applyProtection="1">
      <alignment vertical="center"/>
      <protection locked="0"/>
    </xf>
    <xf numFmtId="0" fontId="16" fillId="5" borderId="25" xfId="0" applyFont="1" applyFill="1" applyBorder="1" applyProtection="1">
      <alignment vertical="center"/>
      <protection locked="0"/>
    </xf>
    <xf numFmtId="0" fontId="6" fillId="5" borderId="0" xfId="0" applyFont="1" applyFill="1" applyAlignment="1" applyProtection="1">
      <alignment horizontal="center" vertical="center"/>
      <protection locked="0"/>
    </xf>
    <xf numFmtId="0" fontId="3" fillId="5" borderId="46" xfId="0" applyFont="1" applyFill="1" applyBorder="1" applyAlignment="1" applyProtection="1">
      <alignment horizontal="center" vertical="center"/>
      <protection locked="0"/>
    </xf>
    <xf numFmtId="0" fontId="3" fillId="5" borderId="47" xfId="0" applyFont="1" applyFill="1" applyBorder="1" applyAlignment="1" applyProtection="1">
      <alignment horizontal="center" vertical="center"/>
      <protection locked="0"/>
    </xf>
    <xf numFmtId="0" fontId="15" fillId="5" borderId="47" xfId="0" applyFont="1" applyFill="1" applyBorder="1" applyAlignment="1" applyProtection="1">
      <alignment vertical="center"/>
      <protection locked="0"/>
    </xf>
    <xf numFmtId="0" fontId="15" fillId="5" borderId="48" xfId="0" applyFont="1" applyFill="1" applyBorder="1" applyAlignment="1" applyProtection="1">
      <alignment vertical="center"/>
      <protection locked="0"/>
    </xf>
    <xf numFmtId="0" fontId="3" fillId="5" borderId="1" xfId="0" applyFont="1" applyFill="1" applyBorder="1" applyAlignment="1" applyProtection="1">
      <alignment horizontal="center" vertical="center"/>
      <protection locked="0"/>
    </xf>
    <xf numFmtId="0" fontId="3" fillId="5" borderId="8"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25" fillId="5" borderId="8" xfId="0" applyFont="1" applyFill="1" applyBorder="1" applyAlignment="1" applyProtection="1">
      <alignment horizontal="center" vertical="center"/>
      <protection locked="0"/>
    </xf>
    <xf numFmtId="0" fontId="25" fillId="5" borderId="12" xfId="0" applyFont="1" applyFill="1" applyBorder="1" applyAlignment="1" applyProtection="1">
      <alignment horizontal="center" vertical="center"/>
      <protection locked="0"/>
    </xf>
    <xf numFmtId="0" fontId="27" fillId="5" borderId="8" xfId="0" applyFont="1" applyFill="1" applyBorder="1" applyAlignment="1" applyProtection="1">
      <alignment horizontal="left" vertical="center"/>
      <protection locked="0"/>
    </xf>
    <xf numFmtId="0" fontId="27" fillId="5" borderId="12" xfId="0" applyFont="1" applyFill="1" applyBorder="1" applyAlignment="1" applyProtection="1">
      <alignment horizontal="left" vertical="center"/>
      <protection locked="0"/>
    </xf>
    <xf numFmtId="0" fontId="26" fillId="5" borderId="7" xfId="0" applyFont="1" applyFill="1" applyBorder="1" applyAlignment="1" applyProtection="1">
      <alignment horizontal="center" vertical="center"/>
      <protection locked="0"/>
    </xf>
    <xf numFmtId="0" fontId="22" fillId="5" borderId="2" xfId="0" applyFont="1" applyFill="1" applyBorder="1" applyAlignment="1" applyProtection="1">
      <alignment horizontal="center" vertical="center"/>
      <protection locked="0"/>
    </xf>
    <xf numFmtId="0" fontId="22" fillId="5" borderId="9" xfId="0" applyFont="1" applyFill="1" applyBorder="1" applyAlignment="1" applyProtection="1">
      <alignment horizontal="center" vertical="center"/>
      <protection locked="0"/>
    </xf>
    <xf numFmtId="0" fontId="22" fillId="5" borderId="4" xfId="0" applyFont="1" applyFill="1" applyBorder="1" applyAlignment="1" applyProtection="1">
      <alignment horizontal="center" vertical="center"/>
      <protection locked="0"/>
    </xf>
    <xf numFmtId="0" fontId="22" fillId="5" borderId="11" xfId="0" applyFont="1" applyFill="1" applyBorder="1" applyAlignment="1" applyProtection="1">
      <alignment horizontal="center" vertical="center"/>
      <protection locked="0"/>
    </xf>
    <xf numFmtId="0" fontId="22" fillId="5" borderId="6" xfId="0" applyFont="1" applyFill="1" applyBorder="1" applyAlignment="1" applyProtection="1">
      <alignment horizontal="center" vertical="center"/>
      <protection locked="0"/>
    </xf>
    <xf numFmtId="0" fontId="16" fillId="5" borderId="8" xfId="0" applyFont="1" applyFill="1" applyBorder="1" applyAlignment="1" applyProtection="1">
      <alignment vertical="center" wrapText="1"/>
    </xf>
    <xf numFmtId="0" fontId="16" fillId="5" borderId="13" xfId="0" applyFont="1" applyFill="1" applyBorder="1" applyAlignment="1" applyProtection="1">
      <alignment vertical="center" wrapText="1"/>
    </xf>
    <xf numFmtId="0" fontId="16" fillId="5" borderId="0" xfId="0" applyFont="1" applyFill="1" applyBorder="1" applyAlignment="1" applyProtection="1">
      <alignment vertical="center" wrapText="1"/>
    </xf>
    <xf numFmtId="0" fontId="16" fillId="5" borderId="14" xfId="0" applyFont="1" applyFill="1" applyBorder="1" applyAlignment="1" applyProtection="1">
      <alignment vertical="center" wrapText="1"/>
    </xf>
    <xf numFmtId="0" fontId="16" fillId="5" borderId="12" xfId="0" applyFont="1" applyFill="1" applyBorder="1" applyAlignment="1" applyProtection="1">
      <alignment vertical="center" wrapText="1"/>
    </xf>
    <xf numFmtId="0" fontId="16" fillId="5" borderId="19" xfId="0" applyFont="1" applyFill="1" applyBorder="1" applyAlignment="1" applyProtection="1">
      <alignment vertical="center" wrapText="1"/>
    </xf>
    <xf numFmtId="0" fontId="3" fillId="0" borderId="0" xfId="0" applyFont="1" applyProtection="1">
      <alignment vertical="center"/>
    </xf>
    <xf numFmtId="0" fontId="3" fillId="0" borderId="0" xfId="0" applyFo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3" fillId="0" borderId="0" xfId="0" applyFont="1" applyAlignment="1" applyProtection="1">
      <alignment horizontal="left" vertical="center"/>
    </xf>
    <xf numFmtId="0" fontId="15" fillId="0" borderId="0" xfId="0" applyFont="1" applyProtection="1">
      <alignment vertical="center"/>
    </xf>
    <xf numFmtId="0" fontId="3" fillId="0" borderId="0" xfId="0" applyFont="1" applyBorder="1" applyAlignment="1" applyProtection="1">
      <alignment vertical="center"/>
    </xf>
    <xf numFmtId="0" fontId="3" fillId="0" borderId="7" xfId="0" applyFont="1" applyBorder="1" applyAlignment="1" applyProtection="1">
      <alignment vertical="center"/>
    </xf>
    <xf numFmtId="0" fontId="3" fillId="0" borderId="8" xfId="0" applyFont="1" applyBorder="1" applyProtection="1">
      <alignment vertical="center"/>
    </xf>
    <xf numFmtId="3" fontId="29" fillId="0" borderId="8" xfId="0" applyNumberFormat="1" applyFont="1" applyBorder="1" applyAlignment="1" applyProtection="1"/>
    <xf numFmtId="0" fontId="3" fillId="0" borderId="8" xfId="0" applyFont="1" applyBorder="1" applyAlignment="1" applyProtection="1">
      <alignment vertical="center"/>
    </xf>
    <xf numFmtId="0" fontId="8" fillId="0" borderId="8" xfId="0" applyFont="1" applyBorder="1" applyAlignment="1" applyProtection="1">
      <alignment vertical="center" wrapText="1"/>
    </xf>
    <xf numFmtId="0" fontId="8" fillId="0" borderId="13" xfId="0" applyFont="1" applyBorder="1" applyAlignment="1" applyProtection="1">
      <alignment vertical="center" wrapText="1"/>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0" borderId="9" xfId="0" applyFont="1" applyBorder="1" applyAlignment="1" applyProtection="1">
      <alignment vertical="center"/>
    </xf>
    <xf numFmtId="0" fontId="3" fillId="0" borderId="0" xfId="0" applyFont="1" applyBorder="1" applyProtection="1">
      <alignment vertical="center"/>
    </xf>
    <xf numFmtId="0" fontId="8" fillId="0" borderId="0" xfId="0" applyFont="1" applyBorder="1" applyAlignment="1" applyProtection="1">
      <alignment vertical="center" wrapText="1"/>
    </xf>
    <xf numFmtId="0" fontId="8" fillId="0" borderId="14" xfId="0" applyFont="1" applyBorder="1" applyAlignment="1" applyProtection="1">
      <alignment vertical="center" wrapText="1"/>
    </xf>
    <xf numFmtId="0" fontId="7" fillId="0" borderId="10" xfId="0" applyFont="1" applyBorder="1" applyAlignment="1" applyProtection="1">
      <alignment horizontal="center" vertical="center"/>
    </xf>
    <xf numFmtId="0" fontId="37" fillId="0" borderId="8" xfId="0" applyFont="1" applyBorder="1" applyAlignment="1" applyProtection="1">
      <alignment vertical="center"/>
    </xf>
    <xf numFmtId="0" fontId="37" fillId="0" borderId="0" xfId="0" applyFont="1" applyBorder="1" applyAlignment="1" applyProtection="1">
      <alignment vertical="center"/>
    </xf>
    <xf numFmtId="0" fontId="8" fillId="0" borderId="0" xfId="0" applyFont="1" applyBorder="1" applyAlignment="1" applyProtection="1">
      <alignment horizontal="center" vertical="center"/>
    </xf>
    <xf numFmtId="0" fontId="2" fillId="0" borderId="14" xfId="0" applyFont="1" applyBorder="1" applyProtection="1">
      <alignment vertical="center"/>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2" fillId="0" borderId="17" xfId="0" applyFont="1" applyBorder="1" applyProtection="1">
      <alignment vertical="center"/>
    </xf>
    <xf numFmtId="0" fontId="8" fillId="0" borderId="17" xfId="0" applyFont="1" applyBorder="1" applyAlignment="1" applyProtection="1">
      <alignment horizontal="center" vertical="center"/>
    </xf>
    <xf numFmtId="0" fontId="3" fillId="0" borderId="17" xfId="0" applyFont="1" applyBorder="1" applyProtection="1">
      <alignment vertical="center"/>
    </xf>
    <xf numFmtId="0" fontId="9" fillId="0" borderId="17" xfId="0" applyFont="1" applyBorder="1" applyAlignment="1" applyProtection="1">
      <alignment vertical="top"/>
    </xf>
    <xf numFmtId="0" fontId="9" fillId="0" borderId="18" xfId="0" applyFont="1" applyBorder="1" applyAlignment="1" applyProtection="1">
      <alignment vertical="top"/>
    </xf>
    <xf numFmtId="0" fontId="2" fillId="0" borderId="14" xfId="0" applyFont="1" applyBorder="1" applyProtection="1">
      <alignment vertical="center"/>
    </xf>
    <xf numFmtId="0" fontId="37" fillId="0" borderId="0" xfId="0" applyFont="1" applyBorder="1" applyProtection="1">
      <alignment vertical="center"/>
    </xf>
    <xf numFmtId="0" fontId="37" fillId="0" borderId="14" xfId="0" applyFont="1" applyBorder="1" applyProtection="1">
      <alignment vertical="center"/>
    </xf>
    <xf numFmtId="0" fontId="2" fillId="0" borderId="12" xfId="0" applyFont="1" applyBorder="1" applyProtection="1">
      <alignment vertical="center"/>
    </xf>
    <xf numFmtId="0" fontId="1" fillId="2" borderId="21" xfId="0" applyFont="1" applyFill="1" applyBorder="1" applyAlignment="1" applyProtection="1">
      <alignment horizontal="center" vertical="center" textRotation="255"/>
    </xf>
    <xf numFmtId="0" fontId="2" fillId="2" borderId="22"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0" borderId="22" xfId="0" applyFont="1" applyBorder="1" applyAlignment="1" applyProtection="1">
      <alignment horizontal="center" vertical="center"/>
    </xf>
    <xf numFmtId="0" fontId="1" fillId="2" borderId="23" xfId="0" applyFont="1" applyFill="1" applyBorder="1" applyAlignment="1" applyProtection="1">
      <alignment horizontal="center" vertical="center" textRotation="255"/>
    </xf>
    <xf numFmtId="0" fontId="2" fillId="2" borderId="24" xfId="0" applyFont="1" applyFill="1" applyBorder="1" applyAlignment="1" applyProtection="1">
      <alignment horizontal="center" vertical="center"/>
    </xf>
    <xf numFmtId="0" fontId="2" fillId="0" borderId="24" xfId="0" applyFont="1" applyBorder="1" applyAlignment="1" applyProtection="1">
      <alignment horizontal="center" vertical="center"/>
    </xf>
    <xf numFmtId="0" fontId="1" fillId="0" borderId="0" xfId="0" applyFont="1" applyFill="1" applyBorder="1" applyAlignment="1" applyProtection="1">
      <alignment horizontal="center" vertical="center" textRotation="255"/>
    </xf>
    <xf numFmtId="0" fontId="2" fillId="0" borderId="0" xfId="0" applyFont="1" applyFill="1" applyBorder="1" applyAlignment="1" applyProtection="1">
      <alignment horizontal="center" vertical="center"/>
    </xf>
    <xf numFmtId="0" fontId="15" fillId="0" borderId="0" xfId="0" applyFont="1" applyFill="1" applyBorder="1" applyAlignment="1" applyProtection="1">
      <alignment vertical="center"/>
    </xf>
    <xf numFmtId="0" fontId="3" fillId="0" borderId="0" xfId="0" applyFont="1" applyAlignment="1" applyProtection="1">
      <alignment horizontal="left" vertical="center" wrapText="1"/>
      <protection locked="0"/>
    </xf>
    <xf numFmtId="3" fontId="29" fillId="0" borderId="0" xfId="0" applyNumberFormat="1" applyFont="1" applyBorder="1" applyAlignment="1" applyProtection="1">
      <alignment horizontal="right"/>
    </xf>
    <xf numFmtId="3" fontId="29" fillId="0" borderId="10" xfId="0" applyNumberFormat="1" applyFont="1" applyBorder="1" applyAlignment="1" applyProtection="1">
      <alignment horizontal="right"/>
    </xf>
    <xf numFmtId="176" fontId="31" fillId="0" borderId="20" xfId="0" applyNumberFormat="1" applyFont="1" applyBorder="1" applyAlignment="1" applyProtection="1">
      <alignment horizontal="right" vertical="center"/>
      <protection locked="0"/>
    </xf>
    <xf numFmtId="176" fontId="31" fillId="0" borderId="17" xfId="0" applyNumberFormat="1" applyFont="1" applyBorder="1" applyAlignment="1" applyProtection="1">
      <alignment horizontal="right" vertical="center"/>
      <protection locked="0"/>
    </xf>
    <xf numFmtId="176" fontId="31" fillId="0" borderId="9" xfId="0" applyNumberFormat="1" applyFont="1" applyBorder="1" applyAlignment="1" applyProtection="1">
      <alignment horizontal="right" vertical="center"/>
      <protection locked="0"/>
    </xf>
    <xf numFmtId="176" fontId="31" fillId="0" borderId="0" xfId="0" applyNumberFormat="1" applyFont="1" applyBorder="1" applyAlignment="1" applyProtection="1">
      <alignment horizontal="right" vertical="center"/>
      <protection locked="0"/>
    </xf>
    <xf numFmtId="176" fontId="31" fillId="0" borderId="11" xfId="0" applyNumberFormat="1" applyFont="1" applyBorder="1" applyAlignment="1" applyProtection="1">
      <alignment horizontal="right" vertical="center"/>
      <protection locked="0"/>
    </xf>
    <xf numFmtId="176" fontId="31" fillId="0" borderId="12" xfId="0" applyNumberFormat="1" applyFont="1" applyBorder="1" applyAlignment="1" applyProtection="1">
      <alignment horizontal="right" vertical="center"/>
      <protection locked="0"/>
    </xf>
    <xf numFmtId="0" fontId="8" fillId="0" borderId="22" xfId="0" applyFont="1" applyBorder="1" applyAlignment="1" applyProtection="1">
      <alignment horizontal="left" vertical="center"/>
      <protection locked="0"/>
    </xf>
    <xf numFmtId="0" fontId="8" fillId="0" borderId="39" xfId="0" applyFont="1" applyBorder="1" applyAlignment="1" applyProtection="1">
      <alignment horizontal="left" vertical="center"/>
      <protection locked="0"/>
    </xf>
    <xf numFmtId="0" fontId="8" fillId="0" borderId="43"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44" xfId="0" applyFont="1" applyBorder="1" applyAlignment="1" applyProtection="1">
      <alignment horizontal="left" vertical="center"/>
      <protection locked="0"/>
    </xf>
    <xf numFmtId="0" fontId="8" fillId="0" borderId="38"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8" fillId="0" borderId="45" xfId="0" applyFont="1" applyBorder="1" applyAlignment="1" applyProtection="1">
      <alignment horizontal="left" vertical="center"/>
      <protection locked="0"/>
    </xf>
    <xf numFmtId="0" fontId="10" fillId="0" borderId="0" xfId="0" applyFont="1" applyProtection="1">
      <alignment vertical="center"/>
    </xf>
    <xf numFmtId="0" fontId="11" fillId="2" borderId="22" xfId="0" applyFont="1" applyFill="1" applyBorder="1" applyAlignment="1" applyProtection="1">
      <alignment horizontal="center" vertical="center"/>
    </xf>
    <xf numFmtId="0" fontId="11" fillId="2" borderId="20"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 fillId="0" borderId="22" xfId="0" applyFont="1" applyBorder="1" applyAlignment="1" applyProtection="1">
      <alignment horizontal="center" vertical="center"/>
    </xf>
    <xf numFmtId="176" fontId="31" fillId="0" borderId="20" xfId="0" applyNumberFormat="1" applyFont="1" applyBorder="1" applyAlignment="1" applyProtection="1">
      <alignment horizontal="right" vertical="center"/>
    </xf>
    <xf numFmtId="176" fontId="31" fillId="0" borderId="17" xfId="0" applyNumberFormat="1" applyFont="1" applyBorder="1" applyAlignment="1" applyProtection="1">
      <alignment horizontal="right" vertical="center"/>
    </xf>
    <xf numFmtId="0" fontId="11" fillId="0" borderId="17" xfId="0" applyFont="1" applyBorder="1" applyAlignment="1" applyProtection="1">
      <alignment horizontal="center" vertical="center"/>
    </xf>
    <xf numFmtId="0" fontId="1" fillId="0" borderId="16" xfId="0" applyFont="1" applyBorder="1" applyProtection="1">
      <alignment vertical="center"/>
    </xf>
    <xf numFmtId="0" fontId="8" fillId="0" borderId="20" xfId="0" applyFont="1" applyBorder="1" applyAlignment="1" applyProtection="1">
      <alignment vertical="center"/>
    </xf>
    <xf numFmtId="0" fontId="8" fillId="0" borderId="17" xfId="0" applyFont="1" applyBorder="1" applyAlignment="1" applyProtection="1">
      <alignment vertical="center"/>
    </xf>
    <xf numFmtId="0" fontId="8" fillId="0" borderId="16" xfId="0" applyFont="1" applyBorder="1" applyAlignment="1" applyProtection="1">
      <alignment vertical="center"/>
    </xf>
    <xf numFmtId="176" fontId="31" fillId="0" borderId="9" xfId="0" applyNumberFormat="1" applyFont="1" applyBorder="1" applyAlignment="1" applyProtection="1">
      <alignment horizontal="right" vertical="center"/>
    </xf>
    <xf numFmtId="176" fontId="31" fillId="0" borderId="0" xfId="0" applyNumberFormat="1" applyFont="1" applyBorder="1" applyAlignment="1" applyProtection="1">
      <alignment horizontal="right" vertical="center"/>
    </xf>
    <xf numFmtId="0" fontId="11" fillId="0" borderId="0" xfId="0" applyFont="1" applyBorder="1" applyAlignment="1" applyProtection="1">
      <alignment horizontal="center" vertical="center"/>
    </xf>
    <xf numFmtId="0" fontId="1" fillId="0" borderId="4" xfId="0" applyFont="1" applyBorder="1" applyProtection="1">
      <alignment vertical="center"/>
    </xf>
    <xf numFmtId="0" fontId="2" fillId="0" borderId="9" xfId="0" applyFont="1" applyBorder="1" applyAlignment="1" applyProtection="1">
      <alignment vertical="center"/>
    </xf>
    <xf numFmtId="0" fontId="8" fillId="0" borderId="4" xfId="0" applyFont="1" applyBorder="1" applyAlignment="1" applyProtection="1">
      <alignment vertical="center" wrapText="1"/>
    </xf>
    <xf numFmtId="0" fontId="11" fillId="3" borderId="4" xfId="0" applyFont="1" applyFill="1" applyBorder="1" applyAlignment="1" applyProtection="1">
      <alignment horizontal="center" vertical="center"/>
    </xf>
    <xf numFmtId="0" fontId="8" fillId="0" borderId="9" xfId="0" applyFont="1" applyBorder="1" applyAlignment="1" applyProtection="1">
      <alignment vertical="center"/>
    </xf>
    <xf numFmtId="0" fontId="8" fillId="0" borderId="0" xfId="0" applyFont="1" applyBorder="1" applyAlignment="1" applyProtection="1">
      <alignment vertical="center"/>
    </xf>
    <xf numFmtId="0" fontId="8" fillId="0" borderId="4" xfId="0" applyFont="1" applyBorder="1" applyAlignment="1" applyProtection="1">
      <alignment vertical="center"/>
    </xf>
    <xf numFmtId="176" fontId="31" fillId="0" borderId="11" xfId="0" applyNumberFormat="1" applyFont="1" applyBorder="1" applyAlignment="1" applyProtection="1">
      <alignment horizontal="right" vertical="center"/>
    </xf>
    <xf numFmtId="176" fontId="31" fillId="0" borderId="12" xfId="0" applyNumberFormat="1" applyFont="1" applyBorder="1" applyAlignment="1" applyProtection="1">
      <alignment horizontal="right" vertical="center"/>
    </xf>
    <xf numFmtId="0" fontId="11" fillId="0" borderId="12" xfId="0" applyFont="1" applyBorder="1" applyAlignment="1" applyProtection="1">
      <alignment horizontal="center" vertical="center"/>
    </xf>
    <xf numFmtId="0" fontId="1" fillId="0" borderId="6" xfId="0" applyFont="1" applyBorder="1" applyProtection="1">
      <alignment vertical="center"/>
    </xf>
    <xf numFmtId="0" fontId="8" fillId="0" borderId="12" xfId="0" applyFont="1" applyBorder="1" applyAlignment="1" applyProtection="1">
      <alignment vertical="center"/>
    </xf>
    <xf numFmtId="0" fontId="8" fillId="0" borderId="6" xfId="0" applyFont="1" applyBorder="1" applyAlignment="1" applyProtection="1">
      <alignment vertical="center"/>
    </xf>
    <xf numFmtId="0" fontId="1" fillId="0" borderId="22" xfId="0" applyFont="1" applyBorder="1" applyAlignment="1" applyProtection="1">
      <alignment horizontal="center" vertical="center" wrapText="1"/>
    </xf>
    <xf numFmtId="0" fontId="1" fillId="0" borderId="39" xfId="0" applyFont="1" applyBorder="1" applyAlignment="1" applyProtection="1">
      <alignment horizontal="center" vertical="center"/>
    </xf>
    <xf numFmtId="0" fontId="11" fillId="0" borderId="38" xfId="0" applyFont="1" applyBorder="1" applyAlignment="1" applyProtection="1">
      <alignment horizontal="center" vertical="center"/>
    </xf>
    <xf numFmtId="176" fontId="32" fillId="0" borderId="40" xfId="0" applyNumberFormat="1" applyFont="1" applyBorder="1" applyAlignment="1" applyProtection="1">
      <alignment horizontal="right" vertical="center"/>
    </xf>
    <xf numFmtId="176" fontId="32" fillId="0" borderId="41" xfId="0" applyNumberFormat="1" applyFont="1" applyBorder="1" applyAlignment="1" applyProtection="1">
      <alignment horizontal="right" vertical="center"/>
    </xf>
    <xf numFmtId="0" fontId="11" fillId="0" borderId="41" xfId="0" applyFont="1" applyBorder="1" applyAlignment="1" applyProtection="1">
      <alignment horizontal="center" vertical="center"/>
    </xf>
    <xf numFmtId="0" fontId="1" fillId="0" borderId="42" xfId="0" applyFont="1" applyBorder="1" applyProtection="1">
      <alignment vertical="center"/>
    </xf>
    <xf numFmtId="0" fontId="11" fillId="0" borderId="22" xfId="0" applyFont="1" applyBorder="1" applyAlignment="1" applyProtection="1">
      <alignment horizontal="center" vertical="center"/>
    </xf>
    <xf numFmtId="176" fontId="32" fillId="0" borderId="9" xfId="0" applyNumberFormat="1" applyFont="1" applyBorder="1" applyAlignment="1" applyProtection="1">
      <alignment horizontal="right" vertical="center"/>
    </xf>
    <xf numFmtId="176" fontId="32" fillId="0" borderId="0" xfId="0" applyNumberFormat="1" applyFont="1" applyBorder="1" applyAlignment="1" applyProtection="1">
      <alignment horizontal="right" vertical="center"/>
    </xf>
    <xf numFmtId="176" fontId="32" fillId="0" borderId="11" xfId="0" applyNumberFormat="1" applyFont="1" applyBorder="1" applyAlignment="1" applyProtection="1">
      <alignment horizontal="right" vertical="center"/>
    </xf>
    <xf numFmtId="176" fontId="32" fillId="0" borderId="12" xfId="0" applyNumberFormat="1" applyFont="1" applyBorder="1" applyAlignment="1" applyProtection="1">
      <alignment horizontal="right" vertical="center"/>
    </xf>
    <xf numFmtId="0" fontId="11" fillId="0" borderId="0" xfId="0" applyFont="1" applyBorder="1" applyAlignment="1" applyProtection="1">
      <alignment horizontal="center" vertical="center"/>
    </xf>
    <xf numFmtId="176" fontId="32" fillId="0" borderId="0" xfId="0" applyNumberFormat="1" applyFont="1" applyBorder="1" applyAlignment="1" applyProtection="1">
      <alignment horizontal="center" vertical="center"/>
    </xf>
    <xf numFmtId="0" fontId="1" fillId="0" borderId="0" xfId="0" applyFont="1" applyBorder="1" applyProtection="1">
      <alignment vertical="center"/>
    </xf>
    <xf numFmtId="0" fontId="11" fillId="2" borderId="20"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2" borderId="43"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176" fontId="34" fillId="0" borderId="20" xfId="0" applyNumberFormat="1" applyFont="1" applyBorder="1" applyAlignment="1" applyProtection="1">
      <alignment horizontal="right" vertical="center"/>
    </xf>
    <xf numFmtId="176" fontId="34" fillId="0" borderId="17" xfId="0" applyNumberFormat="1" applyFont="1" applyBorder="1" applyAlignment="1" applyProtection="1">
      <alignment horizontal="right" vertical="center"/>
    </xf>
    <xf numFmtId="0" fontId="35" fillId="0" borderId="17" xfId="0" applyFont="1" applyBorder="1" applyAlignment="1" applyProtection="1">
      <alignment horizontal="center" vertical="center"/>
    </xf>
    <xf numFmtId="176" fontId="34" fillId="0" borderId="15" xfId="0" applyNumberFormat="1" applyFont="1" applyBorder="1" applyAlignment="1" applyProtection="1">
      <alignment horizontal="right" vertical="center"/>
    </xf>
    <xf numFmtId="0" fontId="35" fillId="0" borderId="18" xfId="0" applyFont="1" applyBorder="1" applyAlignment="1" applyProtection="1">
      <alignment horizontal="center" vertical="center"/>
    </xf>
    <xf numFmtId="176" fontId="34" fillId="0" borderId="9" xfId="0" applyNumberFormat="1" applyFont="1" applyBorder="1" applyAlignment="1" applyProtection="1">
      <alignment horizontal="right" vertical="center"/>
    </xf>
    <xf numFmtId="176" fontId="34" fillId="0" borderId="0" xfId="0" applyNumberFormat="1" applyFont="1" applyBorder="1" applyAlignment="1" applyProtection="1">
      <alignment horizontal="right" vertical="center"/>
    </xf>
    <xf numFmtId="0" fontId="35" fillId="0" borderId="0" xfId="0" applyFont="1" applyBorder="1" applyAlignment="1" applyProtection="1">
      <alignment horizontal="center" vertical="center"/>
    </xf>
    <xf numFmtId="176" fontId="34" fillId="0" borderId="3" xfId="0" applyNumberFormat="1" applyFont="1" applyBorder="1" applyAlignment="1" applyProtection="1">
      <alignment horizontal="right" vertical="center"/>
    </xf>
    <xf numFmtId="0" fontId="35" fillId="0" borderId="14" xfId="0" applyFont="1" applyBorder="1" applyAlignment="1" applyProtection="1">
      <alignment horizontal="center" vertical="center"/>
    </xf>
    <xf numFmtId="0" fontId="35" fillId="0" borderId="19" xfId="0" applyFont="1" applyBorder="1" applyAlignment="1" applyProtection="1">
      <alignment horizontal="center" vertical="center"/>
    </xf>
    <xf numFmtId="0" fontId="35" fillId="0" borderId="12" xfId="0" applyFont="1" applyBorder="1" applyAlignment="1" applyProtection="1">
      <alignment horizontal="center" vertical="center"/>
    </xf>
    <xf numFmtId="176" fontId="34" fillId="0" borderId="40" xfId="0" applyNumberFormat="1" applyFont="1" applyBorder="1" applyAlignment="1" applyProtection="1">
      <alignment horizontal="right" vertical="center"/>
    </xf>
    <xf numFmtId="176" fontId="34" fillId="0" borderId="41" xfId="0" applyNumberFormat="1" applyFont="1" applyBorder="1" applyAlignment="1" applyProtection="1">
      <alignment horizontal="right" vertical="center"/>
    </xf>
    <xf numFmtId="0" fontId="35" fillId="3" borderId="41" xfId="0" applyFont="1" applyFill="1" applyBorder="1" applyAlignment="1" applyProtection="1">
      <alignment horizontal="center" vertical="center"/>
    </xf>
    <xf numFmtId="176" fontId="34" fillId="0" borderId="28" xfId="0" applyNumberFormat="1" applyFont="1" applyBorder="1" applyAlignment="1" applyProtection="1">
      <alignment horizontal="right" vertical="center"/>
    </xf>
    <xf numFmtId="176" fontId="34" fillId="0" borderId="29" xfId="0" applyNumberFormat="1" applyFont="1" applyBorder="1" applyAlignment="1" applyProtection="1">
      <alignment horizontal="right" vertical="center"/>
    </xf>
    <xf numFmtId="0" fontId="35" fillId="3" borderId="30" xfId="0" applyFont="1" applyFill="1" applyBorder="1" applyAlignment="1" applyProtection="1">
      <alignment horizontal="center" vertical="center"/>
    </xf>
    <xf numFmtId="0" fontId="11" fillId="0" borderId="45" xfId="0" applyFont="1" applyBorder="1" applyAlignment="1" applyProtection="1">
      <alignment horizontal="center" vertical="center"/>
    </xf>
    <xf numFmtId="0" fontId="35" fillId="3" borderId="0" xfId="0" applyFont="1" applyFill="1" applyBorder="1" applyAlignment="1" applyProtection="1">
      <alignment horizontal="center" vertical="center"/>
    </xf>
    <xf numFmtId="176" fontId="34" fillId="0" borderId="31" xfId="0" applyNumberFormat="1" applyFont="1" applyBorder="1" applyAlignment="1" applyProtection="1">
      <alignment horizontal="right" vertical="center"/>
    </xf>
    <xf numFmtId="0" fontId="35" fillId="3" borderId="32" xfId="0" applyFont="1" applyFill="1" applyBorder="1" applyAlignment="1" applyProtection="1">
      <alignment horizontal="center" vertical="center"/>
    </xf>
    <xf numFmtId="176" fontId="34" fillId="0" borderId="11" xfId="0" applyNumberFormat="1" applyFont="1" applyBorder="1" applyAlignment="1" applyProtection="1">
      <alignment horizontal="right" vertical="center"/>
    </xf>
    <xf numFmtId="176" fontId="34" fillId="0" borderId="12" xfId="0" applyNumberFormat="1" applyFont="1" applyBorder="1" applyAlignment="1" applyProtection="1">
      <alignment horizontal="right" vertical="center"/>
    </xf>
    <xf numFmtId="0" fontId="35" fillId="3" borderId="12" xfId="0" applyFont="1" applyFill="1" applyBorder="1" applyAlignment="1" applyProtection="1">
      <alignment horizontal="center" vertical="center"/>
    </xf>
    <xf numFmtId="176" fontId="34" fillId="0" borderId="33" xfId="0" applyNumberFormat="1" applyFont="1" applyBorder="1" applyAlignment="1" applyProtection="1">
      <alignment horizontal="right" vertical="center"/>
    </xf>
    <xf numFmtId="176" fontId="34" fillId="0" borderId="34" xfId="0" applyNumberFormat="1" applyFont="1" applyBorder="1" applyAlignment="1" applyProtection="1">
      <alignment horizontal="right" vertical="center"/>
    </xf>
    <xf numFmtId="0" fontId="35" fillId="3" borderId="35" xfId="0" applyFont="1" applyFill="1" applyBorder="1" applyAlignment="1" applyProtection="1">
      <alignment horizontal="center" vertical="center"/>
    </xf>
    <xf numFmtId="0" fontId="11" fillId="0" borderId="0" xfId="0" applyFont="1" applyFill="1" applyAlignment="1" applyProtection="1">
      <alignment horizontal="center" vertical="center"/>
    </xf>
    <xf numFmtId="176" fontId="18" fillId="0" borderId="0" xfId="0" applyNumberFormat="1" applyFont="1" applyFill="1" applyAlignment="1" applyProtection="1">
      <alignment horizontal="center" vertical="center"/>
    </xf>
    <xf numFmtId="0" fontId="1" fillId="0" borderId="0" xfId="0" applyFont="1" applyFill="1" applyProtection="1">
      <alignment vertical="center"/>
    </xf>
    <xf numFmtId="0" fontId="2" fillId="0" borderId="0" xfId="0" applyFont="1" applyProtection="1">
      <alignment vertical="center"/>
    </xf>
    <xf numFmtId="0" fontId="2" fillId="0" borderId="0" xfId="0" applyFont="1" applyAlignment="1" applyProtection="1">
      <alignment vertical="center" wrapText="1"/>
    </xf>
    <xf numFmtId="0" fontId="2" fillId="0" borderId="34" xfId="0" applyFont="1" applyBorder="1" applyProtection="1">
      <alignment vertical="center"/>
    </xf>
    <xf numFmtId="0" fontId="19" fillId="3" borderId="28" xfId="0" applyFont="1" applyFill="1" applyBorder="1" applyAlignment="1" applyProtection="1">
      <alignment horizontal="center" vertical="center"/>
    </xf>
    <xf numFmtId="0" fontId="19" fillId="0" borderId="29" xfId="0" applyFont="1" applyFill="1" applyBorder="1" applyAlignment="1" applyProtection="1">
      <alignment horizontal="left" vertical="center"/>
    </xf>
    <xf numFmtId="0" fontId="19" fillId="3" borderId="29" xfId="0" applyFont="1" applyFill="1" applyBorder="1" applyAlignment="1" applyProtection="1">
      <alignment horizontal="center" vertical="center"/>
    </xf>
    <xf numFmtId="0" fontId="2" fillId="0" borderId="29" xfId="0" applyFont="1" applyBorder="1" applyProtection="1">
      <alignment vertical="center"/>
    </xf>
    <xf numFmtId="0" fontId="2" fillId="0" borderId="30" xfId="0" applyFont="1" applyBorder="1" applyProtection="1">
      <alignment vertical="center"/>
    </xf>
    <xf numFmtId="0" fontId="2" fillId="0" borderId="31" xfId="0" applyFont="1" applyBorder="1" applyProtection="1">
      <alignment vertical="center"/>
    </xf>
    <xf numFmtId="0" fontId="2" fillId="3" borderId="0" xfId="0" applyFont="1" applyFill="1" applyBorder="1" applyAlignment="1" applyProtection="1">
      <alignment horizontal="right" vertical="center"/>
    </xf>
    <xf numFmtId="0" fontId="2" fillId="0" borderId="34" xfId="0" applyFont="1" applyBorder="1" applyProtection="1">
      <alignment vertical="center"/>
    </xf>
    <xf numFmtId="0" fontId="2" fillId="0" borderId="35" xfId="0" applyFont="1" applyBorder="1" applyProtection="1">
      <alignment vertical="center"/>
    </xf>
    <xf numFmtId="0" fontId="36" fillId="0" borderId="38" xfId="0" applyFont="1" applyFill="1" applyBorder="1" applyAlignment="1" applyProtection="1">
      <alignment vertical="center" wrapText="1"/>
      <protection locked="0"/>
    </xf>
    <xf numFmtId="0" fontId="36" fillId="0" borderId="22" xfId="0" applyFont="1" applyFill="1" applyBorder="1" applyAlignment="1" applyProtection="1">
      <alignment vertical="center" wrapText="1"/>
      <protection locked="0"/>
    </xf>
    <xf numFmtId="176" fontId="7" fillId="0" borderId="66" xfId="0" applyNumberFormat="1" applyFont="1" applyBorder="1" applyAlignment="1" applyProtection="1">
      <alignment horizontal="right" vertical="center"/>
    </xf>
    <xf numFmtId="176" fontId="7" fillId="0" borderId="67" xfId="0" applyNumberFormat="1" applyFont="1" applyBorder="1" applyAlignment="1" applyProtection="1">
      <alignment horizontal="right" vertical="center"/>
    </xf>
    <xf numFmtId="176" fontId="7" fillId="0" borderId="69" xfId="0" applyNumberFormat="1" applyFont="1" applyBorder="1" applyAlignment="1" applyProtection="1">
      <alignment horizontal="right" vertical="center"/>
    </xf>
    <xf numFmtId="176" fontId="7" fillId="0" borderId="70" xfId="0" applyNumberFormat="1" applyFont="1" applyBorder="1" applyAlignment="1" applyProtection="1">
      <alignment horizontal="right" vertical="center"/>
    </xf>
    <xf numFmtId="0" fontId="7" fillId="0" borderId="45" xfId="0" applyFont="1" applyBorder="1" applyAlignment="1" applyProtection="1">
      <alignment horizontal="right" vertical="center"/>
    </xf>
    <xf numFmtId="0" fontId="7" fillId="0" borderId="11" xfId="0" applyFont="1" applyBorder="1" applyAlignment="1" applyProtection="1">
      <alignment horizontal="right" vertical="center"/>
    </xf>
    <xf numFmtId="0" fontId="7" fillId="0" borderId="22" xfId="0" applyFont="1" applyBorder="1" applyAlignment="1" applyProtection="1">
      <alignment horizontal="right" vertical="center"/>
    </xf>
    <xf numFmtId="0" fontId="7" fillId="0" borderId="49" xfId="0" applyFont="1" applyBorder="1" applyAlignment="1" applyProtection="1">
      <alignment horizontal="right" vertical="center"/>
    </xf>
    <xf numFmtId="176" fontId="7" fillId="0" borderId="11" xfId="0" applyNumberFormat="1" applyFont="1" applyBorder="1" applyAlignment="1" applyProtection="1">
      <alignment horizontal="right" vertical="center"/>
    </xf>
    <xf numFmtId="176" fontId="7" fillId="0" borderId="12" xfId="0" applyNumberFormat="1" applyFont="1" applyBorder="1" applyAlignment="1" applyProtection="1">
      <alignment horizontal="right" vertical="center"/>
    </xf>
    <xf numFmtId="176" fontId="7" fillId="0" borderId="49" xfId="0" applyNumberFormat="1" applyFont="1" applyBorder="1" applyAlignment="1" applyProtection="1">
      <alignment horizontal="right" vertical="center"/>
    </xf>
    <xf numFmtId="176" fontId="7" fillId="0" borderId="36" xfId="0" applyNumberFormat="1" applyFont="1" applyBorder="1" applyAlignment="1" applyProtection="1">
      <alignment horizontal="right" vertical="center"/>
    </xf>
    <xf numFmtId="0" fontId="15" fillId="0" borderId="76" xfId="0" applyFont="1" applyBorder="1" applyAlignment="1" applyProtection="1">
      <alignment vertical="center"/>
    </xf>
    <xf numFmtId="0" fontId="15" fillId="0" borderId="77" xfId="0" applyFont="1" applyBorder="1" applyAlignment="1" applyProtection="1">
      <alignment vertical="center"/>
    </xf>
    <xf numFmtId="0" fontId="15" fillId="0" borderId="75" xfId="0" applyFont="1" applyBorder="1" applyAlignment="1" applyProtection="1">
      <alignment vertical="center"/>
    </xf>
    <xf numFmtId="0" fontId="3" fillId="2" borderId="62" xfId="0" applyFont="1" applyFill="1" applyBorder="1" applyAlignment="1" applyProtection="1">
      <alignment horizontal="center" vertical="center" wrapText="1"/>
    </xf>
    <xf numFmtId="0" fontId="3" fillId="2" borderId="55" xfId="0" applyFont="1" applyFill="1" applyBorder="1" applyAlignment="1" applyProtection="1">
      <alignment horizontal="center" vertical="center" wrapText="1"/>
    </xf>
    <xf numFmtId="0" fontId="3" fillId="2" borderId="74" xfId="0" applyFont="1" applyFill="1" applyBorder="1" applyAlignment="1" applyProtection="1">
      <alignment horizontal="center" vertical="center"/>
    </xf>
    <xf numFmtId="0" fontId="3" fillId="0" borderId="68" xfId="0" applyFont="1" applyBorder="1" applyAlignment="1" applyProtection="1">
      <alignment horizontal="center" vertical="center"/>
    </xf>
    <xf numFmtId="0" fontId="3" fillId="0" borderId="64" xfId="0" applyFont="1" applyBorder="1" applyAlignment="1" applyProtection="1">
      <alignment horizontal="center" vertical="center"/>
    </xf>
    <xf numFmtId="0" fontId="3" fillId="0" borderId="71" xfId="0" applyFont="1" applyBorder="1" applyAlignment="1" applyProtection="1">
      <alignment horizontal="center" vertical="center"/>
    </xf>
    <xf numFmtId="0" fontId="1" fillId="0" borderId="8" xfId="0" applyFont="1" applyBorder="1" applyProtection="1">
      <alignment vertical="center"/>
    </xf>
    <xf numFmtId="0" fontId="1" fillId="0" borderId="0" xfId="0" applyFont="1" applyProtection="1">
      <alignment vertical="center"/>
    </xf>
    <xf numFmtId="176" fontId="17" fillId="0" borderId="0" xfId="0" applyNumberFormat="1" applyFont="1" applyBorder="1" applyAlignment="1" applyProtection="1">
      <alignment horizontal="right"/>
    </xf>
    <xf numFmtId="176" fontId="17" fillId="0" borderId="37" xfId="0" applyNumberFormat="1" applyFont="1" applyBorder="1" applyAlignment="1" applyProtection="1">
      <alignment horizontal="right"/>
    </xf>
    <xf numFmtId="176" fontId="29" fillId="0" borderId="0" xfId="0" applyNumberFormat="1" applyFont="1" applyBorder="1" applyAlignment="1" applyProtection="1">
      <alignment horizontal="right"/>
    </xf>
    <xf numFmtId="176" fontId="29" fillId="0" borderId="37" xfId="0" applyNumberFormat="1" applyFont="1" applyBorder="1" applyAlignment="1" applyProtection="1">
      <alignment horizontal="right"/>
    </xf>
    <xf numFmtId="176" fontId="14" fillId="0" borderId="12" xfId="0" applyNumberFormat="1" applyFont="1" applyBorder="1" applyAlignment="1" applyProtection="1">
      <alignment horizontal="right" vertical="center"/>
    </xf>
    <xf numFmtId="176" fontId="14" fillId="0" borderId="12" xfId="0" applyNumberFormat="1" applyFont="1" applyBorder="1" applyAlignment="1" applyProtection="1">
      <alignment horizontal="right" vertical="center"/>
      <protection locked="0"/>
    </xf>
    <xf numFmtId="176" fontId="14" fillId="0" borderId="36" xfId="0" applyNumberFormat="1" applyFont="1" applyBorder="1" applyAlignment="1" applyProtection="1">
      <alignment horizontal="right" vertical="center"/>
      <protection locked="0"/>
    </xf>
  </cellXfs>
  <cellStyles count="1">
    <cellStyle name="標準" xfId="0" builtinId="0"/>
  </cellStyles>
  <dxfs count="8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rgb="FFFF0000"/>
      </font>
      <fill>
        <patternFill>
          <bgColor rgb="FFFFFF00"/>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31</xdr:row>
          <xdr:rowOff>28575</xdr:rowOff>
        </xdr:from>
        <xdr:to>
          <xdr:col>2</xdr:col>
          <xdr:colOff>352425</xdr:colOff>
          <xdr:row>31</xdr:row>
          <xdr:rowOff>171450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28575</xdr:rowOff>
        </xdr:from>
        <xdr:to>
          <xdr:col>2</xdr:col>
          <xdr:colOff>352425</xdr:colOff>
          <xdr:row>32</xdr:row>
          <xdr:rowOff>171450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28575</xdr:rowOff>
        </xdr:from>
        <xdr:to>
          <xdr:col>2</xdr:col>
          <xdr:colOff>352425</xdr:colOff>
          <xdr:row>33</xdr:row>
          <xdr:rowOff>171450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34</xdr:row>
          <xdr:rowOff>28575</xdr:rowOff>
        </xdr:from>
        <xdr:to>
          <xdr:col>2</xdr:col>
          <xdr:colOff>352425</xdr:colOff>
          <xdr:row>34</xdr:row>
          <xdr:rowOff>171450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28575</xdr:rowOff>
        </xdr:from>
        <xdr:to>
          <xdr:col>2</xdr:col>
          <xdr:colOff>352425</xdr:colOff>
          <xdr:row>35</xdr:row>
          <xdr:rowOff>171450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104449" name="Check Box 1" hidden="1">
              <a:extLst>
                <a:ext uri="{63B3BB69-23CF-44E3-9099-C40C66FF867C}">
                  <a14:compatExt spid="_x0000_s104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19050</xdr:rowOff>
        </xdr:from>
        <xdr:to>
          <xdr:col>11</xdr:col>
          <xdr:colOff>352425</xdr:colOff>
          <xdr:row>32</xdr:row>
          <xdr:rowOff>161925</xdr:rowOff>
        </xdr:to>
        <xdr:sp macro="" textlink="">
          <xdr:nvSpPr>
            <xdr:cNvPr id="104450" name="Check Box 2" hidden="1">
              <a:extLst>
                <a:ext uri="{63B3BB69-23CF-44E3-9099-C40C66FF867C}">
                  <a14:compatExt spid="_x0000_s104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19050</xdr:rowOff>
        </xdr:from>
        <xdr:to>
          <xdr:col>3</xdr:col>
          <xdr:colOff>352425</xdr:colOff>
          <xdr:row>33</xdr:row>
          <xdr:rowOff>161925</xdr:rowOff>
        </xdr:to>
        <xdr:sp macro="" textlink="">
          <xdr:nvSpPr>
            <xdr:cNvPr id="104451" name="Check Box 3" hidden="1">
              <a:extLst>
                <a:ext uri="{63B3BB69-23CF-44E3-9099-C40C66FF867C}">
                  <a14:compatExt spid="_x0000_s104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19050</xdr:rowOff>
        </xdr:from>
        <xdr:to>
          <xdr:col>7</xdr:col>
          <xdr:colOff>352425</xdr:colOff>
          <xdr:row>32</xdr:row>
          <xdr:rowOff>161925</xdr:rowOff>
        </xdr:to>
        <xdr:sp macro="" textlink="">
          <xdr:nvSpPr>
            <xdr:cNvPr id="104465" name="Check Box 17" hidden="1">
              <a:extLst>
                <a:ext uri="{63B3BB69-23CF-44E3-9099-C40C66FF867C}">
                  <a14:compatExt spid="_x0000_s104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104480" name="Check Box 32" hidden="1">
              <a:extLst>
                <a:ext uri="{63B3BB69-23CF-44E3-9099-C40C66FF867C}">
                  <a14:compatExt spid="_x0000_s104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19050</xdr:rowOff>
        </xdr:from>
        <xdr:to>
          <xdr:col>6</xdr:col>
          <xdr:colOff>352425</xdr:colOff>
          <xdr:row>15</xdr:row>
          <xdr:rowOff>161925</xdr:rowOff>
        </xdr:to>
        <xdr:sp macro="" textlink="">
          <xdr:nvSpPr>
            <xdr:cNvPr id="104481" name="Check Box 33" hidden="1">
              <a:extLst>
                <a:ext uri="{63B3BB69-23CF-44E3-9099-C40C66FF867C}">
                  <a14:compatExt spid="_x0000_s104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xdr:row>
          <xdr:rowOff>19050</xdr:rowOff>
        </xdr:from>
        <xdr:to>
          <xdr:col>10</xdr:col>
          <xdr:colOff>352425</xdr:colOff>
          <xdr:row>15</xdr:row>
          <xdr:rowOff>161925</xdr:rowOff>
        </xdr:to>
        <xdr:sp macro="" textlink="">
          <xdr:nvSpPr>
            <xdr:cNvPr id="104482" name="Check Box 34" hidden="1">
              <a:extLst>
                <a:ext uri="{63B3BB69-23CF-44E3-9099-C40C66FF867C}">
                  <a14:compatExt spid="_x0000_s104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104483" name="Check Box 35" hidden="1">
              <a:extLst>
                <a:ext uri="{63B3BB69-23CF-44E3-9099-C40C66FF867C}">
                  <a14:compatExt spid="_x0000_s104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104484" name="Check Box 36" hidden="1">
              <a:extLst>
                <a:ext uri="{63B3BB69-23CF-44E3-9099-C40C66FF867C}">
                  <a14:compatExt spid="_x0000_s104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19050</xdr:rowOff>
        </xdr:from>
        <xdr:to>
          <xdr:col>6</xdr:col>
          <xdr:colOff>352425</xdr:colOff>
          <xdr:row>16</xdr:row>
          <xdr:rowOff>161925</xdr:rowOff>
        </xdr:to>
        <xdr:sp macro="" textlink="">
          <xdr:nvSpPr>
            <xdr:cNvPr id="104485" name="Check Box 37" hidden="1">
              <a:extLst>
                <a:ext uri="{63B3BB69-23CF-44E3-9099-C40C66FF867C}">
                  <a14:compatExt spid="_x0000_s104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105473" name="Check Box 1" hidden="1">
              <a:extLst>
                <a:ext uri="{63B3BB69-23CF-44E3-9099-C40C66FF867C}">
                  <a14:compatExt spid="_x0000_s105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19050</xdr:rowOff>
        </xdr:from>
        <xdr:to>
          <xdr:col>11</xdr:col>
          <xdr:colOff>352425</xdr:colOff>
          <xdr:row>32</xdr:row>
          <xdr:rowOff>161925</xdr:rowOff>
        </xdr:to>
        <xdr:sp macro="" textlink="">
          <xdr:nvSpPr>
            <xdr:cNvPr id="105474" name="Check Box 2" hidden="1">
              <a:extLst>
                <a:ext uri="{63B3BB69-23CF-44E3-9099-C40C66FF867C}">
                  <a14:compatExt spid="_x0000_s105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19050</xdr:rowOff>
        </xdr:from>
        <xdr:to>
          <xdr:col>3</xdr:col>
          <xdr:colOff>352425</xdr:colOff>
          <xdr:row>33</xdr:row>
          <xdr:rowOff>161925</xdr:rowOff>
        </xdr:to>
        <xdr:sp macro="" textlink="">
          <xdr:nvSpPr>
            <xdr:cNvPr id="105475" name="Check Box 3" hidden="1">
              <a:extLst>
                <a:ext uri="{63B3BB69-23CF-44E3-9099-C40C66FF867C}">
                  <a14:compatExt spid="_x0000_s105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19050</xdr:rowOff>
        </xdr:from>
        <xdr:to>
          <xdr:col>7</xdr:col>
          <xdr:colOff>352425</xdr:colOff>
          <xdr:row>32</xdr:row>
          <xdr:rowOff>161925</xdr:rowOff>
        </xdr:to>
        <xdr:sp macro="" textlink="">
          <xdr:nvSpPr>
            <xdr:cNvPr id="105489" name="Check Box 17" hidden="1">
              <a:extLst>
                <a:ext uri="{63B3BB69-23CF-44E3-9099-C40C66FF867C}">
                  <a14:compatExt spid="_x0000_s105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105504" name="Check Box 32" hidden="1">
              <a:extLst>
                <a:ext uri="{63B3BB69-23CF-44E3-9099-C40C66FF867C}">
                  <a14:compatExt spid="_x0000_s10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19050</xdr:rowOff>
        </xdr:from>
        <xdr:to>
          <xdr:col>6</xdr:col>
          <xdr:colOff>352425</xdr:colOff>
          <xdr:row>15</xdr:row>
          <xdr:rowOff>161925</xdr:rowOff>
        </xdr:to>
        <xdr:sp macro="" textlink="">
          <xdr:nvSpPr>
            <xdr:cNvPr id="105505" name="Check Box 33" hidden="1">
              <a:extLst>
                <a:ext uri="{63B3BB69-23CF-44E3-9099-C40C66FF867C}">
                  <a14:compatExt spid="_x0000_s10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xdr:row>
          <xdr:rowOff>19050</xdr:rowOff>
        </xdr:from>
        <xdr:to>
          <xdr:col>10</xdr:col>
          <xdr:colOff>352425</xdr:colOff>
          <xdr:row>15</xdr:row>
          <xdr:rowOff>161925</xdr:rowOff>
        </xdr:to>
        <xdr:sp macro="" textlink="">
          <xdr:nvSpPr>
            <xdr:cNvPr id="105506" name="Check Box 34" hidden="1">
              <a:extLst>
                <a:ext uri="{63B3BB69-23CF-44E3-9099-C40C66FF867C}">
                  <a14:compatExt spid="_x0000_s10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105507" name="Check Box 35" hidden="1">
              <a:extLst>
                <a:ext uri="{63B3BB69-23CF-44E3-9099-C40C66FF867C}">
                  <a14:compatExt spid="_x0000_s10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105508" name="Check Box 36" hidden="1">
              <a:extLst>
                <a:ext uri="{63B3BB69-23CF-44E3-9099-C40C66FF867C}">
                  <a14:compatExt spid="_x0000_s10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19050</xdr:rowOff>
        </xdr:from>
        <xdr:to>
          <xdr:col>6</xdr:col>
          <xdr:colOff>352425</xdr:colOff>
          <xdr:row>16</xdr:row>
          <xdr:rowOff>161925</xdr:rowOff>
        </xdr:to>
        <xdr:sp macro="" textlink="">
          <xdr:nvSpPr>
            <xdr:cNvPr id="105509" name="Check Box 37" hidden="1">
              <a:extLst>
                <a:ext uri="{63B3BB69-23CF-44E3-9099-C40C66FF867C}">
                  <a14:compatExt spid="_x0000_s10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106497" name="Check Box 1" hidden="1">
              <a:extLst>
                <a:ext uri="{63B3BB69-23CF-44E3-9099-C40C66FF867C}">
                  <a14:compatExt spid="_x0000_s106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19050</xdr:rowOff>
        </xdr:from>
        <xdr:to>
          <xdr:col>11</xdr:col>
          <xdr:colOff>352425</xdr:colOff>
          <xdr:row>32</xdr:row>
          <xdr:rowOff>161925</xdr:rowOff>
        </xdr:to>
        <xdr:sp macro="" textlink="">
          <xdr:nvSpPr>
            <xdr:cNvPr id="106498" name="Check Box 2" hidden="1">
              <a:extLst>
                <a:ext uri="{63B3BB69-23CF-44E3-9099-C40C66FF867C}">
                  <a14:compatExt spid="_x0000_s106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19050</xdr:rowOff>
        </xdr:from>
        <xdr:to>
          <xdr:col>3</xdr:col>
          <xdr:colOff>352425</xdr:colOff>
          <xdr:row>33</xdr:row>
          <xdr:rowOff>161925</xdr:rowOff>
        </xdr:to>
        <xdr:sp macro="" textlink="">
          <xdr:nvSpPr>
            <xdr:cNvPr id="106499" name="Check Box 3" hidden="1">
              <a:extLst>
                <a:ext uri="{63B3BB69-23CF-44E3-9099-C40C66FF867C}">
                  <a14:compatExt spid="_x0000_s106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19050</xdr:rowOff>
        </xdr:from>
        <xdr:to>
          <xdr:col>7</xdr:col>
          <xdr:colOff>352425</xdr:colOff>
          <xdr:row>32</xdr:row>
          <xdr:rowOff>161925</xdr:rowOff>
        </xdr:to>
        <xdr:sp macro="" textlink="">
          <xdr:nvSpPr>
            <xdr:cNvPr id="106513" name="Check Box 17" hidden="1">
              <a:extLst>
                <a:ext uri="{63B3BB69-23CF-44E3-9099-C40C66FF867C}">
                  <a14:compatExt spid="_x0000_s106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106528" name="Check Box 32" hidden="1">
              <a:extLst>
                <a:ext uri="{63B3BB69-23CF-44E3-9099-C40C66FF867C}">
                  <a14:compatExt spid="_x0000_s106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19050</xdr:rowOff>
        </xdr:from>
        <xdr:to>
          <xdr:col>6</xdr:col>
          <xdr:colOff>352425</xdr:colOff>
          <xdr:row>15</xdr:row>
          <xdr:rowOff>161925</xdr:rowOff>
        </xdr:to>
        <xdr:sp macro="" textlink="">
          <xdr:nvSpPr>
            <xdr:cNvPr id="106529" name="Check Box 33" hidden="1">
              <a:extLst>
                <a:ext uri="{63B3BB69-23CF-44E3-9099-C40C66FF867C}">
                  <a14:compatExt spid="_x0000_s106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xdr:row>
          <xdr:rowOff>19050</xdr:rowOff>
        </xdr:from>
        <xdr:to>
          <xdr:col>10</xdr:col>
          <xdr:colOff>352425</xdr:colOff>
          <xdr:row>15</xdr:row>
          <xdr:rowOff>161925</xdr:rowOff>
        </xdr:to>
        <xdr:sp macro="" textlink="">
          <xdr:nvSpPr>
            <xdr:cNvPr id="106530" name="Check Box 34" hidden="1">
              <a:extLst>
                <a:ext uri="{63B3BB69-23CF-44E3-9099-C40C66FF867C}">
                  <a14:compatExt spid="_x0000_s106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106531" name="Check Box 35" hidden="1">
              <a:extLst>
                <a:ext uri="{63B3BB69-23CF-44E3-9099-C40C66FF867C}">
                  <a14:compatExt spid="_x0000_s106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106532" name="Check Box 36" hidden="1">
              <a:extLst>
                <a:ext uri="{63B3BB69-23CF-44E3-9099-C40C66FF867C}">
                  <a14:compatExt spid="_x0000_s106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19050</xdr:rowOff>
        </xdr:from>
        <xdr:to>
          <xdr:col>6</xdr:col>
          <xdr:colOff>352425</xdr:colOff>
          <xdr:row>16</xdr:row>
          <xdr:rowOff>161925</xdr:rowOff>
        </xdr:to>
        <xdr:sp macro="" textlink="">
          <xdr:nvSpPr>
            <xdr:cNvPr id="106533" name="Check Box 37" hidden="1">
              <a:extLst>
                <a:ext uri="{63B3BB69-23CF-44E3-9099-C40C66FF867C}">
                  <a14:compatExt spid="_x0000_s106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107521" name="Check Box 1" hidden="1">
              <a:extLst>
                <a:ext uri="{63B3BB69-23CF-44E3-9099-C40C66FF867C}">
                  <a14:compatExt spid="_x0000_s107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19050</xdr:rowOff>
        </xdr:from>
        <xdr:to>
          <xdr:col>11</xdr:col>
          <xdr:colOff>352425</xdr:colOff>
          <xdr:row>32</xdr:row>
          <xdr:rowOff>161925</xdr:rowOff>
        </xdr:to>
        <xdr:sp macro="" textlink="">
          <xdr:nvSpPr>
            <xdr:cNvPr id="107522" name="Check Box 2" hidden="1">
              <a:extLst>
                <a:ext uri="{63B3BB69-23CF-44E3-9099-C40C66FF867C}">
                  <a14:compatExt spid="_x0000_s107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19050</xdr:rowOff>
        </xdr:from>
        <xdr:to>
          <xdr:col>3</xdr:col>
          <xdr:colOff>352425</xdr:colOff>
          <xdr:row>33</xdr:row>
          <xdr:rowOff>161925</xdr:rowOff>
        </xdr:to>
        <xdr:sp macro="" textlink="">
          <xdr:nvSpPr>
            <xdr:cNvPr id="107523" name="Check Box 3" hidden="1">
              <a:extLst>
                <a:ext uri="{63B3BB69-23CF-44E3-9099-C40C66FF867C}">
                  <a14:compatExt spid="_x0000_s107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19050</xdr:rowOff>
        </xdr:from>
        <xdr:to>
          <xdr:col>7</xdr:col>
          <xdr:colOff>352425</xdr:colOff>
          <xdr:row>32</xdr:row>
          <xdr:rowOff>161925</xdr:rowOff>
        </xdr:to>
        <xdr:sp macro="" textlink="">
          <xdr:nvSpPr>
            <xdr:cNvPr id="107537" name="Check Box 17" hidden="1">
              <a:extLst>
                <a:ext uri="{63B3BB69-23CF-44E3-9099-C40C66FF867C}">
                  <a14:compatExt spid="_x0000_s107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107552" name="Check Box 32" hidden="1">
              <a:extLst>
                <a:ext uri="{63B3BB69-23CF-44E3-9099-C40C66FF867C}">
                  <a14:compatExt spid="_x0000_s107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19050</xdr:rowOff>
        </xdr:from>
        <xdr:to>
          <xdr:col>6</xdr:col>
          <xdr:colOff>352425</xdr:colOff>
          <xdr:row>15</xdr:row>
          <xdr:rowOff>161925</xdr:rowOff>
        </xdr:to>
        <xdr:sp macro="" textlink="">
          <xdr:nvSpPr>
            <xdr:cNvPr id="107553" name="Check Box 33" hidden="1">
              <a:extLst>
                <a:ext uri="{63B3BB69-23CF-44E3-9099-C40C66FF867C}">
                  <a14:compatExt spid="_x0000_s107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xdr:row>
          <xdr:rowOff>19050</xdr:rowOff>
        </xdr:from>
        <xdr:to>
          <xdr:col>10</xdr:col>
          <xdr:colOff>352425</xdr:colOff>
          <xdr:row>15</xdr:row>
          <xdr:rowOff>161925</xdr:rowOff>
        </xdr:to>
        <xdr:sp macro="" textlink="">
          <xdr:nvSpPr>
            <xdr:cNvPr id="107554" name="Check Box 34" hidden="1">
              <a:extLst>
                <a:ext uri="{63B3BB69-23CF-44E3-9099-C40C66FF867C}">
                  <a14:compatExt spid="_x0000_s107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107555" name="Check Box 35" hidden="1">
              <a:extLst>
                <a:ext uri="{63B3BB69-23CF-44E3-9099-C40C66FF867C}">
                  <a14:compatExt spid="_x0000_s107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107556" name="Check Box 36" hidden="1">
              <a:extLst>
                <a:ext uri="{63B3BB69-23CF-44E3-9099-C40C66FF867C}">
                  <a14:compatExt spid="_x0000_s107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19050</xdr:rowOff>
        </xdr:from>
        <xdr:to>
          <xdr:col>6</xdr:col>
          <xdr:colOff>352425</xdr:colOff>
          <xdr:row>16</xdr:row>
          <xdr:rowOff>161925</xdr:rowOff>
        </xdr:to>
        <xdr:sp macro="" textlink="">
          <xdr:nvSpPr>
            <xdr:cNvPr id="107557" name="Check Box 37" hidden="1">
              <a:extLst>
                <a:ext uri="{63B3BB69-23CF-44E3-9099-C40C66FF867C}">
                  <a14:compatExt spid="_x0000_s107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108545" name="Check Box 1" hidden="1">
              <a:extLst>
                <a:ext uri="{63B3BB69-23CF-44E3-9099-C40C66FF867C}">
                  <a14:compatExt spid="_x0000_s108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19050</xdr:rowOff>
        </xdr:from>
        <xdr:to>
          <xdr:col>11</xdr:col>
          <xdr:colOff>352425</xdr:colOff>
          <xdr:row>32</xdr:row>
          <xdr:rowOff>161925</xdr:rowOff>
        </xdr:to>
        <xdr:sp macro="" textlink="">
          <xdr:nvSpPr>
            <xdr:cNvPr id="108546" name="Check Box 2" hidden="1">
              <a:extLst>
                <a:ext uri="{63B3BB69-23CF-44E3-9099-C40C66FF867C}">
                  <a14:compatExt spid="_x0000_s108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19050</xdr:rowOff>
        </xdr:from>
        <xdr:to>
          <xdr:col>3</xdr:col>
          <xdr:colOff>352425</xdr:colOff>
          <xdr:row>33</xdr:row>
          <xdr:rowOff>161925</xdr:rowOff>
        </xdr:to>
        <xdr:sp macro="" textlink="">
          <xdr:nvSpPr>
            <xdr:cNvPr id="108547" name="Check Box 3" hidden="1">
              <a:extLst>
                <a:ext uri="{63B3BB69-23CF-44E3-9099-C40C66FF867C}">
                  <a14:compatExt spid="_x0000_s108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19050</xdr:rowOff>
        </xdr:from>
        <xdr:to>
          <xdr:col>7</xdr:col>
          <xdr:colOff>352425</xdr:colOff>
          <xdr:row>32</xdr:row>
          <xdr:rowOff>161925</xdr:rowOff>
        </xdr:to>
        <xdr:sp macro="" textlink="">
          <xdr:nvSpPr>
            <xdr:cNvPr id="108561" name="Check Box 17" hidden="1">
              <a:extLst>
                <a:ext uri="{63B3BB69-23CF-44E3-9099-C40C66FF867C}">
                  <a14:compatExt spid="_x0000_s108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108576" name="Check Box 32" hidden="1">
              <a:extLst>
                <a:ext uri="{63B3BB69-23CF-44E3-9099-C40C66FF867C}">
                  <a14:compatExt spid="_x0000_s108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19050</xdr:rowOff>
        </xdr:from>
        <xdr:to>
          <xdr:col>6</xdr:col>
          <xdr:colOff>352425</xdr:colOff>
          <xdr:row>15</xdr:row>
          <xdr:rowOff>161925</xdr:rowOff>
        </xdr:to>
        <xdr:sp macro="" textlink="">
          <xdr:nvSpPr>
            <xdr:cNvPr id="108577" name="Check Box 33" hidden="1">
              <a:extLst>
                <a:ext uri="{63B3BB69-23CF-44E3-9099-C40C66FF867C}">
                  <a14:compatExt spid="_x0000_s108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xdr:row>
          <xdr:rowOff>19050</xdr:rowOff>
        </xdr:from>
        <xdr:to>
          <xdr:col>10</xdr:col>
          <xdr:colOff>352425</xdr:colOff>
          <xdr:row>15</xdr:row>
          <xdr:rowOff>161925</xdr:rowOff>
        </xdr:to>
        <xdr:sp macro="" textlink="">
          <xdr:nvSpPr>
            <xdr:cNvPr id="108578" name="Check Box 34" hidden="1">
              <a:extLst>
                <a:ext uri="{63B3BB69-23CF-44E3-9099-C40C66FF867C}">
                  <a14:compatExt spid="_x0000_s108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108579" name="Check Box 35" hidden="1">
              <a:extLst>
                <a:ext uri="{63B3BB69-23CF-44E3-9099-C40C66FF867C}">
                  <a14:compatExt spid="_x0000_s108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108580" name="Check Box 36" hidden="1">
              <a:extLst>
                <a:ext uri="{63B3BB69-23CF-44E3-9099-C40C66FF867C}">
                  <a14:compatExt spid="_x0000_s10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19050</xdr:rowOff>
        </xdr:from>
        <xdr:to>
          <xdr:col>6</xdr:col>
          <xdr:colOff>352425</xdr:colOff>
          <xdr:row>16</xdr:row>
          <xdr:rowOff>161925</xdr:rowOff>
        </xdr:to>
        <xdr:sp macro="" textlink="">
          <xdr:nvSpPr>
            <xdr:cNvPr id="108581" name="Check Box 37" hidden="1">
              <a:extLst>
                <a:ext uri="{63B3BB69-23CF-44E3-9099-C40C66FF867C}">
                  <a14:compatExt spid="_x0000_s108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109569" name="Check Box 1" hidden="1">
              <a:extLst>
                <a:ext uri="{63B3BB69-23CF-44E3-9099-C40C66FF867C}">
                  <a14:compatExt spid="_x0000_s109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19050</xdr:rowOff>
        </xdr:from>
        <xdr:to>
          <xdr:col>11</xdr:col>
          <xdr:colOff>352425</xdr:colOff>
          <xdr:row>32</xdr:row>
          <xdr:rowOff>161925</xdr:rowOff>
        </xdr:to>
        <xdr:sp macro="" textlink="">
          <xdr:nvSpPr>
            <xdr:cNvPr id="109570" name="Check Box 2" hidden="1">
              <a:extLst>
                <a:ext uri="{63B3BB69-23CF-44E3-9099-C40C66FF867C}">
                  <a14:compatExt spid="_x0000_s109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19050</xdr:rowOff>
        </xdr:from>
        <xdr:to>
          <xdr:col>3</xdr:col>
          <xdr:colOff>352425</xdr:colOff>
          <xdr:row>33</xdr:row>
          <xdr:rowOff>161925</xdr:rowOff>
        </xdr:to>
        <xdr:sp macro="" textlink="">
          <xdr:nvSpPr>
            <xdr:cNvPr id="109571" name="Check Box 3" hidden="1">
              <a:extLst>
                <a:ext uri="{63B3BB69-23CF-44E3-9099-C40C66FF867C}">
                  <a14:compatExt spid="_x0000_s109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19050</xdr:rowOff>
        </xdr:from>
        <xdr:to>
          <xdr:col>7</xdr:col>
          <xdr:colOff>352425</xdr:colOff>
          <xdr:row>32</xdr:row>
          <xdr:rowOff>161925</xdr:rowOff>
        </xdr:to>
        <xdr:sp macro="" textlink="">
          <xdr:nvSpPr>
            <xdr:cNvPr id="109585" name="Check Box 17" hidden="1">
              <a:extLst>
                <a:ext uri="{63B3BB69-23CF-44E3-9099-C40C66FF867C}">
                  <a14:compatExt spid="_x0000_s109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109600" name="Check Box 32" hidden="1">
              <a:extLst>
                <a:ext uri="{63B3BB69-23CF-44E3-9099-C40C66FF867C}">
                  <a14:compatExt spid="_x0000_s109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19050</xdr:rowOff>
        </xdr:from>
        <xdr:to>
          <xdr:col>6</xdr:col>
          <xdr:colOff>352425</xdr:colOff>
          <xdr:row>15</xdr:row>
          <xdr:rowOff>161925</xdr:rowOff>
        </xdr:to>
        <xdr:sp macro="" textlink="">
          <xdr:nvSpPr>
            <xdr:cNvPr id="109601" name="Check Box 33" hidden="1">
              <a:extLst>
                <a:ext uri="{63B3BB69-23CF-44E3-9099-C40C66FF867C}">
                  <a14:compatExt spid="_x0000_s109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xdr:row>
          <xdr:rowOff>19050</xdr:rowOff>
        </xdr:from>
        <xdr:to>
          <xdr:col>10</xdr:col>
          <xdr:colOff>352425</xdr:colOff>
          <xdr:row>15</xdr:row>
          <xdr:rowOff>161925</xdr:rowOff>
        </xdr:to>
        <xdr:sp macro="" textlink="">
          <xdr:nvSpPr>
            <xdr:cNvPr id="109602" name="Check Box 34" hidden="1">
              <a:extLst>
                <a:ext uri="{63B3BB69-23CF-44E3-9099-C40C66FF867C}">
                  <a14:compatExt spid="_x0000_s109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109603" name="Check Box 35" hidden="1">
              <a:extLst>
                <a:ext uri="{63B3BB69-23CF-44E3-9099-C40C66FF867C}">
                  <a14:compatExt spid="_x0000_s109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109604" name="Check Box 36" hidden="1">
              <a:extLst>
                <a:ext uri="{63B3BB69-23CF-44E3-9099-C40C66FF867C}">
                  <a14:compatExt spid="_x0000_s109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19050</xdr:rowOff>
        </xdr:from>
        <xdr:to>
          <xdr:col>6</xdr:col>
          <xdr:colOff>352425</xdr:colOff>
          <xdr:row>16</xdr:row>
          <xdr:rowOff>161925</xdr:rowOff>
        </xdr:to>
        <xdr:sp macro="" textlink="">
          <xdr:nvSpPr>
            <xdr:cNvPr id="109605" name="Check Box 37" hidden="1">
              <a:extLst>
                <a:ext uri="{63B3BB69-23CF-44E3-9099-C40C66FF867C}">
                  <a14:compatExt spid="_x0000_s109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110593" name="Check Box 1" hidden="1">
              <a:extLst>
                <a:ext uri="{63B3BB69-23CF-44E3-9099-C40C66FF867C}">
                  <a14:compatExt spid="_x0000_s110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19050</xdr:rowOff>
        </xdr:from>
        <xdr:to>
          <xdr:col>11</xdr:col>
          <xdr:colOff>352425</xdr:colOff>
          <xdr:row>32</xdr:row>
          <xdr:rowOff>161925</xdr:rowOff>
        </xdr:to>
        <xdr:sp macro="" textlink="">
          <xdr:nvSpPr>
            <xdr:cNvPr id="110594" name="Check Box 2" hidden="1">
              <a:extLst>
                <a:ext uri="{63B3BB69-23CF-44E3-9099-C40C66FF867C}">
                  <a14:compatExt spid="_x0000_s110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19050</xdr:rowOff>
        </xdr:from>
        <xdr:to>
          <xdr:col>3</xdr:col>
          <xdr:colOff>352425</xdr:colOff>
          <xdr:row>33</xdr:row>
          <xdr:rowOff>161925</xdr:rowOff>
        </xdr:to>
        <xdr:sp macro="" textlink="">
          <xdr:nvSpPr>
            <xdr:cNvPr id="110595" name="Check Box 3" hidden="1">
              <a:extLst>
                <a:ext uri="{63B3BB69-23CF-44E3-9099-C40C66FF867C}">
                  <a14:compatExt spid="_x0000_s110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19050</xdr:rowOff>
        </xdr:from>
        <xdr:to>
          <xdr:col>7</xdr:col>
          <xdr:colOff>352425</xdr:colOff>
          <xdr:row>32</xdr:row>
          <xdr:rowOff>161925</xdr:rowOff>
        </xdr:to>
        <xdr:sp macro="" textlink="">
          <xdr:nvSpPr>
            <xdr:cNvPr id="110609" name="Check Box 17" hidden="1">
              <a:extLst>
                <a:ext uri="{63B3BB69-23CF-44E3-9099-C40C66FF867C}">
                  <a14:compatExt spid="_x0000_s110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110624" name="Check Box 32" hidden="1">
              <a:extLst>
                <a:ext uri="{63B3BB69-23CF-44E3-9099-C40C66FF867C}">
                  <a14:compatExt spid="_x0000_s110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19050</xdr:rowOff>
        </xdr:from>
        <xdr:to>
          <xdr:col>6</xdr:col>
          <xdr:colOff>352425</xdr:colOff>
          <xdr:row>15</xdr:row>
          <xdr:rowOff>161925</xdr:rowOff>
        </xdr:to>
        <xdr:sp macro="" textlink="">
          <xdr:nvSpPr>
            <xdr:cNvPr id="110625" name="Check Box 33" hidden="1">
              <a:extLst>
                <a:ext uri="{63B3BB69-23CF-44E3-9099-C40C66FF867C}">
                  <a14:compatExt spid="_x0000_s110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xdr:row>
          <xdr:rowOff>19050</xdr:rowOff>
        </xdr:from>
        <xdr:to>
          <xdr:col>10</xdr:col>
          <xdr:colOff>352425</xdr:colOff>
          <xdr:row>15</xdr:row>
          <xdr:rowOff>161925</xdr:rowOff>
        </xdr:to>
        <xdr:sp macro="" textlink="">
          <xdr:nvSpPr>
            <xdr:cNvPr id="110626" name="Check Box 34" hidden="1">
              <a:extLst>
                <a:ext uri="{63B3BB69-23CF-44E3-9099-C40C66FF867C}">
                  <a14:compatExt spid="_x0000_s110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110627" name="Check Box 35" hidden="1">
              <a:extLst>
                <a:ext uri="{63B3BB69-23CF-44E3-9099-C40C66FF867C}">
                  <a14:compatExt spid="_x0000_s110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110628" name="Check Box 36" hidden="1">
              <a:extLst>
                <a:ext uri="{63B3BB69-23CF-44E3-9099-C40C66FF867C}">
                  <a14:compatExt spid="_x0000_s110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19050</xdr:rowOff>
        </xdr:from>
        <xdr:to>
          <xdr:col>6</xdr:col>
          <xdr:colOff>352425</xdr:colOff>
          <xdr:row>16</xdr:row>
          <xdr:rowOff>161925</xdr:rowOff>
        </xdr:to>
        <xdr:sp macro="" textlink="">
          <xdr:nvSpPr>
            <xdr:cNvPr id="110629" name="Check Box 37" hidden="1">
              <a:extLst>
                <a:ext uri="{63B3BB69-23CF-44E3-9099-C40C66FF867C}">
                  <a14:compatExt spid="_x0000_s110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111617" name="Check Box 1" hidden="1">
              <a:extLst>
                <a:ext uri="{63B3BB69-23CF-44E3-9099-C40C66FF867C}">
                  <a14:compatExt spid="_x0000_s11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19050</xdr:rowOff>
        </xdr:from>
        <xdr:to>
          <xdr:col>11</xdr:col>
          <xdr:colOff>352425</xdr:colOff>
          <xdr:row>32</xdr:row>
          <xdr:rowOff>161925</xdr:rowOff>
        </xdr:to>
        <xdr:sp macro="" textlink="">
          <xdr:nvSpPr>
            <xdr:cNvPr id="111618" name="Check Box 2" hidden="1">
              <a:extLst>
                <a:ext uri="{63B3BB69-23CF-44E3-9099-C40C66FF867C}">
                  <a14:compatExt spid="_x0000_s11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19050</xdr:rowOff>
        </xdr:from>
        <xdr:to>
          <xdr:col>3</xdr:col>
          <xdr:colOff>352425</xdr:colOff>
          <xdr:row>33</xdr:row>
          <xdr:rowOff>161925</xdr:rowOff>
        </xdr:to>
        <xdr:sp macro="" textlink="">
          <xdr:nvSpPr>
            <xdr:cNvPr id="111619" name="Check Box 3" hidden="1">
              <a:extLst>
                <a:ext uri="{63B3BB69-23CF-44E3-9099-C40C66FF867C}">
                  <a14:compatExt spid="_x0000_s11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19050</xdr:rowOff>
        </xdr:from>
        <xdr:to>
          <xdr:col>7</xdr:col>
          <xdr:colOff>352425</xdr:colOff>
          <xdr:row>32</xdr:row>
          <xdr:rowOff>161925</xdr:rowOff>
        </xdr:to>
        <xdr:sp macro="" textlink="">
          <xdr:nvSpPr>
            <xdr:cNvPr id="111633" name="Check Box 17" hidden="1">
              <a:extLst>
                <a:ext uri="{63B3BB69-23CF-44E3-9099-C40C66FF867C}">
                  <a14:compatExt spid="_x0000_s11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111648" name="Check Box 32" hidden="1">
              <a:extLst>
                <a:ext uri="{63B3BB69-23CF-44E3-9099-C40C66FF867C}">
                  <a14:compatExt spid="_x0000_s11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19050</xdr:rowOff>
        </xdr:from>
        <xdr:to>
          <xdr:col>6</xdr:col>
          <xdr:colOff>352425</xdr:colOff>
          <xdr:row>15</xdr:row>
          <xdr:rowOff>161925</xdr:rowOff>
        </xdr:to>
        <xdr:sp macro="" textlink="">
          <xdr:nvSpPr>
            <xdr:cNvPr id="111649" name="Check Box 33" hidden="1">
              <a:extLst>
                <a:ext uri="{63B3BB69-23CF-44E3-9099-C40C66FF867C}">
                  <a14:compatExt spid="_x0000_s11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xdr:row>
          <xdr:rowOff>19050</xdr:rowOff>
        </xdr:from>
        <xdr:to>
          <xdr:col>10</xdr:col>
          <xdr:colOff>352425</xdr:colOff>
          <xdr:row>15</xdr:row>
          <xdr:rowOff>161925</xdr:rowOff>
        </xdr:to>
        <xdr:sp macro="" textlink="">
          <xdr:nvSpPr>
            <xdr:cNvPr id="111650" name="Check Box 34" hidden="1">
              <a:extLst>
                <a:ext uri="{63B3BB69-23CF-44E3-9099-C40C66FF867C}">
                  <a14:compatExt spid="_x0000_s11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111651" name="Check Box 35" hidden="1">
              <a:extLst>
                <a:ext uri="{63B3BB69-23CF-44E3-9099-C40C66FF867C}">
                  <a14:compatExt spid="_x0000_s11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111652" name="Check Box 36" hidden="1">
              <a:extLst>
                <a:ext uri="{63B3BB69-23CF-44E3-9099-C40C66FF867C}">
                  <a14:compatExt spid="_x0000_s111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19050</xdr:rowOff>
        </xdr:from>
        <xdr:to>
          <xdr:col>6</xdr:col>
          <xdr:colOff>352425</xdr:colOff>
          <xdr:row>16</xdr:row>
          <xdr:rowOff>161925</xdr:rowOff>
        </xdr:to>
        <xdr:sp macro="" textlink="">
          <xdr:nvSpPr>
            <xdr:cNvPr id="111653" name="Check Box 37" hidden="1">
              <a:extLst>
                <a:ext uri="{63B3BB69-23CF-44E3-9099-C40C66FF867C}">
                  <a14:compatExt spid="_x0000_s11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112641" name="Check Box 1" hidden="1">
              <a:extLst>
                <a:ext uri="{63B3BB69-23CF-44E3-9099-C40C66FF867C}">
                  <a14:compatExt spid="_x0000_s112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19050</xdr:rowOff>
        </xdr:from>
        <xdr:to>
          <xdr:col>11</xdr:col>
          <xdr:colOff>352425</xdr:colOff>
          <xdr:row>32</xdr:row>
          <xdr:rowOff>161925</xdr:rowOff>
        </xdr:to>
        <xdr:sp macro="" textlink="">
          <xdr:nvSpPr>
            <xdr:cNvPr id="112642" name="Check Box 2" hidden="1">
              <a:extLst>
                <a:ext uri="{63B3BB69-23CF-44E3-9099-C40C66FF867C}">
                  <a14:compatExt spid="_x0000_s112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19050</xdr:rowOff>
        </xdr:from>
        <xdr:to>
          <xdr:col>3</xdr:col>
          <xdr:colOff>352425</xdr:colOff>
          <xdr:row>33</xdr:row>
          <xdr:rowOff>161925</xdr:rowOff>
        </xdr:to>
        <xdr:sp macro="" textlink="">
          <xdr:nvSpPr>
            <xdr:cNvPr id="112643" name="Check Box 3" hidden="1">
              <a:extLst>
                <a:ext uri="{63B3BB69-23CF-44E3-9099-C40C66FF867C}">
                  <a14:compatExt spid="_x0000_s112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19050</xdr:rowOff>
        </xdr:from>
        <xdr:to>
          <xdr:col>7</xdr:col>
          <xdr:colOff>352425</xdr:colOff>
          <xdr:row>32</xdr:row>
          <xdr:rowOff>161925</xdr:rowOff>
        </xdr:to>
        <xdr:sp macro="" textlink="">
          <xdr:nvSpPr>
            <xdr:cNvPr id="112657" name="Check Box 17" hidden="1">
              <a:extLst>
                <a:ext uri="{63B3BB69-23CF-44E3-9099-C40C66FF867C}">
                  <a14:compatExt spid="_x0000_s112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112672" name="Check Box 32" hidden="1">
              <a:extLst>
                <a:ext uri="{63B3BB69-23CF-44E3-9099-C40C66FF867C}">
                  <a14:compatExt spid="_x0000_s112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19050</xdr:rowOff>
        </xdr:from>
        <xdr:to>
          <xdr:col>6</xdr:col>
          <xdr:colOff>352425</xdr:colOff>
          <xdr:row>15</xdr:row>
          <xdr:rowOff>161925</xdr:rowOff>
        </xdr:to>
        <xdr:sp macro="" textlink="">
          <xdr:nvSpPr>
            <xdr:cNvPr id="112673" name="Check Box 33" hidden="1">
              <a:extLst>
                <a:ext uri="{63B3BB69-23CF-44E3-9099-C40C66FF867C}">
                  <a14:compatExt spid="_x0000_s112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xdr:row>
          <xdr:rowOff>19050</xdr:rowOff>
        </xdr:from>
        <xdr:to>
          <xdr:col>10</xdr:col>
          <xdr:colOff>352425</xdr:colOff>
          <xdr:row>15</xdr:row>
          <xdr:rowOff>161925</xdr:rowOff>
        </xdr:to>
        <xdr:sp macro="" textlink="">
          <xdr:nvSpPr>
            <xdr:cNvPr id="112674" name="Check Box 34" hidden="1">
              <a:extLst>
                <a:ext uri="{63B3BB69-23CF-44E3-9099-C40C66FF867C}">
                  <a14:compatExt spid="_x0000_s112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112675" name="Check Box 35" hidden="1">
              <a:extLst>
                <a:ext uri="{63B3BB69-23CF-44E3-9099-C40C66FF867C}">
                  <a14:compatExt spid="_x0000_s112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112676" name="Check Box 36" hidden="1">
              <a:extLst>
                <a:ext uri="{63B3BB69-23CF-44E3-9099-C40C66FF867C}">
                  <a14:compatExt spid="_x0000_s112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19050</xdr:rowOff>
        </xdr:from>
        <xdr:to>
          <xdr:col>6</xdr:col>
          <xdr:colOff>352425</xdr:colOff>
          <xdr:row>16</xdr:row>
          <xdr:rowOff>161925</xdr:rowOff>
        </xdr:to>
        <xdr:sp macro="" textlink="">
          <xdr:nvSpPr>
            <xdr:cNvPr id="112677" name="Check Box 37" hidden="1">
              <a:extLst>
                <a:ext uri="{63B3BB69-23CF-44E3-9099-C40C66FF867C}">
                  <a14:compatExt spid="_x0000_s112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113665" name="Check Box 1" hidden="1">
              <a:extLst>
                <a:ext uri="{63B3BB69-23CF-44E3-9099-C40C66FF867C}">
                  <a14:compatExt spid="_x0000_s113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19050</xdr:rowOff>
        </xdr:from>
        <xdr:to>
          <xdr:col>11</xdr:col>
          <xdr:colOff>352425</xdr:colOff>
          <xdr:row>32</xdr:row>
          <xdr:rowOff>161925</xdr:rowOff>
        </xdr:to>
        <xdr:sp macro="" textlink="">
          <xdr:nvSpPr>
            <xdr:cNvPr id="113666" name="Check Box 2" hidden="1">
              <a:extLst>
                <a:ext uri="{63B3BB69-23CF-44E3-9099-C40C66FF867C}">
                  <a14:compatExt spid="_x0000_s113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19050</xdr:rowOff>
        </xdr:from>
        <xdr:to>
          <xdr:col>3</xdr:col>
          <xdr:colOff>352425</xdr:colOff>
          <xdr:row>33</xdr:row>
          <xdr:rowOff>161925</xdr:rowOff>
        </xdr:to>
        <xdr:sp macro="" textlink="">
          <xdr:nvSpPr>
            <xdr:cNvPr id="113667" name="Check Box 3" hidden="1">
              <a:extLst>
                <a:ext uri="{63B3BB69-23CF-44E3-9099-C40C66FF867C}">
                  <a14:compatExt spid="_x0000_s113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19050</xdr:rowOff>
        </xdr:from>
        <xdr:to>
          <xdr:col>7</xdr:col>
          <xdr:colOff>352425</xdr:colOff>
          <xdr:row>32</xdr:row>
          <xdr:rowOff>161925</xdr:rowOff>
        </xdr:to>
        <xdr:sp macro="" textlink="">
          <xdr:nvSpPr>
            <xdr:cNvPr id="113681" name="Check Box 17" hidden="1">
              <a:extLst>
                <a:ext uri="{63B3BB69-23CF-44E3-9099-C40C66FF867C}">
                  <a14:compatExt spid="_x0000_s113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113696" name="Check Box 32" hidden="1">
              <a:extLst>
                <a:ext uri="{63B3BB69-23CF-44E3-9099-C40C66FF867C}">
                  <a14:compatExt spid="_x0000_s113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19050</xdr:rowOff>
        </xdr:from>
        <xdr:to>
          <xdr:col>6</xdr:col>
          <xdr:colOff>352425</xdr:colOff>
          <xdr:row>15</xdr:row>
          <xdr:rowOff>161925</xdr:rowOff>
        </xdr:to>
        <xdr:sp macro="" textlink="">
          <xdr:nvSpPr>
            <xdr:cNvPr id="113697" name="Check Box 33" hidden="1">
              <a:extLst>
                <a:ext uri="{63B3BB69-23CF-44E3-9099-C40C66FF867C}">
                  <a14:compatExt spid="_x0000_s113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xdr:row>
          <xdr:rowOff>19050</xdr:rowOff>
        </xdr:from>
        <xdr:to>
          <xdr:col>10</xdr:col>
          <xdr:colOff>352425</xdr:colOff>
          <xdr:row>15</xdr:row>
          <xdr:rowOff>161925</xdr:rowOff>
        </xdr:to>
        <xdr:sp macro="" textlink="">
          <xdr:nvSpPr>
            <xdr:cNvPr id="113698" name="Check Box 34" hidden="1">
              <a:extLst>
                <a:ext uri="{63B3BB69-23CF-44E3-9099-C40C66FF867C}">
                  <a14:compatExt spid="_x0000_s113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113699" name="Check Box 35" hidden="1">
              <a:extLst>
                <a:ext uri="{63B3BB69-23CF-44E3-9099-C40C66FF867C}">
                  <a14:compatExt spid="_x0000_s113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113700" name="Check Box 36" hidden="1">
              <a:extLst>
                <a:ext uri="{63B3BB69-23CF-44E3-9099-C40C66FF867C}">
                  <a14:compatExt spid="_x0000_s113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19050</xdr:rowOff>
        </xdr:from>
        <xdr:to>
          <xdr:col>6</xdr:col>
          <xdr:colOff>352425</xdr:colOff>
          <xdr:row>16</xdr:row>
          <xdr:rowOff>161925</xdr:rowOff>
        </xdr:to>
        <xdr:sp macro="" textlink="">
          <xdr:nvSpPr>
            <xdr:cNvPr id="113701" name="Check Box 37" hidden="1">
              <a:extLst>
                <a:ext uri="{63B3BB69-23CF-44E3-9099-C40C66FF867C}">
                  <a14:compatExt spid="_x0000_s113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391583</xdr:colOff>
      <xdr:row>53</xdr:row>
      <xdr:rowOff>0</xdr:rowOff>
    </xdr:from>
    <xdr:to>
      <xdr:col>7</xdr:col>
      <xdr:colOff>391583</xdr:colOff>
      <xdr:row>54</xdr:row>
      <xdr:rowOff>123825</xdr:rowOff>
    </xdr:to>
    <xdr:cxnSp macro="">
      <xdr:nvCxnSpPr>
        <xdr:cNvPr id="3" name="直線コネクタ 2"/>
        <xdr:cNvCxnSpPr/>
      </xdr:nvCxnSpPr>
      <xdr:spPr>
        <a:xfrm>
          <a:off x="3725333" y="7296150"/>
          <a:ext cx="0" cy="21907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381000</xdr:colOff>
      <xdr:row>54</xdr:row>
      <xdr:rowOff>124883</xdr:rowOff>
    </xdr:from>
    <xdr:to>
      <xdr:col>13</xdr:col>
      <xdr:colOff>10583</xdr:colOff>
      <xdr:row>54</xdr:row>
      <xdr:rowOff>124883</xdr:rowOff>
    </xdr:to>
    <xdr:cxnSp macro="">
      <xdr:nvCxnSpPr>
        <xdr:cNvPr id="5" name="直線コネクタ 4"/>
        <xdr:cNvCxnSpPr/>
      </xdr:nvCxnSpPr>
      <xdr:spPr>
        <a:xfrm>
          <a:off x="3714750" y="7516283"/>
          <a:ext cx="2487083"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10583</xdr:colOff>
      <xdr:row>54</xdr:row>
      <xdr:rowOff>114300</xdr:rowOff>
    </xdr:from>
    <xdr:to>
      <xdr:col>13</xdr:col>
      <xdr:colOff>10583</xdr:colOff>
      <xdr:row>58</xdr:row>
      <xdr:rowOff>127000</xdr:rowOff>
    </xdr:to>
    <xdr:cxnSp macro="">
      <xdr:nvCxnSpPr>
        <xdr:cNvPr id="9" name="直線コネクタ 8"/>
        <xdr:cNvCxnSpPr/>
      </xdr:nvCxnSpPr>
      <xdr:spPr>
        <a:xfrm>
          <a:off x="6201833" y="7505700"/>
          <a:ext cx="0" cy="115570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333375</xdr:colOff>
      <xdr:row>58</xdr:row>
      <xdr:rowOff>137583</xdr:rowOff>
    </xdr:from>
    <xdr:to>
      <xdr:col>13</xdr:col>
      <xdr:colOff>15875</xdr:colOff>
      <xdr:row>58</xdr:row>
      <xdr:rowOff>137583</xdr:rowOff>
    </xdr:to>
    <xdr:cxnSp macro="">
      <xdr:nvCxnSpPr>
        <xdr:cNvPr id="12" name="直線コネクタ 11"/>
        <xdr:cNvCxnSpPr/>
      </xdr:nvCxnSpPr>
      <xdr:spPr>
        <a:xfrm flipH="1">
          <a:off x="809625" y="10392833"/>
          <a:ext cx="5397500"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338667</xdr:colOff>
      <xdr:row>58</xdr:row>
      <xdr:rowOff>137583</xdr:rowOff>
    </xdr:from>
    <xdr:to>
      <xdr:col>1</xdr:col>
      <xdr:colOff>338667</xdr:colOff>
      <xdr:row>59</xdr:row>
      <xdr:rowOff>179917</xdr:rowOff>
    </xdr:to>
    <xdr:cxnSp macro="">
      <xdr:nvCxnSpPr>
        <xdr:cNvPr id="14" name="直線矢印コネクタ 13"/>
        <xdr:cNvCxnSpPr/>
      </xdr:nvCxnSpPr>
      <xdr:spPr>
        <a:xfrm>
          <a:off x="814917" y="8678333"/>
          <a:ext cx="0" cy="23283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0</xdr:colOff>
      <xdr:row>60</xdr:row>
      <xdr:rowOff>95250</xdr:rowOff>
    </xdr:from>
    <xdr:to>
      <xdr:col>14</xdr:col>
      <xdr:colOff>209550</xdr:colOff>
      <xdr:row>60</xdr:row>
      <xdr:rowOff>95250</xdr:rowOff>
    </xdr:to>
    <xdr:cxnSp macro="">
      <xdr:nvCxnSpPr>
        <xdr:cNvPr id="16" name="直線コネクタ 15"/>
        <xdr:cNvCxnSpPr/>
      </xdr:nvCxnSpPr>
      <xdr:spPr>
        <a:xfrm>
          <a:off x="6191250" y="11493500"/>
          <a:ext cx="685800"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14</xdr:col>
      <xdr:colOff>200025</xdr:colOff>
      <xdr:row>13</xdr:row>
      <xdr:rowOff>19050</xdr:rowOff>
    </xdr:from>
    <xdr:to>
      <xdr:col>14</xdr:col>
      <xdr:colOff>200025</xdr:colOff>
      <xdr:row>60</xdr:row>
      <xdr:rowOff>95250</xdr:rowOff>
    </xdr:to>
    <xdr:cxnSp macro="">
      <xdr:nvCxnSpPr>
        <xdr:cNvPr id="18" name="直線コネクタ 17"/>
        <xdr:cNvCxnSpPr/>
      </xdr:nvCxnSpPr>
      <xdr:spPr>
        <a:xfrm flipV="1">
          <a:off x="6867525" y="2333625"/>
          <a:ext cx="0" cy="839152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304801</xdr:colOff>
      <xdr:row>13</xdr:row>
      <xdr:rowOff>19050</xdr:rowOff>
    </xdr:from>
    <xdr:to>
      <xdr:col>14</xdr:col>
      <xdr:colOff>209550</xdr:colOff>
      <xdr:row>13</xdr:row>
      <xdr:rowOff>19050</xdr:rowOff>
    </xdr:to>
    <xdr:cxnSp macro="">
      <xdr:nvCxnSpPr>
        <xdr:cNvPr id="20" name="直線矢印コネクタ 19"/>
        <xdr:cNvCxnSpPr/>
      </xdr:nvCxnSpPr>
      <xdr:spPr>
        <a:xfrm flipH="1">
          <a:off x="6496051" y="2333625"/>
          <a:ext cx="380999"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114689" name="Check Box 1" hidden="1">
              <a:extLst>
                <a:ext uri="{63B3BB69-23CF-44E3-9099-C40C66FF867C}">
                  <a14:compatExt spid="_x0000_s11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19050</xdr:rowOff>
        </xdr:from>
        <xdr:to>
          <xdr:col>11</xdr:col>
          <xdr:colOff>352425</xdr:colOff>
          <xdr:row>32</xdr:row>
          <xdr:rowOff>161925</xdr:rowOff>
        </xdr:to>
        <xdr:sp macro="" textlink="">
          <xdr:nvSpPr>
            <xdr:cNvPr id="114690" name="Check Box 2" hidden="1">
              <a:extLst>
                <a:ext uri="{63B3BB69-23CF-44E3-9099-C40C66FF867C}">
                  <a14:compatExt spid="_x0000_s11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19050</xdr:rowOff>
        </xdr:from>
        <xdr:to>
          <xdr:col>3</xdr:col>
          <xdr:colOff>352425</xdr:colOff>
          <xdr:row>33</xdr:row>
          <xdr:rowOff>161925</xdr:rowOff>
        </xdr:to>
        <xdr:sp macro="" textlink="">
          <xdr:nvSpPr>
            <xdr:cNvPr id="114691" name="Check Box 3" hidden="1">
              <a:extLst>
                <a:ext uri="{63B3BB69-23CF-44E3-9099-C40C66FF867C}">
                  <a14:compatExt spid="_x0000_s114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19050</xdr:rowOff>
        </xdr:from>
        <xdr:to>
          <xdr:col>7</xdr:col>
          <xdr:colOff>352425</xdr:colOff>
          <xdr:row>32</xdr:row>
          <xdr:rowOff>161925</xdr:rowOff>
        </xdr:to>
        <xdr:sp macro="" textlink="">
          <xdr:nvSpPr>
            <xdr:cNvPr id="114705" name="Check Box 17" hidden="1">
              <a:extLst>
                <a:ext uri="{63B3BB69-23CF-44E3-9099-C40C66FF867C}">
                  <a14:compatExt spid="_x0000_s114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114720" name="Check Box 32" hidden="1">
              <a:extLst>
                <a:ext uri="{63B3BB69-23CF-44E3-9099-C40C66FF867C}">
                  <a14:compatExt spid="_x0000_s114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19050</xdr:rowOff>
        </xdr:from>
        <xdr:to>
          <xdr:col>6</xdr:col>
          <xdr:colOff>352425</xdr:colOff>
          <xdr:row>15</xdr:row>
          <xdr:rowOff>161925</xdr:rowOff>
        </xdr:to>
        <xdr:sp macro="" textlink="">
          <xdr:nvSpPr>
            <xdr:cNvPr id="114721" name="Check Box 33" hidden="1">
              <a:extLst>
                <a:ext uri="{63B3BB69-23CF-44E3-9099-C40C66FF867C}">
                  <a14:compatExt spid="_x0000_s114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xdr:row>
          <xdr:rowOff>19050</xdr:rowOff>
        </xdr:from>
        <xdr:to>
          <xdr:col>10</xdr:col>
          <xdr:colOff>352425</xdr:colOff>
          <xdr:row>15</xdr:row>
          <xdr:rowOff>161925</xdr:rowOff>
        </xdr:to>
        <xdr:sp macro="" textlink="">
          <xdr:nvSpPr>
            <xdr:cNvPr id="114722" name="Check Box 34" hidden="1">
              <a:extLst>
                <a:ext uri="{63B3BB69-23CF-44E3-9099-C40C66FF867C}">
                  <a14:compatExt spid="_x0000_s114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114723" name="Check Box 35" hidden="1">
              <a:extLst>
                <a:ext uri="{63B3BB69-23CF-44E3-9099-C40C66FF867C}">
                  <a14:compatExt spid="_x0000_s114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114724" name="Check Box 36" hidden="1">
              <a:extLst>
                <a:ext uri="{63B3BB69-23CF-44E3-9099-C40C66FF867C}">
                  <a14:compatExt spid="_x0000_s114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19050</xdr:rowOff>
        </xdr:from>
        <xdr:to>
          <xdr:col>6</xdr:col>
          <xdr:colOff>352425</xdr:colOff>
          <xdr:row>16</xdr:row>
          <xdr:rowOff>161925</xdr:rowOff>
        </xdr:to>
        <xdr:sp macro="" textlink="">
          <xdr:nvSpPr>
            <xdr:cNvPr id="114725" name="Check Box 37" hidden="1">
              <a:extLst>
                <a:ext uri="{63B3BB69-23CF-44E3-9099-C40C66FF867C}">
                  <a14:compatExt spid="_x0000_s114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115713" name="Check Box 1" hidden="1">
              <a:extLst>
                <a:ext uri="{63B3BB69-23CF-44E3-9099-C40C66FF867C}">
                  <a14:compatExt spid="_x0000_s115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19050</xdr:rowOff>
        </xdr:from>
        <xdr:to>
          <xdr:col>11</xdr:col>
          <xdr:colOff>352425</xdr:colOff>
          <xdr:row>32</xdr:row>
          <xdr:rowOff>161925</xdr:rowOff>
        </xdr:to>
        <xdr:sp macro="" textlink="">
          <xdr:nvSpPr>
            <xdr:cNvPr id="115714" name="Check Box 2" hidden="1">
              <a:extLst>
                <a:ext uri="{63B3BB69-23CF-44E3-9099-C40C66FF867C}">
                  <a14:compatExt spid="_x0000_s115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19050</xdr:rowOff>
        </xdr:from>
        <xdr:to>
          <xdr:col>3</xdr:col>
          <xdr:colOff>352425</xdr:colOff>
          <xdr:row>33</xdr:row>
          <xdr:rowOff>161925</xdr:rowOff>
        </xdr:to>
        <xdr:sp macro="" textlink="">
          <xdr:nvSpPr>
            <xdr:cNvPr id="115715" name="Check Box 3" hidden="1">
              <a:extLst>
                <a:ext uri="{63B3BB69-23CF-44E3-9099-C40C66FF867C}">
                  <a14:compatExt spid="_x0000_s115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19050</xdr:rowOff>
        </xdr:from>
        <xdr:to>
          <xdr:col>7</xdr:col>
          <xdr:colOff>352425</xdr:colOff>
          <xdr:row>32</xdr:row>
          <xdr:rowOff>161925</xdr:rowOff>
        </xdr:to>
        <xdr:sp macro="" textlink="">
          <xdr:nvSpPr>
            <xdr:cNvPr id="115729" name="Check Box 17" hidden="1">
              <a:extLst>
                <a:ext uri="{63B3BB69-23CF-44E3-9099-C40C66FF867C}">
                  <a14:compatExt spid="_x0000_s115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115744" name="Check Box 32" hidden="1">
              <a:extLst>
                <a:ext uri="{63B3BB69-23CF-44E3-9099-C40C66FF867C}">
                  <a14:compatExt spid="_x0000_s115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19050</xdr:rowOff>
        </xdr:from>
        <xdr:to>
          <xdr:col>6</xdr:col>
          <xdr:colOff>352425</xdr:colOff>
          <xdr:row>15</xdr:row>
          <xdr:rowOff>161925</xdr:rowOff>
        </xdr:to>
        <xdr:sp macro="" textlink="">
          <xdr:nvSpPr>
            <xdr:cNvPr id="115745" name="Check Box 33" hidden="1">
              <a:extLst>
                <a:ext uri="{63B3BB69-23CF-44E3-9099-C40C66FF867C}">
                  <a14:compatExt spid="_x0000_s115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xdr:row>
          <xdr:rowOff>19050</xdr:rowOff>
        </xdr:from>
        <xdr:to>
          <xdr:col>10</xdr:col>
          <xdr:colOff>352425</xdr:colOff>
          <xdr:row>15</xdr:row>
          <xdr:rowOff>161925</xdr:rowOff>
        </xdr:to>
        <xdr:sp macro="" textlink="">
          <xdr:nvSpPr>
            <xdr:cNvPr id="115746" name="Check Box 34" hidden="1">
              <a:extLst>
                <a:ext uri="{63B3BB69-23CF-44E3-9099-C40C66FF867C}">
                  <a14:compatExt spid="_x0000_s115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115747" name="Check Box 35" hidden="1">
              <a:extLst>
                <a:ext uri="{63B3BB69-23CF-44E3-9099-C40C66FF867C}">
                  <a14:compatExt spid="_x0000_s115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115748" name="Check Box 36" hidden="1">
              <a:extLst>
                <a:ext uri="{63B3BB69-23CF-44E3-9099-C40C66FF867C}">
                  <a14:compatExt spid="_x0000_s115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19050</xdr:rowOff>
        </xdr:from>
        <xdr:to>
          <xdr:col>6</xdr:col>
          <xdr:colOff>352425</xdr:colOff>
          <xdr:row>16</xdr:row>
          <xdr:rowOff>161925</xdr:rowOff>
        </xdr:to>
        <xdr:sp macro="" textlink="">
          <xdr:nvSpPr>
            <xdr:cNvPr id="115749" name="Check Box 37" hidden="1">
              <a:extLst>
                <a:ext uri="{63B3BB69-23CF-44E3-9099-C40C66FF867C}">
                  <a14:compatExt spid="_x0000_s115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116737" name="Check Box 1" hidden="1">
              <a:extLst>
                <a:ext uri="{63B3BB69-23CF-44E3-9099-C40C66FF867C}">
                  <a14:compatExt spid="_x0000_s116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19050</xdr:rowOff>
        </xdr:from>
        <xdr:to>
          <xdr:col>11</xdr:col>
          <xdr:colOff>352425</xdr:colOff>
          <xdr:row>32</xdr:row>
          <xdr:rowOff>161925</xdr:rowOff>
        </xdr:to>
        <xdr:sp macro="" textlink="">
          <xdr:nvSpPr>
            <xdr:cNvPr id="116738" name="Check Box 2" hidden="1">
              <a:extLst>
                <a:ext uri="{63B3BB69-23CF-44E3-9099-C40C66FF867C}">
                  <a14:compatExt spid="_x0000_s116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19050</xdr:rowOff>
        </xdr:from>
        <xdr:to>
          <xdr:col>3</xdr:col>
          <xdr:colOff>352425</xdr:colOff>
          <xdr:row>33</xdr:row>
          <xdr:rowOff>161925</xdr:rowOff>
        </xdr:to>
        <xdr:sp macro="" textlink="">
          <xdr:nvSpPr>
            <xdr:cNvPr id="116739" name="Check Box 3" hidden="1">
              <a:extLst>
                <a:ext uri="{63B3BB69-23CF-44E3-9099-C40C66FF867C}">
                  <a14:compatExt spid="_x0000_s116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19050</xdr:rowOff>
        </xdr:from>
        <xdr:to>
          <xdr:col>7</xdr:col>
          <xdr:colOff>352425</xdr:colOff>
          <xdr:row>32</xdr:row>
          <xdr:rowOff>161925</xdr:rowOff>
        </xdr:to>
        <xdr:sp macro="" textlink="">
          <xdr:nvSpPr>
            <xdr:cNvPr id="116753" name="Check Box 17" hidden="1">
              <a:extLst>
                <a:ext uri="{63B3BB69-23CF-44E3-9099-C40C66FF867C}">
                  <a14:compatExt spid="_x0000_s116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116768" name="Check Box 32" hidden="1">
              <a:extLst>
                <a:ext uri="{63B3BB69-23CF-44E3-9099-C40C66FF867C}">
                  <a14:compatExt spid="_x0000_s116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19050</xdr:rowOff>
        </xdr:from>
        <xdr:to>
          <xdr:col>6</xdr:col>
          <xdr:colOff>352425</xdr:colOff>
          <xdr:row>15</xdr:row>
          <xdr:rowOff>161925</xdr:rowOff>
        </xdr:to>
        <xdr:sp macro="" textlink="">
          <xdr:nvSpPr>
            <xdr:cNvPr id="116769" name="Check Box 33" hidden="1">
              <a:extLst>
                <a:ext uri="{63B3BB69-23CF-44E3-9099-C40C66FF867C}">
                  <a14:compatExt spid="_x0000_s116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xdr:row>
          <xdr:rowOff>19050</xdr:rowOff>
        </xdr:from>
        <xdr:to>
          <xdr:col>10</xdr:col>
          <xdr:colOff>352425</xdr:colOff>
          <xdr:row>15</xdr:row>
          <xdr:rowOff>161925</xdr:rowOff>
        </xdr:to>
        <xdr:sp macro="" textlink="">
          <xdr:nvSpPr>
            <xdr:cNvPr id="116770" name="Check Box 34" hidden="1">
              <a:extLst>
                <a:ext uri="{63B3BB69-23CF-44E3-9099-C40C66FF867C}">
                  <a14:compatExt spid="_x0000_s116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116771" name="Check Box 35" hidden="1">
              <a:extLst>
                <a:ext uri="{63B3BB69-23CF-44E3-9099-C40C66FF867C}">
                  <a14:compatExt spid="_x0000_s116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116772" name="Check Box 36" hidden="1">
              <a:extLst>
                <a:ext uri="{63B3BB69-23CF-44E3-9099-C40C66FF867C}">
                  <a14:compatExt spid="_x0000_s116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19050</xdr:rowOff>
        </xdr:from>
        <xdr:to>
          <xdr:col>6</xdr:col>
          <xdr:colOff>352425</xdr:colOff>
          <xdr:row>16</xdr:row>
          <xdr:rowOff>161925</xdr:rowOff>
        </xdr:to>
        <xdr:sp macro="" textlink="">
          <xdr:nvSpPr>
            <xdr:cNvPr id="116773" name="Check Box 37" hidden="1">
              <a:extLst>
                <a:ext uri="{63B3BB69-23CF-44E3-9099-C40C66FF867C}">
                  <a14:compatExt spid="_x0000_s116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65575" name="Check Box 39" hidden="1">
              <a:extLst>
                <a:ext uri="{63B3BB69-23CF-44E3-9099-C40C66FF867C}">
                  <a14:compatExt spid="_x0000_s65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19050</xdr:rowOff>
        </xdr:from>
        <xdr:to>
          <xdr:col>11</xdr:col>
          <xdr:colOff>352425</xdr:colOff>
          <xdr:row>32</xdr:row>
          <xdr:rowOff>161925</xdr:rowOff>
        </xdr:to>
        <xdr:sp macro="" textlink="">
          <xdr:nvSpPr>
            <xdr:cNvPr id="65577" name="Check Box 41" hidden="1">
              <a:extLst>
                <a:ext uri="{63B3BB69-23CF-44E3-9099-C40C66FF867C}">
                  <a14:compatExt spid="_x0000_s65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19050</xdr:rowOff>
        </xdr:from>
        <xdr:to>
          <xdr:col>3</xdr:col>
          <xdr:colOff>352425</xdr:colOff>
          <xdr:row>33</xdr:row>
          <xdr:rowOff>161925</xdr:rowOff>
        </xdr:to>
        <xdr:sp macro="" textlink="">
          <xdr:nvSpPr>
            <xdr:cNvPr id="65579" name="Check Box 43" hidden="1">
              <a:extLst>
                <a:ext uri="{63B3BB69-23CF-44E3-9099-C40C66FF867C}">
                  <a14:compatExt spid="_x0000_s65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65580" name="Check Box 44" hidden="1">
              <a:extLst>
                <a:ext uri="{63B3BB69-23CF-44E3-9099-C40C66FF867C}">
                  <a14:compatExt spid="_x0000_s65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19050</xdr:rowOff>
        </xdr:from>
        <xdr:to>
          <xdr:col>6</xdr:col>
          <xdr:colOff>352425</xdr:colOff>
          <xdr:row>15</xdr:row>
          <xdr:rowOff>161925</xdr:rowOff>
        </xdr:to>
        <xdr:sp macro="" textlink="">
          <xdr:nvSpPr>
            <xdr:cNvPr id="65581" name="Check Box 45" hidden="1">
              <a:extLst>
                <a:ext uri="{63B3BB69-23CF-44E3-9099-C40C66FF867C}">
                  <a14:compatExt spid="_x0000_s65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xdr:row>
          <xdr:rowOff>19050</xdr:rowOff>
        </xdr:from>
        <xdr:to>
          <xdr:col>10</xdr:col>
          <xdr:colOff>352425</xdr:colOff>
          <xdr:row>15</xdr:row>
          <xdr:rowOff>161925</xdr:rowOff>
        </xdr:to>
        <xdr:sp macro="" textlink="">
          <xdr:nvSpPr>
            <xdr:cNvPr id="65582" name="Check Box 46" hidden="1">
              <a:extLst>
                <a:ext uri="{63B3BB69-23CF-44E3-9099-C40C66FF867C}">
                  <a14:compatExt spid="_x0000_s65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65592" name="Check Box 56" hidden="1">
              <a:extLst>
                <a:ext uri="{63B3BB69-23CF-44E3-9099-C40C66FF867C}">
                  <a14:compatExt spid="_x0000_s65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19050</xdr:rowOff>
        </xdr:from>
        <xdr:to>
          <xdr:col>7</xdr:col>
          <xdr:colOff>352425</xdr:colOff>
          <xdr:row>32</xdr:row>
          <xdr:rowOff>161925</xdr:rowOff>
        </xdr:to>
        <xdr:sp macro="" textlink="">
          <xdr:nvSpPr>
            <xdr:cNvPr id="65593" name="Check Box 57" hidden="1">
              <a:extLst>
                <a:ext uri="{63B3BB69-23CF-44E3-9099-C40C66FF867C}">
                  <a14:compatExt spid="_x0000_s65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65594" name="Check Box 58" hidden="1">
              <a:extLst>
                <a:ext uri="{63B3BB69-23CF-44E3-9099-C40C66FF867C}">
                  <a14:compatExt spid="_x0000_s65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19050</xdr:rowOff>
        </xdr:from>
        <xdr:to>
          <xdr:col>6</xdr:col>
          <xdr:colOff>352425</xdr:colOff>
          <xdr:row>16</xdr:row>
          <xdr:rowOff>161925</xdr:rowOff>
        </xdr:to>
        <xdr:sp macro="" textlink="">
          <xdr:nvSpPr>
            <xdr:cNvPr id="65595" name="Check Box 59" hidden="1">
              <a:extLst>
                <a:ext uri="{63B3BB69-23CF-44E3-9099-C40C66FF867C}">
                  <a14:compatExt spid="_x0000_s65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98305" name="Check Box 1" hidden="1">
              <a:extLst>
                <a:ext uri="{63B3BB69-23CF-44E3-9099-C40C66FF867C}">
                  <a14:compatExt spid="_x0000_s98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19050</xdr:rowOff>
        </xdr:from>
        <xdr:to>
          <xdr:col>11</xdr:col>
          <xdr:colOff>352425</xdr:colOff>
          <xdr:row>32</xdr:row>
          <xdr:rowOff>161925</xdr:rowOff>
        </xdr:to>
        <xdr:sp macro="" textlink="">
          <xdr:nvSpPr>
            <xdr:cNvPr id="98306" name="Check Box 2" hidden="1">
              <a:extLst>
                <a:ext uri="{63B3BB69-23CF-44E3-9099-C40C66FF867C}">
                  <a14:compatExt spid="_x0000_s98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19050</xdr:rowOff>
        </xdr:from>
        <xdr:to>
          <xdr:col>3</xdr:col>
          <xdr:colOff>352425</xdr:colOff>
          <xdr:row>33</xdr:row>
          <xdr:rowOff>161925</xdr:rowOff>
        </xdr:to>
        <xdr:sp macro="" textlink="">
          <xdr:nvSpPr>
            <xdr:cNvPr id="98307" name="Check Box 3" hidden="1">
              <a:extLst>
                <a:ext uri="{63B3BB69-23CF-44E3-9099-C40C66FF867C}">
                  <a14:compatExt spid="_x0000_s98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19050</xdr:rowOff>
        </xdr:from>
        <xdr:to>
          <xdr:col>7</xdr:col>
          <xdr:colOff>352425</xdr:colOff>
          <xdr:row>32</xdr:row>
          <xdr:rowOff>161925</xdr:rowOff>
        </xdr:to>
        <xdr:sp macro="" textlink="">
          <xdr:nvSpPr>
            <xdr:cNvPr id="98321" name="Check Box 17" hidden="1">
              <a:extLst>
                <a:ext uri="{63B3BB69-23CF-44E3-9099-C40C66FF867C}">
                  <a14:compatExt spid="_x0000_s9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98336" name="Check Box 32" hidden="1">
              <a:extLst>
                <a:ext uri="{63B3BB69-23CF-44E3-9099-C40C66FF867C}">
                  <a14:compatExt spid="_x0000_s98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19050</xdr:rowOff>
        </xdr:from>
        <xdr:to>
          <xdr:col>6</xdr:col>
          <xdr:colOff>352425</xdr:colOff>
          <xdr:row>15</xdr:row>
          <xdr:rowOff>161925</xdr:rowOff>
        </xdr:to>
        <xdr:sp macro="" textlink="">
          <xdr:nvSpPr>
            <xdr:cNvPr id="98337" name="Check Box 33" hidden="1">
              <a:extLst>
                <a:ext uri="{63B3BB69-23CF-44E3-9099-C40C66FF867C}">
                  <a14:compatExt spid="_x0000_s98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xdr:row>
          <xdr:rowOff>19050</xdr:rowOff>
        </xdr:from>
        <xdr:to>
          <xdr:col>10</xdr:col>
          <xdr:colOff>352425</xdr:colOff>
          <xdr:row>15</xdr:row>
          <xdr:rowOff>161925</xdr:rowOff>
        </xdr:to>
        <xdr:sp macro="" textlink="">
          <xdr:nvSpPr>
            <xdr:cNvPr id="98338" name="Check Box 34" hidden="1">
              <a:extLst>
                <a:ext uri="{63B3BB69-23CF-44E3-9099-C40C66FF867C}">
                  <a14:compatExt spid="_x0000_s98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98339" name="Check Box 35" hidden="1">
              <a:extLst>
                <a:ext uri="{63B3BB69-23CF-44E3-9099-C40C66FF867C}">
                  <a14:compatExt spid="_x0000_s98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98340" name="Check Box 36" hidden="1">
              <a:extLst>
                <a:ext uri="{63B3BB69-23CF-44E3-9099-C40C66FF867C}">
                  <a14:compatExt spid="_x0000_s98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19050</xdr:rowOff>
        </xdr:from>
        <xdr:to>
          <xdr:col>6</xdr:col>
          <xdr:colOff>352425</xdr:colOff>
          <xdr:row>16</xdr:row>
          <xdr:rowOff>161925</xdr:rowOff>
        </xdr:to>
        <xdr:sp macro="" textlink="">
          <xdr:nvSpPr>
            <xdr:cNvPr id="98341" name="Check Box 37" hidden="1">
              <a:extLst>
                <a:ext uri="{63B3BB69-23CF-44E3-9099-C40C66FF867C}">
                  <a14:compatExt spid="_x0000_s98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99329" name="Check Box 1" hidden="1">
              <a:extLst>
                <a:ext uri="{63B3BB69-23CF-44E3-9099-C40C66FF867C}">
                  <a14:compatExt spid="_x0000_s99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19050</xdr:rowOff>
        </xdr:from>
        <xdr:to>
          <xdr:col>11</xdr:col>
          <xdr:colOff>352425</xdr:colOff>
          <xdr:row>32</xdr:row>
          <xdr:rowOff>161925</xdr:rowOff>
        </xdr:to>
        <xdr:sp macro="" textlink="">
          <xdr:nvSpPr>
            <xdr:cNvPr id="99330" name="Check Box 2" hidden="1">
              <a:extLst>
                <a:ext uri="{63B3BB69-23CF-44E3-9099-C40C66FF867C}">
                  <a14:compatExt spid="_x0000_s9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19050</xdr:rowOff>
        </xdr:from>
        <xdr:to>
          <xdr:col>3</xdr:col>
          <xdr:colOff>352425</xdr:colOff>
          <xdr:row>33</xdr:row>
          <xdr:rowOff>161925</xdr:rowOff>
        </xdr:to>
        <xdr:sp macro="" textlink="">
          <xdr:nvSpPr>
            <xdr:cNvPr id="99331" name="Check Box 3" hidden="1">
              <a:extLst>
                <a:ext uri="{63B3BB69-23CF-44E3-9099-C40C66FF867C}">
                  <a14:compatExt spid="_x0000_s99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19050</xdr:rowOff>
        </xdr:from>
        <xdr:to>
          <xdr:col>7</xdr:col>
          <xdr:colOff>352425</xdr:colOff>
          <xdr:row>32</xdr:row>
          <xdr:rowOff>161925</xdr:rowOff>
        </xdr:to>
        <xdr:sp macro="" textlink="">
          <xdr:nvSpPr>
            <xdr:cNvPr id="99345" name="Check Box 17" hidden="1">
              <a:extLst>
                <a:ext uri="{63B3BB69-23CF-44E3-9099-C40C66FF867C}">
                  <a14:compatExt spid="_x0000_s9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99360" name="Check Box 32" hidden="1">
              <a:extLst>
                <a:ext uri="{63B3BB69-23CF-44E3-9099-C40C66FF867C}">
                  <a14:compatExt spid="_x0000_s99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19050</xdr:rowOff>
        </xdr:from>
        <xdr:to>
          <xdr:col>6</xdr:col>
          <xdr:colOff>352425</xdr:colOff>
          <xdr:row>15</xdr:row>
          <xdr:rowOff>161925</xdr:rowOff>
        </xdr:to>
        <xdr:sp macro="" textlink="">
          <xdr:nvSpPr>
            <xdr:cNvPr id="99361" name="Check Box 33" hidden="1">
              <a:extLst>
                <a:ext uri="{63B3BB69-23CF-44E3-9099-C40C66FF867C}">
                  <a14:compatExt spid="_x0000_s99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xdr:row>
          <xdr:rowOff>19050</xdr:rowOff>
        </xdr:from>
        <xdr:to>
          <xdr:col>10</xdr:col>
          <xdr:colOff>352425</xdr:colOff>
          <xdr:row>15</xdr:row>
          <xdr:rowOff>161925</xdr:rowOff>
        </xdr:to>
        <xdr:sp macro="" textlink="">
          <xdr:nvSpPr>
            <xdr:cNvPr id="99362" name="Check Box 34" hidden="1">
              <a:extLst>
                <a:ext uri="{63B3BB69-23CF-44E3-9099-C40C66FF867C}">
                  <a14:compatExt spid="_x0000_s99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99363" name="Check Box 35" hidden="1">
              <a:extLst>
                <a:ext uri="{63B3BB69-23CF-44E3-9099-C40C66FF867C}">
                  <a14:compatExt spid="_x0000_s99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99364" name="Check Box 36" hidden="1">
              <a:extLst>
                <a:ext uri="{63B3BB69-23CF-44E3-9099-C40C66FF867C}">
                  <a14:compatExt spid="_x0000_s99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19050</xdr:rowOff>
        </xdr:from>
        <xdr:to>
          <xdr:col>6</xdr:col>
          <xdr:colOff>352425</xdr:colOff>
          <xdr:row>16</xdr:row>
          <xdr:rowOff>161925</xdr:rowOff>
        </xdr:to>
        <xdr:sp macro="" textlink="">
          <xdr:nvSpPr>
            <xdr:cNvPr id="99365" name="Check Box 37" hidden="1">
              <a:extLst>
                <a:ext uri="{63B3BB69-23CF-44E3-9099-C40C66FF867C}">
                  <a14:compatExt spid="_x0000_s99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100353" name="Check Box 1" hidden="1">
              <a:extLst>
                <a:ext uri="{63B3BB69-23CF-44E3-9099-C40C66FF867C}">
                  <a14:compatExt spid="_x0000_s10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19050</xdr:rowOff>
        </xdr:from>
        <xdr:to>
          <xdr:col>11</xdr:col>
          <xdr:colOff>352425</xdr:colOff>
          <xdr:row>32</xdr:row>
          <xdr:rowOff>161925</xdr:rowOff>
        </xdr:to>
        <xdr:sp macro="" textlink="">
          <xdr:nvSpPr>
            <xdr:cNvPr id="100354" name="Check Box 2" hidden="1">
              <a:extLst>
                <a:ext uri="{63B3BB69-23CF-44E3-9099-C40C66FF867C}">
                  <a14:compatExt spid="_x0000_s100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19050</xdr:rowOff>
        </xdr:from>
        <xdr:to>
          <xdr:col>3</xdr:col>
          <xdr:colOff>352425</xdr:colOff>
          <xdr:row>33</xdr:row>
          <xdr:rowOff>161925</xdr:rowOff>
        </xdr:to>
        <xdr:sp macro="" textlink="">
          <xdr:nvSpPr>
            <xdr:cNvPr id="100355" name="Check Box 3" hidden="1">
              <a:extLst>
                <a:ext uri="{63B3BB69-23CF-44E3-9099-C40C66FF867C}">
                  <a14:compatExt spid="_x0000_s100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19050</xdr:rowOff>
        </xdr:from>
        <xdr:to>
          <xdr:col>7</xdr:col>
          <xdr:colOff>352425</xdr:colOff>
          <xdr:row>32</xdr:row>
          <xdr:rowOff>161925</xdr:rowOff>
        </xdr:to>
        <xdr:sp macro="" textlink="">
          <xdr:nvSpPr>
            <xdr:cNvPr id="100369" name="Check Box 17" hidden="1">
              <a:extLst>
                <a:ext uri="{63B3BB69-23CF-44E3-9099-C40C66FF867C}">
                  <a14:compatExt spid="_x0000_s10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100384" name="Check Box 32" hidden="1">
              <a:extLst>
                <a:ext uri="{63B3BB69-23CF-44E3-9099-C40C66FF867C}">
                  <a14:compatExt spid="_x0000_s100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19050</xdr:rowOff>
        </xdr:from>
        <xdr:to>
          <xdr:col>6</xdr:col>
          <xdr:colOff>352425</xdr:colOff>
          <xdr:row>15</xdr:row>
          <xdr:rowOff>161925</xdr:rowOff>
        </xdr:to>
        <xdr:sp macro="" textlink="">
          <xdr:nvSpPr>
            <xdr:cNvPr id="100385" name="Check Box 33" hidden="1">
              <a:extLst>
                <a:ext uri="{63B3BB69-23CF-44E3-9099-C40C66FF867C}">
                  <a14:compatExt spid="_x0000_s100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xdr:row>
          <xdr:rowOff>19050</xdr:rowOff>
        </xdr:from>
        <xdr:to>
          <xdr:col>10</xdr:col>
          <xdr:colOff>352425</xdr:colOff>
          <xdr:row>15</xdr:row>
          <xdr:rowOff>161925</xdr:rowOff>
        </xdr:to>
        <xdr:sp macro="" textlink="">
          <xdr:nvSpPr>
            <xdr:cNvPr id="100386" name="Check Box 34" hidden="1">
              <a:extLst>
                <a:ext uri="{63B3BB69-23CF-44E3-9099-C40C66FF867C}">
                  <a14:compatExt spid="_x0000_s100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100387" name="Check Box 35" hidden="1">
              <a:extLst>
                <a:ext uri="{63B3BB69-23CF-44E3-9099-C40C66FF867C}">
                  <a14:compatExt spid="_x0000_s100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100388" name="Check Box 36" hidden="1">
              <a:extLst>
                <a:ext uri="{63B3BB69-23CF-44E3-9099-C40C66FF867C}">
                  <a14:compatExt spid="_x0000_s100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19050</xdr:rowOff>
        </xdr:from>
        <xdr:to>
          <xdr:col>6</xdr:col>
          <xdr:colOff>352425</xdr:colOff>
          <xdr:row>16</xdr:row>
          <xdr:rowOff>161925</xdr:rowOff>
        </xdr:to>
        <xdr:sp macro="" textlink="">
          <xdr:nvSpPr>
            <xdr:cNvPr id="100389" name="Check Box 37" hidden="1">
              <a:extLst>
                <a:ext uri="{63B3BB69-23CF-44E3-9099-C40C66FF867C}">
                  <a14:compatExt spid="_x0000_s100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101377" name="Check Box 1" hidden="1">
              <a:extLst>
                <a:ext uri="{63B3BB69-23CF-44E3-9099-C40C66FF867C}">
                  <a14:compatExt spid="_x0000_s10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19050</xdr:rowOff>
        </xdr:from>
        <xdr:to>
          <xdr:col>11</xdr:col>
          <xdr:colOff>352425</xdr:colOff>
          <xdr:row>32</xdr:row>
          <xdr:rowOff>161925</xdr:rowOff>
        </xdr:to>
        <xdr:sp macro="" textlink="">
          <xdr:nvSpPr>
            <xdr:cNvPr id="101378" name="Check Box 2" hidden="1">
              <a:extLst>
                <a:ext uri="{63B3BB69-23CF-44E3-9099-C40C66FF867C}">
                  <a14:compatExt spid="_x0000_s10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19050</xdr:rowOff>
        </xdr:from>
        <xdr:to>
          <xdr:col>3</xdr:col>
          <xdr:colOff>352425</xdr:colOff>
          <xdr:row>33</xdr:row>
          <xdr:rowOff>161925</xdr:rowOff>
        </xdr:to>
        <xdr:sp macro="" textlink="">
          <xdr:nvSpPr>
            <xdr:cNvPr id="101379" name="Check Box 3" hidden="1">
              <a:extLst>
                <a:ext uri="{63B3BB69-23CF-44E3-9099-C40C66FF867C}">
                  <a14:compatExt spid="_x0000_s10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19050</xdr:rowOff>
        </xdr:from>
        <xdr:to>
          <xdr:col>7</xdr:col>
          <xdr:colOff>352425</xdr:colOff>
          <xdr:row>32</xdr:row>
          <xdr:rowOff>161925</xdr:rowOff>
        </xdr:to>
        <xdr:sp macro="" textlink="">
          <xdr:nvSpPr>
            <xdr:cNvPr id="101393" name="Check Box 17" hidden="1">
              <a:extLst>
                <a:ext uri="{63B3BB69-23CF-44E3-9099-C40C66FF867C}">
                  <a14:compatExt spid="_x0000_s10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101408" name="Check Box 32" hidden="1">
              <a:extLst>
                <a:ext uri="{63B3BB69-23CF-44E3-9099-C40C66FF867C}">
                  <a14:compatExt spid="_x0000_s10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19050</xdr:rowOff>
        </xdr:from>
        <xdr:to>
          <xdr:col>6</xdr:col>
          <xdr:colOff>352425</xdr:colOff>
          <xdr:row>15</xdr:row>
          <xdr:rowOff>161925</xdr:rowOff>
        </xdr:to>
        <xdr:sp macro="" textlink="">
          <xdr:nvSpPr>
            <xdr:cNvPr id="101409" name="Check Box 33" hidden="1">
              <a:extLst>
                <a:ext uri="{63B3BB69-23CF-44E3-9099-C40C66FF867C}">
                  <a14:compatExt spid="_x0000_s10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xdr:row>
          <xdr:rowOff>19050</xdr:rowOff>
        </xdr:from>
        <xdr:to>
          <xdr:col>10</xdr:col>
          <xdr:colOff>352425</xdr:colOff>
          <xdr:row>15</xdr:row>
          <xdr:rowOff>161925</xdr:rowOff>
        </xdr:to>
        <xdr:sp macro="" textlink="">
          <xdr:nvSpPr>
            <xdr:cNvPr id="101410" name="Check Box 34" hidden="1">
              <a:extLst>
                <a:ext uri="{63B3BB69-23CF-44E3-9099-C40C66FF867C}">
                  <a14:compatExt spid="_x0000_s10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101411" name="Check Box 35" hidden="1">
              <a:extLst>
                <a:ext uri="{63B3BB69-23CF-44E3-9099-C40C66FF867C}">
                  <a14:compatExt spid="_x0000_s10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101412" name="Check Box 36" hidden="1">
              <a:extLst>
                <a:ext uri="{63B3BB69-23CF-44E3-9099-C40C66FF867C}">
                  <a14:compatExt spid="_x0000_s10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19050</xdr:rowOff>
        </xdr:from>
        <xdr:to>
          <xdr:col>6</xdr:col>
          <xdr:colOff>352425</xdr:colOff>
          <xdr:row>16</xdr:row>
          <xdr:rowOff>161925</xdr:rowOff>
        </xdr:to>
        <xdr:sp macro="" textlink="">
          <xdr:nvSpPr>
            <xdr:cNvPr id="101413" name="Check Box 37" hidden="1">
              <a:extLst>
                <a:ext uri="{63B3BB69-23CF-44E3-9099-C40C66FF867C}">
                  <a14:compatExt spid="_x0000_s10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102401" name="Check Box 1" hidden="1">
              <a:extLst>
                <a:ext uri="{63B3BB69-23CF-44E3-9099-C40C66FF867C}">
                  <a14:compatExt spid="_x0000_s10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19050</xdr:rowOff>
        </xdr:from>
        <xdr:to>
          <xdr:col>11</xdr:col>
          <xdr:colOff>352425</xdr:colOff>
          <xdr:row>32</xdr:row>
          <xdr:rowOff>161925</xdr:rowOff>
        </xdr:to>
        <xdr:sp macro="" textlink="">
          <xdr:nvSpPr>
            <xdr:cNvPr id="102402" name="Check Box 2" hidden="1">
              <a:extLst>
                <a:ext uri="{63B3BB69-23CF-44E3-9099-C40C66FF867C}">
                  <a14:compatExt spid="_x0000_s10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19050</xdr:rowOff>
        </xdr:from>
        <xdr:to>
          <xdr:col>3</xdr:col>
          <xdr:colOff>352425</xdr:colOff>
          <xdr:row>33</xdr:row>
          <xdr:rowOff>161925</xdr:rowOff>
        </xdr:to>
        <xdr:sp macro="" textlink="">
          <xdr:nvSpPr>
            <xdr:cNvPr id="102403" name="Check Box 3" hidden="1">
              <a:extLst>
                <a:ext uri="{63B3BB69-23CF-44E3-9099-C40C66FF867C}">
                  <a14:compatExt spid="_x0000_s10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19050</xdr:rowOff>
        </xdr:from>
        <xdr:to>
          <xdr:col>7</xdr:col>
          <xdr:colOff>352425</xdr:colOff>
          <xdr:row>32</xdr:row>
          <xdr:rowOff>161925</xdr:rowOff>
        </xdr:to>
        <xdr:sp macro="" textlink="">
          <xdr:nvSpPr>
            <xdr:cNvPr id="102417" name="Check Box 17" hidden="1">
              <a:extLst>
                <a:ext uri="{63B3BB69-23CF-44E3-9099-C40C66FF867C}">
                  <a14:compatExt spid="_x0000_s10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102432" name="Check Box 32" hidden="1">
              <a:extLst>
                <a:ext uri="{63B3BB69-23CF-44E3-9099-C40C66FF867C}">
                  <a14:compatExt spid="_x0000_s102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19050</xdr:rowOff>
        </xdr:from>
        <xdr:to>
          <xdr:col>6</xdr:col>
          <xdr:colOff>352425</xdr:colOff>
          <xdr:row>15</xdr:row>
          <xdr:rowOff>161925</xdr:rowOff>
        </xdr:to>
        <xdr:sp macro="" textlink="">
          <xdr:nvSpPr>
            <xdr:cNvPr id="102433" name="Check Box 33" hidden="1">
              <a:extLst>
                <a:ext uri="{63B3BB69-23CF-44E3-9099-C40C66FF867C}">
                  <a14:compatExt spid="_x0000_s10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xdr:row>
          <xdr:rowOff>19050</xdr:rowOff>
        </xdr:from>
        <xdr:to>
          <xdr:col>10</xdr:col>
          <xdr:colOff>352425</xdr:colOff>
          <xdr:row>15</xdr:row>
          <xdr:rowOff>161925</xdr:rowOff>
        </xdr:to>
        <xdr:sp macro="" textlink="">
          <xdr:nvSpPr>
            <xdr:cNvPr id="102434" name="Check Box 34" hidden="1">
              <a:extLst>
                <a:ext uri="{63B3BB69-23CF-44E3-9099-C40C66FF867C}">
                  <a14:compatExt spid="_x0000_s102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102435" name="Check Box 35" hidden="1">
              <a:extLst>
                <a:ext uri="{63B3BB69-23CF-44E3-9099-C40C66FF867C}">
                  <a14:compatExt spid="_x0000_s102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102436" name="Check Box 36" hidden="1">
              <a:extLst>
                <a:ext uri="{63B3BB69-23CF-44E3-9099-C40C66FF867C}">
                  <a14:compatExt spid="_x0000_s102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19050</xdr:rowOff>
        </xdr:from>
        <xdr:to>
          <xdr:col>6</xdr:col>
          <xdr:colOff>352425</xdr:colOff>
          <xdr:row>16</xdr:row>
          <xdr:rowOff>161925</xdr:rowOff>
        </xdr:to>
        <xdr:sp macro="" textlink="">
          <xdr:nvSpPr>
            <xdr:cNvPr id="102437" name="Check Box 37" hidden="1">
              <a:extLst>
                <a:ext uri="{63B3BB69-23CF-44E3-9099-C40C66FF867C}">
                  <a14:compatExt spid="_x0000_s102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103425" name="Check Box 1" hidden="1">
              <a:extLst>
                <a:ext uri="{63B3BB69-23CF-44E3-9099-C40C66FF867C}">
                  <a14:compatExt spid="_x0000_s10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19050</xdr:rowOff>
        </xdr:from>
        <xdr:to>
          <xdr:col>11</xdr:col>
          <xdr:colOff>352425</xdr:colOff>
          <xdr:row>32</xdr:row>
          <xdr:rowOff>161925</xdr:rowOff>
        </xdr:to>
        <xdr:sp macro="" textlink="">
          <xdr:nvSpPr>
            <xdr:cNvPr id="103426" name="Check Box 2" hidden="1">
              <a:extLst>
                <a:ext uri="{63B3BB69-23CF-44E3-9099-C40C66FF867C}">
                  <a14:compatExt spid="_x0000_s10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19050</xdr:rowOff>
        </xdr:from>
        <xdr:to>
          <xdr:col>3</xdr:col>
          <xdr:colOff>352425</xdr:colOff>
          <xdr:row>33</xdr:row>
          <xdr:rowOff>161925</xdr:rowOff>
        </xdr:to>
        <xdr:sp macro="" textlink="">
          <xdr:nvSpPr>
            <xdr:cNvPr id="103427" name="Check Box 3" hidden="1">
              <a:extLst>
                <a:ext uri="{63B3BB69-23CF-44E3-9099-C40C66FF867C}">
                  <a14:compatExt spid="_x0000_s10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32</xdr:row>
          <xdr:rowOff>19050</xdr:rowOff>
        </xdr:from>
        <xdr:to>
          <xdr:col>7</xdr:col>
          <xdr:colOff>352425</xdr:colOff>
          <xdr:row>32</xdr:row>
          <xdr:rowOff>161925</xdr:rowOff>
        </xdr:to>
        <xdr:sp macro="" textlink="">
          <xdr:nvSpPr>
            <xdr:cNvPr id="103441" name="Check Box 17" hidden="1">
              <a:extLst>
                <a:ext uri="{63B3BB69-23CF-44E3-9099-C40C66FF867C}">
                  <a14:compatExt spid="_x0000_s10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103456" name="Check Box 32" hidden="1">
              <a:extLst>
                <a:ext uri="{63B3BB69-23CF-44E3-9099-C40C66FF867C}">
                  <a14:compatExt spid="_x0000_s103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19050</xdr:rowOff>
        </xdr:from>
        <xdr:to>
          <xdr:col>6</xdr:col>
          <xdr:colOff>352425</xdr:colOff>
          <xdr:row>15</xdr:row>
          <xdr:rowOff>161925</xdr:rowOff>
        </xdr:to>
        <xdr:sp macro="" textlink="">
          <xdr:nvSpPr>
            <xdr:cNvPr id="103457" name="Check Box 33" hidden="1">
              <a:extLst>
                <a:ext uri="{63B3BB69-23CF-44E3-9099-C40C66FF867C}">
                  <a14:compatExt spid="_x0000_s10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15</xdr:row>
          <xdr:rowOff>19050</xdr:rowOff>
        </xdr:from>
        <xdr:to>
          <xdr:col>10</xdr:col>
          <xdr:colOff>352425</xdr:colOff>
          <xdr:row>15</xdr:row>
          <xdr:rowOff>161925</xdr:rowOff>
        </xdr:to>
        <xdr:sp macro="" textlink="">
          <xdr:nvSpPr>
            <xdr:cNvPr id="103458" name="Check Box 34" hidden="1">
              <a:extLst>
                <a:ext uri="{63B3BB69-23CF-44E3-9099-C40C66FF867C}">
                  <a14:compatExt spid="_x0000_s103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103459" name="Check Box 35" hidden="1">
              <a:extLst>
                <a:ext uri="{63B3BB69-23CF-44E3-9099-C40C66FF867C}">
                  <a14:compatExt spid="_x0000_s103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103460" name="Check Box 36" hidden="1">
              <a:extLst>
                <a:ext uri="{63B3BB69-23CF-44E3-9099-C40C66FF867C}">
                  <a14:compatExt spid="_x0000_s103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19050</xdr:rowOff>
        </xdr:from>
        <xdr:to>
          <xdr:col>6</xdr:col>
          <xdr:colOff>352425</xdr:colOff>
          <xdr:row>16</xdr:row>
          <xdr:rowOff>161925</xdr:rowOff>
        </xdr:to>
        <xdr:sp macro="" textlink="">
          <xdr:nvSpPr>
            <xdr:cNvPr id="103461" name="Check Box 37" hidden="1">
              <a:extLst>
                <a:ext uri="{63B3BB69-23CF-44E3-9099-C40C66FF867C}">
                  <a14:compatExt spid="_x0000_s103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3" Type="http://schemas.openxmlformats.org/officeDocument/2006/relationships/vmlDrawing" Target="../drawings/vmlDrawing9.vml"/><Relationship Id="rId7" Type="http://schemas.openxmlformats.org/officeDocument/2006/relationships/ctrlProp" Target="../ctrlProps/ctrlProp59.xml"/><Relationship Id="rId12" Type="http://schemas.openxmlformats.org/officeDocument/2006/relationships/ctrlProp" Target="../ctrlProps/ctrlProp64.xml"/><Relationship Id="rId2" Type="http://schemas.openxmlformats.org/officeDocument/2006/relationships/drawing" Target="../drawings/drawing8.xml"/><Relationship Id="rId1" Type="http://schemas.openxmlformats.org/officeDocument/2006/relationships/printerSettings" Target="../printerSettings/printerSettings10.bin"/><Relationship Id="rId6" Type="http://schemas.openxmlformats.org/officeDocument/2006/relationships/ctrlProp" Target="../ctrlProps/ctrlProp58.xml"/><Relationship Id="rId11" Type="http://schemas.openxmlformats.org/officeDocument/2006/relationships/ctrlProp" Target="../ctrlProps/ctrlProp63.xml"/><Relationship Id="rId5" Type="http://schemas.openxmlformats.org/officeDocument/2006/relationships/ctrlProp" Target="../ctrlProps/ctrlProp57.xml"/><Relationship Id="rId10" Type="http://schemas.openxmlformats.org/officeDocument/2006/relationships/ctrlProp" Target="../ctrlProps/ctrlProp62.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70.xml"/><Relationship Id="rId13" Type="http://schemas.openxmlformats.org/officeDocument/2006/relationships/ctrlProp" Target="../ctrlProps/ctrlProp75.xml"/><Relationship Id="rId3" Type="http://schemas.openxmlformats.org/officeDocument/2006/relationships/vmlDrawing" Target="../drawings/vmlDrawing10.vml"/><Relationship Id="rId7" Type="http://schemas.openxmlformats.org/officeDocument/2006/relationships/ctrlProp" Target="../ctrlProps/ctrlProp69.xml"/><Relationship Id="rId12" Type="http://schemas.openxmlformats.org/officeDocument/2006/relationships/ctrlProp" Target="../ctrlProps/ctrlProp74.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68.xml"/><Relationship Id="rId11" Type="http://schemas.openxmlformats.org/officeDocument/2006/relationships/ctrlProp" Target="../ctrlProps/ctrlProp73.xml"/><Relationship Id="rId5" Type="http://schemas.openxmlformats.org/officeDocument/2006/relationships/ctrlProp" Target="../ctrlProps/ctrlProp67.xml"/><Relationship Id="rId10" Type="http://schemas.openxmlformats.org/officeDocument/2006/relationships/ctrlProp" Target="../ctrlProps/ctrlProp72.xml"/><Relationship Id="rId4" Type="http://schemas.openxmlformats.org/officeDocument/2006/relationships/ctrlProp" Target="../ctrlProps/ctrlProp66.xml"/><Relationship Id="rId9" Type="http://schemas.openxmlformats.org/officeDocument/2006/relationships/ctrlProp" Target="../ctrlProps/ctrlProp71.xml"/><Relationship Id="rId1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80.xml"/><Relationship Id="rId13" Type="http://schemas.openxmlformats.org/officeDocument/2006/relationships/ctrlProp" Target="../ctrlProps/ctrlProp85.xml"/><Relationship Id="rId3" Type="http://schemas.openxmlformats.org/officeDocument/2006/relationships/vmlDrawing" Target="../drawings/vmlDrawing11.vml"/><Relationship Id="rId7" Type="http://schemas.openxmlformats.org/officeDocument/2006/relationships/ctrlProp" Target="../ctrlProps/ctrlProp79.xml"/><Relationship Id="rId12" Type="http://schemas.openxmlformats.org/officeDocument/2006/relationships/ctrlProp" Target="../ctrlProps/ctrlProp84.xml"/><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ctrlProp" Target="../ctrlProps/ctrlProp78.xml"/><Relationship Id="rId11" Type="http://schemas.openxmlformats.org/officeDocument/2006/relationships/ctrlProp" Target="../ctrlProps/ctrlProp83.xml"/><Relationship Id="rId5" Type="http://schemas.openxmlformats.org/officeDocument/2006/relationships/ctrlProp" Target="../ctrlProps/ctrlProp77.xml"/><Relationship Id="rId10" Type="http://schemas.openxmlformats.org/officeDocument/2006/relationships/ctrlProp" Target="../ctrlProps/ctrlProp82.xml"/><Relationship Id="rId4" Type="http://schemas.openxmlformats.org/officeDocument/2006/relationships/ctrlProp" Target="../ctrlProps/ctrlProp76.xml"/><Relationship Id="rId9" Type="http://schemas.openxmlformats.org/officeDocument/2006/relationships/ctrlProp" Target="../ctrlProps/ctrlProp81.xml"/><Relationship Id="rId1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90.xml"/><Relationship Id="rId13" Type="http://schemas.openxmlformats.org/officeDocument/2006/relationships/ctrlProp" Target="../ctrlProps/ctrlProp95.xml"/><Relationship Id="rId3" Type="http://schemas.openxmlformats.org/officeDocument/2006/relationships/vmlDrawing" Target="../drawings/vmlDrawing12.vml"/><Relationship Id="rId7" Type="http://schemas.openxmlformats.org/officeDocument/2006/relationships/ctrlProp" Target="../ctrlProps/ctrlProp89.xml"/><Relationship Id="rId12" Type="http://schemas.openxmlformats.org/officeDocument/2006/relationships/ctrlProp" Target="../ctrlProps/ctrlProp94.xml"/><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trlProp" Target="../ctrlProps/ctrlProp88.xml"/><Relationship Id="rId11" Type="http://schemas.openxmlformats.org/officeDocument/2006/relationships/ctrlProp" Target="../ctrlProps/ctrlProp93.xml"/><Relationship Id="rId5" Type="http://schemas.openxmlformats.org/officeDocument/2006/relationships/ctrlProp" Target="../ctrlProps/ctrlProp87.xml"/><Relationship Id="rId10" Type="http://schemas.openxmlformats.org/officeDocument/2006/relationships/ctrlProp" Target="../ctrlProps/ctrlProp92.xml"/><Relationship Id="rId4" Type="http://schemas.openxmlformats.org/officeDocument/2006/relationships/ctrlProp" Target="../ctrlProps/ctrlProp86.xml"/><Relationship Id="rId9" Type="http://schemas.openxmlformats.org/officeDocument/2006/relationships/ctrlProp" Target="../ctrlProps/ctrlProp91.xml"/><Relationship Id="rId1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00.xml"/><Relationship Id="rId13" Type="http://schemas.openxmlformats.org/officeDocument/2006/relationships/ctrlProp" Target="../ctrlProps/ctrlProp105.xml"/><Relationship Id="rId3" Type="http://schemas.openxmlformats.org/officeDocument/2006/relationships/vmlDrawing" Target="../drawings/vmlDrawing13.vml"/><Relationship Id="rId7" Type="http://schemas.openxmlformats.org/officeDocument/2006/relationships/ctrlProp" Target="../ctrlProps/ctrlProp99.xml"/><Relationship Id="rId12" Type="http://schemas.openxmlformats.org/officeDocument/2006/relationships/ctrlProp" Target="../ctrlProps/ctrlProp104.xml"/><Relationship Id="rId2" Type="http://schemas.openxmlformats.org/officeDocument/2006/relationships/drawing" Target="../drawings/drawing12.xml"/><Relationship Id="rId1" Type="http://schemas.openxmlformats.org/officeDocument/2006/relationships/printerSettings" Target="../printerSettings/printerSettings14.bin"/><Relationship Id="rId6" Type="http://schemas.openxmlformats.org/officeDocument/2006/relationships/ctrlProp" Target="../ctrlProps/ctrlProp98.xml"/><Relationship Id="rId11" Type="http://schemas.openxmlformats.org/officeDocument/2006/relationships/ctrlProp" Target="../ctrlProps/ctrlProp103.xml"/><Relationship Id="rId5" Type="http://schemas.openxmlformats.org/officeDocument/2006/relationships/ctrlProp" Target="../ctrlProps/ctrlProp97.xml"/><Relationship Id="rId10" Type="http://schemas.openxmlformats.org/officeDocument/2006/relationships/ctrlProp" Target="../ctrlProps/ctrlProp102.xml"/><Relationship Id="rId4" Type="http://schemas.openxmlformats.org/officeDocument/2006/relationships/ctrlProp" Target="../ctrlProps/ctrlProp96.xml"/><Relationship Id="rId9" Type="http://schemas.openxmlformats.org/officeDocument/2006/relationships/ctrlProp" Target="../ctrlProps/ctrlProp101.xml"/><Relationship Id="rId1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10.xml"/><Relationship Id="rId13" Type="http://schemas.openxmlformats.org/officeDocument/2006/relationships/ctrlProp" Target="../ctrlProps/ctrlProp115.xml"/><Relationship Id="rId3" Type="http://schemas.openxmlformats.org/officeDocument/2006/relationships/vmlDrawing" Target="../drawings/vmlDrawing14.vml"/><Relationship Id="rId7" Type="http://schemas.openxmlformats.org/officeDocument/2006/relationships/ctrlProp" Target="../ctrlProps/ctrlProp109.xml"/><Relationship Id="rId12" Type="http://schemas.openxmlformats.org/officeDocument/2006/relationships/ctrlProp" Target="../ctrlProps/ctrlProp114.xml"/><Relationship Id="rId2" Type="http://schemas.openxmlformats.org/officeDocument/2006/relationships/drawing" Target="../drawings/drawing13.xml"/><Relationship Id="rId1" Type="http://schemas.openxmlformats.org/officeDocument/2006/relationships/printerSettings" Target="../printerSettings/printerSettings15.bin"/><Relationship Id="rId6" Type="http://schemas.openxmlformats.org/officeDocument/2006/relationships/ctrlProp" Target="../ctrlProps/ctrlProp108.xml"/><Relationship Id="rId11" Type="http://schemas.openxmlformats.org/officeDocument/2006/relationships/ctrlProp" Target="../ctrlProps/ctrlProp113.xml"/><Relationship Id="rId5" Type="http://schemas.openxmlformats.org/officeDocument/2006/relationships/ctrlProp" Target="../ctrlProps/ctrlProp107.xml"/><Relationship Id="rId10" Type="http://schemas.openxmlformats.org/officeDocument/2006/relationships/ctrlProp" Target="../ctrlProps/ctrlProp112.xml"/><Relationship Id="rId4" Type="http://schemas.openxmlformats.org/officeDocument/2006/relationships/ctrlProp" Target="../ctrlProps/ctrlProp106.xml"/><Relationship Id="rId9" Type="http://schemas.openxmlformats.org/officeDocument/2006/relationships/ctrlProp" Target="../ctrlProps/ctrlProp111.xml"/><Relationship Id="rId1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20.xml"/><Relationship Id="rId13" Type="http://schemas.openxmlformats.org/officeDocument/2006/relationships/ctrlProp" Target="../ctrlProps/ctrlProp125.xml"/><Relationship Id="rId3" Type="http://schemas.openxmlformats.org/officeDocument/2006/relationships/vmlDrawing" Target="../drawings/vmlDrawing15.vml"/><Relationship Id="rId7" Type="http://schemas.openxmlformats.org/officeDocument/2006/relationships/ctrlProp" Target="../ctrlProps/ctrlProp119.xml"/><Relationship Id="rId12" Type="http://schemas.openxmlformats.org/officeDocument/2006/relationships/ctrlProp" Target="../ctrlProps/ctrlProp124.xml"/><Relationship Id="rId2" Type="http://schemas.openxmlformats.org/officeDocument/2006/relationships/drawing" Target="../drawings/drawing14.xml"/><Relationship Id="rId1" Type="http://schemas.openxmlformats.org/officeDocument/2006/relationships/printerSettings" Target="../printerSettings/printerSettings16.bin"/><Relationship Id="rId6" Type="http://schemas.openxmlformats.org/officeDocument/2006/relationships/ctrlProp" Target="../ctrlProps/ctrlProp118.xml"/><Relationship Id="rId11" Type="http://schemas.openxmlformats.org/officeDocument/2006/relationships/ctrlProp" Target="../ctrlProps/ctrlProp123.xml"/><Relationship Id="rId5" Type="http://schemas.openxmlformats.org/officeDocument/2006/relationships/ctrlProp" Target="../ctrlProps/ctrlProp117.xml"/><Relationship Id="rId10" Type="http://schemas.openxmlformats.org/officeDocument/2006/relationships/ctrlProp" Target="../ctrlProps/ctrlProp122.xml"/><Relationship Id="rId4" Type="http://schemas.openxmlformats.org/officeDocument/2006/relationships/ctrlProp" Target="../ctrlProps/ctrlProp116.xml"/><Relationship Id="rId9" Type="http://schemas.openxmlformats.org/officeDocument/2006/relationships/ctrlProp" Target="../ctrlProps/ctrlProp121.xml"/><Relationship Id="rId1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30.xml"/><Relationship Id="rId13" Type="http://schemas.openxmlformats.org/officeDocument/2006/relationships/ctrlProp" Target="../ctrlProps/ctrlProp135.xml"/><Relationship Id="rId3" Type="http://schemas.openxmlformats.org/officeDocument/2006/relationships/vmlDrawing" Target="../drawings/vmlDrawing16.vml"/><Relationship Id="rId7" Type="http://schemas.openxmlformats.org/officeDocument/2006/relationships/ctrlProp" Target="../ctrlProps/ctrlProp129.xml"/><Relationship Id="rId12" Type="http://schemas.openxmlformats.org/officeDocument/2006/relationships/ctrlProp" Target="../ctrlProps/ctrlProp134.xml"/><Relationship Id="rId2" Type="http://schemas.openxmlformats.org/officeDocument/2006/relationships/drawing" Target="../drawings/drawing15.xml"/><Relationship Id="rId1" Type="http://schemas.openxmlformats.org/officeDocument/2006/relationships/printerSettings" Target="../printerSettings/printerSettings17.bin"/><Relationship Id="rId6" Type="http://schemas.openxmlformats.org/officeDocument/2006/relationships/ctrlProp" Target="../ctrlProps/ctrlProp128.xml"/><Relationship Id="rId11" Type="http://schemas.openxmlformats.org/officeDocument/2006/relationships/ctrlProp" Target="../ctrlProps/ctrlProp133.xml"/><Relationship Id="rId5" Type="http://schemas.openxmlformats.org/officeDocument/2006/relationships/ctrlProp" Target="../ctrlProps/ctrlProp127.xml"/><Relationship Id="rId10" Type="http://schemas.openxmlformats.org/officeDocument/2006/relationships/ctrlProp" Target="../ctrlProps/ctrlProp132.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40.xml"/><Relationship Id="rId13" Type="http://schemas.openxmlformats.org/officeDocument/2006/relationships/ctrlProp" Target="../ctrlProps/ctrlProp145.xml"/><Relationship Id="rId3" Type="http://schemas.openxmlformats.org/officeDocument/2006/relationships/vmlDrawing" Target="../drawings/vmlDrawing17.vml"/><Relationship Id="rId7" Type="http://schemas.openxmlformats.org/officeDocument/2006/relationships/ctrlProp" Target="../ctrlProps/ctrlProp139.xml"/><Relationship Id="rId12" Type="http://schemas.openxmlformats.org/officeDocument/2006/relationships/ctrlProp" Target="../ctrlProps/ctrlProp144.xml"/><Relationship Id="rId2" Type="http://schemas.openxmlformats.org/officeDocument/2006/relationships/drawing" Target="../drawings/drawing16.xml"/><Relationship Id="rId1" Type="http://schemas.openxmlformats.org/officeDocument/2006/relationships/printerSettings" Target="../printerSettings/printerSettings18.bin"/><Relationship Id="rId6" Type="http://schemas.openxmlformats.org/officeDocument/2006/relationships/ctrlProp" Target="../ctrlProps/ctrlProp138.xml"/><Relationship Id="rId11" Type="http://schemas.openxmlformats.org/officeDocument/2006/relationships/ctrlProp" Target="../ctrlProps/ctrlProp143.xml"/><Relationship Id="rId5" Type="http://schemas.openxmlformats.org/officeDocument/2006/relationships/ctrlProp" Target="../ctrlProps/ctrlProp137.xml"/><Relationship Id="rId10" Type="http://schemas.openxmlformats.org/officeDocument/2006/relationships/ctrlProp" Target="../ctrlProps/ctrlProp142.xml"/><Relationship Id="rId4" Type="http://schemas.openxmlformats.org/officeDocument/2006/relationships/ctrlProp" Target="../ctrlProps/ctrlProp136.xml"/><Relationship Id="rId9" Type="http://schemas.openxmlformats.org/officeDocument/2006/relationships/ctrlProp" Target="../ctrlProps/ctrlProp141.xml"/><Relationship Id="rId14" Type="http://schemas.openxmlformats.org/officeDocument/2006/relationships/comments" Target="../comments16.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150.xml"/><Relationship Id="rId13" Type="http://schemas.openxmlformats.org/officeDocument/2006/relationships/ctrlProp" Target="../ctrlProps/ctrlProp155.xml"/><Relationship Id="rId3" Type="http://schemas.openxmlformats.org/officeDocument/2006/relationships/vmlDrawing" Target="../drawings/vmlDrawing18.vml"/><Relationship Id="rId7" Type="http://schemas.openxmlformats.org/officeDocument/2006/relationships/ctrlProp" Target="../ctrlProps/ctrlProp149.xml"/><Relationship Id="rId12" Type="http://schemas.openxmlformats.org/officeDocument/2006/relationships/ctrlProp" Target="../ctrlProps/ctrlProp154.xml"/><Relationship Id="rId2" Type="http://schemas.openxmlformats.org/officeDocument/2006/relationships/drawing" Target="../drawings/drawing17.xml"/><Relationship Id="rId1" Type="http://schemas.openxmlformats.org/officeDocument/2006/relationships/printerSettings" Target="../printerSettings/printerSettings19.bin"/><Relationship Id="rId6" Type="http://schemas.openxmlformats.org/officeDocument/2006/relationships/ctrlProp" Target="../ctrlProps/ctrlProp148.xml"/><Relationship Id="rId11" Type="http://schemas.openxmlformats.org/officeDocument/2006/relationships/ctrlProp" Target="../ctrlProps/ctrlProp153.xml"/><Relationship Id="rId5" Type="http://schemas.openxmlformats.org/officeDocument/2006/relationships/ctrlProp" Target="../ctrlProps/ctrlProp147.xml"/><Relationship Id="rId10" Type="http://schemas.openxmlformats.org/officeDocument/2006/relationships/ctrlProp" Target="../ctrlProps/ctrlProp152.xml"/><Relationship Id="rId4" Type="http://schemas.openxmlformats.org/officeDocument/2006/relationships/ctrlProp" Target="../ctrlProps/ctrlProp146.xml"/><Relationship Id="rId9" Type="http://schemas.openxmlformats.org/officeDocument/2006/relationships/ctrlProp" Target="../ctrlProps/ctrlProp151.xml"/><Relationship Id="rId14" Type="http://schemas.openxmlformats.org/officeDocument/2006/relationships/comments" Target="../comments1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160.xml"/><Relationship Id="rId13" Type="http://schemas.openxmlformats.org/officeDocument/2006/relationships/ctrlProp" Target="../ctrlProps/ctrlProp165.xml"/><Relationship Id="rId3" Type="http://schemas.openxmlformats.org/officeDocument/2006/relationships/vmlDrawing" Target="../drawings/vmlDrawing19.vml"/><Relationship Id="rId7" Type="http://schemas.openxmlformats.org/officeDocument/2006/relationships/ctrlProp" Target="../ctrlProps/ctrlProp159.xml"/><Relationship Id="rId12" Type="http://schemas.openxmlformats.org/officeDocument/2006/relationships/ctrlProp" Target="../ctrlProps/ctrlProp164.xml"/><Relationship Id="rId2" Type="http://schemas.openxmlformats.org/officeDocument/2006/relationships/drawing" Target="../drawings/drawing18.xml"/><Relationship Id="rId1" Type="http://schemas.openxmlformats.org/officeDocument/2006/relationships/printerSettings" Target="../printerSettings/printerSettings20.bin"/><Relationship Id="rId6" Type="http://schemas.openxmlformats.org/officeDocument/2006/relationships/ctrlProp" Target="../ctrlProps/ctrlProp158.xml"/><Relationship Id="rId11" Type="http://schemas.openxmlformats.org/officeDocument/2006/relationships/ctrlProp" Target="../ctrlProps/ctrlProp163.xml"/><Relationship Id="rId5" Type="http://schemas.openxmlformats.org/officeDocument/2006/relationships/ctrlProp" Target="../ctrlProps/ctrlProp157.xml"/><Relationship Id="rId10" Type="http://schemas.openxmlformats.org/officeDocument/2006/relationships/ctrlProp" Target="../ctrlProps/ctrlProp162.xml"/><Relationship Id="rId4" Type="http://schemas.openxmlformats.org/officeDocument/2006/relationships/ctrlProp" Target="../ctrlProps/ctrlProp156.xml"/><Relationship Id="rId9" Type="http://schemas.openxmlformats.org/officeDocument/2006/relationships/ctrlProp" Target="../ctrlProps/ctrlProp161.xml"/><Relationship Id="rId14" Type="http://schemas.openxmlformats.org/officeDocument/2006/relationships/comments" Target="../comments18.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170.xml"/><Relationship Id="rId13" Type="http://schemas.openxmlformats.org/officeDocument/2006/relationships/ctrlProp" Target="../ctrlProps/ctrlProp175.xml"/><Relationship Id="rId3" Type="http://schemas.openxmlformats.org/officeDocument/2006/relationships/vmlDrawing" Target="../drawings/vmlDrawing20.vml"/><Relationship Id="rId7" Type="http://schemas.openxmlformats.org/officeDocument/2006/relationships/ctrlProp" Target="../ctrlProps/ctrlProp169.xml"/><Relationship Id="rId12" Type="http://schemas.openxmlformats.org/officeDocument/2006/relationships/ctrlProp" Target="../ctrlProps/ctrlProp174.xml"/><Relationship Id="rId2" Type="http://schemas.openxmlformats.org/officeDocument/2006/relationships/drawing" Target="../drawings/drawing19.xml"/><Relationship Id="rId1" Type="http://schemas.openxmlformats.org/officeDocument/2006/relationships/printerSettings" Target="../printerSettings/printerSettings21.bin"/><Relationship Id="rId6" Type="http://schemas.openxmlformats.org/officeDocument/2006/relationships/ctrlProp" Target="../ctrlProps/ctrlProp168.xml"/><Relationship Id="rId11" Type="http://schemas.openxmlformats.org/officeDocument/2006/relationships/ctrlProp" Target="../ctrlProps/ctrlProp173.xml"/><Relationship Id="rId5" Type="http://schemas.openxmlformats.org/officeDocument/2006/relationships/ctrlProp" Target="../ctrlProps/ctrlProp167.xml"/><Relationship Id="rId10" Type="http://schemas.openxmlformats.org/officeDocument/2006/relationships/ctrlProp" Target="../ctrlProps/ctrlProp172.xml"/><Relationship Id="rId4" Type="http://schemas.openxmlformats.org/officeDocument/2006/relationships/ctrlProp" Target="../ctrlProps/ctrlProp166.xml"/><Relationship Id="rId9" Type="http://schemas.openxmlformats.org/officeDocument/2006/relationships/ctrlProp" Target="../ctrlProps/ctrlProp171.xml"/><Relationship Id="rId14" Type="http://schemas.openxmlformats.org/officeDocument/2006/relationships/comments" Target="../comments19.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180.xml"/><Relationship Id="rId13" Type="http://schemas.openxmlformats.org/officeDocument/2006/relationships/ctrlProp" Target="../ctrlProps/ctrlProp185.xml"/><Relationship Id="rId3" Type="http://schemas.openxmlformats.org/officeDocument/2006/relationships/vmlDrawing" Target="../drawings/vmlDrawing21.vml"/><Relationship Id="rId7" Type="http://schemas.openxmlformats.org/officeDocument/2006/relationships/ctrlProp" Target="../ctrlProps/ctrlProp179.xml"/><Relationship Id="rId12" Type="http://schemas.openxmlformats.org/officeDocument/2006/relationships/ctrlProp" Target="../ctrlProps/ctrlProp184.xml"/><Relationship Id="rId2" Type="http://schemas.openxmlformats.org/officeDocument/2006/relationships/drawing" Target="../drawings/drawing20.xml"/><Relationship Id="rId1" Type="http://schemas.openxmlformats.org/officeDocument/2006/relationships/printerSettings" Target="../printerSettings/printerSettings22.bin"/><Relationship Id="rId6" Type="http://schemas.openxmlformats.org/officeDocument/2006/relationships/ctrlProp" Target="../ctrlProps/ctrlProp178.xml"/><Relationship Id="rId11" Type="http://schemas.openxmlformats.org/officeDocument/2006/relationships/ctrlProp" Target="../ctrlProps/ctrlProp183.xml"/><Relationship Id="rId5" Type="http://schemas.openxmlformats.org/officeDocument/2006/relationships/ctrlProp" Target="../ctrlProps/ctrlProp177.xml"/><Relationship Id="rId10" Type="http://schemas.openxmlformats.org/officeDocument/2006/relationships/ctrlProp" Target="../ctrlProps/ctrlProp182.xml"/><Relationship Id="rId4" Type="http://schemas.openxmlformats.org/officeDocument/2006/relationships/ctrlProp" Target="../ctrlProps/ctrlProp176.xml"/><Relationship Id="rId9" Type="http://schemas.openxmlformats.org/officeDocument/2006/relationships/ctrlProp" Target="../ctrlProps/ctrlProp181.xml"/><Relationship Id="rId14" Type="http://schemas.openxmlformats.org/officeDocument/2006/relationships/comments" Target="../comments20.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190.xml"/><Relationship Id="rId13" Type="http://schemas.openxmlformats.org/officeDocument/2006/relationships/ctrlProp" Target="../ctrlProps/ctrlProp195.xml"/><Relationship Id="rId3" Type="http://schemas.openxmlformats.org/officeDocument/2006/relationships/vmlDrawing" Target="../drawings/vmlDrawing22.vml"/><Relationship Id="rId7" Type="http://schemas.openxmlformats.org/officeDocument/2006/relationships/ctrlProp" Target="../ctrlProps/ctrlProp189.xml"/><Relationship Id="rId12" Type="http://schemas.openxmlformats.org/officeDocument/2006/relationships/ctrlProp" Target="../ctrlProps/ctrlProp194.xml"/><Relationship Id="rId2" Type="http://schemas.openxmlformats.org/officeDocument/2006/relationships/drawing" Target="../drawings/drawing21.xml"/><Relationship Id="rId1" Type="http://schemas.openxmlformats.org/officeDocument/2006/relationships/printerSettings" Target="../printerSettings/printerSettings23.bin"/><Relationship Id="rId6" Type="http://schemas.openxmlformats.org/officeDocument/2006/relationships/ctrlProp" Target="../ctrlProps/ctrlProp188.xml"/><Relationship Id="rId11" Type="http://schemas.openxmlformats.org/officeDocument/2006/relationships/ctrlProp" Target="../ctrlProps/ctrlProp193.xml"/><Relationship Id="rId5" Type="http://schemas.openxmlformats.org/officeDocument/2006/relationships/ctrlProp" Target="../ctrlProps/ctrlProp187.xml"/><Relationship Id="rId10" Type="http://schemas.openxmlformats.org/officeDocument/2006/relationships/ctrlProp" Target="../ctrlProps/ctrlProp192.xml"/><Relationship Id="rId4" Type="http://schemas.openxmlformats.org/officeDocument/2006/relationships/ctrlProp" Target="../ctrlProps/ctrlProp186.xml"/><Relationship Id="rId9" Type="http://schemas.openxmlformats.org/officeDocument/2006/relationships/ctrlProp" Target="../ctrlProps/ctrlProp191.xml"/><Relationship Id="rId14" Type="http://schemas.openxmlformats.org/officeDocument/2006/relationships/comments" Target="../comments21.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200.xml"/><Relationship Id="rId13" Type="http://schemas.openxmlformats.org/officeDocument/2006/relationships/ctrlProp" Target="../ctrlProps/ctrlProp205.xml"/><Relationship Id="rId3" Type="http://schemas.openxmlformats.org/officeDocument/2006/relationships/vmlDrawing" Target="../drawings/vmlDrawing23.vml"/><Relationship Id="rId7" Type="http://schemas.openxmlformats.org/officeDocument/2006/relationships/ctrlProp" Target="../ctrlProps/ctrlProp199.xml"/><Relationship Id="rId12" Type="http://schemas.openxmlformats.org/officeDocument/2006/relationships/ctrlProp" Target="../ctrlProps/ctrlProp204.xml"/><Relationship Id="rId2" Type="http://schemas.openxmlformats.org/officeDocument/2006/relationships/drawing" Target="../drawings/drawing22.xml"/><Relationship Id="rId1" Type="http://schemas.openxmlformats.org/officeDocument/2006/relationships/printerSettings" Target="../printerSettings/printerSettings24.bin"/><Relationship Id="rId6" Type="http://schemas.openxmlformats.org/officeDocument/2006/relationships/ctrlProp" Target="../ctrlProps/ctrlProp198.xml"/><Relationship Id="rId11" Type="http://schemas.openxmlformats.org/officeDocument/2006/relationships/ctrlProp" Target="../ctrlProps/ctrlProp203.xml"/><Relationship Id="rId5" Type="http://schemas.openxmlformats.org/officeDocument/2006/relationships/ctrlProp" Target="../ctrlProps/ctrlProp197.xml"/><Relationship Id="rId10" Type="http://schemas.openxmlformats.org/officeDocument/2006/relationships/ctrlProp" Target="../ctrlProps/ctrlProp202.xml"/><Relationship Id="rId4" Type="http://schemas.openxmlformats.org/officeDocument/2006/relationships/ctrlProp" Target="../ctrlProps/ctrlProp196.xml"/><Relationship Id="rId9" Type="http://schemas.openxmlformats.org/officeDocument/2006/relationships/ctrlProp" Target="../ctrlProps/ctrlProp201.xml"/><Relationship Id="rId14" Type="http://schemas.openxmlformats.org/officeDocument/2006/relationships/comments" Target="../comments22.xml"/></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210.xml"/><Relationship Id="rId13" Type="http://schemas.openxmlformats.org/officeDocument/2006/relationships/ctrlProp" Target="../ctrlProps/ctrlProp215.xml"/><Relationship Id="rId18" Type="http://schemas.openxmlformats.org/officeDocument/2006/relationships/ctrlProp" Target="../ctrlProps/ctrlProp220.xml"/><Relationship Id="rId3" Type="http://schemas.openxmlformats.org/officeDocument/2006/relationships/vmlDrawing" Target="../drawings/vmlDrawing24.vml"/><Relationship Id="rId21" Type="http://schemas.openxmlformats.org/officeDocument/2006/relationships/ctrlProp" Target="../ctrlProps/ctrlProp223.xml"/><Relationship Id="rId7" Type="http://schemas.openxmlformats.org/officeDocument/2006/relationships/ctrlProp" Target="../ctrlProps/ctrlProp209.xml"/><Relationship Id="rId12" Type="http://schemas.openxmlformats.org/officeDocument/2006/relationships/ctrlProp" Target="../ctrlProps/ctrlProp214.xml"/><Relationship Id="rId17" Type="http://schemas.openxmlformats.org/officeDocument/2006/relationships/ctrlProp" Target="../ctrlProps/ctrlProp219.xml"/><Relationship Id="rId2" Type="http://schemas.openxmlformats.org/officeDocument/2006/relationships/drawing" Target="../drawings/drawing23.xml"/><Relationship Id="rId16" Type="http://schemas.openxmlformats.org/officeDocument/2006/relationships/ctrlProp" Target="../ctrlProps/ctrlProp218.xml"/><Relationship Id="rId20" Type="http://schemas.openxmlformats.org/officeDocument/2006/relationships/ctrlProp" Target="../ctrlProps/ctrlProp222.xml"/><Relationship Id="rId1" Type="http://schemas.openxmlformats.org/officeDocument/2006/relationships/printerSettings" Target="../printerSettings/printerSettings25.bin"/><Relationship Id="rId6" Type="http://schemas.openxmlformats.org/officeDocument/2006/relationships/ctrlProp" Target="../ctrlProps/ctrlProp208.xml"/><Relationship Id="rId11" Type="http://schemas.openxmlformats.org/officeDocument/2006/relationships/ctrlProp" Target="../ctrlProps/ctrlProp213.xml"/><Relationship Id="rId24" Type="http://schemas.openxmlformats.org/officeDocument/2006/relationships/ctrlProp" Target="../ctrlProps/ctrlProp226.xml"/><Relationship Id="rId5" Type="http://schemas.openxmlformats.org/officeDocument/2006/relationships/ctrlProp" Target="../ctrlProps/ctrlProp207.xml"/><Relationship Id="rId15" Type="http://schemas.openxmlformats.org/officeDocument/2006/relationships/ctrlProp" Target="../ctrlProps/ctrlProp217.xml"/><Relationship Id="rId23" Type="http://schemas.openxmlformats.org/officeDocument/2006/relationships/ctrlProp" Target="../ctrlProps/ctrlProp225.xml"/><Relationship Id="rId10" Type="http://schemas.openxmlformats.org/officeDocument/2006/relationships/ctrlProp" Target="../ctrlProps/ctrlProp212.xml"/><Relationship Id="rId19" Type="http://schemas.openxmlformats.org/officeDocument/2006/relationships/ctrlProp" Target="../ctrlProps/ctrlProp221.xml"/><Relationship Id="rId4" Type="http://schemas.openxmlformats.org/officeDocument/2006/relationships/ctrlProp" Target="../ctrlProps/ctrlProp206.xml"/><Relationship Id="rId9" Type="http://schemas.openxmlformats.org/officeDocument/2006/relationships/ctrlProp" Target="../ctrlProps/ctrlProp211.xml"/><Relationship Id="rId14" Type="http://schemas.openxmlformats.org/officeDocument/2006/relationships/ctrlProp" Target="../ctrlProps/ctrlProp216.xml"/><Relationship Id="rId22" Type="http://schemas.openxmlformats.org/officeDocument/2006/relationships/ctrlProp" Target="../ctrlProps/ctrlProp224.xml"/></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231.xml"/><Relationship Id="rId13" Type="http://schemas.openxmlformats.org/officeDocument/2006/relationships/ctrlProp" Target="../ctrlProps/ctrlProp236.xml"/><Relationship Id="rId18" Type="http://schemas.openxmlformats.org/officeDocument/2006/relationships/ctrlProp" Target="../ctrlProps/ctrlProp241.xml"/><Relationship Id="rId3" Type="http://schemas.openxmlformats.org/officeDocument/2006/relationships/vmlDrawing" Target="../drawings/vmlDrawing25.vml"/><Relationship Id="rId21" Type="http://schemas.openxmlformats.org/officeDocument/2006/relationships/ctrlProp" Target="../ctrlProps/ctrlProp244.xml"/><Relationship Id="rId7" Type="http://schemas.openxmlformats.org/officeDocument/2006/relationships/ctrlProp" Target="../ctrlProps/ctrlProp230.xml"/><Relationship Id="rId12" Type="http://schemas.openxmlformats.org/officeDocument/2006/relationships/ctrlProp" Target="../ctrlProps/ctrlProp235.xml"/><Relationship Id="rId17" Type="http://schemas.openxmlformats.org/officeDocument/2006/relationships/ctrlProp" Target="../ctrlProps/ctrlProp240.xml"/><Relationship Id="rId2" Type="http://schemas.openxmlformats.org/officeDocument/2006/relationships/drawing" Target="../drawings/drawing24.xml"/><Relationship Id="rId16" Type="http://schemas.openxmlformats.org/officeDocument/2006/relationships/ctrlProp" Target="../ctrlProps/ctrlProp239.xml"/><Relationship Id="rId20" Type="http://schemas.openxmlformats.org/officeDocument/2006/relationships/ctrlProp" Target="../ctrlProps/ctrlProp243.xml"/><Relationship Id="rId1" Type="http://schemas.openxmlformats.org/officeDocument/2006/relationships/printerSettings" Target="../printerSettings/printerSettings26.bin"/><Relationship Id="rId6" Type="http://schemas.openxmlformats.org/officeDocument/2006/relationships/ctrlProp" Target="../ctrlProps/ctrlProp229.xml"/><Relationship Id="rId11" Type="http://schemas.openxmlformats.org/officeDocument/2006/relationships/ctrlProp" Target="../ctrlProps/ctrlProp234.xml"/><Relationship Id="rId24" Type="http://schemas.openxmlformats.org/officeDocument/2006/relationships/ctrlProp" Target="../ctrlProps/ctrlProp247.xml"/><Relationship Id="rId5" Type="http://schemas.openxmlformats.org/officeDocument/2006/relationships/ctrlProp" Target="../ctrlProps/ctrlProp228.xml"/><Relationship Id="rId15" Type="http://schemas.openxmlformats.org/officeDocument/2006/relationships/ctrlProp" Target="../ctrlProps/ctrlProp238.xml"/><Relationship Id="rId23" Type="http://schemas.openxmlformats.org/officeDocument/2006/relationships/ctrlProp" Target="../ctrlProps/ctrlProp246.xml"/><Relationship Id="rId10" Type="http://schemas.openxmlformats.org/officeDocument/2006/relationships/ctrlProp" Target="../ctrlProps/ctrlProp233.xml"/><Relationship Id="rId19" Type="http://schemas.openxmlformats.org/officeDocument/2006/relationships/ctrlProp" Target="../ctrlProps/ctrlProp242.xml"/><Relationship Id="rId4" Type="http://schemas.openxmlformats.org/officeDocument/2006/relationships/ctrlProp" Target="../ctrlProps/ctrlProp227.xml"/><Relationship Id="rId9" Type="http://schemas.openxmlformats.org/officeDocument/2006/relationships/ctrlProp" Target="../ctrlProps/ctrlProp232.xml"/><Relationship Id="rId14" Type="http://schemas.openxmlformats.org/officeDocument/2006/relationships/ctrlProp" Target="../ctrlProps/ctrlProp237.xml"/><Relationship Id="rId22" Type="http://schemas.openxmlformats.org/officeDocument/2006/relationships/ctrlProp" Target="../ctrlProps/ctrlProp24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4.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5.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6.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3" Type="http://schemas.openxmlformats.org/officeDocument/2006/relationships/vmlDrawing" Target="../drawings/vmlDrawing7.vml"/><Relationship Id="rId7" Type="http://schemas.openxmlformats.org/officeDocument/2006/relationships/ctrlProp" Target="../ctrlProps/ctrlProp39.xml"/><Relationship Id="rId12" Type="http://schemas.openxmlformats.org/officeDocument/2006/relationships/ctrlProp" Target="../ctrlProps/ctrlProp44.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38.xml"/><Relationship Id="rId11" Type="http://schemas.openxmlformats.org/officeDocument/2006/relationships/ctrlProp" Target="../ctrlProps/ctrlProp43.xml"/><Relationship Id="rId5" Type="http://schemas.openxmlformats.org/officeDocument/2006/relationships/ctrlProp" Target="../ctrlProps/ctrlProp37.xml"/><Relationship Id="rId10" Type="http://schemas.openxmlformats.org/officeDocument/2006/relationships/ctrlProp" Target="../ctrlProps/ctrlProp42.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0.xml"/><Relationship Id="rId13" Type="http://schemas.openxmlformats.org/officeDocument/2006/relationships/ctrlProp" Target="../ctrlProps/ctrlProp55.xml"/><Relationship Id="rId3" Type="http://schemas.openxmlformats.org/officeDocument/2006/relationships/vmlDrawing" Target="../drawings/vmlDrawing8.vml"/><Relationship Id="rId7" Type="http://schemas.openxmlformats.org/officeDocument/2006/relationships/ctrlProp" Target="../ctrlProps/ctrlProp49.xml"/><Relationship Id="rId12" Type="http://schemas.openxmlformats.org/officeDocument/2006/relationships/ctrlProp" Target="../ctrlProps/ctrlProp54.x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trlProp" Target="../ctrlProps/ctrlProp48.xml"/><Relationship Id="rId11" Type="http://schemas.openxmlformats.org/officeDocument/2006/relationships/ctrlProp" Target="../ctrlProps/ctrlProp53.xml"/><Relationship Id="rId5" Type="http://schemas.openxmlformats.org/officeDocument/2006/relationships/ctrlProp" Target="../ctrlProps/ctrlProp4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45"/>
  <sheetViews>
    <sheetView tabSelected="1" view="pageBreakPreview" zoomScale="90" zoomScaleNormal="90" zoomScaleSheetLayoutView="90" workbookViewId="0">
      <selection activeCell="C33" sqref="C33"/>
    </sheetView>
  </sheetViews>
  <sheetFormatPr defaultColWidth="6.25" defaultRowHeight="15" customHeight="1"/>
  <cols>
    <col min="1" max="16384" width="6.25" style="1"/>
  </cols>
  <sheetData>
    <row r="1" spans="1:15" ht="15" customHeight="1">
      <c r="A1" s="90"/>
      <c r="B1" s="90"/>
      <c r="C1" s="90"/>
      <c r="D1" s="90"/>
      <c r="E1" s="90"/>
      <c r="F1" s="90"/>
      <c r="G1" s="90"/>
      <c r="H1" s="90"/>
      <c r="I1" s="90"/>
      <c r="J1" s="90"/>
      <c r="K1" s="90"/>
      <c r="L1" s="90"/>
      <c r="M1" s="90"/>
      <c r="N1" s="90"/>
      <c r="O1" s="90"/>
    </row>
    <row r="2" spans="1:15" ht="15" customHeight="1">
      <c r="A2" s="89" t="s">
        <v>117</v>
      </c>
      <c r="B2" s="90"/>
      <c r="C2" s="90"/>
      <c r="D2" s="90"/>
      <c r="E2" s="90"/>
      <c r="F2" s="90"/>
      <c r="G2" s="90"/>
      <c r="H2" s="90"/>
      <c r="I2" s="90"/>
      <c r="J2" s="90"/>
      <c r="K2" s="90"/>
      <c r="L2" s="90"/>
      <c r="M2" s="90"/>
      <c r="N2" s="90"/>
      <c r="O2" s="90"/>
    </row>
    <row r="3" spans="1:15" ht="15" customHeight="1">
      <c r="A3" s="90"/>
      <c r="B3" s="90"/>
      <c r="C3" s="90"/>
      <c r="D3" s="90"/>
      <c r="E3" s="90"/>
      <c r="F3" s="90"/>
      <c r="G3" s="90"/>
      <c r="H3" s="90"/>
      <c r="I3" s="90"/>
      <c r="J3" s="90"/>
      <c r="K3" s="90"/>
      <c r="L3" s="90"/>
      <c r="M3" s="90"/>
      <c r="N3" s="90"/>
      <c r="O3" s="90"/>
    </row>
    <row r="4" spans="1:15" ht="15" customHeight="1">
      <c r="A4" s="180" t="s">
        <v>141</v>
      </c>
      <c r="B4" s="180"/>
      <c r="C4" s="180"/>
      <c r="D4" s="180"/>
      <c r="E4" s="180"/>
      <c r="F4" s="180"/>
      <c r="G4" s="180"/>
      <c r="H4" s="180"/>
      <c r="I4" s="180"/>
      <c r="J4" s="180"/>
      <c r="K4" s="180"/>
      <c r="L4" s="180"/>
      <c r="M4" s="180"/>
      <c r="N4" s="180"/>
      <c r="O4" s="180"/>
    </row>
    <row r="5" spans="1:15" ht="15" customHeight="1">
      <c r="A5" s="180"/>
      <c r="B5" s="180"/>
      <c r="C5" s="180"/>
      <c r="D5" s="180"/>
      <c r="E5" s="180"/>
      <c r="F5" s="180"/>
      <c r="G5" s="180"/>
      <c r="H5" s="180"/>
      <c r="I5" s="180"/>
      <c r="J5" s="180"/>
      <c r="K5" s="180"/>
      <c r="L5" s="180"/>
      <c r="M5" s="180"/>
      <c r="N5" s="180"/>
      <c r="O5" s="180"/>
    </row>
    <row r="6" spans="1:15" s="142" customFormat="1" ht="15" customHeight="1">
      <c r="A6" s="149"/>
      <c r="B6" s="149"/>
      <c r="C6" s="149"/>
      <c r="D6" s="149"/>
      <c r="E6" s="149"/>
      <c r="F6" s="149"/>
      <c r="G6" s="149"/>
      <c r="H6" s="149"/>
      <c r="I6" s="149"/>
      <c r="J6" s="149"/>
      <c r="K6" s="149"/>
      <c r="L6" s="149"/>
      <c r="M6" s="149"/>
      <c r="N6" s="149"/>
      <c r="O6" s="149"/>
    </row>
    <row r="7" spans="1:15" ht="15" customHeight="1">
      <c r="A7" s="90"/>
      <c r="B7" s="90"/>
      <c r="C7" s="90"/>
      <c r="D7" s="90"/>
      <c r="E7" s="90"/>
      <c r="F7" s="90"/>
      <c r="G7" s="90"/>
      <c r="H7" s="90"/>
      <c r="I7" s="90"/>
      <c r="J7" s="90"/>
      <c r="K7" s="90"/>
      <c r="L7" s="90"/>
      <c r="M7" s="90"/>
      <c r="N7" s="90"/>
      <c r="O7" s="90"/>
    </row>
    <row r="8" spans="1:15" ht="15" customHeight="1">
      <c r="A8" s="90"/>
      <c r="B8" s="90"/>
      <c r="C8" s="90"/>
      <c r="D8" s="90"/>
      <c r="E8" s="90"/>
      <c r="F8" s="90"/>
      <c r="G8" s="90"/>
      <c r="H8" s="90"/>
      <c r="I8" s="90"/>
      <c r="J8" s="152" t="s">
        <v>0</v>
      </c>
      <c r="K8" s="152"/>
      <c r="L8" s="152"/>
      <c r="M8" s="152"/>
      <c r="N8" s="152"/>
      <c r="O8" s="152"/>
    </row>
    <row r="9" spans="1:15" ht="15" customHeight="1">
      <c r="A9" s="406" t="s">
        <v>1</v>
      </c>
      <c r="B9" s="406"/>
      <c r="C9" s="406"/>
      <c r="D9" s="406"/>
      <c r="E9" s="90"/>
      <c r="F9" s="90"/>
      <c r="G9" s="90"/>
      <c r="H9" s="90"/>
      <c r="I9" s="90"/>
      <c r="J9" s="90"/>
      <c r="K9" s="90"/>
      <c r="L9" s="90"/>
      <c r="M9" s="90"/>
      <c r="N9" s="90"/>
      <c r="O9" s="90"/>
    </row>
    <row r="10" spans="1:15" s="2" customFormat="1" ht="7.5" customHeight="1">
      <c r="A10" s="407"/>
      <c r="B10" s="407"/>
      <c r="C10" s="407"/>
      <c r="D10" s="407"/>
      <c r="E10" s="407"/>
      <c r="F10" s="407"/>
      <c r="G10" s="407"/>
      <c r="H10" s="407"/>
      <c r="I10" s="407"/>
      <c r="J10" s="407"/>
      <c r="K10" s="407"/>
      <c r="L10" s="407"/>
      <c r="M10" s="407"/>
      <c r="N10" s="407"/>
      <c r="O10" s="407"/>
    </row>
    <row r="11" spans="1:15" s="2" customFormat="1" ht="15" customHeight="1">
      <c r="A11" s="407"/>
      <c r="B11" s="407"/>
      <c r="C11" s="407"/>
      <c r="D11" s="407"/>
      <c r="E11" s="407"/>
      <c r="F11" s="408" t="s">
        <v>2</v>
      </c>
      <c r="G11" s="408"/>
      <c r="H11" s="409" t="s">
        <v>3</v>
      </c>
      <c r="I11" s="150"/>
      <c r="J11" s="150"/>
      <c r="K11" s="150"/>
      <c r="L11" s="150"/>
      <c r="M11" s="150"/>
      <c r="N11" s="150"/>
      <c r="O11" s="150"/>
    </row>
    <row r="12" spans="1:15" s="2" customFormat="1" ht="7.5" customHeight="1">
      <c r="A12" s="407"/>
      <c r="B12" s="407"/>
      <c r="C12" s="407"/>
      <c r="D12" s="407"/>
      <c r="E12" s="407"/>
      <c r="F12" s="410"/>
      <c r="G12" s="410"/>
      <c r="H12" s="407"/>
      <c r="I12" s="87"/>
      <c r="J12" s="87"/>
      <c r="K12" s="87"/>
      <c r="L12" s="87"/>
      <c r="M12" s="87"/>
      <c r="N12" s="87"/>
      <c r="O12" s="87"/>
    </row>
    <row r="13" spans="1:15" s="2" customFormat="1" ht="15" customHeight="1">
      <c r="A13" s="407"/>
      <c r="B13" s="407"/>
      <c r="C13" s="407"/>
      <c r="D13" s="407"/>
      <c r="E13" s="407"/>
      <c r="F13" s="408" t="s">
        <v>4</v>
      </c>
      <c r="G13" s="408"/>
      <c r="H13" s="408"/>
      <c r="I13" s="151"/>
      <c r="J13" s="151"/>
      <c r="K13" s="151"/>
      <c r="L13" s="151"/>
      <c r="M13" s="151"/>
      <c r="N13" s="151"/>
      <c r="O13" s="151"/>
    </row>
    <row r="14" spans="1:15" s="2" customFormat="1" ht="7.5" customHeight="1">
      <c r="A14" s="407"/>
      <c r="B14" s="407"/>
      <c r="C14" s="407"/>
      <c r="D14" s="407"/>
      <c r="E14" s="407"/>
      <c r="F14" s="410"/>
      <c r="G14" s="410"/>
      <c r="H14" s="407"/>
      <c r="I14" s="87"/>
      <c r="J14" s="87"/>
      <c r="K14" s="87"/>
      <c r="L14" s="87"/>
      <c r="M14" s="87"/>
      <c r="N14" s="87"/>
      <c r="O14" s="87"/>
    </row>
    <row r="15" spans="1:15" s="2" customFormat="1" ht="15" customHeight="1">
      <c r="A15" s="407"/>
      <c r="B15" s="407"/>
      <c r="C15" s="407"/>
      <c r="D15" s="407"/>
      <c r="E15" s="407"/>
      <c r="F15" s="408" t="s">
        <v>5</v>
      </c>
      <c r="G15" s="408"/>
      <c r="H15" s="408"/>
      <c r="I15" s="150"/>
      <c r="J15" s="150"/>
      <c r="K15" s="150"/>
      <c r="L15" s="150"/>
      <c r="M15" s="150"/>
      <c r="N15" s="150"/>
      <c r="O15" s="150"/>
    </row>
    <row r="16" spans="1:15" s="2" customFormat="1" ht="7.5" customHeight="1">
      <c r="A16" s="407"/>
      <c r="B16" s="407"/>
      <c r="C16" s="407"/>
      <c r="D16" s="407"/>
      <c r="E16" s="407"/>
      <c r="F16" s="410"/>
      <c r="G16" s="410"/>
      <c r="H16" s="407"/>
      <c r="I16" s="87"/>
      <c r="J16" s="87"/>
      <c r="K16" s="87"/>
      <c r="L16" s="87"/>
      <c r="M16" s="87"/>
      <c r="N16" s="87"/>
      <c r="O16" s="87"/>
    </row>
    <row r="17" spans="1:15" s="2" customFormat="1" ht="15" customHeight="1">
      <c r="A17" s="407"/>
      <c r="B17" s="407"/>
      <c r="C17" s="407"/>
      <c r="D17" s="407"/>
      <c r="E17" s="407"/>
      <c r="F17" s="408" t="s">
        <v>6</v>
      </c>
      <c r="G17" s="408"/>
      <c r="H17" s="408"/>
      <c r="I17" s="151"/>
      <c r="J17" s="151"/>
      <c r="K17" s="151"/>
      <c r="L17" s="151"/>
      <c r="M17" s="151"/>
      <c r="N17" s="151"/>
      <c r="O17" s="151"/>
    </row>
    <row r="18" spans="1:15" s="119" customFormat="1" ht="15" customHeight="1">
      <c r="A18" s="407"/>
      <c r="B18" s="407"/>
      <c r="C18" s="407"/>
      <c r="D18" s="407"/>
      <c r="E18" s="407"/>
      <c r="F18" s="410"/>
      <c r="G18" s="410"/>
      <c r="H18" s="410"/>
      <c r="I18" s="411"/>
      <c r="J18" s="411"/>
      <c r="K18" s="411"/>
      <c r="L18" s="411"/>
      <c r="M18" s="411"/>
      <c r="N18" s="411"/>
      <c r="O18" s="411"/>
    </row>
    <row r="19" spans="1:15" s="2" customFormat="1" ht="15" customHeight="1">
      <c r="A19" s="407"/>
      <c r="B19" s="407"/>
      <c r="C19" s="407"/>
      <c r="D19" s="407"/>
      <c r="E19" s="407"/>
      <c r="F19" s="407"/>
      <c r="G19" s="407"/>
      <c r="H19" s="407"/>
      <c r="I19" s="407"/>
      <c r="J19" s="407"/>
      <c r="K19" s="407"/>
      <c r="L19" s="407"/>
      <c r="M19" s="407"/>
      <c r="N19" s="407"/>
      <c r="O19" s="407"/>
    </row>
    <row r="20" spans="1:15" s="127" customFormat="1" ht="15" customHeight="1">
      <c r="A20" s="456" t="s">
        <v>115</v>
      </c>
      <c r="B20" s="456"/>
      <c r="C20" s="456"/>
      <c r="D20" s="456"/>
      <c r="E20" s="456"/>
      <c r="F20" s="456"/>
      <c r="G20" s="456"/>
      <c r="H20" s="456"/>
      <c r="I20" s="456"/>
      <c r="J20" s="456"/>
      <c r="K20" s="456"/>
      <c r="L20" s="456"/>
      <c r="M20" s="456"/>
      <c r="N20" s="456"/>
      <c r="O20" s="456"/>
    </row>
    <row r="21" spans="1:15" s="127" customFormat="1" ht="15" customHeight="1">
      <c r="A21" s="456"/>
      <c r="B21" s="456"/>
      <c r="C21" s="456"/>
      <c r="D21" s="456"/>
      <c r="E21" s="456"/>
      <c r="F21" s="456"/>
      <c r="G21" s="456"/>
      <c r="H21" s="456"/>
      <c r="I21" s="456"/>
      <c r="J21" s="456"/>
      <c r="K21" s="456"/>
      <c r="L21" s="456"/>
      <c r="M21" s="456"/>
      <c r="N21" s="456"/>
      <c r="O21" s="456"/>
    </row>
    <row r="22" spans="1:15" s="127" customFormat="1" ht="15" customHeight="1">
      <c r="A22" s="456"/>
      <c r="B22" s="456"/>
      <c r="C22" s="456"/>
      <c r="D22" s="456"/>
      <c r="E22" s="456"/>
      <c r="F22" s="456"/>
      <c r="G22" s="456"/>
      <c r="H22" s="456"/>
      <c r="I22" s="456"/>
      <c r="J22" s="456"/>
      <c r="K22" s="456"/>
      <c r="L22" s="456"/>
      <c r="M22" s="456"/>
      <c r="N22" s="456"/>
      <c r="O22" s="456"/>
    </row>
    <row r="23" spans="1:15" ht="15" customHeight="1" thickBot="1">
      <c r="A23" s="412"/>
      <c r="B23" s="412"/>
      <c r="C23" s="412"/>
      <c r="D23" s="412"/>
      <c r="E23" s="412"/>
      <c r="F23" s="412"/>
      <c r="G23" s="412"/>
      <c r="H23" s="412"/>
      <c r="I23" s="412"/>
      <c r="J23" s="412"/>
      <c r="K23" s="412"/>
      <c r="L23" s="412"/>
      <c r="M23" s="412"/>
      <c r="N23" s="412"/>
      <c r="O23" s="412"/>
    </row>
    <row r="24" spans="1:15" ht="20.100000000000001" customHeight="1">
      <c r="A24" s="244" t="s">
        <v>116</v>
      </c>
      <c r="B24" s="246"/>
      <c r="C24" s="413"/>
      <c r="D24" s="414"/>
      <c r="E24" s="415"/>
      <c r="F24" s="415"/>
      <c r="G24" s="415"/>
      <c r="H24" s="415"/>
      <c r="I24" s="414"/>
      <c r="J24" s="416"/>
      <c r="K24" s="130"/>
      <c r="L24" s="417"/>
      <c r="M24" s="417"/>
      <c r="N24" s="417"/>
      <c r="O24" s="418"/>
    </row>
    <row r="25" spans="1:15" s="121" customFormat="1" ht="20.100000000000001" customHeight="1">
      <c r="A25" s="419"/>
      <c r="B25" s="420"/>
      <c r="C25" s="421"/>
      <c r="D25" s="422"/>
      <c r="E25" s="457">
        <f>収支決算書!$D$10</f>
        <v>0</v>
      </c>
      <c r="F25" s="457"/>
      <c r="G25" s="457"/>
      <c r="H25" s="457"/>
      <c r="I25" s="422"/>
      <c r="J25" s="412"/>
      <c r="K25" s="131"/>
      <c r="L25" s="423"/>
      <c r="M25" s="423"/>
      <c r="N25" s="423"/>
      <c r="O25" s="424"/>
    </row>
    <row r="26" spans="1:15" s="92" customFormat="1" ht="20.100000000000001" customHeight="1">
      <c r="A26" s="419"/>
      <c r="B26" s="420"/>
      <c r="C26" s="421"/>
      <c r="D26" s="422"/>
      <c r="E26" s="457"/>
      <c r="F26" s="457"/>
      <c r="G26" s="457"/>
      <c r="H26" s="457"/>
      <c r="I26" s="422"/>
      <c r="J26" s="412"/>
      <c r="K26" s="131"/>
      <c r="L26" s="423"/>
      <c r="M26" s="423"/>
      <c r="N26" s="423"/>
      <c r="O26" s="424"/>
    </row>
    <row r="27" spans="1:15" ht="20.100000000000001" customHeight="1" thickBot="1">
      <c r="A27" s="419"/>
      <c r="B27" s="420"/>
      <c r="C27" s="421"/>
      <c r="D27" s="425" t="s">
        <v>7</v>
      </c>
      <c r="E27" s="458"/>
      <c r="F27" s="458"/>
      <c r="G27" s="458"/>
      <c r="H27" s="458"/>
      <c r="I27" s="425" t="s">
        <v>8</v>
      </c>
      <c r="J27" s="422"/>
      <c r="K27" s="131"/>
      <c r="L27" s="423"/>
      <c r="M27" s="423"/>
      <c r="N27" s="423"/>
      <c r="O27" s="424"/>
    </row>
    <row r="28" spans="1:15" ht="20.100000000000001" customHeight="1">
      <c r="A28" s="419"/>
      <c r="B28" s="420"/>
      <c r="C28" s="421"/>
      <c r="D28" s="426"/>
      <c r="E28" s="426"/>
      <c r="F28" s="426"/>
      <c r="G28" s="426"/>
      <c r="H28" s="426"/>
      <c r="I28" s="426"/>
      <c r="J28" s="422"/>
      <c r="K28" s="131"/>
      <c r="L28" s="423"/>
      <c r="M28" s="423"/>
      <c r="N28" s="423"/>
      <c r="O28" s="424"/>
    </row>
    <row r="29" spans="1:15" ht="20.100000000000001" customHeight="1">
      <c r="A29" s="419"/>
      <c r="B29" s="420"/>
      <c r="C29" s="421"/>
      <c r="D29" s="427"/>
      <c r="E29" s="427"/>
      <c r="F29" s="427"/>
      <c r="G29" s="427"/>
      <c r="H29" s="427"/>
      <c r="I29" s="427"/>
      <c r="J29" s="422"/>
      <c r="K29" s="131"/>
      <c r="L29" s="423"/>
      <c r="M29" s="423"/>
      <c r="N29" s="423"/>
      <c r="O29" s="424"/>
    </row>
    <row r="30" spans="1:15" ht="20.100000000000001" customHeight="1">
      <c r="A30" s="419"/>
      <c r="B30" s="420"/>
      <c r="C30" s="421"/>
      <c r="D30" s="428"/>
      <c r="E30" s="428"/>
      <c r="F30" s="428"/>
      <c r="G30" s="428"/>
      <c r="H30" s="428"/>
      <c r="I30" s="428"/>
      <c r="J30" s="422"/>
      <c r="K30" s="148"/>
      <c r="L30" s="148"/>
      <c r="M30" s="148"/>
      <c r="N30" s="148"/>
      <c r="O30" s="429"/>
    </row>
    <row r="31" spans="1:15" ht="20.100000000000001" customHeight="1">
      <c r="A31" s="430" t="s">
        <v>9</v>
      </c>
      <c r="B31" s="431"/>
      <c r="C31" s="432"/>
      <c r="D31" s="433"/>
      <c r="E31" s="433"/>
      <c r="F31" s="433"/>
      <c r="G31" s="433"/>
      <c r="H31" s="433"/>
      <c r="I31" s="433"/>
      <c r="J31" s="434"/>
      <c r="K31" s="434"/>
      <c r="L31" s="435"/>
      <c r="M31" s="435"/>
      <c r="N31" s="435"/>
      <c r="O31" s="436"/>
    </row>
    <row r="32" spans="1:15" ht="20.100000000000001" customHeight="1">
      <c r="A32" s="419"/>
      <c r="B32" s="420"/>
      <c r="C32" s="148"/>
      <c r="D32" s="195" t="s">
        <v>120</v>
      </c>
      <c r="E32" s="195"/>
      <c r="F32" s="195"/>
      <c r="G32" s="195"/>
      <c r="H32" s="195"/>
      <c r="I32" s="195"/>
      <c r="J32" s="195"/>
      <c r="K32" s="195"/>
      <c r="L32" s="195"/>
      <c r="M32" s="195"/>
      <c r="N32" s="195"/>
      <c r="O32" s="437"/>
    </row>
    <row r="33" spans="1:15" ht="20.100000000000001" customHeight="1">
      <c r="A33" s="419"/>
      <c r="B33" s="420"/>
      <c r="C33" s="148"/>
      <c r="D33" s="438" t="s">
        <v>130</v>
      </c>
      <c r="E33" s="438"/>
      <c r="F33" s="438"/>
      <c r="G33" s="438"/>
      <c r="H33" s="438"/>
      <c r="I33" s="438"/>
      <c r="J33" s="438"/>
      <c r="K33" s="438"/>
      <c r="L33" s="438"/>
      <c r="M33" s="438"/>
      <c r="N33" s="438"/>
      <c r="O33" s="439"/>
    </row>
    <row r="34" spans="1:15" ht="20.100000000000001" customHeight="1">
      <c r="A34" s="419"/>
      <c r="B34" s="420"/>
      <c r="C34" s="148"/>
      <c r="D34" s="438" t="s">
        <v>131</v>
      </c>
      <c r="E34" s="438"/>
      <c r="F34" s="438"/>
      <c r="G34" s="438"/>
      <c r="H34" s="438"/>
      <c r="I34" s="438"/>
      <c r="J34" s="438"/>
      <c r="K34" s="438"/>
      <c r="L34" s="438"/>
      <c r="M34" s="438"/>
      <c r="N34" s="438"/>
      <c r="O34" s="439"/>
    </row>
    <row r="35" spans="1:15" ht="20.100000000000001" customHeight="1">
      <c r="A35" s="419"/>
      <c r="B35" s="420"/>
      <c r="C35" s="148"/>
      <c r="D35" s="438" t="s">
        <v>121</v>
      </c>
      <c r="E35" s="438"/>
      <c r="F35" s="438"/>
      <c r="G35" s="438"/>
      <c r="H35" s="438"/>
      <c r="I35" s="438"/>
      <c r="J35" s="438"/>
      <c r="K35" s="438"/>
      <c r="L35" s="438"/>
      <c r="M35" s="438"/>
      <c r="N35" s="438"/>
      <c r="O35" s="439"/>
    </row>
    <row r="36" spans="1:15" ht="20.100000000000001" customHeight="1">
      <c r="A36" s="419"/>
      <c r="B36" s="420"/>
      <c r="C36" s="148"/>
      <c r="D36" s="438" t="s">
        <v>142</v>
      </c>
      <c r="E36" s="438"/>
      <c r="F36" s="438"/>
      <c r="G36" s="438"/>
      <c r="H36" s="438"/>
      <c r="I36" s="438"/>
      <c r="J36" s="438"/>
      <c r="K36" s="438"/>
      <c r="L36" s="438"/>
      <c r="M36" s="438"/>
      <c r="N36" s="438"/>
      <c r="O36" s="439"/>
    </row>
    <row r="37" spans="1:15" ht="20.100000000000001" customHeight="1">
      <c r="A37" s="247"/>
      <c r="B37" s="249"/>
      <c r="C37" s="440"/>
      <c r="D37" s="90"/>
      <c r="E37" s="90"/>
      <c r="F37" s="90"/>
      <c r="G37" s="90"/>
      <c r="H37" s="90"/>
      <c r="I37" s="90"/>
      <c r="J37" s="90"/>
      <c r="K37" s="90"/>
      <c r="L37" s="90"/>
      <c r="M37" s="90"/>
      <c r="N37" s="90"/>
      <c r="O37" s="90"/>
    </row>
    <row r="38" spans="1:15" ht="20.100000000000001" customHeight="1">
      <c r="A38" s="441" t="s">
        <v>12</v>
      </c>
      <c r="B38" s="442" t="s">
        <v>13</v>
      </c>
      <c r="C38" s="442"/>
      <c r="D38" s="153"/>
      <c r="E38" s="154"/>
      <c r="F38" s="154"/>
      <c r="G38" s="155"/>
      <c r="H38" s="443" t="s">
        <v>14</v>
      </c>
      <c r="I38" s="444"/>
      <c r="J38" s="445"/>
      <c r="K38" s="159"/>
      <c r="L38" s="160"/>
      <c r="M38" s="160"/>
      <c r="N38" s="160"/>
      <c r="O38" s="161"/>
    </row>
    <row r="39" spans="1:15" ht="20.100000000000001" customHeight="1">
      <c r="A39" s="441"/>
      <c r="B39" s="442"/>
      <c r="C39" s="442"/>
      <c r="D39" s="156"/>
      <c r="E39" s="157"/>
      <c r="F39" s="157"/>
      <c r="G39" s="158"/>
      <c r="H39" s="446"/>
      <c r="I39" s="447"/>
      <c r="J39" s="448"/>
      <c r="K39" s="162"/>
      <c r="L39" s="163"/>
      <c r="M39" s="163"/>
      <c r="N39" s="163"/>
      <c r="O39" s="164"/>
    </row>
    <row r="40" spans="1:15" ht="20.100000000000001" customHeight="1">
      <c r="A40" s="441"/>
      <c r="B40" s="442" t="s">
        <v>15</v>
      </c>
      <c r="C40" s="442"/>
      <c r="D40" s="449" t="s">
        <v>16</v>
      </c>
      <c r="E40" s="165"/>
      <c r="F40" s="166"/>
      <c r="G40" s="166"/>
      <c r="H40" s="166"/>
      <c r="I40" s="166"/>
      <c r="J40" s="166"/>
      <c r="K40" s="166"/>
      <c r="L40" s="166"/>
      <c r="M40" s="166"/>
      <c r="N40" s="166"/>
      <c r="O40" s="167"/>
    </row>
    <row r="41" spans="1:15" ht="20.100000000000001" customHeight="1" thickBot="1">
      <c r="A41" s="450"/>
      <c r="B41" s="451"/>
      <c r="C41" s="451"/>
      <c r="D41" s="452" t="s">
        <v>17</v>
      </c>
      <c r="E41" s="168"/>
      <c r="F41" s="168"/>
      <c r="G41" s="168"/>
      <c r="H41" s="168"/>
      <c r="I41" s="168"/>
      <c r="J41" s="168"/>
      <c r="K41" s="168"/>
      <c r="L41" s="168"/>
      <c r="M41" s="168"/>
      <c r="N41" s="168"/>
      <c r="O41" s="169"/>
    </row>
    <row r="42" spans="1:15" s="145" customFormat="1" ht="20.100000000000001" customHeight="1">
      <c r="A42" s="453"/>
      <c r="B42" s="454"/>
      <c r="C42" s="454"/>
      <c r="D42" s="454"/>
      <c r="E42" s="455"/>
      <c r="F42" s="455"/>
      <c r="G42" s="455"/>
      <c r="H42" s="455"/>
      <c r="I42" s="455"/>
      <c r="J42" s="455"/>
      <c r="K42" s="455"/>
      <c r="L42" s="455"/>
      <c r="M42" s="455"/>
      <c r="N42" s="455"/>
      <c r="O42" s="455"/>
    </row>
    <row r="43" spans="1:15" ht="15" customHeight="1">
      <c r="A43" s="90" t="s">
        <v>18</v>
      </c>
      <c r="B43" s="90"/>
      <c r="C43" s="90"/>
      <c r="D43" s="90"/>
      <c r="E43" s="90"/>
      <c r="F43" s="90"/>
      <c r="G43" s="90"/>
      <c r="H43" s="90"/>
      <c r="I43" s="90"/>
      <c r="J43" s="90"/>
      <c r="K43" s="90"/>
      <c r="L43" s="90"/>
      <c r="M43" s="90"/>
      <c r="N43" s="90"/>
      <c r="O43" s="90"/>
    </row>
    <row r="44" spans="1:15" ht="15" customHeight="1">
      <c r="A44" s="90" t="s">
        <v>19</v>
      </c>
      <c r="B44" s="90"/>
      <c r="C44" s="90"/>
      <c r="D44" s="90"/>
      <c r="E44" s="90"/>
      <c r="F44" s="90"/>
      <c r="G44" s="90"/>
      <c r="H44" s="90"/>
      <c r="I44" s="90"/>
      <c r="J44" s="90"/>
      <c r="K44" s="90"/>
      <c r="L44" s="90"/>
      <c r="M44" s="90"/>
      <c r="N44" s="90"/>
      <c r="O44" s="90"/>
    </row>
    <row r="45" spans="1:15" ht="15" customHeight="1">
      <c r="A45" s="90"/>
      <c r="B45" s="90"/>
      <c r="C45" s="90"/>
      <c r="D45" s="90"/>
      <c r="E45" s="90"/>
      <c r="F45" s="90"/>
      <c r="G45" s="90"/>
      <c r="H45" s="90"/>
      <c r="I45" s="90"/>
      <c r="J45" s="90"/>
      <c r="K45" s="90"/>
      <c r="L45" s="90"/>
      <c r="M45" s="90"/>
      <c r="N45" s="90"/>
      <c r="O45" s="90"/>
    </row>
  </sheetData>
  <sheetProtection algorithmName="SHA-512" hashValue="muFf/+tAno9bCtp8c+I3PqenPHzGyPsn2YlavykvSC+vCwdmgwUDpw+1n0ZXr/JGv3O6AjZ3Ll0kF4YsLxbddA==" saltValue="NkMmJNQ6QiJYw7ed6vChnQ==" spinCount="100000" sheet="1" formatCells="0"/>
  <mergeCells count="28">
    <mergeCell ref="A38:A41"/>
    <mergeCell ref="B38:C39"/>
    <mergeCell ref="D38:G39"/>
    <mergeCell ref="H38:J39"/>
    <mergeCell ref="K38:O39"/>
    <mergeCell ref="B40:C41"/>
    <mergeCell ref="E40:O40"/>
    <mergeCell ref="E41:O41"/>
    <mergeCell ref="A31:B37"/>
    <mergeCell ref="D32:O32"/>
    <mergeCell ref="D35:O35"/>
    <mergeCell ref="D33:O33"/>
    <mergeCell ref="D34:O34"/>
    <mergeCell ref="D36:O36"/>
    <mergeCell ref="I15:O15"/>
    <mergeCell ref="F17:H17"/>
    <mergeCell ref="F15:H15"/>
    <mergeCell ref="I17:O17"/>
    <mergeCell ref="A24:B30"/>
    <mergeCell ref="A20:O22"/>
    <mergeCell ref="E25:H27"/>
    <mergeCell ref="A4:O5"/>
    <mergeCell ref="A9:D9"/>
    <mergeCell ref="F11:G11"/>
    <mergeCell ref="I11:O11"/>
    <mergeCell ref="I13:O13"/>
    <mergeCell ref="F13:H13"/>
    <mergeCell ref="J8:O8"/>
  </mergeCells>
  <phoneticPr fontId="4"/>
  <conditionalFormatting sqref="I11 I13 I15 I17 D38 K38 E40:E41">
    <cfRule type="cellIs" dxfId="86" priority="1" operator="equal">
      <formula>""</formula>
    </cfRule>
  </conditionalFormatting>
  <pageMargins left="0.74803149606299213" right="0.70866141732283472" top="0.59055118110236227" bottom="0.59055118110236227"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133350</xdr:colOff>
                    <xdr:row>31</xdr:row>
                    <xdr:rowOff>28575</xdr:rowOff>
                  </from>
                  <to>
                    <xdr:col>2</xdr:col>
                    <xdr:colOff>352425</xdr:colOff>
                    <xdr:row>31</xdr:row>
                    <xdr:rowOff>171450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2</xdr:col>
                    <xdr:colOff>133350</xdr:colOff>
                    <xdr:row>32</xdr:row>
                    <xdr:rowOff>28575</xdr:rowOff>
                  </from>
                  <to>
                    <xdr:col>2</xdr:col>
                    <xdr:colOff>352425</xdr:colOff>
                    <xdr:row>32</xdr:row>
                    <xdr:rowOff>171450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2</xdr:col>
                    <xdr:colOff>133350</xdr:colOff>
                    <xdr:row>33</xdr:row>
                    <xdr:rowOff>28575</xdr:rowOff>
                  </from>
                  <to>
                    <xdr:col>2</xdr:col>
                    <xdr:colOff>352425</xdr:colOff>
                    <xdr:row>33</xdr:row>
                    <xdr:rowOff>171450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2</xdr:col>
                    <xdr:colOff>133350</xdr:colOff>
                    <xdr:row>34</xdr:row>
                    <xdr:rowOff>28575</xdr:rowOff>
                  </from>
                  <to>
                    <xdr:col>2</xdr:col>
                    <xdr:colOff>352425</xdr:colOff>
                    <xdr:row>34</xdr:row>
                    <xdr:rowOff>171450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2</xdr:col>
                    <xdr:colOff>133350</xdr:colOff>
                    <xdr:row>35</xdr:row>
                    <xdr:rowOff>28575</xdr:rowOff>
                  </from>
                  <to>
                    <xdr:col>2</xdr:col>
                    <xdr:colOff>352425</xdr:colOff>
                    <xdr:row>35</xdr:row>
                    <xdr:rowOff>171450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showZeros="0" view="pageBreakPreview" topLeftCell="A37" zoomScale="90" zoomScaleNormal="100" zoomScaleSheetLayoutView="90" workbookViewId="0">
      <selection activeCell="L42" sqref="L42:N4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137</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180" t="s">
        <v>122</v>
      </c>
      <c r="B4" s="180"/>
      <c r="C4" s="180"/>
      <c r="D4" s="180"/>
      <c r="E4" s="180"/>
      <c r="F4" s="180"/>
      <c r="G4" s="180"/>
      <c r="H4" s="180"/>
      <c r="I4" s="180"/>
      <c r="J4" s="180"/>
      <c r="K4" s="180"/>
      <c r="L4" s="180"/>
      <c r="M4" s="180"/>
      <c r="N4" s="180"/>
      <c r="O4" s="180"/>
    </row>
    <row r="5" spans="1:15" ht="15" customHeight="1">
      <c r="A5" s="180"/>
      <c r="B5" s="180"/>
      <c r="C5" s="180"/>
      <c r="D5" s="180"/>
      <c r="E5" s="180"/>
      <c r="F5" s="180"/>
      <c r="G5" s="180"/>
      <c r="H5" s="180"/>
      <c r="I5" s="180"/>
      <c r="J5" s="180"/>
      <c r="K5" s="180"/>
      <c r="L5" s="180"/>
      <c r="M5" s="180"/>
      <c r="N5" s="180"/>
      <c r="O5" s="180"/>
    </row>
    <row r="6" spans="1:15" ht="15" customHeight="1">
      <c r="A6" s="143"/>
      <c r="B6" s="143"/>
      <c r="C6" s="143"/>
      <c r="D6" s="143"/>
      <c r="E6" s="143"/>
      <c r="F6" s="143"/>
      <c r="G6" s="143"/>
      <c r="H6" s="143"/>
      <c r="I6" s="143"/>
      <c r="J6" s="143"/>
      <c r="K6" s="143"/>
      <c r="L6" s="143"/>
      <c r="M6" s="143"/>
      <c r="N6" s="143"/>
      <c r="O6" s="143"/>
    </row>
    <row r="7" spans="1:15" ht="15" customHeight="1" thickBot="1">
      <c r="A7" s="120"/>
      <c r="B7" s="120"/>
      <c r="C7" s="120"/>
      <c r="D7" s="120"/>
      <c r="E7" s="120"/>
      <c r="F7" s="120"/>
      <c r="G7" s="120"/>
      <c r="H7" s="120"/>
      <c r="I7" s="120"/>
      <c r="J7" s="120"/>
      <c r="K7" s="120"/>
      <c r="L7" s="120"/>
      <c r="M7" s="120"/>
      <c r="N7" s="120"/>
      <c r="O7" s="120"/>
    </row>
    <row r="8" spans="1:15" ht="22.5" customHeight="1" thickBot="1">
      <c r="A8" s="181" t="s">
        <v>47</v>
      </c>
      <c r="B8" s="182"/>
      <c r="C8" s="182"/>
      <c r="D8" s="183">
        <f>実績報告書!I15</f>
        <v>0</v>
      </c>
      <c r="E8" s="183"/>
      <c r="F8" s="183"/>
      <c r="G8" s="183"/>
      <c r="H8" s="183"/>
      <c r="I8" s="183"/>
      <c r="J8" s="183"/>
      <c r="K8" s="183"/>
      <c r="L8" s="183"/>
      <c r="M8" s="183"/>
      <c r="N8" s="183"/>
      <c r="O8" s="184"/>
    </row>
    <row r="9" spans="1:15" ht="15" customHeight="1">
      <c r="A9" s="244" t="s">
        <v>54</v>
      </c>
      <c r="B9" s="245"/>
      <c r="C9" s="246"/>
      <c r="D9" s="250" t="s">
        <v>55</v>
      </c>
      <c r="E9" s="252"/>
      <c r="F9" s="254" t="s">
        <v>48</v>
      </c>
      <c r="G9" s="255"/>
      <c r="H9" s="260" t="str">
        <f>IFERROR(VLOOKUP(E9,研修等一覧!$A$10:$K$49,3),"")</f>
        <v/>
      </c>
      <c r="I9" s="260" t="e">
        <f>VLOOKUP(J5,#REF!,9)</f>
        <v>#REF!</v>
      </c>
      <c r="J9" s="260" t="e">
        <f>VLOOKUP(K5,#REF!,9)</f>
        <v>#REF!</v>
      </c>
      <c r="K9" s="260" t="e">
        <f>VLOOKUP(L5,#REF!,9)</f>
        <v>#REF!</v>
      </c>
      <c r="L9" s="260" t="e">
        <f>VLOOKUP(M5,#REF!,9)</f>
        <v>#REF!</v>
      </c>
      <c r="M9" s="260" t="e">
        <f>VLOOKUP(N5,#REF!,9)</f>
        <v>#REF!</v>
      </c>
      <c r="N9" s="260" t="e">
        <f>VLOOKUP(O5,#REF!,9)</f>
        <v>#REF!</v>
      </c>
      <c r="O9" s="261" t="e">
        <f>VLOOKUP(P5,#REF!,9)</f>
        <v>#REF!</v>
      </c>
    </row>
    <row r="10" spans="1:15" ht="15" customHeight="1">
      <c r="A10" s="247"/>
      <c r="B10" s="248"/>
      <c r="C10" s="249"/>
      <c r="D10" s="251"/>
      <c r="E10" s="253"/>
      <c r="F10" s="256"/>
      <c r="G10" s="257"/>
      <c r="H10" s="262" t="e">
        <f>VLOOKUP(I8,#REF!,9)</f>
        <v>#REF!</v>
      </c>
      <c r="I10" s="262" t="e">
        <f>VLOOKUP(J8,#REF!,9)</f>
        <v>#REF!</v>
      </c>
      <c r="J10" s="262" t="e">
        <f>VLOOKUP(K8,#REF!,9)</f>
        <v>#REF!</v>
      </c>
      <c r="K10" s="262" t="e">
        <f>VLOOKUP(L8,#REF!,9)</f>
        <v>#REF!</v>
      </c>
      <c r="L10" s="262" t="e">
        <f>VLOOKUP(M8,#REF!,9)</f>
        <v>#REF!</v>
      </c>
      <c r="M10" s="262" t="e">
        <f>VLOOKUP(N8,#REF!,9)</f>
        <v>#REF!</v>
      </c>
      <c r="N10" s="262" t="e">
        <f>VLOOKUP(O8,#REF!,9)</f>
        <v>#REF!</v>
      </c>
      <c r="O10" s="263" t="e">
        <f>VLOOKUP(P8,#REF!,9)</f>
        <v>#REF!</v>
      </c>
    </row>
    <row r="11" spans="1:15" ht="18.75" customHeight="1">
      <c r="A11" s="247" t="s">
        <v>49</v>
      </c>
      <c r="B11" s="248"/>
      <c r="C11" s="248"/>
      <c r="D11" s="122" t="str">
        <f>IFERROR(VLOOKUP(E9,研修等一覧!$A$10:$K$49,9),"")</f>
        <v/>
      </c>
      <c r="E11" s="102" t="s">
        <v>11</v>
      </c>
      <c r="F11" s="258"/>
      <c r="G11" s="259"/>
      <c r="H11" s="264" t="e">
        <f>VLOOKUP(I9,#REF!,9)</f>
        <v>#REF!</v>
      </c>
      <c r="I11" s="264" t="e">
        <f>VLOOKUP(J9,#REF!,9)</f>
        <v>#REF!</v>
      </c>
      <c r="J11" s="264" t="e">
        <f>VLOOKUP(K9,#REF!,9)</f>
        <v>#REF!</v>
      </c>
      <c r="K11" s="264" t="e">
        <f>VLOOKUP(L9,#REF!,9)</f>
        <v>#REF!</v>
      </c>
      <c r="L11" s="264" t="e">
        <f>VLOOKUP(M9,#REF!,9)</f>
        <v>#REF!</v>
      </c>
      <c r="M11" s="264" t="e">
        <f>VLOOKUP(N9,#REF!,9)</f>
        <v>#REF!</v>
      </c>
      <c r="N11" s="264" t="e">
        <f>VLOOKUP(O9,#REF!,9)</f>
        <v>#REF!</v>
      </c>
      <c r="O11" s="265" t="e">
        <f>VLOOKUP(P9,#REF!,9)</f>
        <v>#REF!</v>
      </c>
    </row>
    <row r="12" spans="1:15" ht="19.5" customHeight="1">
      <c r="A12" s="266" t="s">
        <v>56</v>
      </c>
      <c r="B12" s="267"/>
      <c r="C12" s="267"/>
      <c r="D12" s="268"/>
      <c r="E12" s="268"/>
      <c r="F12" s="268"/>
      <c r="G12" s="268"/>
      <c r="H12" s="268"/>
      <c r="I12" s="268"/>
      <c r="J12" s="268"/>
      <c r="K12" s="268"/>
      <c r="L12" s="268"/>
      <c r="M12" s="268"/>
      <c r="N12" s="268"/>
      <c r="O12" s="269"/>
    </row>
    <row r="13" spans="1:15" ht="19.5" customHeight="1">
      <c r="A13" s="266" t="s">
        <v>57</v>
      </c>
      <c r="B13" s="267"/>
      <c r="C13" s="267"/>
      <c r="D13" s="270" t="s">
        <v>63</v>
      </c>
      <c r="E13" s="270"/>
      <c r="F13" s="270"/>
      <c r="G13" s="270"/>
      <c r="H13" s="270"/>
      <c r="I13" s="270"/>
      <c r="J13" s="270"/>
      <c r="K13" s="270"/>
      <c r="L13" s="270"/>
      <c r="M13" s="270"/>
      <c r="N13" s="270"/>
      <c r="O13" s="271"/>
    </row>
    <row r="14" spans="1:15" ht="19.5" customHeight="1" thickBot="1">
      <c r="A14" s="272" t="s">
        <v>58</v>
      </c>
      <c r="B14" s="273"/>
      <c r="C14" s="273"/>
      <c r="D14" s="274"/>
      <c r="E14" s="274"/>
      <c r="F14" s="274"/>
      <c r="G14" s="274"/>
      <c r="H14" s="274"/>
      <c r="I14" s="274"/>
      <c r="J14" s="274"/>
      <c r="K14" s="274"/>
      <c r="L14" s="274"/>
      <c r="M14" s="274"/>
      <c r="N14" s="274"/>
      <c r="O14" s="275"/>
    </row>
    <row r="15" spans="1:15" s="4" customFormat="1" ht="14.25" customHeight="1">
      <c r="A15" s="209" t="s">
        <v>126</v>
      </c>
      <c r="B15" s="210"/>
      <c r="C15" s="211"/>
      <c r="D15" s="218" t="s">
        <v>138</v>
      </c>
      <c r="E15" s="219"/>
      <c r="F15" s="219"/>
      <c r="G15" s="219"/>
      <c r="H15" s="219"/>
      <c r="I15" s="219"/>
      <c r="J15" s="219"/>
      <c r="K15" s="219"/>
      <c r="L15" s="219"/>
      <c r="M15" s="219"/>
      <c r="N15" s="219"/>
      <c r="O15" s="220"/>
    </row>
    <row r="16" spans="1:15" s="4" customFormat="1" ht="14.25" customHeight="1">
      <c r="A16" s="212"/>
      <c r="B16" s="213"/>
      <c r="C16" s="214"/>
      <c r="D16" s="144"/>
      <c r="E16" s="133" t="s">
        <v>71</v>
      </c>
      <c r="F16" s="133"/>
      <c r="G16" s="133"/>
      <c r="H16" s="133" t="s">
        <v>72</v>
      </c>
      <c r="I16" s="133"/>
      <c r="J16" s="133"/>
      <c r="K16" s="133"/>
      <c r="L16" s="133" t="s">
        <v>75</v>
      </c>
      <c r="M16" s="133"/>
      <c r="N16" s="133"/>
      <c r="O16" s="134"/>
    </row>
    <row r="17" spans="1:15" s="4" customFormat="1" ht="14.25" customHeight="1">
      <c r="A17" s="212"/>
      <c r="B17" s="213"/>
      <c r="C17" s="214"/>
      <c r="D17" s="144"/>
      <c r="E17" s="133" t="s">
        <v>78</v>
      </c>
      <c r="F17" s="133"/>
      <c r="G17" s="133"/>
      <c r="H17" s="133" t="s">
        <v>83</v>
      </c>
      <c r="I17" s="133"/>
      <c r="J17" s="133"/>
      <c r="K17" s="133"/>
      <c r="L17" s="133"/>
      <c r="M17" s="133"/>
      <c r="N17" s="133"/>
      <c r="O17" s="134"/>
    </row>
    <row r="18" spans="1:15" s="4" customFormat="1" ht="14.25" customHeight="1">
      <c r="A18" s="212"/>
      <c r="B18" s="213"/>
      <c r="C18" s="214"/>
      <c r="D18" s="144"/>
      <c r="E18" s="221" t="s">
        <v>84</v>
      </c>
      <c r="F18" s="221"/>
      <c r="G18" s="221"/>
      <c r="H18" s="221"/>
      <c r="I18" s="221"/>
      <c r="J18" s="221"/>
      <c r="K18" s="221"/>
      <c r="L18" s="221"/>
      <c r="M18" s="221"/>
      <c r="N18" s="221"/>
      <c r="O18" s="222"/>
    </row>
    <row r="19" spans="1:15" s="4" customFormat="1" ht="7.5" customHeight="1">
      <c r="A19" s="212"/>
      <c r="B19" s="213"/>
      <c r="C19" s="214"/>
      <c r="D19" s="132"/>
      <c r="E19" s="103"/>
      <c r="F19" s="103"/>
      <c r="G19" s="103"/>
      <c r="H19" s="103"/>
      <c r="I19" s="103"/>
      <c r="J19" s="103"/>
      <c r="K19" s="103"/>
      <c r="L19" s="103"/>
      <c r="M19" s="103"/>
      <c r="N19" s="103"/>
      <c r="O19" s="104"/>
    </row>
    <row r="20" spans="1:15" s="4" customFormat="1" ht="14.25" customHeight="1">
      <c r="A20" s="212"/>
      <c r="B20" s="213"/>
      <c r="C20" s="214"/>
      <c r="D20" s="223" t="s">
        <v>123</v>
      </c>
      <c r="E20" s="224"/>
      <c r="F20" s="224"/>
      <c r="G20" s="224"/>
      <c r="H20" s="224"/>
      <c r="I20" s="224"/>
      <c r="J20" s="224"/>
      <c r="K20" s="224"/>
      <c r="L20" s="224"/>
      <c r="M20" s="224"/>
      <c r="N20" s="224"/>
      <c r="O20" s="225"/>
    </row>
    <row r="21" spans="1:15" s="4" customFormat="1" ht="14.25" customHeight="1">
      <c r="A21" s="212"/>
      <c r="B21" s="213"/>
      <c r="C21" s="214"/>
      <c r="D21" s="235"/>
      <c r="E21" s="236"/>
      <c r="F21" s="236"/>
      <c r="G21" s="236"/>
      <c r="H21" s="236"/>
      <c r="I21" s="236"/>
      <c r="J21" s="236"/>
      <c r="K21" s="236"/>
      <c r="L21" s="236"/>
      <c r="M21" s="236"/>
      <c r="N21" s="236"/>
      <c r="O21" s="237"/>
    </row>
    <row r="22" spans="1:15" s="4" customFormat="1" ht="14.25" customHeight="1">
      <c r="A22" s="212"/>
      <c r="B22" s="213"/>
      <c r="C22" s="214"/>
      <c r="D22" s="235"/>
      <c r="E22" s="236"/>
      <c r="F22" s="236"/>
      <c r="G22" s="236"/>
      <c r="H22" s="236"/>
      <c r="I22" s="236"/>
      <c r="J22" s="236"/>
      <c r="K22" s="236"/>
      <c r="L22" s="236"/>
      <c r="M22" s="236"/>
      <c r="N22" s="236"/>
      <c r="O22" s="237"/>
    </row>
    <row r="23" spans="1:15" s="4" customFormat="1" ht="14.25" customHeight="1">
      <c r="A23" s="212"/>
      <c r="B23" s="213"/>
      <c r="C23" s="214"/>
      <c r="D23" s="235"/>
      <c r="E23" s="236"/>
      <c r="F23" s="236"/>
      <c r="G23" s="236"/>
      <c r="H23" s="236"/>
      <c r="I23" s="236"/>
      <c r="J23" s="236"/>
      <c r="K23" s="236"/>
      <c r="L23" s="236"/>
      <c r="M23" s="236"/>
      <c r="N23" s="236"/>
      <c r="O23" s="237"/>
    </row>
    <row r="24" spans="1:15" s="4" customFormat="1" ht="14.25" customHeight="1">
      <c r="A24" s="212"/>
      <c r="B24" s="213"/>
      <c r="C24" s="214"/>
      <c r="D24" s="235"/>
      <c r="E24" s="236"/>
      <c r="F24" s="236"/>
      <c r="G24" s="236"/>
      <c r="H24" s="236"/>
      <c r="I24" s="236"/>
      <c r="J24" s="236"/>
      <c r="K24" s="236"/>
      <c r="L24" s="236"/>
      <c r="M24" s="236"/>
      <c r="N24" s="236"/>
      <c r="O24" s="237"/>
    </row>
    <row r="25" spans="1:15" s="4" customFormat="1" ht="15" customHeight="1">
      <c r="A25" s="212"/>
      <c r="B25" s="213"/>
      <c r="C25" s="214"/>
      <c r="D25" s="238"/>
      <c r="E25" s="239"/>
      <c r="F25" s="239"/>
      <c r="G25" s="239"/>
      <c r="H25" s="239"/>
      <c r="I25" s="239"/>
      <c r="J25" s="239"/>
      <c r="K25" s="239"/>
      <c r="L25" s="239"/>
      <c r="M25" s="239"/>
      <c r="N25" s="239"/>
      <c r="O25" s="240"/>
    </row>
    <row r="26" spans="1:15" s="4" customFormat="1" ht="14.25" customHeight="1">
      <c r="A26" s="212"/>
      <c r="B26" s="213"/>
      <c r="C26" s="214"/>
      <c r="D26" s="226" t="s">
        <v>124</v>
      </c>
      <c r="E26" s="227"/>
      <c r="F26" s="227"/>
      <c r="G26" s="227"/>
      <c r="H26" s="227"/>
      <c r="I26" s="227"/>
      <c r="J26" s="227"/>
      <c r="K26" s="227"/>
      <c r="L26" s="227"/>
      <c r="M26" s="227"/>
      <c r="N26" s="227"/>
      <c r="O26" s="228"/>
    </row>
    <row r="27" spans="1:15" s="4" customFormat="1" ht="14.25" customHeight="1">
      <c r="A27" s="212"/>
      <c r="B27" s="213"/>
      <c r="C27" s="214"/>
      <c r="D27" s="229"/>
      <c r="E27" s="230"/>
      <c r="F27" s="230"/>
      <c r="G27" s="230"/>
      <c r="H27" s="230"/>
      <c r="I27" s="230"/>
      <c r="J27" s="230"/>
      <c r="K27" s="230"/>
      <c r="L27" s="230"/>
      <c r="M27" s="230"/>
      <c r="N27" s="230"/>
      <c r="O27" s="231"/>
    </row>
    <row r="28" spans="1:15" s="4" customFormat="1" ht="14.25" customHeight="1">
      <c r="A28" s="212"/>
      <c r="B28" s="213"/>
      <c r="C28" s="214"/>
      <c r="D28" s="229"/>
      <c r="E28" s="230"/>
      <c r="F28" s="230"/>
      <c r="G28" s="230"/>
      <c r="H28" s="230"/>
      <c r="I28" s="230"/>
      <c r="J28" s="230"/>
      <c r="K28" s="230"/>
      <c r="L28" s="230"/>
      <c r="M28" s="230"/>
      <c r="N28" s="230"/>
      <c r="O28" s="231"/>
    </row>
    <row r="29" spans="1:15" s="4" customFormat="1" ht="14.25" customHeight="1">
      <c r="A29" s="212"/>
      <c r="B29" s="213"/>
      <c r="C29" s="214"/>
      <c r="D29" s="229"/>
      <c r="E29" s="230"/>
      <c r="F29" s="230"/>
      <c r="G29" s="230"/>
      <c r="H29" s="230"/>
      <c r="I29" s="230"/>
      <c r="J29" s="230"/>
      <c r="K29" s="230"/>
      <c r="L29" s="230"/>
      <c r="M29" s="230"/>
      <c r="N29" s="230"/>
      <c r="O29" s="231"/>
    </row>
    <row r="30" spans="1:15" s="4" customFormat="1" ht="14.25" customHeight="1">
      <c r="A30" s="212"/>
      <c r="B30" s="213"/>
      <c r="C30" s="214"/>
      <c r="D30" s="229"/>
      <c r="E30" s="230"/>
      <c r="F30" s="230"/>
      <c r="G30" s="230"/>
      <c r="H30" s="230"/>
      <c r="I30" s="230"/>
      <c r="J30" s="230"/>
      <c r="K30" s="230"/>
      <c r="L30" s="230"/>
      <c r="M30" s="230"/>
      <c r="N30" s="230"/>
      <c r="O30" s="231"/>
    </row>
    <row r="31" spans="1:15" s="4" customFormat="1" ht="15" customHeight="1">
      <c r="A31" s="212"/>
      <c r="B31" s="213"/>
      <c r="C31" s="214"/>
      <c r="D31" s="232"/>
      <c r="E31" s="233"/>
      <c r="F31" s="233"/>
      <c r="G31" s="233"/>
      <c r="H31" s="233"/>
      <c r="I31" s="233"/>
      <c r="J31" s="233"/>
      <c r="K31" s="233"/>
      <c r="L31" s="233"/>
      <c r="M31" s="233"/>
      <c r="N31" s="233"/>
      <c r="O31" s="234"/>
    </row>
    <row r="32" spans="1:15" ht="14.25" customHeight="1">
      <c r="A32" s="212"/>
      <c r="B32" s="213"/>
      <c r="C32" s="214"/>
      <c r="D32" s="218" t="s">
        <v>125</v>
      </c>
      <c r="E32" s="219"/>
      <c r="F32" s="219"/>
      <c r="G32" s="219"/>
      <c r="H32" s="219"/>
      <c r="I32" s="219"/>
      <c r="J32" s="219"/>
      <c r="K32" s="219"/>
      <c r="L32" s="219"/>
      <c r="M32" s="219"/>
      <c r="N32" s="219"/>
      <c r="O32" s="220"/>
    </row>
    <row r="33" spans="1:17" s="4" customFormat="1" ht="14.25" customHeight="1">
      <c r="A33" s="212"/>
      <c r="B33" s="213"/>
      <c r="C33" s="214"/>
      <c r="D33" s="132"/>
      <c r="E33" s="139" t="s">
        <v>127</v>
      </c>
      <c r="F33" s="139"/>
      <c r="G33" s="139"/>
      <c r="H33" s="139"/>
      <c r="I33" s="133" t="s">
        <v>128</v>
      </c>
      <c r="J33" s="140"/>
      <c r="K33" s="133"/>
      <c r="L33" s="133"/>
      <c r="M33" s="133" t="s">
        <v>129</v>
      </c>
      <c r="N33" s="133"/>
      <c r="O33" s="134"/>
    </row>
    <row r="34" spans="1:17" s="4" customFormat="1" ht="14.25" customHeight="1">
      <c r="A34" s="212"/>
      <c r="B34" s="213"/>
      <c r="C34" s="214"/>
      <c r="D34" s="132"/>
      <c r="E34" s="221" t="s">
        <v>84</v>
      </c>
      <c r="F34" s="221"/>
      <c r="G34" s="221"/>
      <c r="H34" s="221"/>
      <c r="I34" s="221"/>
      <c r="J34" s="221"/>
      <c r="K34" s="221"/>
      <c r="L34" s="221"/>
      <c r="M34" s="221"/>
      <c r="N34" s="221"/>
      <c r="O34" s="222"/>
      <c r="Q34" s="135"/>
    </row>
    <row r="35" spans="1:17" s="4" customFormat="1" ht="7.5" customHeight="1">
      <c r="A35" s="215"/>
      <c r="B35" s="216"/>
      <c r="C35" s="217"/>
      <c r="D35" s="136"/>
      <c r="E35" s="137"/>
      <c r="F35" s="137"/>
      <c r="G35" s="137"/>
      <c r="H35" s="137"/>
      <c r="I35" s="137"/>
      <c r="J35" s="137"/>
      <c r="K35" s="137"/>
      <c r="L35" s="137"/>
      <c r="M35" s="137"/>
      <c r="N35" s="137"/>
      <c r="O35" s="138"/>
    </row>
    <row r="36" spans="1:17" s="4" customFormat="1" ht="7.5" customHeight="1">
      <c r="A36" s="212" t="s">
        <v>112</v>
      </c>
      <c r="B36" s="213"/>
      <c r="C36" s="214"/>
      <c r="D36" s="132"/>
      <c r="E36" s="103"/>
      <c r="F36" s="103"/>
      <c r="G36" s="103"/>
      <c r="H36" s="103"/>
      <c r="I36" s="103"/>
      <c r="J36" s="103"/>
      <c r="K36" s="103"/>
      <c r="L36" s="103"/>
      <c r="M36" s="103"/>
      <c r="N36" s="103"/>
      <c r="O36" s="104"/>
    </row>
    <row r="37" spans="1:17" s="4" customFormat="1" ht="12.75" customHeight="1">
      <c r="A37" s="212"/>
      <c r="B37" s="213"/>
      <c r="C37" s="214"/>
      <c r="D37" s="103"/>
      <c r="E37" s="103"/>
      <c r="F37" s="103"/>
      <c r="G37" s="597">
        <f>SUM(H42:J49)</f>
        <v>0</v>
      </c>
      <c r="H37" s="597"/>
      <c r="I37" s="597"/>
      <c r="J37" s="103"/>
      <c r="K37" s="103"/>
      <c r="L37" s="599">
        <f>SUM(L42:N49)</f>
        <v>0</v>
      </c>
      <c r="M37" s="599"/>
      <c r="N37" s="599"/>
      <c r="O37" s="105" t="s">
        <v>51</v>
      </c>
      <c r="Q37" s="135"/>
    </row>
    <row r="38" spans="1:17" s="4" customFormat="1" ht="18" customHeight="1" thickBot="1">
      <c r="A38" s="212"/>
      <c r="B38" s="213"/>
      <c r="C38" s="214"/>
      <c r="D38" s="276" t="s">
        <v>50</v>
      </c>
      <c r="E38" s="276"/>
      <c r="F38" s="106" t="s">
        <v>86</v>
      </c>
      <c r="G38" s="598"/>
      <c r="H38" s="598"/>
      <c r="I38" s="598"/>
      <c r="J38" s="107" t="s">
        <v>8</v>
      </c>
      <c r="K38" s="106" t="s">
        <v>87</v>
      </c>
      <c r="L38" s="600"/>
      <c r="M38" s="600"/>
      <c r="N38" s="600"/>
      <c r="O38" s="108" t="s">
        <v>8</v>
      </c>
    </row>
    <row r="39" spans="1:17" s="4" customFormat="1" ht="17.25" customHeight="1" thickTop="1">
      <c r="A39" s="212"/>
      <c r="B39" s="213"/>
      <c r="C39" s="214"/>
      <c r="D39" s="126"/>
      <c r="E39" s="126"/>
      <c r="F39" s="106"/>
      <c r="G39" s="124"/>
      <c r="H39" s="124"/>
      <c r="I39" s="124"/>
      <c r="J39" s="123"/>
      <c r="K39" s="106"/>
      <c r="L39" s="125"/>
      <c r="M39" s="125"/>
      <c r="N39" s="125"/>
      <c r="O39" s="113"/>
    </row>
    <row r="40" spans="1:17" s="4" customFormat="1" ht="15" customHeight="1">
      <c r="A40" s="212"/>
      <c r="B40" s="213"/>
      <c r="C40" s="214"/>
      <c r="D40" s="103"/>
      <c r="E40" s="103"/>
      <c r="F40" s="103"/>
      <c r="G40" s="103"/>
      <c r="H40" s="103"/>
      <c r="I40" s="103"/>
      <c r="J40" s="103"/>
      <c r="K40" s="103"/>
      <c r="L40" s="103"/>
      <c r="M40" s="103"/>
      <c r="N40" s="103"/>
      <c r="O40" s="104"/>
    </row>
    <row r="41" spans="1:17" s="4" customFormat="1" ht="17.25" customHeight="1">
      <c r="A41" s="212"/>
      <c r="B41" s="213"/>
      <c r="C41" s="214"/>
      <c r="D41" s="277" t="s">
        <v>88</v>
      </c>
      <c r="E41" s="277"/>
      <c r="F41" s="103"/>
      <c r="G41" s="103"/>
      <c r="H41" s="114" t="s">
        <v>85</v>
      </c>
      <c r="I41" s="103"/>
      <c r="J41" s="103"/>
      <c r="K41" s="103"/>
      <c r="L41" s="114" t="s">
        <v>94</v>
      </c>
      <c r="M41" s="103"/>
      <c r="N41" s="103"/>
      <c r="O41" s="104"/>
    </row>
    <row r="42" spans="1:17" s="4" customFormat="1" ht="17.25" customHeight="1">
      <c r="A42" s="212"/>
      <c r="B42" s="213"/>
      <c r="C42" s="214"/>
      <c r="D42" s="227" t="s">
        <v>89</v>
      </c>
      <c r="E42" s="227"/>
      <c r="F42" s="227"/>
      <c r="G42" s="227"/>
      <c r="H42" s="601">
        <f>IFERROR(ROUNDDOWN(L42*1.1,0),)</f>
        <v>0</v>
      </c>
      <c r="I42" s="601"/>
      <c r="J42" s="601"/>
      <c r="K42" s="115" t="s">
        <v>8</v>
      </c>
      <c r="L42" s="602"/>
      <c r="M42" s="602"/>
      <c r="N42" s="602"/>
      <c r="O42" s="116" t="s">
        <v>8</v>
      </c>
    </row>
    <row r="43" spans="1:17" s="4" customFormat="1" ht="17.25" customHeight="1">
      <c r="A43" s="212"/>
      <c r="B43" s="213"/>
      <c r="C43" s="214"/>
      <c r="D43" s="227" t="s">
        <v>144</v>
      </c>
      <c r="E43" s="227"/>
      <c r="F43" s="227"/>
      <c r="G43" s="227"/>
      <c r="H43" s="601">
        <f>IFERROR(ROUNDDOWN(L43*1.1,0),)</f>
        <v>0</v>
      </c>
      <c r="I43" s="601"/>
      <c r="J43" s="601"/>
      <c r="K43" s="115" t="s">
        <v>8</v>
      </c>
      <c r="L43" s="603"/>
      <c r="M43" s="603"/>
      <c r="N43" s="603"/>
      <c r="O43" s="116" t="s">
        <v>8</v>
      </c>
    </row>
    <row r="44" spans="1:17" s="4" customFormat="1" ht="17.25" customHeight="1">
      <c r="A44" s="212"/>
      <c r="B44" s="213"/>
      <c r="C44" s="214"/>
      <c r="D44" s="227" t="s">
        <v>91</v>
      </c>
      <c r="E44" s="227"/>
      <c r="F44" s="227"/>
      <c r="G44" s="227"/>
      <c r="H44" s="601">
        <f t="shared" ref="H44:H48" si="0">IFERROR(ROUNDDOWN(L44*1.1,0),)</f>
        <v>0</v>
      </c>
      <c r="I44" s="601"/>
      <c r="J44" s="601"/>
      <c r="K44" s="115" t="s">
        <v>8</v>
      </c>
      <c r="L44" s="603"/>
      <c r="M44" s="603"/>
      <c r="N44" s="603"/>
      <c r="O44" s="116" t="s">
        <v>8</v>
      </c>
    </row>
    <row r="45" spans="1:17" s="4" customFormat="1" ht="17.25" customHeight="1">
      <c r="A45" s="212"/>
      <c r="B45" s="213"/>
      <c r="C45" s="214"/>
      <c r="D45" s="227" t="s">
        <v>92</v>
      </c>
      <c r="E45" s="227"/>
      <c r="F45" s="227"/>
      <c r="G45" s="227"/>
      <c r="H45" s="601">
        <f t="shared" si="0"/>
        <v>0</v>
      </c>
      <c r="I45" s="601"/>
      <c r="J45" s="601"/>
      <c r="K45" s="115" t="s">
        <v>8</v>
      </c>
      <c r="L45" s="603"/>
      <c r="M45" s="603"/>
      <c r="N45" s="603"/>
      <c r="O45" s="116" t="s">
        <v>8</v>
      </c>
    </row>
    <row r="46" spans="1:17" s="4" customFormat="1" ht="17.25" customHeight="1">
      <c r="A46" s="212"/>
      <c r="B46" s="213"/>
      <c r="C46" s="214"/>
      <c r="D46" s="278" t="s">
        <v>146</v>
      </c>
      <c r="E46" s="278"/>
      <c r="F46" s="278"/>
      <c r="G46" s="278"/>
      <c r="H46" s="601">
        <f t="shared" si="0"/>
        <v>0</v>
      </c>
      <c r="I46" s="601"/>
      <c r="J46" s="601"/>
      <c r="K46" s="115" t="s">
        <v>8</v>
      </c>
      <c r="L46" s="603"/>
      <c r="M46" s="603"/>
      <c r="N46" s="603"/>
      <c r="O46" s="116" t="s">
        <v>8</v>
      </c>
    </row>
    <row r="47" spans="1:17" s="4" customFormat="1" ht="17.25" customHeight="1">
      <c r="A47" s="212"/>
      <c r="B47" s="213"/>
      <c r="C47" s="214"/>
      <c r="D47" s="278" t="s">
        <v>98</v>
      </c>
      <c r="E47" s="278"/>
      <c r="F47" s="278"/>
      <c r="G47" s="278"/>
      <c r="H47" s="601">
        <f t="shared" si="0"/>
        <v>0</v>
      </c>
      <c r="I47" s="601"/>
      <c r="J47" s="601"/>
      <c r="K47" s="115" t="s">
        <v>8</v>
      </c>
      <c r="L47" s="603"/>
      <c r="M47" s="603"/>
      <c r="N47" s="603"/>
      <c r="O47" s="116" t="s">
        <v>8</v>
      </c>
    </row>
    <row r="48" spans="1:17" s="4" customFormat="1" ht="17.25" customHeight="1">
      <c r="A48" s="212"/>
      <c r="B48" s="213"/>
      <c r="C48" s="214"/>
      <c r="D48" s="278" t="s">
        <v>98</v>
      </c>
      <c r="E48" s="278"/>
      <c r="F48" s="278"/>
      <c r="G48" s="278"/>
      <c r="H48" s="601">
        <f t="shared" si="0"/>
        <v>0</v>
      </c>
      <c r="I48" s="601"/>
      <c r="J48" s="601"/>
      <c r="K48" s="115" t="s">
        <v>8</v>
      </c>
      <c r="L48" s="603"/>
      <c r="M48" s="603"/>
      <c r="N48" s="603"/>
      <c r="O48" s="116" t="s">
        <v>8</v>
      </c>
    </row>
    <row r="49" spans="1:15" s="4" customFormat="1" ht="17.25" customHeight="1">
      <c r="A49" s="212"/>
      <c r="B49" s="213"/>
      <c r="C49" s="214"/>
      <c r="D49" s="279" t="s">
        <v>113</v>
      </c>
      <c r="E49" s="279"/>
      <c r="F49" s="279"/>
      <c r="G49" s="279"/>
      <c r="H49" s="601">
        <f>SUM(L49)</f>
        <v>0</v>
      </c>
      <c r="I49" s="601"/>
      <c r="J49" s="601"/>
      <c r="K49" s="115" t="s">
        <v>8</v>
      </c>
      <c r="L49" s="603"/>
      <c r="M49" s="603"/>
      <c r="N49" s="603"/>
      <c r="O49" s="116" t="s">
        <v>8</v>
      </c>
    </row>
    <row r="50" spans="1:15" s="4" customFormat="1" ht="15" customHeight="1" thickBot="1">
      <c r="A50" s="241"/>
      <c r="B50" s="242"/>
      <c r="C50" s="243"/>
      <c r="D50" s="117"/>
      <c r="E50" s="117"/>
      <c r="F50" s="117"/>
      <c r="G50" s="117"/>
      <c r="H50" s="117"/>
      <c r="I50" s="117"/>
      <c r="J50" s="117"/>
      <c r="K50" s="117"/>
      <c r="L50" s="117"/>
      <c r="M50" s="117"/>
      <c r="N50" s="117"/>
      <c r="O50" s="118"/>
    </row>
    <row r="51" spans="1:15" s="4" customFormat="1" ht="16.5" customHeight="1">
      <c r="A51" s="90" t="s">
        <v>96</v>
      </c>
      <c r="B51" s="90"/>
      <c r="C51" s="90"/>
      <c r="D51" s="91"/>
      <c r="E51" s="91"/>
      <c r="F51" s="91"/>
      <c r="G51" s="91"/>
      <c r="H51" s="91"/>
      <c r="I51" s="91"/>
      <c r="J51" s="91"/>
      <c r="K51" s="91"/>
      <c r="L51" s="91"/>
      <c r="M51" s="91"/>
      <c r="N51" s="91"/>
      <c r="O51" s="91"/>
    </row>
    <row r="52" spans="1:15" s="4" customFormat="1" ht="16.5" customHeight="1">
      <c r="A52" s="90" t="s">
        <v>99</v>
      </c>
      <c r="B52" s="90"/>
      <c r="C52" s="90"/>
      <c r="D52" s="91"/>
      <c r="E52" s="91"/>
      <c r="F52" s="91"/>
      <c r="G52" s="91"/>
      <c r="H52" s="91"/>
      <c r="I52" s="91"/>
      <c r="J52" s="91"/>
      <c r="K52" s="91"/>
      <c r="L52" s="91"/>
      <c r="M52" s="91"/>
      <c r="N52" s="91"/>
      <c r="O52" s="91"/>
    </row>
    <row r="53" spans="1:15" s="4" customFormat="1" ht="16.5" customHeight="1">
      <c r="A53" s="90" t="s">
        <v>97</v>
      </c>
      <c r="B53" s="90"/>
      <c r="C53" s="90"/>
      <c r="D53" s="91"/>
      <c r="E53" s="91"/>
      <c r="F53" s="91"/>
      <c r="G53" s="91"/>
      <c r="H53" s="91"/>
      <c r="I53" s="91"/>
      <c r="J53" s="91"/>
      <c r="K53" s="91"/>
      <c r="L53" s="91"/>
      <c r="M53" s="91"/>
      <c r="N53" s="91"/>
      <c r="O53" s="91"/>
    </row>
    <row r="54" spans="1:15" s="4" customFormat="1" ht="16.5" customHeight="1">
      <c r="A54" s="90" t="s">
        <v>114</v>
      </c>
      <c r="B54" s="90"/>
      <c r="C54" s="90"/>
      <c r="D54" s="91"/>
      <c r="E54" s="91"/>
      <c r="F54" s="91"/>
      <c r="G54" s="91"/>
      <c r="H54" s="91"/>
      <c r="I54" s="91"/>
      <c r="J54" s="91"/>
      <c r="K54" s="91"/>
      <c r="L54" s="91"/>
      <c r="M54" s="91"/>
      <c r="N54" s="91"/>
      <c r="O54" s="91"/>
    </row>
    <row r="55" spans="1:15" s="4" customFormat="1" ht="15" customHeight="1">
      <c r="A55" s="90"/>
      <c r="B55" s="90"/>
      <c r="C55" s="90"/>
      <c r="D55" s="91"/>
      <c r="E55" s="91"/>
      <c r="F55" s="91"/>
      <c r="G55" s="91"/>
      <c r="H55" s="91"/>
      <c r="I55" s="91"/>
      <c r="J55" s="91"/>
      <c r="K55" s="91"/>
      <c r="L55" s="91"/>
      <c r="M55" s="91"/>
      <c r="N55" s="91"/>
      <c r="O55" s="91"/>
    </row>
    <row r="56" spans="1:15" s="4" customFormat="1" ht="15" customHeight="1">
      <c r="A56" s="121"/>
      <c r="B56" s="121"/>
      <c r="C56" s="121"/>
    </row>
    <row r="57" spans="1:15" s="4" customFormat="1" ht="15" customHeight="1">
      <c r="A57" s="121"/>
      <c r="B57" s="121"/>
      <c r="C57" s="121"/>
    </row>
    <row r="58" spans="1:15" s="4" customFormat="1" ht="15" customHeight="1">
      <c r="A58" s="121"/>
      <c r="B58" s="121"/>
      <c r="C58" s="121"/>
    </row>
    <row r="59" spans="1:15" s="4" customFormat="1" ht="15" customHeight="1">
      <c r="A59" s="121"/>
      <c r="B59" s="121"/>
      <c r="C59" s="121"/>
    </row>
    <row r="60" spans="1:15" s="4" customFormat="1" ht="15" customHeight="1">
      <c r="A60" s="121"/>
      <c r="B60" s="121"/>
      <c r="C60" s="121"/>
    </row>
  </sheetData>
  <sheetProtection algorithmName="SHA-512" hashValue="VWPu6oef0Ca6FKQoEBwc8lnGqVSvMBJKtcX7lKc90KVLEjSxqYrGoVRd0KqfxZowWfAEuLwEv1oWVainZ9VVvw==" saltValue="mbNkwp1q0wnQA1qjmz2AgA==" spinCount="100000" sheet="1" formatCells="0"/>
  <mergeCells count="53">
    <mergeCell ref="A4:O5"/>
    <mergeCell ref="A8:C8"/>
    <mergeCell ref="D8:O8"/>
    <mergeCell ref="A9:C10"/>
    <mergeCell ref="D9:D10"/>
    <mergeCell ref="E9:E10"/>
    <mergeCell ref="F9:G11"/>
    <mergeCell ref="H9:O11"/>
    <mergeCell ref="A11:C11"/>
    <mergeCell ref="A12:C12"/>
    <mergeCell ref="D12:O12"/>
    <mergeCell ref="A13:C13"/>
    <mergeCell ref="D13:O13"/>
    <mergeCell ref="A14:C14"/>
    <mergeCell ref="D14:O14"/>
    <mergeCell ref="A15:C35"/>
    <mergeCell ref="D15:O15"/>
    <mergeCell ref="D20:O20"/>
    <mergeCell ref="D21:O25"/>
    <mergeCell ref="D26:O26"/>
    <mergeCell ref="D27:O31"/>
    <mergeCell ref="D32:O32"/>
    <mergeCell ref="E34:O34"/>
    <mergeCell ref="E18:O18"/>
    <mergeCell ref="A36:C50"/>
    <mergeCell ref="G37:I38"/>
    <mergeCell ref="L37:N38"/>
    <mergeCell ref="D38:E38"/>
    <mergeCell ref="D41:E41"/>
    <mergeCell ref="D42:G42"/>
    <mergeCell ref="H42:J42"/>
    <mergeCell ref="L42:N42"/>
    <mergeCell ref="D43:G43"/>
    <mergeCell ref="H43:J43"/>
    <mergeCell ref="L43:N43"/>
    <mergeCell ref="D44:G44"/>
    <mergeCell ref="H44:J44"/>
    <mergeCell ref="L44:N44"/>
    <mergeCell ref="D45:G45"/>
    <mergeCell ref="H45:J45"/>
    <mergeCell ref="L45:N45"/>
    <mergeCell ref="D46:G46"/>
    <mergeCell ref="H46:J46"/>
    <mergeCell ref="L46:N46"/>
    <mergeCell ref="D47:G47"/>
    <mergeCell ref="H47:J47"/>
    <mergeCell ref="L47:N47"/>
    <mergeCell ref="D48:G48"/>
    <mergeCell ref="H48:J48"/>
    <mergeCell ref="L48:N48"/>
    <mergeCell ref="D49:G49"/>
    <mergeCell ref="H49:J49"/>
    <mergeCell ref="L49:N49"/>
  </mergeCells>
  <phoneticPr fontId="4"/>
  <conditionalFormatting sqref="E9:E10 D12:O14 L42:N49 D47:G49">
    <cfRule type="cellIs" dxfId="59" priority="5" operator="equal">
      <formula>""</formula>
    </cfRule>
  </conditionalFormatting>
  <conditionalFormatting sqref="E34:O34 D27:O31 D21">
    <cfRule type="cellIs" dxfId="58" priority="4" operator="equal">
      <formula>""</formula>
    </cfRule>
  </conditionalFormatting>
  <conditionalFormatting sqref="E18:O18">
    <cfRule type="cellIs" dxfId="57" priority="3" operator="equal">
      <formula>""</formula>
    </cfRule>
  </conditionalFormatting>
  <conditionalFormatting sqref="D46:G46">
    <cfRule type="cellIs" dxfId="56"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01" r:id="rId4" name="Check Box 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mc:AlternateContent xmlns:mc="http://schemas.openxmlformats.org/markup-compatibility/2006">
          <mc:Choice Requires="x14">
            <control shapeId="102402" r:id="rId5" name="Check Box 2">
              <controlPr defaultSize="0" autoFill="0" autoLine="0" autoPict="0">
                <anchor moveWithCells="1">
                  <from>
                    <xdr:col>11</xdr:col>
                    <xdr:colOff>133350</xdr:colOff>
                    <xdr:row>32</xdr:row>
                    <xdr:rowOff>19050</xdr:rowOff>
                  </from>
                  <to>
                    <xdr:col>11</xdr:col>
                    <xdr:colOff>352425</xdr:colOff>
                    <xdr:row>32</xdr:row>
                    <xdr:rowOff>161925</xdr:rowOff>
                  </to>
                </anchor>
              </controlPr>
            </control>
          </mc:Choice>
        </mc:AlternateContent>
        <mc:AlternateContent xmlns:mc="http://schemas.openxmlformats.org/markup-compatibility/2006">
          <mc:Choice Requires="x14">
            <control shapeId="102403" r:id="rId6" name="Check Box 3">
              <controlPr defaultSize="0" autoFill="0" autoLine="0" autoPict="0">
                <anchor moveWithCells="1">
                  <from>
                    <xdr:col>3</xdr:col>
                    <xdr:colOff>133350</xdr:colOff>
                    <xdr:row>33</xdr:row>
                    <xdr:rowOff>19050</xdr:rowOff>
                  </from>
                  <to>
                    <xdr:col>3</xdr:col>
                    <xdr:colOff>352425</xdr:colOff>
                    <xdr:row>33</xdr:row>
                    <xdr:rowOff>161925</xdr:rowOff>
                  </to>
                </anchor>
              </controlPr>
            </control>
          </mc:Choice>
        </mc:AlternateContent>
        <mc:AlternateContent xmlns:mc="http://schemas.openxmlformats.org/markup-compatibility/2006">
          <mc:Choice Requires="x14">
            <control shapeId="102417" r:id="rId7" name="Check Box 17">
              <controlPr defaultSize="0" autoFill="0" autoLine="0" autoPict="0">
                <anchor moveWithCells="1">
                  <from>
                    <xdr:col>7</xdr:col>
                    <xdr:colOff>133350</xdr:colOff>
                    <xdr:row>32</xdr:row>
                    <xdr:rowOff>19050</xdr:rowOff>
                  </from>
                  <to>
                    <xdr:col>7</xdr:col>
                    <xdr:colOff>352425</xdr:colOff>
                    <xdr:row>32</xdr:row>
                    <xdr:rowOff>161925</xdr:rowOff>
                  </to>
                </anchor>
              </controlPr>
            </control>
          </mc:Choice>
        </mc:AlternateContent>
        <mc:AlternateContent xmlns:mc="http://schemas.openxmlformats.org/markup-compatibility/2006">
          <mc:Choice Requires="x14">
            <control shapeId="102432" r:id="rId8" name="Check Box 32">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102433" r:id="rId9" name="Check Box 33">
              <controlPr defaultSize="0" autoFill="0" autoLine="0" autoPict="0">
                <anchor moveWithCells="1">
                  <from>
                    <xdr:col>6</xdr:col>
                    <xdr:colOff>133350</xdr:colOff>
                    <xdr:row>15</xdr:row>
                    <xdr:rowOff>19050</xdr:rowOff>
                  </from>
                  <to>
                    <xdr:col>6</xdr:col>
                    <xdr:colOff>352425</xdr:colOff>
                    <xdr:row>15</xdr:row>
                    <xdr:rowOff>161925</xdr:rowOff>
                  </to>
                </anchor>
              </controlPr>
            </control>
          </mc:Choice>
        </mc:AlternateContent>
        <mc:AlternateContent xmlns:mc="http://schemas.openxmlformats.org/markup-compatibility/2006">
          <mc:Choice Requires="x14">
            <control shapeId="102434" r:id="rId10" name="Check Box 34">
              <controlPr defaultSize="0" autoFill="0" autoLine="0" autoPict="0">
                <anchor moveWithCells="1">
                  <from>
                    <xdr:col>10</xdr:col>
                    <xdr:colOff>133350</xdr:colOff>
                    <xdr:row>15</xdr:row>
                    <xdr:rowOff>19050</xdr:rowOff>
                  </from>
                  <to>
                    <xdr:col>10</xdr:col>
                    <xdr:colOff>352425</xdr:colOff>
                    <xdr:row>15</xdr:row>
                    <xdr:rowOff>161925</xdr:rowOff>
                  </to>
                </anchor>
              </controlPr>
            </control>
          </mc:Choice>
        </mc:AlternateContent>
        <mc:AlternateContent xmlns:mc="http://schemas.openxmlformats.org/markup-compatibility/2006">
          <mc:Choice Requires="x14">
            <control shapeId="102435" r:id="rId11" name="Check Box 35">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102436" r:id="rId12" name="Check Box 36">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102437" r:id="rId13" name="Check Box 37">
              <controlPr defaultSize="0" autoFill="0" autoLine="0" autoPict="0">
                <anchor moveWithCells="1">
                  <from>
                    <xdr:col>6</xdr:col>
                    <xdr:colOff>133350</xdr:colOff>
                    <xdr:row>16</xdr:row>
                    <xdr:rowOff>19050</xdr:rowOff>
                  </from>
                  <to>
                    <xdr:col>6</xdr:col>
                    <xdr:colOff>352425</xdr:colOff>
                    <xdr:row>16</xdr:row>
                    <xdr:rowOff>161925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showZeros="0" view="pageBreakPreview" topLeftCell="A34" zoomScale="90" zoomScaleNormal="100" zoomScaleSheetLayoutView="90" workbookViewId="0">
      <selection activeCell="L42" sqref="L42:N4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137</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180" t="s">
        <v>122</v>
      </c>
      <c r="B4" s="180"/>
      <c r="C4" s="180"/>
      <c r="D4" s="180"/>
      <c r="E4" s="180"/>
      <c r="F4" s="180"/>
      <c r="G4" s="180"/>
      <c r="H4" s="180"/>
      <c r="I4" s="180"/>
      <c r="J4" s="180"/>
      <c r="K4" s="180"/>
      <c r="L4" s="180"/>
      <c r="M4" s="180"/>
      <c r="N4" s="180"/>
      <c r="O4" s="180"/>
    </row>
    <row r="5" spans="1:15" ht="15" customHeight="1">
      <c r="A5" s="180"/>
      <c r="B5" s="180"/>
      <c r="C5" s="180"/>
      <c r="D5" s="180"/>
      <c r="E5" s="180"/>
      <c r="F5" s="180"/>
      <c r="G5" s="180"/>
      <c r="H5" s="180"/>
      <c r="I5" s="180"/>
      <c r="J5" s="180"/>
      <c r="K5" s="180"/>
      <c r="L5" s="180"/>
      <c r="M5" s="180"/>
      <c r="N5" s="180"/>
      <c r="O5" s="180"/>
    </row>
    <row r="6" spans="1:15" ht="15" customHeight="1">
      <c r="A6" s="143"/>
      <c r="B6" s="143"/>
      <c r="C6" s="143"/>
      <c r="D6" s="143"/>
      <c r="E6" s="143"/>
      <c r="F6" s="143"/>
      <c r="G6" s="143"/>
      <c r="H6" s="143"/>
      <c r="I6" s="143"/>
      <c r="J6" s="143"/>
      <c r="K6" s="143"/>
      <c r="L6" s="143"/>
      <c r="M6" s="143"/>
      <c r="N6" s="143"/>
      <c r="O6" s="143"/>
    </row>
    <row r="7" spans="1:15" ht="15" customHeight="1" thickBot="1">
      <c r="A7" s="120"/>
      <c r="B7" s="120"/>
      <c r="C7" s="120"/>
      <c r="D7" s="120"/>
      <c r="E7" s="120"/>
      <c r="F7" s="120"/>
      <c r="G7" s="120"/>
      <c r="H7" s="120"/>
      <c r="I7" s="120"/>
      <c r="J7" s="120"/>
      <c r="K7" s="120"/>
      <c r="L7" s="120"/>
      <c r="M7" s="120"/>
      <c r="N7" s="120"/>
      <c r="O7" s="120"/>
    </row>
    <row r="8" spans="1:15" ht="22.5" customHeight="1" thickBot="1">
      <c r="A8" s="181" t="s">
        <v>47</v>
      </c>
      <c r="B8" s="182"/>
      <c r="C8" s="182"/>
      <c r="D8" s="183">
        <f>実績報告書!I15</f>
        <v>0</v>
      </c>
      <c r="E8" s="183"/>
      <c r="F8" s="183"/>
      <c r="G8" s="183"/>
      <c r="H8" s="183"/>
      <c r="I8" s="183"/>
      <c r="J8" s="183"/>
      <c r="K8" s="183"/>
      <c r="L8" s="183"/>
      <c r="M8" s="183"/>
      <c r="N8" s="183"/>
      <c r="O8" s="184"/>
    </row>
    <row r="9" spans="1:15" ht="15" customHeight="1">
      <c r="A9" s="244" t="s">
        <v>54</v>
      </c>
      <c r="B9" s="245"/>
      <c r="C9" s="246"/>
      <c r="D9" s="250" t="s">
        <v>55</v>
      </c>
      <c r="E9" s="252"/>
      <c r="F9" s="254" t="s">
        <v>48</v>
      </c>
      <c r="G9" s="255"/>
      <c r="H9" s="260" t="str">
        <f>IFERROR(VLOOKUP(E9,研修等一覧!$A$10:$K$49,3),"")</f>
        <v/>
      </c>
      <c r="I9" s="260" t="e">
        <f>VLOOKUP(J5,#REF!,9)</f>
        <v>#REF!</v>
      </c>
      <c r="J9" s="260" t="e">
        <f>VLOOKUP(K5,#REF!,9)</f>
        <v>#REF!</v>
      </c>
      <c r="K9" s="260" t="e">
        <f>VLOOKUP(L5,#REF!,9)</f>
        <v>#REF!</v>
      </c>
      <c r="L9" s="260" t="e">
        <f>VLOOKUP(M5,#REF!,9)</f>
        <v>#REF!</v>
      </c>
      <c r="M9" s="260" t="e">
        <f>VLOOKUP(N5,#REF!,9)</f>
        <v>#REF!</v>
      </c>
      <c r="N9" s="260" t="e">
        <f>VLOOKUP(O5,#REF!,9)</f>
        <v>#REF!</v>
      </c>
      <c r="O9" s="261" t="e">
        <f>VLOOKUP(P5,#REF!,9)</f>
        <v>#REF!</v>
      </c>
    </row>
    <row r="10" spans="1:15" ht="15" customHeight="1">
      <c r="A10" s="247"/>
      <c r="B10" s="248"/>
      <c r="C10" s="249"/>
      <c r="D10" s="251"/>
      <c r="E10" s="253"/>
      <c r="F10" s="256"/>
      <c r="G10" s="257"/>
      <c r="H10" s="262" t="e">
        <f>VLOOKUP(I8,#REF!,9)</f>
        <v>#REF!</v>
      </c>
      <c r="I10" s="262" t="e">
        <f>VLOOKUP(J8,#REF!,9)</f>
        <v>#REF!</v>
      </c>
      <c r="J10" s="262" t="e">
        <f>VLOOKUP(K8,#REF!,9)</f>
        <v>#REF!</v>
      </c>
      <c r="K10" s="262" t="e">
        <f>VLOOKUP(L8,#REF!,9)</f>
        <v>#REF!</v>
      </c>
      <c r="L10" s="262" t="e">
        <f>VLOOKUP(M8,#REF!,9)</f>
        <v>#REF!</v>
      </c>
      <c r="M10" s="262" t="e">
        <f>VLOOKUP(N8,#REF!,9)</f>
        <v>#REF!</v>
      </c>
      <c r="N10" s="262" t="e">
        <f>VLOOKUP(O8,#REF!,9)</f>
        <v>#REF!</v>
      </c>
      <c r="O10" s="263" t="e">
        <f>VLOOKUP(P8,#REF!,9)</f>
        <v>#REF!</v>
      </c>
    </row>
    <row r="11" spans="1:15" ht="18.75" customHeight="1">
      <c r="A11" s="247" t="s">
        <v>49</v>
      </c>
      <c r="B11" s="248"/>
      <c r="C11" s="248"/>
      <c r="D11" s="122" t="str">
        <f>IFERROR(VLOOKUP(E9,研修等一覧!$A$10:$K$49,9),"")</f>
        <v/>
      </c>
      <c r="E11" s="102" t="s">
        <v>11</v>
      </c>
      <c r="F11" s="258"/>
      <c r="G11" s="259"/>
      <c r="H11" s="264" t="e">
        <f>VLOOKUP(I9,#REF!,9)</f>
        <v>#REF!</v>
      </c>
      <c r="I11" s="264" t="e">
        <f>VLOOKUP(J9,#REF!,9)</f>
        <v>#REF!</v>
      </c>
      <c r="J11" s="264" t="e">
        <f>VLOOKUP(K9,#REF!,9)</f>
        <v>#REF!</v>
      </c>
      <c r="K11" s="264" t="e">
        <f>VLOOKUP(L9,#REF!,9)</f>
        <v>#REF!</v>
      </c>
      <c r="L11" s="264" t="e">
        <f>VLOOKUP(M9,#REF!,9)</f>
        <v>#REF!</v>
      </c>
      <c r="M11" s="264" t="e">
        <f>VLOOKUP(N9,#REF!,9)</f>
        <v>#REF!</v>
      </c>
      <c r="N11" s="264" t="e">
        <f>VLOOKUP(O9,#REF!,9)</f>
        <v>#REF!</v>
      </c>
      <c r="O11" s="265" t="e">
        <f>VLOOKUP(P9,#REF!,9)</f>
        <v>#REF!</v>
      </c>
    </row>
    <row r="12" spans="1:15" ht="19.5" customHeight="1">
      <c r="A12" s="266" t="s">
        <v>56</v>
      </c>
      <c r="B12" s="267"/>
      <c r="C12" s="267"/>
      <c r="D12" s="268"/>
      <c r="E12" s="268"/>
      <c r="F12" s="268"/>
      <c r="G12" s="268"/>
      <c r="H12" s="268"/>
      <c r="I12" s="268"/>
      <c r="J12" s="268"/>
      <c r="K12" s="268"/>
      <c r="L12" s="268"/>
      <c r="M12" s="268"/>
      <c r="N12" s="268"/>
      <c r="O12" s="269"/>
    </row>
    <row r="13" spans="1:15" ht="19.5" customHeight="1">
      <c r="A13" s="266" t="s">
        <v>57</v>
      </c>
      <c r="B13" s="267"/>
      <c r="C13" s="267"/>
      <c r="D13" s="270" t="s">
        <v>63</v>
      </c>
      <c r="E13" s="270"/>
      <c r="F13" s="270"/>
      <c r="G13" s="270"/>
      <c r="H13" s="270"/>
      <c r="I13" s="270"/>
      <c r="J13" s="270"/>
      <c r="K13" s="270"/>
      <c r="L13" s="270"/>
      <c r="M13" s="270"/>
      <c r="N13" s="270"/>
      <c r="O13" s="271"/>
    </row>
    <row r="14" spans="1:15" ht="19.5" customHeight="1" thickBot="1">
      <c r="A14" s="272" t="s">
        <v>58</v>
      </c>
      <c r="B14" s="273"/>
      <c r="C14" s="273"/>
      <c r="D14" s="274"/>
      <c r="E14" s="274"/>
      <c r="F14" s="274"/>
      <c r="G14" s="274"/>
      <c r="H14" s="274"/>
      <c r="I14" s="274"/>
      <c r="J14" s="274"/>
      <c r="K14" s="274"/>
      <c r="L14" s="274"/>
      <c r="M14" s="274"/>
      <c r="N14" s="274"/>
      <c r="O14" s="275"/>
    </row>
    <row r="15" spans="1:15" s="4" customFormat="1" ht="14.25" customHeight="1">
      <c r="A15" s="209" t="s">
        <v>126</v>
      </c>
      <c r="B15" s="210"/>
      <c r="C15" s="211"/>
      <c r="D15" s="218" t="s">
        <v>138</v>
      </c>
      <c r="E15" s="219"/>
      <c r="F15" s="219"/>
      <c r="G15" s="219"/>
      <c r="H15" s="219"/>
      <c r="I15" s="219"/>
      <c r="J15" s="219"/>
      <c r="K15" s="219"/>
      <c r="L15" s="219"/>
      <c r="M15" s="219"/>
      <c r="N15" s="219"/>
      <c r="O15" s="220"/>
    </row>
    <row r="16" spans="1:15" s="4" customFormat="1" ht="14.25" customHeight="1">
      <c r="A16" s="212"/>
      <c r="B16" s="213"/>
      <c r="C16" s="214"/>
      <c r="D16" s="144"/>
      <c r="E16" s="133" t="s">
        <v>71</v>
      </c>
      <c r="F16" s="133"/>
      <c r="G16" s="133"/>
      <c r="H16" s="133" t="s">
        <v>72</v>
      </c>
      <c r="I16" s="133"/>
      <c r="J16" s="133"/>
      <c r="K16" s="133"/>
      <c r="L16" s="133" t="s">
        <v>75</v>
      </c>
      <c r="M16" s="133"/>
      <c r="N16" s="133"/>
      <c r="O16" s="134"/>
    </row>
    <row r="17" spans="1:15" s="4" customFormat="1" ht="14.25" customHeight="1">
      <c r="A17" s="212"/>
      <c r="B17" s="213"/>
      <c r="C17" s="214"/>
      <c r="D17" s="144"/>
      <c r="E17" s="133" t="s">
        <v>78</v>
      </c>
      <c r="F17" s="133"/>
      <c r="G17" s="133"/>
      <c r="H17" s="133" t="s">
        <v>83</v>
      </c>
      <c r="I17" s="133"/>
      <c r="J17" s="133"/>
      <c r="K17" s="133"/>
      <c r="L17" s="133"/>
      <c r="M17" s="133"/>
      <c r="N17" s="133"/>
      <c r="O17" s="134"/>
    </row>
    <row r="18" spans="1:15" s="4" customFormat="1" ht="14.25" customHeight="1">
      <c r="A18" s="212"/>
      <c r="B18" s="213"/>
      <c r="C18" s="214"/>
      <c r="D18" s="144"/>
      <c r="E18" s="221" t="s">
        <v>84</v>
      </c>
      <c r="F18" s="221"/>
      <c r="G18" s="221"/>
      <c r="H18" s="221"/>
      <c r="I18" s="221"/>
      <c r="J18" s="221"/>
      <c r="K18" s="221"/>
      <c r="L18" s="221"/>
      <c r="M18" s="221"/>
      <c r="N18" s="221"/>
      <c r="O18" s="222"/>
    </row>
    <row r="19" spans="1:15" s="4" customFormat="1" ht="7.5" customHeight="1">
      <c r="A19" s="212"/>
      <c r="B19" s="213"/>
      <c r="C19" s="214"/>
      <c r="D19" s="132"/>
      <c r="E19" s="103"/>
      <c r="F19" s="103"/>
      <c r="G19" s="103"/>
      <c r="H19" s="103"/>
      <c r="I19" s="103"/>
      <c r="J19" s="103"/>
      <c r="K19" s="103"/>
      <c r="L19" s="103"/>
      <c r="M19" s="103"/>
      <c r="N19" s="103"/>
      <c r="O19" s="104"/>
    </row>
    <row r="20" spans="1:15" s="4" customFormat="1" ht="14.25" customHeight="1">
      <c r="A20" s="212"/>
      <c r="B20" s="213"/>
      <c r="C20" s="214"/>
      <c r="D20" s="223" t="s">
        <v>123</v>
      </c>
      <c r="E20" s="224"/>
      <c r="F20" s="224"/>
      <c r="G20" s="224"/>
      <c r="H20" s="224"/>
      <c r="I20" s="224"/>
      <c r="J20" s="224"/>
      <c r="K20" s="224"/>
      <c r="L20" s="224"/>
      <c r="M20" s="224"/>
      <c r="N20" s="224"/>
      <c r="O20" s="225"/>
    </row>
    <row r="21" spans="1:15" s="4" customFormat="1" ht="14.25" customHeight="1">
      <c r="A21" s="212"/>
      <c r="B21" s="213"/>
      <c r="C21" s="214"/>
      <c r="D21" s="235"/>
      <c r="E21" s="236"/>
      <c r="F21" s="236"/>
      <c r="G21" s="236"/>
      <c r="H21" s="236"/>
      <c r="I21" s="236"/>
      <c r="J21" s="236"/>
      <c r="K21" s="236"/>
      <c r="L21" s="236"/>
      <c r="M21" s="236"/>
      <c r="N21" s="236"/>
      <c r="O21" s="237"/>
    </row>
    <row r="22" spans="1:15" s="4" customFormat="1" ht="14.25" customHeight="1">
      <c r="A22" s="212"/>
      <c r="B22" s="213"/>
      <c r="C22" s="214"/>
      <c r="D22" s="235"/>
      <c r="E22" s="236"/>
      <c r="F22" s="236"/>
      <c r="G22" s="236"/>
      <c r="H22" s="236"/>
      <c r="I22" s="236"/>
      <c r="J22" s="236"/>
      <c r="K22" s="236"/>
      <c r="L22" s="236"/>
      <c r="M22" s="236"/>
      <c r="N22" s="236"/>
      <c r="O22" s="237"/>
    </row>
    <row r="23" spans="1:15" s="4" customFormat="1" ht="14.25" customHeight="1">
      <c r="A23" s="212"/>
      <c r="B23" s="213"/>
      <c r="C23" s="214"/>
      <c r="D23" s="235"/>
      <c r="E23" s="236"/>
      <c r="F23" s="236"/>
      <c r="G23" s="236"/>
      <c r="H23" s="236"/>
      <c r="I23" s="236"/>
      <c r="J23" s="236"/>
      <c r="K23" s="236"/>
      <c r="L23" s="236"/>
      <c r="M23" s="236"/>
      <c r="N23" s="236"/>
      <c r="O23" s="237"/>
    </row>
    <row r="24" spans="1:15" s="4" customFormat="1" ht="14.25" customHeight="1">
      <c r="A24" s="212"/>
      <c r="B24" s="213"/>
      <c r="C24" s="214"/>
      <c r="D24" s="235"/>
      <c r="E24" s="236"/>
      <c r="F24" s="236"/>
      <c r="G24" s="236"/>
      <c r="H24" s="236"/>
      <c r="I24" s="236"/>
      <c r="J24" s="236"/>
      <c r="K24" s="236"/>
      <c r="L24" s="236"/>
      <c r="M24" s="236"/>
      <c r="N24" s="236"/>
      <c r="O24" s="237"/>
    </row>
    <row r="25" spans="1:15" s="4" customFormat="1" ht="15" customHeight="1">
      <c r="A25" s="212"/>
      <c r="B25" s="213"/>
      <c r="C25" s="214"/>
      <c r="D25" s="238"/>
      <c r="E25" s="239"/>
      <c r="F25" s="239"/>
      <c r="G25" s="239"/>
      <c r="H25" s="239"/>
      <c r="I25" s="239"/>
      <c r="J25" s="239"/>
      <c r="K25" s="239"/>
      <c r="L25" s="239"/>
      <c r="M25" s="239"/>
      <c r="N25" s="239"/>
      <c r="O25" s="240"/>
    </row>
    <row r="26" spans="1:15" s="4" customFormat="1" ht="14.25" customHeight="1">
      <c r="A26" s="212"/>
      <c r="B26" s="213"/>
      <c r="C26" s="214"/>
      <c r="D26" s="226" t="s">
        <v>124</v>
      </c>
      <c r="E26" s="227"/>
      <c r="F26" s="227"/>
      <c r="G26" s="227"/>
      <c r="H26" s="227"/>
      <c r="I26" s="227"/>
      <c r="J26" s="227"/>
      <c r="K26" s="227"/>
      <c r="L26" s="227"/>
      <c r="M26" s="227"/>
      <c r="N26" s="227"/>
      <c r="O26" s="228"/>
    </row>
    <row r="27" spans="1:15" s="4" customFormat="1" ht="14.25" customHeight="1">
      <c r="A27" s="212"/>
      <c r="B27" s="213"/>
      <c r="C27" s="214"/>
      <c r="D27" s="229"/>
      <c r="E27" s="230"/>
      <c r="F27" s="230"/>
      <c r="G27" s="230"/>
      <c r="H27" s="230"/>
      <c r="I27" s="230"/>
      <c r="J27" s="230"/>
      <c r="K27" s="230"/>
      <c r="L27" s="230"/>
      <c r="M27" s="230"/>
      <c r="N27" s="230"/>
      <c r="O27" s="231"/>
    </row>
    <row r="28" spans="1:15" s="4" customFormat="1" ht="14.25" customHeight="1">
      <c r="A28" s="212"/>
      <c r="B28" s="213"/>
      <c r="C28" s="214"/>
      <c r="D28" s="229"/>
      <c r="E28" s="230"/>
      <c r="F28" s="230"/>
      <c r="G28" s="230"/>
      <c r="H28" s="230"/>
      <c r="I28" s="230"/>
      <c r="J28" s="230"/>
      <c r="K28" s="230"/>
      <c r="L28" s="230"/>
      <c r="M28" s="230"/>
      <c r="N28" s="230"/>
      <c r="O28" s="231"/>
    </row>
    <row r="29" spans="1:15" s="4" customFormat="1" ht="14.25" customHeight="1">
      <c r="A29" s="212"/>
      <c r="B29" s="213"/>
      <c r="C29" s="214"/>
      <c r="D29" s="229"/>
      <c r="E29" s="230"/>
      <c r="F29" s="230"/>
      <c r="G29" s="230"/>
      <c r="H29" s="230"/>
      <c r="I29" s="230"/>
      <c r="J29" s="230"/>
      <c r="K29" s="230"/>
      <c r="L29" s="230"/>
      <c r="M29" s="230"/>
      <c r="N29" s="230"/>
      <c r="O29" s="231"/>
    </row>
    <row r="30" spans="1:15" s="4" customFormat="1" ht="14.25" customHeight="1">
      <c r="A30" s="212"/>
      <c r="B30" s="213"/>
      <c r="C30" s="214"/>
      <c r="D30" s="229"/>
      <c r="E30" s="230"/>
      <c r="F30" s="230"/>
      <c r="G30" s="230"/>
      <c r="H30" s="230"/>
      <c r="I30" s="230"/>
      <c r="J30" s="230"/>
      <c r="K30" s="230"/>
      <c r="L30" s="230"/>
      <c r="M30" s="230"/>
      <c r="N30" s="230"/>
      <c r="O30" s="231"/>
    </row>
    <row r="31" spans="1:15" s="4" customFormat="1" ht="15" customHeight="1">
      <c r="A31" s="212"/>
      <c r="B31" s="213"/>
      <c r="C31" s="214"/>
      <c r="D31" s="232"/>
      <c r="E31" s="233"/>
      <c r="F31" s="233"/>
      <c r="G31" s="233"/>
      <c r="H31" s="233"/>
      <c r="I31" s="233"/>
      <c r="J31" s="233"/>
      <c r="K31" s="233"/>
      <c r="L31" s="233"/>
      <c r="M31" s="233"/>
      <c r="N31" s="233"/>
      <c r="O31" s="234"/>
    </row>
    <row r="32" spans="1:15" ht="14.25" customHeight="1">
      <c r="A32" s="212"/>
      <c r="B32" s="213"/>
      <c r="C32" s="214"/>
      <c r="D32" s="218" t="s">
        <v>125</v>
      </c>
      <c r="E32" s="219"/>
      <c r="F32" s="219"/>
      <c r="G32" s="219"/>
      <c r="H32" s="219"/>
      <c r="I32" s="219"/>
      <c r="J32" s="219"/>
      <c r="K32" s="219"/>
      <c r="L32" s="219"/>
      <c r="M32" s="219"/>
      <c r="N32" s="219"/>
      <c r="O32" s="220"/>
    </row>
    <row r="33" spans="1:17" s="4" customFormat="1" ht="14.25" customHeight="1">
      <c r="A33" s="212"/>
      <c r="B33" s="213"/>
      <c r="C33" s="214"/>
      <c r="D33" s="132"/>
      <c r="E33" s="139" t="s">
        <v>127</v>
      </c>
      <c r="F33" s="139"/>
      <c r="G33" s="139"/>
      <c r="H33" s="139"/>
      <c r="I33" s="133" t="s">
        <v>128</v>
      </c>
      <c r="J33" s="140"/>
      <c r="K33" s="133"/>
      <c r="L33" s="133"/>
      <c r="M33" s="133" t="s">
        <v>129</v>
      </c>
      <c r="N33" s="133"/>
      <c r="O33" s="134"/>
    </row>
    <row r="34" spans="1:17" s="4" customFormat="1" ht="14.25" customHeight="1">
      <c r="A34" s="212"/>
      <c r="B34" s="213"/>
      <c r="C34" s="214"/>
      <c r="D34" s="132"/>
      <c r="E34" s="221" t="s">
        <v>84</v>
      </c>
      <c r="F34" s="221"/>
      <c r="G34" s="221"/>
      <c r="H34" s="221"/>
      <c r="I34" s="221"/>
      <c r="J34" s="221"/>
      <c r="K34" s="221"/>
      <c r="L34" s="221"/>
      <c r="M34" s="221"/>
      <c r="N34" s="221"/>
      <c r="O34" s="222"/>
      <c r="Q34" s="135"/>
    </row>
    <row r="35" spans="1:17" s="4" customFormat="1" ht="7.5" customHeight="1">
      <c r="A35" s="215"/>
      <c r="B35" s="216"/>
      <c r="C35" s="217"/>
      <c r="D35" s="136"/>
      <c r="E35" s="137"/>
      <c r="F35" s="137"/>
      <c r="G35" s="137"/>
      <c r="H35" s="137"/>
      <c r="I35" s="137"/>
      <c r="J35" s="137"/>
      <c r="K35" s="137"/>
      <c r="L35" s="137"/>
      <c r="M35" s="137"/>
      <c r="N35" s="137"/>
      <c r="O35" s="138"/>
    </row>
    <row r="36" spans="1:17" s="4" customFormat="1" ht="7.5" customHeight="1">
      <c r="A36" s="212" t="s">
        <v>112</v>
      </c>
      <c r="B36" s="213"/>
      <c r="C36" s="214"/>
      <c r="D36" s="132"/>
      <c r="E36" s="103"/>
      <c r="F36" s="103"/>
      <c r="G36" s="103"/>
      <c r="H36" s="103"/>
      <c r="I36" s="103"/>
      <c r="J36" s="103"/>
      <c r="K36" s="103"/>
      <c r="L36" s="103"/>
      <c r="M36" s="103"/>
      <c r="N36" s="103"/>
      <c r="O36" s="104"/>
    </row>
    <row r="37" spans="1:17" s="4" customFormat="1" ht="12.75" customHeight="1">
      <c r="A37" s="212"/>
      <c r="B37" s="213"/>
      <c r="C37" s="214"/>
      <c r="D37" s="103"/>
      <c r="E37" s="103"/>
      <c r="F37" s="103"/>
      <c r="G37" s="597">
        <f>SUM(H42:J49)</f>
        <v>0</v>
      </c>
      <c r="H37" s="597"/>
      <c r="I37" s="597"/>
      <c r="J37" s="103"/>
      <c r="K37" s="103"/>
      <c r="L37" s="599">
        <f>SUM(L42:N49)</f>
        <v>0</v>
      </c>
      <c r="M37" s="599"/>
      <c r="N37" s="599"/>
      <c r="O37" s="105" t="s">
        <v>51</v>
      </c>
      <c r="Q37" s="135"/>
    </row>
    <row r="38" spans="1:17" s="4" customFormat="1" ht="18" customHeight="1" thickBot="1">
      <c r="A38" s="212"/>
      <c r="B38" s="213"/>
      <c r="C38" s="214"/>
      <c r="D38" s="276" t="s">
        <v>50</v>
      </c>
      <c r="E38" s="276"/>
      <c r="F38" s="106" t="s">
        <v>86</v>
      </c>
      <c r="G38" s="598"/>
      <c r="H38" s="598"/>
      <c r="I38" s="598"/>
      <c r="J38" s="107" t="s">
        <v>8</v>
      </c>
      <c r="K38" s="106" t="s">
        <v>87</v>
      </c>
      <c r="L38" s="600"/>
      <c r="M38" s="600"/>
      <c r="N38" s="600"/>
      <c r="O38" s="108" t="s">
        <v>8</v>
      </c>
    </row>
    <row r="39" spans="1:17" s="4" customFormat="1" ht="17.25" customHeight="1" thickTop="1">
      <c r="A39" s="212"/>
      <c r="B39" s="213"/>
      <c r="C39" s="214"/>
      <c r="D39" s="126"/>
      <c r="E39" s="126"/>
      <c r="F39" s="106"/>
      <c r="G39" s="124"/>
      <c r="H39" s="124"/>
      <c r="I39" s="124"/>
      <c r="J39" s="123"/>
      <c r="K39" s="106"/>
      <c r="L39" s="125"/>
      <c r="M39" s="125"/>
      <c r="N39" s="125"/>
      <c r="O39" s="113"/>
    </row>
    <row r="40" spans="1:17" s="4" customFormat="1" ht="15" customHeight="1">
      <c r="A40" s="212"/>
      <c r="B40" s="213"/>
      <c r="C40" s="214"/>
      <c r="D40" s="103"/>
      <c r="E40" s="103"/>
      <c r="F40" s="103"/>
      <c r="G40" s="103"/>
      <c r="H40" s="103"/>
      <c r="I40" s="103"/>
      <c r="J40" s="103"/>
      <c r="K40" s="103"/>
      <c r="L40" s="103"/>
      <c r="M40" s="103"/>
      <c r="N40" s="103"/>
      <c r="O40" s="104"/>
    </row>
    <row r="41" spans="1:17" s="4" customFormat="1" ht="17.25" customHeight="1">
      <c r="A41" s="212"/>
      <c r="B41" s="213"/>
      <c r="C41" s="214"/>
      <c r="D41" s="277" t="s">
        <v>88</v>
      </c>
      <c r="E41" s="277"/>
      <c r="F41" s="103"/>
      <c r="G41" s="103"/>
      <c r="H41" s="114" t="s">
        <v>85</v>
      </c>
      <c r="I41" s="103"/>
      <c r="J41" s="103"/>
      <c r="K41" s="103"/>
      <c r="L41" s="114" t="s">
        <v>94</v>
      </c>
      <c r="M41" s="103"/>
      <c r="N41" s="103"/>
      <c r="O41" s="104"/>
    </row>
    <row r="42" spans="1:17" s="4" customFormat="1" ht="17.25" customHeight="1">
      <c r="A42" s="212"/>
      <c r="B42" s="213"/>
      <c r="C42" s="214"/>
      <c r="D42" s="227" t="s">
        <v>89</v>
      </c>
      <c r="E42" s="227"/>
      <c r="F42" s="227"/>
      <c r="G42" s="227"/>
      <c r="H42" s="601">
        <f>IFERROR(ROUNDDOWN(L42*1.1,0),)</f>
        <v>0</v>
      </c>
      <c r="I42" s="601"/>
      <c r="J42" s="601"/>
      <c r="K42" s="115" t="s">
        <v>8</v>
      </c>
      <c r="L42" s="602"/>
      <c r="M42" s="602"/>
      <c r="N42" s="602"/>
      <c r="O42" s="116" t="s">
        <v>8</v>
      </c>
    </row>
    <row r="43" spans="1:17" s="4" customFormat="1" ht="17.25" customHeight="1">
      <c r="A43" s="212"/>
      <c r="B43" s="213"/>
      <c r="C43" s="214"/>
      <c r="D43" s="227" t="s">
        <v>144</v>
      </c>
      <c r="E43" s="227"/>
      <c r="F43" s="227"/>
      <c r="G43" s="227"/>
      <c r="H43" s="601">
        <f>IFERROR(ROUNDDOWN(L43*1.1,0),)</f>
        <v>0</v>
      </c>
      <c r="I43" s="601"/>
      <c r="J43" s="601"/>
      <c r="K43" s="115" t="s">
        <v>8</v>
      </c>
      <c r="L43" s="603"/>
      <c r="M43" s="603"/>
      <c r="N43" s="603"/>
      <c r="O43" s="116" t="s">
        <v>8</v>
      </c>
    </row>
    <row r="44" spans="1:17" s="4" customFormat="1" ht="17.25" customHeight="1">
      <c r="A44" s="212"/>
      <c r="B44" s="213"/>
      <c r="C44" s="214"/>
      <c r="D44" s="227" t="s">
        <v>91</v>
      </c>
      <c r="E44" s="227"/>
      <c r="F44" s="227"/>
      <c r="G44" s="227"/>
      <c r="H44" s="601">
        <f t="shared" ref="H44:H48" si="0">IFERROR(ROUNDDOWN(L44*1.1,0),)</f>
        <v>0</v>
      </c>
      <c r="I44" s="601"/>
      <c r="J44" s="601"/>
      <c r="K44" s="115" t="s">
        <v>8</v>
      </c>
      <c r="L44" s="603"/>
      <c r="M44" s="603"/>
      <c r="N44" s="603"/>
      <c r="O44" s="116" t="s">
        <v>8</v>
      </c>
    </row>
    <row r="45" spans="1:17" s="4" customFormat="1" ht="17.25" customHeight="1">
      <c r="A45" s="212"/>
      <c r="B45" s="213"/>
      <c r="C45" s="214"/>
      <c r="D45" s="227" t="s">
        <v>92</v>
      </c>
      <c r="E45" s="227"/>
      <c r="F45" s="227"/>
      <c r="G45" s="227"/>
      <c r="H45" s="601">
        <f t="shared" si="0"/>
        <v>0</v>
      </c>
      <c r="I45" s="601"/>
      <c r="J45" s="601"/>
      <c r="K45" s="115" t="s">
        <v>8</v>
      </c>
      <c r="L45" s="603"/>
      <c r="M45" s="603"/>
      <c r="N45" s="603"/>
      <c r="O45" s="116" t="s">
        <v>8</v>
      </c>
    </row>
    <row r="46" spans="1:17" s="4" customFormat="1" ht="17.25" customHeight="1">
      <c r="A46" s="212"/>
      <c r="B46" s="213"/>
      <c r="C46" s="214"/>
      <c r="D46" s="278" t="s">
        <v>146</v>
      </c>
      <c r="E46" s="278"/>
      <c r="F46" s="278"/>
      <c r="G46" s="278"/>
      <c r="H46" s="601">
        <f t="shared" si="0"/>
        <v>0</v>
      </c>
      <c r="I46" s="601"/>
      <c r="J46" s="601"/>
      <c r="K46" s="115" t="s">
        <v>8</v>
      </c>
      <c r="L46" s="603"/>
      <c r="M46" s="603"/>
      <c r="N46" s="603"/>
      <c r="O46" s="116" t="s">
        <v>8</v>
      </c>
    </row>
    <row r="47" spans="1:17" s="4" customFormat="1" ht="17.25" customHeight="1">
      <c r="A47" s="212"/>
      <c r="B47" s="213"/>
      <c r="C47" s="214"/>
      <c r="D47" s="278" t="s">
        <v>98</v>
      </c>
      <c r="E47" s="278"/>
      <c r="F47" s="278"/>
      <c r="G47" s="278"/>
      <c r="H47" s="601">
        <f t="shared" si="0"/>
        <v>0</v>
      </c>
      <c r="I47" s="601"/>
      <c r="J47" s="601"/>
      <c r="K47" s="115" t="s">
        <v>8</v>
      </c>
      <c r="L47" s="603"/>
      <c r="M47" s="603"/>
      <c r="N47" s="603"/>
      <c r="O47" s="116" t="s">
        <v>8</v>
      </c>
    </row>
    <row r="48" spans="1:17" s="4" customFormat="1" ht="17.25" customHeight="1">
      <c r="A48" s="212"/>
      <c r="B48" s="213"/>
      <c r="C48" s="214"/>
      <c r="D48" s="278" t="s">
        <v>98</v>
      </c>
      <c r="E48" s="278"/>
      <c r="F48" s="278"/>
      <c r="G48" s="278"/>
      <c r="H48" s="601">
        <f t="shared" si="0"/>
        <v>0</v>
      </c>
      <c r="I48" s="601"/>
      <c r="J48" s="601"/>
      <c r="K48" s="115" t="s">
        <v>8</v>
      </c>
      <c r="L48" s="603"/>
      <c r="M48" s="603"/>
      <c r="N48" s="603"/>
      <c r="O48" s="116" t="s">
        <v>8</v>
      </c>
    </row>
    <row r="49" spans="1:15" s="4" customFormat="1" ht="17.25" customHeight="1">
      <c r="A49" s="212"/>
      <c r="B49" s="213"/>
      <c r="C49" s="214"/>
      <c r="D49" s="279" t="s">
        <v>113</v>
      </c>
      <c r="E49" s="279"/>
      <c r="F49" s="279"/>
      <c r="G49" s="279"/>
      <c r="H49" s="601">
        <f>SUM(L49)</f>
        <v>0</v>
      </c>
      <c r="I49" s="601"/>
      <c r="J49" s="601"/>
      <c r="K49" s="115" t="s">
        <v>8</v>
      </c>
      <c r="L49" s="603"/>
      <c r="M49" s="603"/>
      <c r="N49" s="603"/>
      <c r="O49" s="116" t="s">
        <v>8</v>
      </c>
    </row>
    <row r="50" spans="1:15" s="4" customFormat="1" ht="15" customHeight="1" thickBot="1">
      <c r="A50" s="241"/>
      <c r="B50" s="242"/>
      <c r="C50" s="243"/>
      <c r="D50" s="117"/>
      <c r="E50" s="117"/>
      <c r="F50" s="117"/>
      <c r="G50" s="117"/>
      <c r="H50" s="117"/>
      <c r="I50" s="117"/>
      <c r="J50" s="117"/>
      <c r="K50" s="117"/>
      <c r="L50" s="117"/>
      <c r="M50" s="117"/>
      <c r="N50" s="117"/>
      <c r="O50" s="118"/>
    </row>
    <row r="51" spans="1:15" s="4" customFormat="1" ht="16.5" customHeight="1">
      <c r="A51" s="90" t="s">
        <v>96</v>
      </c>
      <c r="B51" s="90"/>
      <c r="C51" s="90"/>
      <c r="D51" s="91"/>
      <c r="E51" s="91"/>
      <c r="F51" s="91"/>
      <c r="G51" s="91"/>
      <c r="H51" s="91"/>
      <c r="I51" s="91"/>
      <c r="J51" s="91"/>
      <c r="K51" s="91"/>
      <c r="L51" s="91"/>
      <c r="M51" s="91"/>
      <c r="N51" s="91"/>
      <c r="O51" s="91"/>
    </row>
    <row r="52" spans="1:15" s="4" customFormat="1" ht="16.5" customHeight="1">
      <c r="A52" s="90" t="s">
        <v>99</v>
      </c>
      <c r="B52" s="90"/>
      <c r="C52" s="90"/>
      <c r="D52" s="91"/>
      <c r="E52" s="91"/>
      <c r="F52" s="91"/>
      <c r="G52" s="91"/>
      <c r="H52" s="91"/>
      <c r="I52" s="91"/>
      <c r="J52" s="91"/>
      <c r="K52" s="91"/>
      <c r="L52" s="91"/>
      <c r="M52" s="91"/>
      <c r="N52" s="91"/>
      <c r="O52" s="91"/>
    </row>
    <row r="53" spans="1:15" s="4" customFormat="1" ht="16.5" customHeight="1">
      <c r="A53" s="90" t="s">
        <v>97</v>
      </c>
      <c r="B53" s="90"/>
      <c r="C53" s="90"/>
      <c r="D53" s="91"/>
      <c r="E53" s="91"/>
      <c r="F53" s="91"/>
      <c r="G53" s="91"/>
      <c r="H53" s="91"/>
      <c r="I53" s="91"/>
      <c r="J53" s="91"/>
      <c r="K53" s="91"/>
      <c r="L53" s="91"/>
      <c r="M53" s="91"/>
      <c r="N53" s="91"/>
      <c r="O53" s="91"/>
    </row>
    <row r="54" spans="1:15" s="4" customFormat="1" ht="16.5" customHeight="1">
      <c r="A54" s="90" t="s">
        <v>114</v>
      </c>
      <c r="B54" s="90"/>
      <c r="C54" s="90"/>
      <c r="D54" s="91"/>
      <c r="E54" s="91"/>
      <c r="F54" s="91"/>
      <c r="G54" s="91"/>
      <c r="H54" s="91"/>
      <c r="I54" s="91"/>
      <c r="J54" s="91"/>
      <c r="K54" s="91"/>
      <c r="L54" s="91"/>
      <c r="M54" s="91"/>
      <c r="N54" s="91"/>
      <c r="O54" s="91"/>
    </row>
    <row r="55" spans="1:15" s="4" customFormat="1" ht="15" customHeight="1">
      <c r="A55" s="90"/>
      <c r="B55" s="90"/>
      <c r="C55" s="90"/>
      <c r="D55" s="91"/>
      <c r="E55" s="91"/>
      <c r="F55" s="91"/>
      <c r="G55" s="91"/>
      <c r="H55" s="91"/>
      <c r="I55" s="91"/>
      <c r="J55" s="91"/>
      <c r="K55" s="91"/>
      <c r="L55" s="91"/>
      <c r="M55" s="91"/>
      <c r="N55" s="91"/>
      <c r="O55" s="91"/>
    </row>
    <row r="56" spans="1:15" s="4" customFormat="1" ht="15" customHeight="1">
      <c r="A56" s="121"/>
      <c r="B56" s="121"/>
      <c r="C56" s="121"/>
    </row>
    <row r="57" spans="1:15" s="4" customFormat="1" ht="15" customHeight="1">
      <c r="A57" s="121"/>
      <c r="B57" s="121"/>
      <c r="C57" s="121"/>
    </row>
    <row r="58" spans="1:15" s="4" customFormat="1" ht="15" customHeight="1">
      <c r="A58" s="121"/>
      <c r="B58" s="121"/>
      <c r="C58" s="121"/>
    </row>
    <row r="59" spans="1:15" s="4" customFormat="1" ht="15" customHeight="1">
      <c r="A59" s="121"/>
      <c r="B59" s="121"/>
      <c r="C59" s="121"/>
    </row>
    <row r="60" spans="1:15" s="4" customFormat="1" ht="15" customHeight="1">
      <c r="A60" s="121"/>
      <c r="B60" s="121"/>
      <c r="C60" s="121"/>
    </row>
  </sheetData>
  <sheetProtection algorithmName="SHA-512" hashValue="Bl98UtkI23gH92vPOFo7KFqEHpAhD3ABj02pXFwNNifBTHuhVEY8oUO4m2P2Xu9hYKwmTDDzyTxXoydPtsmeDA==" saltValue="++IIJQw2Wb/rrI8oTZfCMg==" spinCount="100000" sheet="1" formatCells="0"/>
  <mergeCells count="53">
    <mergeCell ref="A4:O5"/>
    <mergeCell ref="A8:C8"/>
    <mergeCell ref="D8:O8"/>
    <mergeCell ref="A9:C10"/>
    <mergeCell ref="D9:D10"/>
    <mergeCell ref="E9:E10"/>
    <mergeCell ref="F9:G11"/>
    <mergeCell ref="H9:O11"/>
    <mergeCell ref="A11:C11"/>
    <mergeCell ref="A12:C12"/>
    <mergeCell ref="D12:O12"/>
    <mergeCell ref="A13:C13"/>
    <mergeCell ref="D13:O13"/>
    <mergeCell ref="A14:C14"/>
    <mergeCell ref="D14:O14"/>
    <mergeCell ref="A15:C35"/>
    <mergeCell ref="D15:O15"/>
    <mergeCell ref="D20:O20"/>
    <mergeCell ref="D21:O25"/>
    <mergeCell ref="D26:O26"/>
    <mergeCell ref="D27:O31"/>
    <mergeCell ref="D32:O32"/>
    <mergeCell ref="E34:O34"/>
    <mergeCell ref="E18:O18"/>
    <mergeCell ref="A36:C50"/>
    <mergeCell ref="G37:I38"/>
    <mergeCell ref="L37:N38"/>
    <mergeCell ref="D38:E38"/>
    <mergeCell ref="D41:E41"/>
    <mergeCell ref="D42:G42"/>
    <mergeCell ref="H42:J42"/>
    <mergeCell ref="L42:N42"/>
    <mergeCell ref="D43:G43"/>
    <mergeCell ref="H43:J43"/>
    <mergeCell ref="L43:N43"/>
    <mergeCell ref="D44:G44"/>
    <mergeCell ref="H44:J44"/>
    <mergeCell ref="L44:N44"/>
    <mergeCell ref="D45:G45"/>
    <mergeCell ref="H45:J45"/>
    <mergeCell ref="L45:N45"/>
    <mergeCell ref="D46:G46"/>
    <mergeCell ref="H46:J46"/>
    <mergeCell ref="L46:N46"/>
    <mergeCell ref="D47:G47"/>
    <mergeCell ref="H47:J47"/>
    <mergeCell ref="L47:N47"/>
    <mergeCell ref="D48:G48"/>
    <mergeCell ref="H48:J48"/>
    <mergeCell ref="L48:N48"/>
    <mergeCell ref="D49:G49"/>
    <mergeCell ref="H49:J49"/>
    <mergeCell ref="L49:N49"/>
  </mergeCells>
  <phoneticPr fontId="4"/>
  <conditionalFormatting sqref="E9:E10 D12:O14 L42:N49 D47:G49">
    <cfRule type="cellIs" dxfId="55" priority="5" operator="equal">
      <formula>""</formula>
    </cfRule>
  </conditionalFormatting>
  <conditionalFormatting sqref="E34:O34 D27:O31 D21">
    <cfRule type="cellIs" dxfId="54" priority="4" operator="equal">
      <formula>""</formula>
    </cfRule>
  </conditionalFormatting>
  <conditionalFormatting sqref="E18:O18">
    <cfRule type="cellIs" dxfId="53" priority="3" operator="equal">
      <formula>""</formula>
    </cfRule>
  </conditionalFormatting>
  <conditionalFormatting sqref="D46:G46">
    <cfRule type="cellIs" dxfId="52"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Check Box 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mc:AlternateContent xmlns:mc="http://schemas.openxmlformats.org/markup-compatibility/2006">
          <mc:Choice Requires="x14">
            <control shapeId="103426" r:id="rId5" name="Check Box 2">
              <controlPr defaultSize="0" autoFill="0" autoLine="0" autoPict="0">
                <anchor moveWithCells="1">
                  <from>
                    <xdr:col>11</xdr:col>
                    <xdr:colOff>133350</xdr:colOff>
                    <xdr:row>32</xdr:row>
                    <xdr:rowOff>19050</xdr:rowOff>
                  </from>
                  <to>
                    <xdr:col>11</xdr:col>
                    <xdr:colOff>352425</xdr:colOff>
                    <xdr:row>32</xdr:row>
                    <xdr:rowOff>161925</xdr:rowOff>
                  </to>
                </anchor>
              </controlPr>
            </control>
          </mc:Choice>
        </mc:AlternateContent>
        <mc:AlternateContent xmlns:mc="http://schemas.openxmlformats.org/markup-compatibility/2006">
          <mc:Choice Requires="x14">
            <control shapeId="103427" r:id="rId6" name="Check Box 3">
              <controlPr defaultSize="0" autoFill="0" autoLine="0" autoPict="0">
                <anchor moveWithCells="1">
                  <from>
                    <xdr:col>3</xdr:col>
                    <xdr:colOff>133350</xdr:colOff>
                    <xdr:row>33</xdr:row>
                    <xdr:rowOff>19050</xdr:rowOff>
                  </from>
                  <to>
                    <xdr:col>3</xdr:col>
                    <xdr:colOff>352425</xdr:colOff>
                    <xdr:row>33</xdr:row>
                    <xdr:rowOff>161925</xdr:rowOff>
                  </to>
                </anchor>
              </controlPr>
            </control>
          </mc:Choice>
        </mc:AlternateContent>
        <mc:AlternateContent xmlns:mc="http://schemas.openxmlformats.org/markup-compatibility/2006">
          <mc:Choice Requires="x14">
            <control shapeId="103441" r:id="rId7" name="Check Box 17">
              <controlPr defaultSize="0" autoFill="0" autoLine="0" autoPict="0">
                <anchor moveWithCells="1">
                  <from>
                    <xdr:col>7</xdr:col>
                    <xdr:colOff>133350</xdr:colOff>
                    <xdr:row>32</xdr:row>
                    <xdr:rowOff>19050</xdr:rowOff>
                  </from>
                  <to>
                    <xdr:col>7</xdr:col>
                    <xdr:colOff>352425</xdr:colOff>
                    <xdr:row>32</xdr:row>
                    <xdr:rowOff>161925</xdr:rowOff>
                  </to>
                </anchor>
              </controlPr>
            </control>
          </mc:Choice>
        </mc:AlternateContent>
        <mc:AlternateContent xmlns:mc="http://schemas.openxmlformats.org/markup-compatibility/2006">
          <mc:Choice Requires="x14">
            <control shapeId="103456" r:id="rId8" name="Check Box 32">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103457" r:id="rId9" name="Check Box 33">
              <controlPr defaultSize="0" autoFill="0" autoLine="0" autoPict="0">
                <anchor moveWithCells="1">
                  <from>
                    <xdr:col>6</xdr:col>
                    <xdr:colOff>133350</xdr:colOff>
                    <xdr:row>15</xdr:row>
                    <xdr:rowOff>19050</xdr:rowOff>
                  </from>
                  <to>
                    <xdr:col>6</xdr:col>
                    <xdr:colOff>352425</xdr:colOff>
                    <xdr:row>15</xdr:row>
                    <xdr:rowOff>161925</xdr:rowOff>
                  </to>
                </anchor>
              </controlPr>
            </control>
          </mc:Choice>
        </mc:AlternateContent>
        <mc:AlternateContent xmlns:mc="http://schemas.openxmlformats.org/markup-compatibility/2006">
          <mc:Choice Requires="x14">
            <control shapeId="103458" r:id="rId10" name="Check Box 34">
              <controlPr defaultSize="0" autoFill="0" autoLine="0" autoPict="0">
                <anchor moveWithCells="1">
                  <from>
                    <xdr:col>10</xdr:col>
                    <xdr:colOff>133350</xdr:colOff>
                    <xdr:row>15</xdr:row>
                    <xdr:rowOff>19050</xdr:rowOff>
                  </from>
                  <to>
                    <xdr:col>10</xdr:col>
                    <xdr:colOff>352425</xdr:colOff>
                    <xdr:row>15</xdr:row>
                    <xdr:rowOff>161925</xdr:rowOff>
                  </to>
                </anchor>
              </controlPr>
            </control>
          </mc:Choice>
        </mc:AlternateContent>
        <mc:AlternateContent xmlns:mc="http://schemas.openxmlformats.org/markup-compatibility/2006">
          <mc:Choice Requires="x14">
            <control shapeId="103459" r:id="rId11" name="Check Box 35">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103460" r:id="rId12" name="Check Box 36">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103461" r:id="rId13" name="Check Box 37">
              <controlPr defaultSize="0" autoFill="0" autoLine="0" autoPict="0">
                <anchor moveWithCells="1">
                  <from>
                    <xdr:col>6</xdr:col>
                    <xdr:colOff>133350</xdr:colOff>
                    <xdr:row>16</xdr:row>
                    <xdr:rowOff>19050</xdr:rowOff>
                  </from>
                  <to>
                    <xdr:col>6</xdr:col>
                    <xdr:colOff>352425</xdr:colOff>
                    <xdr:row>16</xdr:row>
                    <xdr:rowOff>161925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showZeros="0" view="pageBreakPreview" topLeftCell="A31" zoomScale="90" zoomScaleNormal="100" zoomScaleSheetLayoutView="90" workbookViewId="0">
      <selection activeCell="L42" sqref="L42:N4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137</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180" t="s">
        <v>122</v>
      </c>
      <c r="B4" s="180"/>
      <c r="C4" s="180"/>
      <c r="D4" s="180"/>
      <c r="E4" s="180"/>
      <c r="F4" s="180"/>
      <c r="G4" s="180"/>
      <c r="H4" s="180"/>
      <c r="I4" s="180"/>
      <c r="J4" s="180"/>
      <c r="K4" s="180"/>
      <c r="L4" s="180"/>
      <c r="M4" s="180"/>
      <c r="N4" s="180"/>
      <c r="O4" s="180"/>
    </row>
    <row r="5" spans="1:15" ht="15" customHeight="1">
      <c r="A5" s="180"/>
      <c r="B5" s="180"/>
      <c r="C5" s="180"/>
      <c r="D5" s="180"/>
      <c r="E5" s="180"/>
      <c r="F5" s="180"/>
      <c r="G5" s="180"/>
      <c r="H5" s="180"/>
      <c r="I5" s="180"/>
      <c r="J5" s="180"/>
      <c r="K5" s="180"/>
      <c r="L5" s="180"/>
      <c r="M5" s="180"/>
      <c r="N5" s="180"/>
      <c r="O5" s="180"/>
    </row>
    <row r="6" spans="1:15" ht="15" customHeight="1">
      <c r="A6" s="143"/>
      <c r="B6" s="143"/>
      <c r="C6" s="143"/>
      <c r="D6" s="143"/>
      <c r="E6" s="143"/>
      <c r="F6" s="143"/>
      <c r="G6" s="143"/>
      <c r="H6" s="143"/>
      <c r="I6" s="143"/>
      <c r="J6" s="143"/>
      <c r="K6" s="143"/>
      <c r="L6" s="143"/>
      <c r="M6" s="143"/>
      <c r="N6" s="143"/>
      <c r="O6" s="143"/>
    </row>
    <row r="7" spans="1:15" ht="15" customHeight="1" thickBot="1">
      <c r="A7" s="120"/>
      <c r="B7" s="120"/>
      <c r="C7" s="120"/>
      <c r="D7" s="120"/>
      <c r="E7" s="120"/>
      <c r="F7" s="120"/>
      <c r="G7" s="120"/>
      <c r="H7" s="120"/>
      <c r="I7" s="120"/>
      <c r="J7" s="120"/>
      <c r="K7" s="120"/>
      <c r="L7" s="120"/>
      <c r="M7" s="120"/>
      <c r="N7" s="120"/>
      <c r="O7" s="120"/>
    </row>
    <row r="8" spans="1:15" ht="22.5" customHeight="1" thickBot="1">
      <c r="A8" s="181" t="s">
        <v>47</v>
      </c>
      <c r="B8" s="182"/>
      <c r="C8" s="182"/>
      <c r="D8" s="183">
        <f>実績報告書!I15</f>
        <v>0</v>
      </c>
      <c r="E8" s="183"/>
      <c r="F8" s="183"/>
      <c r="G8" s="183"/>
      <c r="H8" s="183"/>
      <c r="I8" s="183"/>
      <c r="J8" s="183"/>
      <c r="K8" s="183"/>
      <c r="L8" s="183"/>
      <c r="M8" s="183"/>
      <c r="N8" s="183"/>
      <c r="O8" s="184"/>
    </row>
    <row r="9" spans="1:15" ht="15" customHeight="1">
      <c r="A9" s="244" t="s">
        <v>54</v>
      </c>
      <c r="B9" s="245"/>
      <c r="C9" s="246"/>
      <c r="D9" s="250" t="s">
        <v>55</v>
      </c>
      <c r="E9" s="252"/>
      <c r="F9" s="254" t="s">
        <v>48</v>
      </c>
      <c r="G9" s="255"/>
      <c r="H9" s="260" t="str">
        <f>IFERROR(VLOOKUP(E9,研修等一覧!$A$10:$K$49,3),"")</f>
        <v/>
      </c>
      <c r="I9" s="260" t="e">
        <f>VLOOKUP(J5,#REF!,9)</f>
        <v>#REF!</v>
      </c>
      <c r="J9" s="260" t="e">
        <f>VLOOKUP(K5,#REF!,9)</f>
        <v>#REF!</v>
      </c>
      <c r="K9" s="260" t="e">
        <f>VLOOKUP(L5,#REF!,9)</f>
        <v>#REF!</v>
      </c>
      <c r="L9" s="260" t="e">
        <f>VLOOKUP(M5,#REF!,9)</f>
        <v>#REF!</v>
      </c>
      <c r="M9" s="260" t="e">
        <f>VLOOKUP(N5,#REF!,9)</f>
        <v>#REF!</v>
      </c>
      <c r="N9" s="260" t="e">
        <f>VLOOKUP(O5,#REF!,9)</f>
        <v>#REF!</v>
      </c>
      <c r="O9" s="261" t="e">
        <f>VLOOKUP(P5,#REF!,9)</f>
        <v>#REF!</v>
      </c>
    </row>
    <row r="10" spans="1:15" ht="15" customHeight="1">
      <c r="A10" s="247"/>
      <c r="B10" s="248"/>
      <c r="C10" s="249"/>
      <c r="D10" s="251"/>
      <c r="E10" s="253"/>
      <c r="F10" s="256"/>
      <c r="G10" s="257"/>
      <c r="H10" s="262" t="e">
        <f>VLOOKUP(I8,#REF!,9)</f>
        <v>#REF!</v>
      </c>
      <c r="I10" s="262" t="e">
        <f>VLOOKUP(J8,#REF!,9)</f>
        <v>#REF!</v>
      </c>
      <c r="J10" s="262" t="e">
        <f>VLOOKUP(K8,#REF!,9)</f>
        <v>#REF!</v>
      </c>
      <c r="K10" s="262" t="e">
        <f>VLOOKUP(L8,#REF!,9)</f>
        <v>#REF!</v>
      </c>
      <c r="L10" s="262" t="e">
        <f>VLOOKUP(M8,#REF!,9)</f>
        <v>#REF!</v>
      </c>
      <c r="M10" s="262" t="e">
        <f>VLOOKUP(N8,#REF!,9)</f>
        <v>#REF!</v>
      </c>
      <c r="N10" s="262" t="e">
        <f>VLOOKUP(O8,#REF!,9)</f>
        <v>#REF!</v>
      </c>
      <c r="O10" s="263" t="e">
        <f>VLOOKUP(P8,#REF!,9)</f>
        <v>#REF!</v>
      </c>
    </row>
    <row r="11" spans="1:15" ht="18.75" customHeight="1">
      <c r="A11" s="247" t="s">
        <v>49</v>
      </c>
      <c r="B11" s="248"/>
      <c r="C11" s="248"/>
      <c r="D11" s="122" t="str">
        <f>IFERROR(VLOOKUP(E9,研修等一覧!$A$10:$K$49,9),"")</f>
        <v/>
      </c>
      <c r="E11" s="102" t="s">
        <v>11</v>
      </c>
      <c r="F11" s="258"/>
      <c r="G11" s="259"/>
      <c r="H11" s="264" t="e">
        <f>VLOOKUP(I9,#REF!,9)</f>
        <v>#REF!</v>
      </c>
      <c r="I11" s="264" t="e">
        <f>VLOOKUP(J9,#REF!,9)</f>
        <v>#REF!</v>
      </c>
      <c r="J11" s="264" t="e">
        <f>VLOOKUP(K9,#REF!,9)</f>
        <v>#REF!</v>
      </c>
      <c r="K11" s="264" t="e">
        <f>VLOOKUP(L9,#REF!,9)</f>
        <v>#REF!</v>
      </c>
      <c r="L11" s="264" t="e">
        <f>VLOOKUP(M9,#REF!,9)</f>
        <v>#REF!</v>
      </c>
      <c r="M11" s="264" t="e">
        <f>VLOOKUP(N9,#REF!,9)</f>
        <v>#REF!</v>
      </c>
      <c r="N11" s="264" t="e">
        <f>VLOOKUP(O9,#REF!,9)</f>
        <v>#REF!</v>
      </c>
      <c r="O11" s="265" t="e">
        <f>VLOOKUP(P9,#REF!,9)</f>
        <v>#REF!</v>
      </c>
    </row>
    <row r="12" spans="1:15" ht="19.5" customHeight="1">
      <c r="A12" s="266" t="s">
        <v>56</v>
      </c>
      <c r="B12" s="267"/>
      <c r="C12" s="267"/>
      <c r="D12" s="268"/>
      <c r="E12" s="268"/>
      <c r="F12" s="268"/>
      <c r="G12" s="268"/>
      <c r="H12" s="268"/>
      <c r="I12" s="268"/>
      <c r="J12" s="268"/>
      <c r="K12" s="268"/>
      <c r="L12" s="268"/>
      <c r="M12" s="268"/>
      <c r="N12" s="268"/>
      <c r="O12" s="269"/>
    </row>
    <row r="13" spans="1:15" ht="19.5" customHeight="1">
      <c r="A13" s="266" t="s">
        <v>57</v>
      </c>
      <c r="B13" s="267"/>
      <c r="C13" s="267"/>
      <c r="D13" s="270" t="s">
        <v>63</v>
      </c>
      <c r="E13" s="270"/>
      <c r="F13" s="270"/>
      <c r="G13" s="270"/>
      <c r="H13" s="270"/>
      <c r="I13" s="270"/>
      <c r="J13" s="270"/>
      <c r="K13" s="270"/>
      <c r="L13" s="270"/>
      <c r="M13" s="270"/>
      <c r="N13" s="270"/>
      <c r="O13" s="271"/>
    </row>
    <row r="14" spans="1:15" ht="19.5" customHeight="1" thickBot="1">
      <c r="A14" s="272" t="s">
        <v>58</v>
      </c>
      <c r="B14" s="273"/>
      <c r="C14" s="273"/>
      <c r="D14" s="274"/>
      <c r="E14" s="274"/>
      <c r="F14" s="274"/>
      <c r="G14" s="274"/>
      <c r="H14" s="274"/>
      <c r="I14" s="274"/>
      <c r="J14" s="274"/>
      <c r="K14" s="274"/>
      <c r="L14" s="274"/>
      <c r="M14" s="274"/>
      <c r="N14" s="274"/>
      <c r="O14" s="275"/>
    </row>
    <row r="15" spans="1:15" s="4" customFormat="1" ht="14.25" customHeight="1">
      <c r="A15" s="209" t="s">
        <v>126</v>
      </c>
      <c r="B15" s="210"/>
      <c r="C15" s="211"/>
      <c r="D15" s="218" t="s">
        <v>138</v>
      </c>
      <c r="E15" s="219"/>
      <c r="F15" s="219"/>
      <c r="G15" s="219"/>
      <c r="H15" s="219"/>
      <c r="I15" s="219"/>
      <c r="J15" s="219"/>
      <c r="K15" s="219"/>
      <c r="L15" s="219"/>
      <c r="M15" s="219"/>
      <c r="N15" s="219"/>
      <c r="O15" s="220"/>
    </row>
    <row r="16" spans="1:15" s="4" customFormat="1" ht="14.25" customHeight="1">
      <c r="A16" s="212"/>
      <c r="B16" s="213"/>
      <c r="C16" s="214"/>
      <c r="D16" s="144"/>
      <c r="E16" s="133" t="s">
        <v>71</v>
      </c>
      <c r="F16" s="133"/>
      <c r="G16" s="133"/>
      <c r="H16" s="133" t="s">
        <v>72</v>
      </c>
      <c r="I16" s="133"/>
      <c r="J16" s="133"/>
      <c r="K16" s="133"/>
      <c r="L16" s="133" t="s">
        <v>75</v>
      </c>
      <c r="M16" s="133"/>
      <c r="N16" s="133"/>
      <c r="O16" s="134"/>
    </row>
    <row r="17" spans="1:15" s="4" customFormat="1" ht="14.25" customHeight="1">
      <c r="A17" s="212"/>
      <c r="B17" s="213"/>
      <c r="C17" s="214"/>
      <c r="D17" s="144"/>
      <c r="E17" s="133" t="s">
        <v>78</v>
      </c>
      <c r="F17" s="133"/>
      <c r="G17" s="133"/>
      <c r="H17" s="133" t="s">
        <v>83</v>
      </c>
      <c r="I17" s="133"/>
      <c r="J17" s="133"/>
      <c r="K17" s="133"/>
      <c r="L17" s="133"/>
      <c r="M17" s="133"/>
      <c r="N17" s="133"/>
      <c r="O17" s="134"/>
    </row>
    <row r="18" spans="1:15" s="4" customFormat="1" ht="14.25" customHeight="1">
      <c r="A18" s="212"/>
      <c r="B18" s="213"/>
      <c r="C18" s="214"/>
      <c r="D18" s="144"/>
      <c r="E18" s="221" t="s">
        <v>84</v>
      </c>
      <c r="F18" s="221"/>
      <c r="G18" s="221"/>
      <c r="H18" s="221"/>
      <c r="I18" s="221"/>
      <c r="J18" s="221"/>
      <c r="K18" s="221"/>
      <c r="L18" s="221"/>
      <c r="M18" s="221"/>
      <c r="N18" s="221"/>
      <c r="O18" s="222"/>
    </row>
    <row r="19" spans="1:15" s="4" customFormat="1" ht="7.5" customHeight="1">
      <c r="A19" s="212"/>
      <c r="B19" s="213"/>
      <c r="C19" s="214"/>
      <c r="D19" s="132"/>
      <c r="E19" s="103"/>
      <c r="F19" s="103"/>
      <c r="G19" s="103"/>
      <c r="H19" s="103"/>
      <c r="I19" s="103"/>
      <c r="J19" s="103"/>
      <c r="K19" s="103"/>
      <c r="L19" s="103"/>
      <c r="M19" s="103"/>
      <c r="N19" s="103"/>
      <c r="O19" s="104"/>
    </row>
    <row r="20" spans="1:15" s="4" customFormat="1" ht="14.25" customHeight="1">
      <c r="A20" s="212"/>
      <c r="B20" s="213"/>
      <c r="C20" s="214"/>
      <c r="D20" s="223" t="s">
        <v>123</v>
      </c>
      <c r="E20" s="224"/>
      <c r="F20" s="224"/>
      <c r="G20" s="224"/>
      <c r="H20" s="224"/>
      <c r="I20" s="224"/>
      <c r="J20" s="224"/>
      <c r="K20" s="224"/>
      <c r="L20" s="224"/>
      <c r="M20" s="224"/>
      <c r="N20" s="224"/>
      <c r="O20" s="225"/>
    </row>
    <row r="21" spans="1:15" s="4" customFormat="1" ht="14.25" customHeight="1">
      <c r="A21" s="212"/>
      <c r="B21" s="213"/>
      <c r="C21" s="214"/>
      <c r="D21" s="235"/>
      <c r="E21" s="236"/>
      <c r="F21" s="236"/>
      <c r="G21" s="236"/>
      <c r="H21" s="236"/>
      <c r="I21" s="236"/>
      <c r="J21" s="236"/>
      <c r="K21" s="236"/>
      <c r="L21" s="236"/>
      <c r="M21" s="236"/>
      <c r="N21" s="236"/>
      <c r="O21" s="237"/>
    </row>
    <row r="22" spans="1:15" s="4" customFormat="1" ht="14.25" customHeight="1">
      <c r="A22" s="212"/>
      <c r="B22" s="213"/>
      <c r="C22" s="214"/>
      <c r="D22" s="235"/>
      <c r="E22" s="236"/>
      <c r="F22" s="236"/>
      <c r="G22" s="236"/>
      <c r="H22" s="236"/>
      <c r="I22" s="236"/>
      <c r="J22" s="236"/>
      <c r="K22" s="236"/>
      <c r="L22" s="236"/>
      <c r="M22" s="236"/>
      <c r="N22" s="236"/>
      <c r="O22" s="237"/>
    </row>
    <row r="23" spans="1:15" s="4" customFormat="1" ht="14.25" customHeight="1">
      <c r="A23" s="212"/>
      <c r="B23" s="213"/>
      <c r="C23" s="214"/>
      <c r="D23" s="235"/>
      <c r="E23" s="236"/>
      <c r="F23" s="236"/>
      <c r="G23" s="236"/>
      <c r="H23" s="236"/>
      <c r="I23" s="236"/>
      <c r="J23" s="236"/>
      <c r="K23" s="236"/>
      <c r="L23" s="236"/>
      <c r="M23" s="236"/>
      <c r="N23" s="236"/>
      <c r="O23" s="237"/>
    </row>
    <row r="24" spans="1:15" s="4" customFormat="1" ht="14.25" customHeight="1">
      <c r="A24" s="212"/>
      <c r="B24" s="213"/>
      <c r="C24" s="214"/>
      <c r="D24" s="235"/>
      <c r="E24" s="236"/>
      <c r="F24" s="236"/>
      <c r="G24" s="236"/>
      <c r="H24" s="236"/>
      <c r="I24" s="236"/>
      <c r="J24" s="236"/>
      <c r="K24" s="236"/>
      <c r="L24" s="236"/>
      <c r="M24" s="236"/>
      <c r="N24" s="236"/>
      <c r="O24" s="237"/>
    </row>
    <row r="25" spans="1:15" s="4" customFormat="1" ht="15" customHeight="1">
      <c r="A25" s="212"/>
      <c r="B25" s="213"/>
      <c r="C25" s="214"/>
      <c r="D25" s="238"/>
      <c r="E25" s="239"/>
      <c r="F25" s="239"/>
      <c r="G25" s="239"/>
      <c r="H25" s="239"/>
      <c r="I25" s="239"/>
      <c r="J25" s="239"/>
      <c r="K25" s="239"/>
      <c r="L25" s="239"/>
      <c r="M25" s="239"/>
      <c r="N25" s="239"/>
      <c r="O25" s="240"/>
    </row>
    <row r="26" spans="1:15" s="4" customFormat="1" ht="14.25" customHeight="1">
      <c r="A26" s="212"/>
      <c r="B26" s="213"/>
      <c r="C26" s="214"/>
      <c r="D26" s="226" t="s">
        <v>124</v>
      </c>
      <c r="E26" s="227"/>
      <c r="F26" s="227"/>
      <c r="G26" s="227"/>
      <c r="H26" s="227"/>
      <c r="I26" s="227"/>
      <c r="J26" s="227"/>
      <c r="K26" s="227"/>
      <c r="L26" s="227"/>
      <c r="M26" s="227"/>
      <c r="N26" s="227"/>
      <c r="O26" s="228"/>
    </row>
    <row r="27" spans="1:15" s="4" customFormat="1" ht="14.25" customHeight="1">
      <c r="A27" s="212"/>
      <c r="B27" s="213"/>
      <c r="C27" s="214"/>
      <c r="D27" s="229"/>
      <c r="E27" s="230"/>
      <c r="F27" s="230"/>
      <c r="G27" s="230"/>
      <c r="H27" s="230"/>
      <c r="I27" s="230"/>
      <c r="J27" s="230"/>
      <c r="K27" s="230"/>
      <c r="L27" s="230"/>
      <c r="M27" s="230"/>
      <c r="N27" s="230"/>
      <c r="O27" s="231"/>
    </row>
    <row r="28" spans="1:15" s="4" customFormat="1" ht="14.25" customHeight="1">
      <c r="A28" s="212"/>
      <c r="B28" s="213"/>
      <c r="C28" s="214"/>
      <c r="D28" s="229"/>
      <c r="E28" s="230"/>
      <c r="F28" s="230"/>
      <c r="G28" s="230"/>
      <c r="H28" s="230"/>
      <c r="I28" s="230"/>
      <c r="J28" s="230"/>
      <c r="K28" s="230"/>
      <c r="L28" s="230"/>
      <c r="M28" s="230"/>
      <c r="N28" s="230"/>
      <c r="O28" s="231"/>
    </row>
    <row r="29" spans="1:15" s="4" customFormat="1" ht="14.25" customHeight="1">
      <c r="A29" s="212"/>
      <c r="B29" s="213"/>
      <c r="C29" s="214"/>
      <c r="D29" s="229"/>
      <c r="E29" s="230"/>
      <c r="F29" s="230"/>
      <c r="G29" s="230"/>
      <c r="H29" s="230"/>
      <c r="I29" s="230"/>
      <c r="J29" s="230"/>
      <c r="K29" s="230"/>
      <c r="L29" s="230"/>
      <c r="M29" s="230"/>
      <c r="N29" s="230"/>
      <c r="O29" s="231"/>
    </row>
    <row r="30" spans="1:15" s="4" customFormat="1" ht="14.25" customHeight="1">
      <c r="A30" s="212"/>
      <c r="B30" s="213"/>
      <c r="C30" s="214"/>
      <c r="D30" s="229"/>
      <c r="E30" s="230"/>
      <c r="F30" s="230"/>
      <c r="G30" s="230"/>
      <c r="H30" s="230"/>
      <c r="I30" s="230"/>
      <c r="J30" s="230"/>
      <c r="K30" s="230"/>
      <c r="L30" s="230"/>
      <c r="M30" s="230"/>
      <c r="N30" s="230"/>
      <c r="O30" s="231"/>
    </row>
    <row r="31" spans="1:15" s="4" customFormat="1" ht="15" customHeight="1">
      <c r="A31" s="212"/>
      <c r="B31" s="213"/>
      <c r="C31" s="214"/>
      <c r="D31" s="232"/>
      <c r="E31" s="233"/>
      <c r="F31" s="233"/>
      <c r="G31" s="233"/>
      <c r="H31" s="233"/>
      <c r="I31" s="233"/>
      <c r="J31" s="233"/>
      <c r="K31" s="233"/>
      <c r="L31" s="233"/>
      <c r="M31" s="233"/>
      <c r="N31" s="233"/>
      <c r="O31" s="234"/>
    </row>
    <row r="32" spans="1:15" ht="14.25" customHeight="1">
      <c r="A32" s="212"/>
      <c r="B32" s="213"/>
      <c r="C32" s="214"/>
      <c r="D32" s="218" t="s">
        <v>125</v>
      </c>
      <c r="E32" s="219"/>
      <c r="F32" s="219"/>
      <c r="G32" s="219"/>
      <c r="H32" s="219"/>
      <c r="I32" s="219"/>
      <c r="J32" s="219"/>
      <c r="K32" s="219"/>
      <c r="L32" s="219"/>
      <c r="M32" s="219"/>
      <c r="N32" s="219"/>
      <c r="O32" s="220"/>
    </row>
    <row r="33" spans="1:17" s="4" customFormat="1" ht="14.25" customHeight="1">
      <c r="A33" s="212"/>
      <c r="B33" s="213"/>
      <c r="C33" s="214"/>
      <c r="D33" s="132"/>
      <c r="E33" s="139" t="s">
        <v>127</v>
      </c>
      <c r="F33" s="139"/>
      <c r="G33" s="139"/>
      <c r="H33" s="139"/>
      <c r="I33" s="133" t="s">
        <v>128</v>
      </c>
      <c r="J33" s="140"/>
      <c r="K33" s="133"/>
      <c r="L33" s="133"/>
      <c r="M33" s="133" t="s">
        <v>129</v>
      </c>
      <c r="N33" s="133"/>
      <c r="O33" s="134"/>
    </row>
    <row r="34" spans="1:17" s="4" customFormat="1" ht="14.25" customHeight="1">
      <c r="A34" s="212"/>
      <c r="B34" s="213"/>
      <c r="C34" s="214"/>
      <c r="D34" s="132"/>
      <c r="E34" s="221" t="s">
        <v>84</v>
      </c>
      <c r="F34" s="221"/>
      <c r="G34" s="221"/>
      <c r="H34" s="221"/>
      <c r="I34" s="221"/>
      <c r="J34" s="221"/>
      <c r="K34" s="221"/>
      <c r="L34" s="221"/>
      <c r="M34" s="221"/>
      <c r="N34" s="221"/>
      <c r="O34" s="222"/>
      <c r="Q34" s="135"/>
    </row>
    <row r="35" spans="1:17" s="4" customFormat="1" ht="7.5" customHeight="1">
      <c r="A35" s="215"/>
      <c r="B35" s="216"/>
      <c r="C35" s="217"/>
      <c r="D35" s="136"/>
      <c r="E35" s="137"/>
      <c r="F35" s="137"/>
      <c r="G35" s="137"/>
      <c r="H35" s="137"/>
      <c r="I35" s="137"/>
      <c r="J35" s="137"/>
      <c r="K35" s="137"/>
      <c r="L35" s="137"/>
      <c r="M35" s="137"/>
      <c r="N35" s="137"/>
      <c r="O35" s="138"/>
    </row>
    <row r="36" spans="1:17" s="4" customFormat="1" ht="7.5" customHeight="1">
      <c r="A36" s="212" t="s">
        <v>112</v>
      </c>
      <c r="B36" s="213"/>
      <c r="C36" s="214"/>
      <c r="D36" s="132"/>
      <c r="E36" s="103"/>
      <c r="F36" s="103"/>
      <c r="G36" s="103"/>
      <c r="H36" s="103"/>
      <c r="I36" s="103"/>
      <c r="J36" s="103"/>
      <c r="K36" s="103"/>
      <c r="L36" s="103"/>
      <c r="M36" s="103"/>
      <c r="N36" s="103"/>
      <c r="O36" s="104"/>
    </row>
    <row r="37" spans="1:17" s="4" customFormat="1" ht="12.75" customHeight="1">
      <c r="A37" s="212"/>
      <c r="B37" s="213"/>
      <c r="C37" s="214"/>
      <c r="D37" s="103"/>
      <c r="E37" s="103"/>
      <c r="F37" s="103"/>
      <c r="G37" s="597">
        <f>SUM(H42:J49)</f>
        <v>0</v>
      </c>
      <c r="H37" s="597"/>
      <c r="I37" s="597"/>
      <c r="J37" s="103"/>
      <c r="K37" s="103"/>
      <c r="L37" s="599">
        <f>SUM(L42:N49)</f>
        <v>0</v>
      </c>
      <c r="M37" s="599"/>
      <c r="N37" s="599"/>
      <c r="O37" s="105" t="s">
        <v>51</v>
      </c>
      <c r="Q37" s="135"/>
    </row>
    <row r="38" spans="1:17" s="4" customFormat="1" ht="18" customHeight="1" thickBot="1">
      <c r="A38" s="212"/>
      <c r="B38" s="213"/>
      <c r="C38" s="214"/>
      <c r="D38" s="276" t="s">
        <v>50</v>
      </c>
      <c r="E38" s="276"/>
      <c r="F38" s="106" t="s">
        <v>86</v>
      </c>
      <c r="G38" s="598"/>
      <c r="H38" s="598"/>
      <c r="I38" s="598"/>
      <c r="J38" s="107" t="s">
        <v>8</v>
      </c>
      <c r="K38" s="106" t="s">
        <v>87</v>
      </c>
      <c r="L38" s="600"/>
      <c r="M38" s="600"/>
      <c r="N38" s="600"/>
      <c r="O38" s="108" t="s">
        <v>8</v>
      </c>
    </row>
    <row r="39" spans="1:17" s="4" customFormat="1" ht="17.25" customHeight="1" thickTop="1">
      <c r="A39" s="212"/>
      <c r="B39" s="213"/>
      <c r="C39" s="214"/>
      <c r="D39" s="126"/>
      <c r="E39" s="126"/>
      <c r="F39" s="106"/>
      <c r="G39" s="124"/>
      <c r="H39" s="124"/>
      <c r="I39" s="124"/>
      <c r="J39" s="123"/>
      <c r="K39" s="106"/>
      <c r="L39" s="125"/>
      <c r="M39" s="125"/>
      <c r="N39" s="125"/>
      <c r="O39" s="113"/>
    </row>
    <row r="40" spans="1:17" s="4" customFormat="1" ht="15" customHeight="1">
      <c r="A40" s="212"/>
      <c r="B40" s="213"/>
      <c r="C40" s="214"/>
      <c r="D40" s="103"/>
      <c r="E40" s="103"/>
      <c r="F40" s="103"/>
      <c r="G40" s="103"/>
      <c r="H40" s="103"/>
      <c r="I40" s="103"/>
      <c r="J40" s="103"/>
      <c r="K40" s="103"/>
      <c r="L40" s="103"/>
      <c r="M40" s="103"/>
      <c r="N40" s="103"/>
      <c r="O40" s="104"/>
    </row>
    <row r="41" spans="1:17" s="4" customFormat="1" ht="17.25" customHeight="1">
      <c r="A41" s="212"/>
      <c r="B41" s="213"/>
      <c r="C41" s="214"/>
      <c r="D41" s="277" t="s">
        <v>88</v>
      </c>
      <c r="E41" s="277"/>
      <c r="F41" s="103"/>
      <c r="G41" s="103"/>
      <c r="H41" s="114" t="s">
        <v>85</v>
      </c>
      <c r="I41" s="103"/>
      <c r="J41" s="103"/>
      <c r="K41" s="103"/>
      <c r="L41" s="114" t="s">
        <v>94</v>
      </c>
      <c r="M41" s="103"/>
      <c r="N41" s="103"/>
      <c r="O41" s="104"/>
    </row>
    <row r="42" spans="1:17" s="4" customFormat="1" ht="17.25" customHeight="1">
      <c r="A42" s="212"/>
      <c r="B42" s="213"/>
      <c r="C42" s="214"/>
      <c r="D42" s="227" t="s">
        <v>89</v>
      </c>
      <c r="E42" s="227"/>
      <c r="F42" s="227"/>
      <c r="G42" s="227"/>
      <c r="H42" s="601">
        <f>IFERROR(ROUNDDOWN(L42*1.1,0),)</f>
        <v>0</v>
      </c>
      <c r="I42" s="601"/>
      <c r="J42" s="601"/>
      <c r="K42" s="115" t="s">
        <v>8</v>
      </c>
      <c r="L42" s="602"/>
      <c r="M42" s="602"/>
      <c r="N42" s="602"/>
      <c r="O42" s="116" t="s">
        <v>8</v>
      </c>
    </row>
    <row r="43" spans="1:17" s="4" customFormat="1" ht="17.25" customHeight="1">
      <c r="A43" s="212"/>
      <c r="B43" s="213"/>
      <c r="C43" s="214"/>
      <c r="D43" s="227" t="s">
        <v>144</v>
      </c>
      <c r="E43" s="227"/>
      <c r="F43" s="227"/>
      <c r="G43" s="227"/>
      <c r="H43" s="601">
        <f>IFERROR(ROUNDDOWN(L43*1.1,0),)</f>
        <v>0</v>
      </c>
      <c r="I43" s="601"/>
      <c r="J43" s="601"/>
      <c r="K43" s="115" t="s">
        <v>8</v>
      </c>
      <c r="L43" s="603"/>
      <c r="M43" s="603"/>
      <c r="N43" s="603"/>
      <c r="O43" s="116" t="s">
        <v>8</v>
      </c>
    </row>
    <row r="44" spans="1:17" s="4" customFormat="1" ht="17.25" customHeight="1">
      <c r="A44" s="212"/>
      <c r="B44" s="213"/>
      <c r="C44" s="214"/>
      <c r="D44" s="227" t="s">
        <v>91</v>
      </c>
      <c r="E44" s="227"/>
      <c r="F44" s="227"/>
      <c r="G44" s="227"/>
      <c r="H44" s="601">
        <f t="shared" ref="H44:H48" si="0">IFERROR(ROUNDDOWN(L44*1.1,0),)</f>
        <v>0</v>
      </c>
      <c r="I44" s="601"/>
      <c r="J44" s="601"/>
      <c r="K44" s="115" t="s">
        <v>8</v>
      </c>
      <c r="L44" s="603"/>
      <c r="M44" s="603"/>
      <c r="N44" s="603"/>
      <c r="O44" s="116" t="s">
        <v>8</v>
      </c>
    </row>
    <row r="45" spans="1:17" s="4" customFormat="1" ht="17.25" customHeight="1">
      <c r="A45" s="212"/>
      <c r="B45" s="213"/>
      <c r="C45" s="214"/>
      <c r="D45" s="227" t="s">
        <v>92</v>
      </c>
      <c r="E45" s="227"/>
      <c r="F45" s="227"/>
      <c r="G45" s="227"/>
      <c r="H45" s="601">
        <f t="shared" si="0"/>
        <v>0</v>
      </c>
      <c r="I45" s="601"/>
      <c r="J45" s="601"/>
      <c r="K45" s="115" t="s">
        <v>8</v>
      </c>
      <c r="L45" s="603"/>
      <c r="M45" s="603"/>
      <c r="N45" s="603"/>
      <c r="O45" s="116" t="s">
        <v>8</v>
      </c>
    </row>
    <row r="46" spans="1:17" s="4" customFormat="1" ht="17.25" customHeight="1">
      <c r="A46" s="212"/>
      <c r="B46" s="213"/>
      <c r="C46" s="214"/>
      <c r="D46" s="278" t="s">
        <v>146</v>
      </c>
      <c r="E46" s="278"/>
      <c r="F46" s="278"/>
      <c r="G46" s="278"/>
      <c r="H46" s="601">
        <f t="shared" si="0"/>
        <v>0</v>
      </c>
      <c r="I46" s="601"/>
      <c r="J46" s="601"/>
      <c r="K46" s="115" t="s">
        <v>8</v>
      </c>
      <c r="L46" s="603"/>
      <c r="M46" s="603"/>
      <c r="N46" s="603"/>
      <c r="O46" s="116" t="s">
        <v>8</v>
      </c>
    </row>
    <row r="47" spans="1:17" s="4" customFormat="1" ht="17.25" customHeight="1">
      <c r="A47" s="212"/>
      <c r="B47" s="213"/>
      <c r="C47" s="214"/>
      <c r="D47" s="278" t="s">
        <v>98</v>
      </c>
      <c r="E47" s="278"/>
      <c r="F47" s="278"/>
      <c r="G47" s="278"/>
      <c r="H47" s="601">
        <f t="shared" si="0"/>
        <v>0</v>
      </c>
      <c r="I47" s="601"/>
      <c r="J47" s="601"/>
      <c r="K47" s="115" t="s">
        <v>8</v>
      </c>
      <c r="L47" s="603"/>
      <c r="M47" s="603"/>
      <c r="N47" s="603"/>
      <c r="O47" s="116" t="s">
        <v>8</v>
      </c>
    </row>
    <row r="48" spans="1:17" s="4" customFormat="1" ht="17.25" customHeight="1">
      <c r="A48" s="212"/>
      <c r="B48" s="213"/>
      <c r="C48" s="214"/>
      <c r="D48" s="278" t="s">
        <v>98</v>
      </c>
      <c r="E48" s="278"/>
      <c r="F48" s="278"/>
      <c r="G48" s="278"/>
      <c r="H48" s="601">
        <f t="shared" si="0"/>
        <v>0</v>
      </c>
      <c r="I48" s="601"/>
      <c r="J48" s="601"/>
      <c r="K48" s="115" t="s">
        <v>8</v>
      </c>
      <c r="L48" s="603"/>
      <c r="M48" s="603"/>
      <c r="N48" s="603"/>
      <c r="O48" s="116" t="s">
        <v>8</v>
      </c>
    </row>
    <row r="49" spans="1:15" s="4" customFormat="1" ht="17.25" customHeight="1">
      <c r="A49" s="212"/>
      <c r="B49" s="213"/>
      <c r="C49" s="214"/>
      <c r="D49" s="279" t="s">
        <v>113</v>
      </c>
      <c r="E49" s="279"/>
      <c r="F49" s="279"/>
      <c r="G49" s="279"/>
      <c r="H49" s="601">
        <f>SUM(L49)</f>
        <v>0</v>
      </c>
      <c r="I49" s="601"/>
      <c r="J49" s="601"/>
      <c r="K49" s="115" t="s">
        <v>8</v>
      </c>
      <c r="L49" s="603"/>
      <c r="M49" s="603"/>
      <c r="N49" s="603"/>
      <c r="O49" s="116" t="s">
        <v>8</v>
      </c>
    </row>
    <row r="50" spans="1:15" s="4" customFormat="1" ht="15" customHeight="1" thickBot="1">
      <c r="A50" s="241"/>
      <c r="B50" s="242"/>
      <c r="C50" s="243"/>
      <c r="D50" s="117"/>
      <c r="E50" s="117"/>
      <c r="F50" s="117"/>
      <c r="G50" s="117"/>
      <c r="H50" s="117"/>
      <c r="I50" s="117"/>
      <c r="J50" s="117"/>
      <c r="K50" s="117"/>
      <c r="L50" s="117"/>
      <c r="M50" s="117"/>
      <c r="N50" s="117"/>
      <c r="O50" s="118"/>
    </row>
    <row r="51" spans="1:15" s="4" customFormat="1" ht="16.5" customHeight="1">
      <c r="A51" s="90" t="s">
        <v>96</v>
      </c>
      <c r="B51" s="90"/>
      <c r="C51" s="90"/>
      <c r="D51" s="91"/>
      <c r="E51" s="91"/>
      <c r="F51" s="91"/>
      <c r="G51" s="91"/>
      <c r="H51" s="91"/>
      <c r="I51" s="91"/>
      <c r="J51" s="91"/>
      <c r="K51" s="91"/>
      <c r="L51" s="91"/>
      <c r="M51" s="91"/>
      <c r="N51" s="91"/>
      <c r="O51" s="91"/>
    </row>
    <row r="52" spans="1:15" s="4" customFormat="1" ht="16.5" customHeight="1">
      <c r="A52" s="90" t="s">
        <v>99</v>
      </c>
      <c r="B52" s="90"/>
      <c r="C52" s="90"/>
      <c r="D52" s="91"/>
      <c r="E52" s="91"/>
      <c r="F52" s="91"/>
      <c r="G52" s="91"/>
      <c r="H52" s="91"/>
      <c r="I52" s="91"/>
      <c r="J52" s="91"/>
      <c r="K52" s="91"/>
      <c r="L52" s="91"/>
      <c r="M52" s="91"/>
      <c r="N52" s="91"/>
      <c r="O52" s="91"/>
    </row>
    <row r="53" spans="1:15" s="4" customFormat="1" ht="16.5" customHeight="1">
      <c r="A53" s="90" t="s">
        <v>97</v>
      </c>
      <c r="B53" s="90"/>
      <c r="C53" s="90"/>
      <c r="D53" s="91"/>
      <c r="E53" s="91"/>
      <c r="F53" s="91"/>
      <c r="G53" s="91"/>
      <c r="H53" s="91"/>
      <c r="I53" s="91"/>
      <c r="J53" s="91"/>
      <c r="K53" s="91"/>
      <c r="L53" s="91"/>
      <c r="M53" s="91"/>
      <c r="N53" s="91"/>
      <c r="O53" s="91"/>
    </row>
    <row r="54" spans="1:15" s="4" customFormat="1" ht="16.5" customHeight="1">
      <c r="A54" s="90" t="s">
        <v>114</v>
      </c>
      <c r="B54" s="90"/>
      <c r="C54" s="90"/>
      <c r="D54" s="91"/>
      <c r="E54" s="91"/>
      <c r="F54" s="91"/>
      <c r="G54" s="91"/>
      <c r="H54" s="91"/>
      <c r="I54" s="91"/>
      <c r="J54" s="91"/>
      <c r="K54" s="91"/>
      <c r="L54" s="91"/>
      <c r="M54" s="91"/>
      <c r="N54" s="91"/>
      <c r="O54" s="91"/>
    </row>
    <row r="55" spans="1:15" s="4" customFormat="1" ht="15" customHeight="1">
      <c r="A55" s="90"/>
      <c r="B55" s="90"/>
      <c r="C55" s="90"/>
      <c r="D55" s="91"/>
      <c r="E55" s="91"/>
      <c r="F55" s="91"/>
      <c r="G55" s="91"/>
      <c r="H55" s="91"/>
      <c r="I55" s="91"/>
      <c r="J55" s="91"/>
      <c r="K55" s="91"/>
      <c r="L55" s="91"/>
      <c r="M55" s="91"/>
      <c r="N55" s="91"/>
      <c r="O55" s="91"/>
    </row>
    <row r="56" spans="1:15" s="4" customFormat="1" ht="15" customHeight="1">
      <c r="A56" s="121"/>
      <c r="B56" s="121"/>
      <c r="C56" s="121"/>
    </row>
    <row r="57" spans="1:15" s="4" customFormat="1" ht="15" customHeight="1">
      <c r="A57" s="121"/>
      <c r="B57" s="121"/>
      <c r="C57" s="121"/>
    </row>
    <row r="58" spans="1:15" s="4" customFormat="1" ht="15" customHeight="1">
      <c r="A58" s="121"/>
      <c r="B58" s="121"/>
      <c r="C58" s="121"/>
    </row>
    <row r="59" spans="1:15" s="4" customFormat="1" ht="15" customHeight="1">
      <c r="A59" s="121"/>
      <c r="B59" s="121"/>
      <c r="C59" s="121"/>
    </row>
    <row r="60" spans="1:15" s="4" customFormat="1" ht="15" customHeight="1">
      <c r="A60" s="121"/>
      <c r="B60" s="121"/>
      <c r="C60" s="121"/>
    </row>
  </sheetData>
  <sheetProtection algorithmName="SHA-512" hashValue="fptAS4zdOP7WqU4I3ISao5tDi7dpOFO0SqRm0S/Liv652+u+o3lOI7PSTmK5p4hDUzXkIjR1raHkd+ELRQ5MiA==" saltValue="qfZqOqX5p9Dudg1lOxJ6Xg==" spinCount="100000" sheet="1" formatCells="0"/>
  <mergeCells count="53">
    <mergeCell ref="A4:O5"/>
    <mergeCell ref="A8:C8"/>
    <mergeCell ref="D8:O8"/>
    <mergeCell ref="A9:C10"/>
    <mergeCell ref="D9:D10"/>
    <mergeCell ref="E9:E10"/>
    <mergeCell ref="F9:G11"/>
    <mergeCell ref="H9:O11"/>
    <mergeCell ref="A11:C11"/>
    <mergeCell ref="A12:C12"/>
    <mergeCell ref="D12:O12"/>
    <mergeCell ref="A13:C13"/>
    <mergeCell ref="D13:O13"/>
    <mergeCell ref="A14:C14"/>
    <mergeCell ref="D14:O14"/>
    <mergeCell ref="A15:C35"/>
    <mergeCell ref="D15:O15"/>
    <mergeCell ref="D20:O20"/>
    <mergeCell ref="D21:O25"/>
    <mergeCell ref="D26:O26"/>
    <mergeCell ref="D27:O31"/>
    <mergeCell ref="D32:O32"/>
    <mergeCell ref="E34:O34"/>
    <mergeCell ref="E18:O18"/>
    <mergeCell ref="A36:C50"/>
    <mergeCell ref="G37:I38"/>
    <mergeCell ref="L37:N38"/>
    <mergeCell ref="D38:E38"/>
    <mergeCell ref="D41:E41"/>
    <mergeCell ref="D42:G42"/>
    <mergeCell ref="H42:J42"/>
    <mergeCell ref="L42:N42"/>
    <mergeCell ref="D43:G43"/>
    <mergeCell ref="H43:J43"/>
    <mergeCell ref="L43:N43"/>
    <mergeCell ref="D44:G44"/>
    <mergeCell ref="H44:J44"/>
    <mergeCell ref="L44:N44"/>
    <mergeCell ref="D45:G45"/>
    <mergeCell ref="H45:J45"/>
    <mergeCell ref="L45:N45"/>
    <mergeCell ref="D46:G46"/>
    <mergeCell ref="H46:J46"/>
    <mergeCell ref="L46:N46"/>
    <mergeCell ref="D47:G47"/>
    <mergeCell ref="H47:J47"/>
    <mergeCell ref="L47:N47"/>
    <mergeCell ref="D48:G48"/>
    <mergeCell ref="H48:J48"/>
    <mergeCell ref="L48:N48"/>
    <mergeCell ref="D49:G49"/>
    <mergeCell ref="H49:J49"/>
    <mergeCell ref="L49:N49"/>
  </mergeCells>
  <phoneticPr fontId="4"/>
  <conditionalFormatting sqref="E9:E10 D12:O14 L42:N49 D47:G49">
    <cfRule type="cellIs" dxfId="51" priority="5" operator="equal">
      <formula>""</formula>
    </cfRule>
  </conditionalFormatting>
  <conditionalFormatting sqref="E34:O34 D27:O31 D21">
    <cfRule type="cellIs" dxfId="50" priority="4" operator="equal">
      <formula>""</formula>
    </cfRule>
  </conditionalFormatting>
  <conditionalFormatting sqref="E18:O18">
    <cfRule type="cellIs" dxfId="49" priority="3" operator="equal">
      <formula>""</formula>
    </cfRule>
  </conditionalFormatting>
  <conditionalFormatting sqref="D46:G46">
    <cfRule type="cellIs" dxfId="48"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49" r:id="rId4" name="Check Box 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mc:AlternateContent xmlns:mc="http://schemas.openxmlformats.org/markup-compatibility/2006">
          <mc:Choice Requires="x14">
            <control shapeId="104450" r:id="rId5" name="Check Box 2">
              <controlPr defaultSize="0" autoFill="0" autoLine="0" autoPict="0">
                <anchor moveWithCells="1">
                  <from>
                    <xdr:col>11</xdr:col>
                    <xdr:colOff>133350</xdr:colOff>
                    <xdr:row>32</xdr:row>
                    <xdr:rowOff>19050</xdr:rowOff>
                  </from>
                  <to>
                    <xdr:col>11</xdr:col>
                    <xdr:colOff>352425</xdr:colOff>
                    <xdr:row>32</xdr:row>
                    <xdr:rowOff>161925</xdr:rowOff>
                  </to>
                </anchor>
              </controlPr>
            </control>
          </mc:Choice>
        </mc:AlternateContent>
        <mc:AlternateContent xmlns:mc="http://schemas.openxmlformats.org/markup-compatibility/2006">
          <mc:Choice Requires="x14">
            <control shapeId="104451" r:id="rId6" name="Check Box 3">
              <controlPr defaultSize="0" autoFill="0" autoLine="0" autoPict="0">
                <anchor moveWithCells="1">
                  <from>
                    <xdr:col>3</xdr:col>
                    <xdr:colOff>133350</xdr:colOff>
                    <xdr:row>33</xdr:row>
                    <xdr:rowOff>19050</xdr:rowOff>
                  </from>
                  <to>
                    <xdr:col>3</xdr:col>
                    <xdr:colOff>352425</xdr:colOff>
                    <xdr:row>33</xdr:row>
                    <xdr:rowOff>161925</xdr:rowOff>
                  </to>
                </anchor>
              </controlPr>
            </control>
          </mc:Choice>
        </mc:AlternateContent>
        <mc:AlternateContent xmlns:mc="http://schemas.openxmlformats.org/markup-compatibility/2006">
          <mc:Choice Requires="x14">
            <control shapeId="104465" r:id="rId7" name="Check Box 17">
              <controlPr defaultSize="0" autoFill="0" autoLine="0" autoPict="0">
                <anchor moveWithCells="1">
                  <from>
                    <xdr:col>7</xdr:col>
                    <xdr:colOff>133350</xdr:colOff>
                    <xdr:row>32</xdr:row>
                    <xdr:rowOff>19050</xdr:rowOff>
                  </from>
                  <to>
                    <xdr:col>7</xdr:col>
                    <xdr:colOff>352425</xdr:colOff>
                    <xdr:row>32</xdr:row>
                    <xdr:rowOff>161925</xdr:rowOff>
                  </to>
                </anchor>
              </controlPr>
            </control>
          </mc:Choice>
        </mc:AlternateContent>
        <mc:AlternateContent xmlns:mc="http://schemas.openxmlformats.org/markup-compatibility/2006">
          <mc:Choice Requires="x14">
            <control shapeId="104480" r:id="rId8" name="Check Box 32">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104481" r:id="rId9" name="Check Box 33">
              <controlPr defaultSize="0" autoFill="0" autoLine="0" autoPict="0">
                <anchor moveWithCells="1">
                  <from>
                    <xdr:col>6</xdr:col>
                    <xdr:colOff>133350</xdr:colOff>
                    <xdr:row>15</xdr:row>
                    <xdr:rowOff>19050</xdr:rowOff>
                  </from>
                  <to>
                    <xdr:col>6</xdr:col>
                    <xdr:colOff>352425</xdr:colOff>
                    <xdr:row>15</xdr:row>
                    <xdr:rowOff>161925</xdr:rowOff>
                  </to>
                </anchor>
              </controlPr>
            </control>
          </mc:Choice>
        </mc:AlternateContent>
        <mc:AlternateContent xmlns:mc="http://schemas.openxmlformats.org/markup-compatibility/2006">
          <mc:Choice Requires="x14">
            <control shapeId="104482" r:id="rId10" name="Check Box 34">
              <controlPr defaultSize="0" autoFill="0" autoLine="0" autoPict="0">
                <anchor moveWithCells="1">
                  <from>
                    <xdr:col>10</xdr:col>
                    <xdr:colOff>133350</xdr:colOff>
                    <xdr:row>15</xdr:row>
                    <xdr:rowOff>19050</xdr:rowOff>
                  </from>
                  <to>
                    <xdr:col>10</xdr:col>
                    <xdr:colOff>352425</xdr:colOff>
                    <xdr:row>15</xdr:row>
                    <xdr:rowOff>161925</xdr:rowOff>
                  </to>
                </anchor>
              </controlPr>
            </control>
          </mc:Choice>
        </mc:AlternateContent>
        <mc:AlternateContent xmlns:mc="http://schemas.openxmlformats.org/markup-compatibility/2006">
          <mc:Choice Requires="x14">
            <control shapeId="104483" r:id="rId11" name="Check Box 35">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104484" r:id="rId12" name="Check Box 36">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104485" r:id="rId13" name="Check Box 37">
              <controlPr defaultSize="0" autoFill="0" autoLine="0" autoPict="0">
                <anchor moveWithCells="1">
                  <from>
                    <xdr:col>6</xdr:col>
                    <xdr:colOff>133350</xdr:colOff>
                    <xdr:row>16</xdr:row>
                    <xdr:rowOff>19050</xdr:rowOff>
                  </from>
                  <to>
                    <xdr:col>6</xdr:col>
                    <xdr:colOff>352425</xdr:colOff>
                    <xdr:row>16</xdr:row>
                    <xdr:rowOff>161925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showZeros="0" view="pageBreakPreview" topLeftCell="A31" zoomScale="90" zoomScaleNormal="100" zoomScaleSheetLayoutView="90" workbookViewId="0">
      <selection activeCell="L42" sqref="L42:N4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137</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180" t="s">
        <v>122</v>
      </c>
      <c r="B4" s="180"/>
      <c r="C4" s="180"/>
      <c r="D4" s="180"/>
      <c r="E4" s="180"/>
      <c r="F4" s="180"/>
      <c r="G4" s="180"/>
      <c r="H4" s="180"/>
      <c r="I4" s="180"/>
      <c r="J4" s="180"/>
      <c r="K4" s="180"/>
      <c r="L4" s="180"/>
      <c r="M4" s="180"/>
      <c r="N4" s="180"/>
      <c r="O4" s="180"/>
    </row>
    <row r="5" spans="1:15" ht="15" customHeight="1">
      <c r="A5" s="180"/>
      <c r="B5" s="180"/>
      <c r="C5" s="180"/>
      <c r="D5" s="180"/>
      <c r="E5" s="180"/>
      <c r="F5" s="180"/>
      <c r="G5" s="180"/>
      <c r="H5" s="180"/>
      <c r="I5" s="180"/>
      <c r="J5" s="180"/>
      <c r="K5" s="180"/>
      <c r="L5" s="180"/>
      <c r="M5" s="180"/>
      <c r="N5" s="180"/>
      <c r="O5" s="180"/>
    </row>
    <row r="6" spans="1:15" ht="15" customHeight="1">
      <c r="A6" s="143"/>
      <c r="B6" s="143"/>
      <c r="C6" s="143"/>
      <c r="D6" s="143"/>
      <c r="E6" s="143"/>
      <c r="F6" s="143"/>
      <c r="G6" s="143"/>
      <c r="H6" s="143"/>
      <c r="I6" s="143"/>
      <c r="J6" s="143"/>
      <c r="K6" s="143"/>
      <c r="L6" s="143"/>
      <c r="M6" s="143"/>
      <c r="N6" s="143"/>
      <c r="O6" s="143"/>
    </row>
    <row r="7" spans="1:15" ht="15" customHeight="1" thickBot="1">
      <c r="A7" s="120"/>
      <c r="B7" s="120"/>
      <c r="C7" s="120"/>
      <c r="D7" s="120"/>
      <c r="E7" s="120"/>
      <c r="F7" s="120"/>
      <c r="G7" s="120"/>
      <c r="H7" s="120"/>
      <c r="I7" s="120"/>
      <c r="J7" s="120"/>
      <c r="K7" s="120"/>
      <c r="L7" s="120"/>
      <c r="M7" s="120"/>
      <c r="N7" s="120"/>
      <c r="O7" s="120"/>
    </row>
    <row r="8" spans="1:15" ht="22.5" customHeight="1" thickBot="1">
      <c r="A8" s="181" t="s">
        <v>47</v>
      </c>
      <c r="B8" s="182"/>
      <c r="C8" s="182"/>
      <c r="D8" s="183">
        <f>実績報告書!I15</f>
        <v>0</v>
      </c>
      <c r="E8" s="183"/>
      <c r="F8" s="183"/>
      <c r="G8" s="183"/>
      <c r="H8" s="183"/>
      <c r="I8" s="183"/>
      <c r="J8" s="183"/>
      <c r="K8" s="183"/>
      <c r="L8" s="183"/>
      <c r="M8" s="183"/>
      <c r="N8" s="183"/>
      <c r="O8" s="184"/>
    </row>
    <row r="9" spans="1:15" ht="15" customHeight="1">
      <c r="A9" s="244" t="s">
        <v>54</v>
      </c>
      <c r="B9" s="245"/>
      <c r="C9" s="246"/>
      <c r="D9" s="250" t="s">
        <v>55</v>
      </c>
      <c r="E9" s="252"/>
      <c r="F9" s="254" t="s">
        <v>48</v>
      </c>
      <c r="G9" s="255"/>
      <c r="H9" s="260" t="str">
        <f>IFERROR(VLOOKUP(E9,研修等一覧!$A$10:$K$49,3),"")</f>
        <v/>
      </c>
      <c r="I9" s="260" t="e">
        <f>VLOOKUP(J5,#REF!,9)</f>
        <v>#REF!</v>
      </c>
      <c r="J9" s="260" t="e">
        <f>VLOOKUP(K5,#REF!,9)</f>
        <v>#REF!</v>
      </c>
      <c r="K9" s="260" t="e">
        <f>VLOOKUP(L5,#REF!,9)</f>
        <v>#REF!</v>
      </c>
      <c r="L9" s="260" t="e">
        <f>VLOOKUP(M5,#REF!,9)</f>
        <v>#REF!</v>
      </c>
      <c r="M9" s="260" t="e">
        <f>VLOOKUP(N5,#REF!,9)</f>
        <v>#REF!</v>
      </c>
      <c r="N9" s="260" t="e">
        <f>VLOOKUP(O5,#REF!,9)</f>
        <v>#REF!</v>
      </c>
      <c r="O9" s="261" t="e">
        <f>VLOOKUP(P5,#REF!,9)</f>
        <v>#REF!</v>
      </c>
    </row>
    <row r="10" spans="1:15" ht="15" customHeight="1">
      <c r="A10" s="247"/>
      <c r="B10" s="248"/>
      <c r="C10" s="249"/>
      <c r="D10" s="251"/>
      <c r="E10" s="253"/>
      <c r="F10" s="256"/>
      <c r="G10" s="257"/>
      <c r="H10" s="262" t="e">
        <f>VLOOKUP(I8,#REF!,9)</f>
        <v>#REF!</v>
      </c>
      <c r="I10" s="262" t="e">
        <f>VLOOKUP(J8,#REF!,9)</f>
        <v>#REF!</v>
      </c>
      <c r="J10" s="262" t="e">
        <f>VLOOKUP(K8,#REF!,9)</f>
        <v>#REF!</v>
      </c>
      <c r="K10" s="262" t="e">
        <f>VLOOKUP(L8,#REF!,9)</f>
        <v>#REF!</v>
      </c>
      <c r="L10" s="262" t="e">
        <f>VLOOKUP(M8,#REF!,9)</f>
        <v>#REF!</v>
      </c>
      <c r="M10" s="262" t="e">
        <f>VLOOKUP(N8,#REF!,9)</f>
        <v>#REF!</v>
      </c>
      <c r="N10" s="262" t="e">
        <f>VLOOKUP(O8,#REF!,9)</f>
        <v>#REF!</v>
      </c>
      <c r="O10" s="263" t="e">
        <f>VLOOKUP(P8,#REF!,9)</f>
        <v>#REF!</v>
      </c>
    </row>
    <row r="11" spans="1:15" ht="18.75" customHeight="1">
      <c r="A11" s="247" t="s">
        <v>49</v>
      </c>
      <c r="B11" s="248"/>
      <c r="C11" s="248"/>
      <c r="D11" s="122" t="str">
        <f>IFERROR(VLOOKUP(E9,研修等一覧!$A$10:$K$49,9),"")</f>
        <v/>
      </c>
      <c r="E11" s="102" t="s">
        <v>11</v>
      </c>
      <c r="F11" s="258"/>
      <c r="G11" s="259"/>
      <c r="H11" s="264" t="e">
        <f>VLOOKUP(I9,#REF!,9)</f>
        <v>#REF!</v>
      </c>
      <c r="I11" s="264" t="e">
        <f>VLOOKUP(J9,#REF!,9)</f>
        <v>#REF!</v>
      </c>
      <c r="J11" s="264" t="e">
        <f>VLOOKUP(K9,#REF!,9)</f>
        <v>#REF!</v>
      </c>
      <c r="K11" s="264" t="e">
        <f>VLOOKUP(L9,#REF!,9)</f>
        <v>#REF!</v>
      </c>
      <c r="L11" s="264" t="e">
        <f>VLOOKUP(M9,#REF!,9)</f>
        <v>#REF!</v>
      </c>
      <c r="M11" s="264" t="e">
        <f>VLOOKUP(N9,#REF!,9)</f>
        <v>#REF!</v>
      </c>
      <c r="N11" s="264" t="e">
        <f>VLOOKUP(O9,#REF!,9)</f>
        <v>#REF!</v>
      </c>
      <c r="O11" s="265" t="e">
        <f>VLOOKUP(P9,#REF!,9)</f>
        <v>#REF!</v>
      </c>
    </row>
    <row r="12" spans="1:15" ht="19.5" customHeight="1">
      <c r="A12" s="266" t="s">
        <v>56</v>
      </c>
      <c r="B12" s="267"/>
      <c r="C12" s="267"/>
      <c r="D12" s="268"/>
      <c r="E12" s="268"/>
      <c r="F12" s="268"/>
      <c r="G12" s="268"/>
      <c r="H12" s="268"/>
      <c r="I12" s="268"/>
      <c r="J12" s="268"/>
      <c r="K12" s="268"/>
      <c r="L12" s="268"/>
      <c r="M12" s="268"/>
      <c r="N12" s="268"/>
      <c r="O12" s="269"/>
    </row>
    <row r="13" spans="1:15" ht="19.5" customHeight="1">
      <c r="A13" s="266" t="s">
        <v>57</v>
      </c>
      <c r="B13" s="267"/>
      <c r="C13" s="267"/>
      <c r="D13" s="270" t="s">
        <v>63</v>
      </c>
      <c r="E13" s="270"/>
      <c r="F13" s="270"/>
      <c r="G13" s="270"/>
      <c r="H13" s="270"/>
      <c r="I13" s="270"/>
      <c r="J13" s="270"/>
      <c r="K13" s="270"/>
      <c r="L13" s="270"/>
      <c r="M13" s="270"/>
      <c r="N13" s="270"/>
      <c r="O13" s="271"/>
    </row>
    <row r="14" spans="1:15" ht="19.5" customHeight="1" thickBot="1">
      <c r="A14" s="272" t="s">
        <v>58</v>
      </c>
      <c r="B14" s="273"/>
      <c r="C14" s="273"/>
      <c r="D14" s="274"/>
      <c r="E14" s="274"/>
      <c r="F14" s="274"/>
      <c r="G14" s="274"/>
      <c r="H14" s="274"/>
      <c r="I14" s="274"/>
      <c r="J14" s="274"/>
      <c r="K14" s="274"/>
      <c r="L14" s="274"/>
      <c r="M14" s="274"/>
      <c r="N14" s="274"/>
      <c r="O14" s="275"/>
    </row>
    <row r="15" spans="1:15" s="4" customFormat="1" ht="14.25" customHeight="1">
      <c r="A15" s="209" t="s">
        <v>126</v>
      </c>
      <c r="B15" s="210"/>
      <c r="C15" s="211"/>
      <c r="D15" s="218" t="s">
        <v>138</v>
      </c>
      <c r="E15" s="219"/>
      <c r="F15" s="219"/>
      <c r="G15" s="219"/>
      <c r="H15" s="219"/>
      <c r="I15" s="219"/>
      <c r="J15" s="219"/>
      <c r="K15" s="219"/>
      <c r="L15" s="219"/>
      <c r="M15" s="219"/>
      <c r="N15" s="219"/>
      <c r="O15" s="220"/>
    </row>
    <row r="16" spans="1:15" s="4" customFormat="1" ht="14.25" customHeight="1">
      <c r="A16" s="212"/>
      <c r="B16" s="213"/>
      <c r="C16" s="214"/>
      <c r="D16" s="144"/>
      <c r="E16" s="133" t="s">
        <v>71</v>
      </c>
      <c r="F16" s="133"/>
      <c r="G16" s="133"/>
      <c r="H16" s="133" t="s">
        <v>72</v>
      </c>
      <c r="I16" s="133"/>
      <c r="J16" s="133"/>
      <c r="K16" s="133"/>
      <c r="L16" s="133" t="s">
        <v>75</v>
      </c>
      <c r="M16" s="133"/>
      <c r="N16" s="133"/>
      <c r="O16" s="134"/>
    </row>
    <row r="17" spans="1:15" s="4" customFormat="1" ht="14.25" customHeight="1">
      <c r="A17" s="212"/>
      <c r="B17" s="213"/>
      <c r="C17" s="214"/>
      <c r="D17" s="144"/>
      <c r="E17" s="133" t="s">
        <v>78</v>
      </c>
      <c r="F17" s="133"/>
      <c r="G17" s="133"/>
      <c r="H17" s="133" t="s">
        <v>83</v>
      </c>
      <c r="I17" s="133"/>
      <c r="J17" s="133"/>
      <c r="K17" s="133"/>
      <c r="L17" s="133"/>
      <c r="M17" s="133"/>
      <c r="N17" s="133"/>
      <c r="O17" s="134"/>
    </row>
    <row r="18" spans="1:15" s="4" customFormat="1" ht="14.25" customHeight="1">
      <c r="A18" s="212"/>
      <c r="B18" s="213"/>
      <c r="C18" s="214"/>
      <c r="D18" s="144"/>
      <c r="E18" s="221" t="s">
        <v>84</v>
      </c>
      <c r="F18" s="221"/>
      <c r="G18" s="221"/>
      <c r="H18" s="221"/>
      <c r="I18" s="221"/>
      <c r="J18" s="221"/>
      <c r="K18" s="221"/>
      <c r="L18" s="221"/>
      <c r="M18" s="221"/>
      <c r="N18" s="221"/>
      <c r="O18" s="222"/>
    </row>
    <row r="19" spans="1:15" s="4" customFormat="1" ht="7.5" customHeight="1">
      <c r="A19" s="212"/>
      <c r="B19" s="213"/>
      <c r="C19" s="214"/>
      <c r="D19" s="132"/>
      <c r="E19" s="103"/>
      <c r="F19" s="103"/>
      <c r="G19" s="103"/>
      <c r="H19" s="103"/>
      <c r="I19" s="103"/>
      <c r="J19" s="103"/>
      <c r="K19" s="103"/>
      <c r="L19" s="103"/>
      <c r="M19" s="103"/>
      <c r="N19" s="103"/>
      <c r="O19" s="104"/>
    </row>
    <row r="20" spans="1:15" s="4" customFormat="1" ht="14.25" customHeight="1">
      <c r="A20" s="212"/>
      <c r="B20" s="213"/>
      <c r="C20" s="214"/>
      <c r="D20" s="223" t="s">
        <v>123</v>
      </c>
      <c r="E20" s="224"/>
      <c r="F20" s="224"/>
      <c r="G20" s="224"/>
      <c r="H20" s="224"/>
      <c r="I20" s="224"/>
      <c r="J20" s="224"/>
      <c r="K20" s="224"/>
      <c r="L20" s="224"/>
      <c r="M20" s="224"/>
      <c r="N20" s="224"/>
      <c r="O20" s="225"/>
    </row>
    <row r="21" spans="1:15" s="4" customFormat="1" ht="14.25" customHeight="1">
      <c r="A21" s="212"/>
      <c r="B21" s="213"/>
      <c r="C21" s="214"/>
      <c r="D21" s="235"/>
      <c r="E21" s="236"/>
      <c r="F21" s="236"/>
      <c r="G21" s="236"/>
      <c r="H21" s="236"/>
      <c r="I21" s="236"/>
      <c r="J21" s="236"/>
      <c r="K21" s="236"/>
      <c r="L21" s="236"/>
      <c r="M21" s="236"/>
      <c r="N21" s="236"/>
      <c r="O21" s="237"/>
    </row>
    <row r="22" spans="1:15" s="4" customFormat="1" ht="14.25" customHeight="1">
      <c r="A22" s="212"/>
      <c r="B22" s="213"/>
      <c r="C22" s="214"/>
      <c r="D22" s="235"/>
      <c r="E22" s="236"/>
      <c r="F22" s="236"/>
      <c r="G22" s="236"/>
      <c r="H22" s="236"/>
      <c r="I22" s="236"/>
      <c r="J22" s="236"/>
      <c r="K22" s="236"/>
      <c r="L22" s="236"/>
      <c r="M22" s="236"/>
      <c r="N22" s="236"/>
      <c r="O22" s="237"/>
    </row>
    <row r="23" spans="1:15" s="4" customFormat="1" ht="14.25" customHeight="1">
      <c r="A23" s="212"/>
      <c r="B23" s="213"/>
      <c r="C23" s="214"/>
      <c r="D23" s="235"/>
      <c r="E23" s="236"/>
      <c r="F23" s="236"/>
      <c r="G23" s="236"/>
      <c r="H23" s="236"/>
      <c r="I23" s="236"/>
      <c r="J23" s="236"/>
      <c r="K23" s="236"/>
      <c r="L23" s="236"/>
      <c r="M23" s="236"/>
      <c r="N23" s="236"/>
      <c r="O23" s="237"/>
    </row>
    <row r="24" spans="1:15" s="4" customFormat="1" ht="14.25" customHeight="1">
      <c r="A24" s="212"/>
      <c r="B24" s="213"/>
      <c r="C24" s="214"/>
      <c r="D24" s="235"/>
      <c r="E24" s="236"/>
      <c r="F24" s="236"/>
      <c r="G24" s="236"/>
      <c r="H24" s="236"/>
      <c r="I24" s="236"/>
      <c r="J24" s="236"/>
      <c r="K24" s="236"/>
      <c r="L24" s="236"/>
      <c r="M24" s="236"/>
      <c r="N24" s="236"/>
      <c r="O24" s="237"/>
    </row>
    <row r="25" spans="1:15" s="4" customFormat="1" ht="15" customHeight="1">
      <c r="A25" s="212"/>
      <c r="B25" s="213"/>
      <c r="C25" s="214"/>
      <c r="D25" s="238"/>
      <c r="E25" s="239"/>
      <c r="F25" s="239"/>
      <c r="G25" s="239"/>
      <c r="H25" s="239"/>
      <c r="I25" s="239"/>
      <c r="J25" s="239"/>
      <c r="K25" s="239"/>
      <c r="L25" s="239"/>
      <c r="M25" s="239"/>
      <c r="N25" s="239"/>
      <c r="O25" s="240"/>
    </row>
    <row r="26" spans="1:15" s="4" customFormat="1" ht="14.25" customHeight="1">
      <c r="A26" s="212"/>
      <c r="B26" s="213"/>
      <c r="C26" s="214"/>
      <c r="D26" s="226" t="s">
        <v>124</v>
      </c>
      <c r="E26" s="227"/>
      <c r="F26" s="227"/>
      <c r="G26" s="227"/>
      <c r="H26" s="227"/>
      <c r="I26" s="227"/>
      <c r="J26" s="227"/>
      <c r="K26" s="227"/>
      <c r="L26" s="227"/>
      <c r="M26" s="227"/>
      <c r="N26" s="227"/>
      <c r="O26" s="228"/>
    </row>
    <row r="27" spans="1:15" s="4" customFormat="1" ht="14.25" customHeight="1">
      <c r="A27" s="212"/>
      <c r="B27" s="213"/>
      <c r="C27" s="214"/>
      <c r="D27" s="229"/>
      <c r="E27" s="230"/>
      <c r="F27" s="230"/>
      <c r="G27" s="230"/>
      <c r="H27" s="230"/>
      <c r="I27" s="230"/>
      <c r="J27" s="230"/>
      <c r="K27" s="230"/>
      <c r="L27" s="230"/>
      <c r="M27" s="230"/>
      <c r="N27" s="230"/>
      <c r="O27" s="231"/>
    </row>
    <row r="28" spans="1:15" s="4" customFormat="1" ht="14.25" customHeight="1">
      <c r="A28" s="212"/>
      <c r="B28" s="213"/>
      <c r="C28" s="214"/>
      <c r="D28" s="229"/>
      <c r="E28" s="230"/>
      <c r="F28" s="230"/>
      <c r="G28" s="230"/>
      <c r="H28" s="230"/>
      <c r="I28" s="230"/>
      <c r="J28" s="230"/>
      <c r="K28" s="230"/>
      <c r="L28" s="230"/>
      <c r="M28" s="230"/>
      <c r="N28" s="230"/>
      <c r="O28" s="231"/>
    </row>
    <row r="29" spans="1:15" s="4" customFormat="1" ht="14.25" customHeight="1">
      <c r="A29" s="212"/>
      <c r="B29" s="213"/>
      <c r="C29" s="214"/>
      <c r="D29" s="229"/>
      <c r="E29" s="230"/>
      <c r="F29" s="230"/>
      <c r="G29" s="230"/>
      <c r="H29" s="230"/>
      <c r="I29" s="230"/>
      <c r="J29" s="230"/>
      <c r="K29" s="230"/>
      <c r="L29" s="230"/>
      <c r="M29" s="230"/>
      <c r="N29" s="230"/>
      <c r="O29" s="231"/>
    </row>
    <row r="30" spans="1:15" s="4" customFormat="1" ht="14.25" customHeight="1">
      <c r="A30" s="212"/>
      <c r="B30" s="213"/>
      <c r="C30" s="214"/>
      <c r="D30" s="229"/>
      <c r="E30" s="230"/>
      <c r="F30" s="230"/>
      <c r="G30" s="230"/>
      <c r="H30" s="230"/>
      <c r="I30" s="230"/>
      <c r="J30" s="230"/>
      <c r="K30" s="230"/>
      <c r="L30" s="230"/>
      <c r="M30" s="230"/>
      <c r="N30" s="230"/>
      <c r="O30" s="231"/>
    </row>
    <row r="31" spans="1:15" s="4" customFormat="1" ht="15" customHeight="1">
      <c r="A31" s="212"/>
      <c r="B31" s="213"/>
      <c r="C31" s="214"/>
      <c r="D31" s="232"/>
      <c r="E31" s="233"/>
      <c r="F31" s="233"/>
      <c r="G31" s="233"/>
      <c r="H31" s="233"/>
      <c r="I31" s="233"/>
      <c r="J31" s="233"/>
      <c r="K31" s="233"/>
      <c r="L31" s="233"/>
      <c r="M31" s="233"/>
      <c r="N31" s="233"/>
      <c r="O31" s="234"/>
    </row>
    <row r="32" spans="1:15" ht="14.25" customHeight="1">
      <c r="A32" s="212"/>
      <c r="B32" s="213"/>
      <c r="C32" s="214"/>
      <c r="D32" s="218" t="s">
        <v>125</v>
      </c>
      <c r="E32" s="219"/>
      <c r="F32" s="219"/>
      <c r="G32" s="219"/>
      <c r="H32" s="219"/>
      <c r="I32" s="219"/>
      <c r="J32" s="219"/>
      <c r="K32" s="219"/>
      <c r="L32" s="219"/>
      <c r="M32" s="219"/>
      <c r="N32" s="219"/>
      <c r="O32" s="220"/>
    </row>
    <row r="33" spans="1:17" s="4" customFormat="1" ht="14.25" customHeight="1">
      <c r="A33" s="212"/>
      <c r="B33" s="213"/>
      <c r="C33" s="214"/>
      <c r="D33" s="132"/>
      <c r="E33" s="139" t="s">
        <v>127</v>
      </c>
      <c r="F33" s="139"/>
      <c r="G33" s="139"/>
      <c r="H33" s="139"/>
      <c r="I33" s="133" t="s">
        <v>128</v>
      </c>
      <c r="J33" s="140"/>
      <c r="K33" s="133"/>
      <c r="L33" s="133"/>
      <c r="M33" s="133" t="s">
        <v>129</v>
      </c>
      <c r="N33" s="133"/>
      <c r="O33" s="134"/>
    </row>
    <row r="34" spans="1:17" s="4" customFormat="1" ht="14.25" customHeight="1">
      <c r="A34" s="212"/>
      <c r="B34" s="213"/>
      <c r="C34" s="214"/>
      <c r="D34" s="132"/>
      <c r="E34" s="221" t="s">
        <v>84</v>
      </c>
      <c r="F34" s="221"/>
      <c r="G34" s="221"/>
      <c r="H34" s="221"/>
      <c r="I34" s="221"/>
      <c r="J34" s="221"/>
      <c r="K34" s="221"/>
      <c r="L34" s="221"/>
      <c r="M34" s="221"/>
      <c r="N34" s="221"/>
      <c r="O34" s="222"/>
      <c r="Q34" s="135"/>
    </row>
    <row r="35" spans="1:17" s="4" customFormat="1" ht="7.5" customHeight="1">
      <c r="A35" s="215"/>
      <c r="B35" s="216"/>
      <c r="C35" s="217"/>
      <c r="D35" s="136"/>
      <c r="E35" s="137"/>
      <c r="F35" s="137"/>
      <c r="G35" s="137"/>
      <c r="H35" s="137"/>
      <c r="I35" s="137"/>
      <c r="J35" s="137"/>
      <c r="K35" s="137"/>
      <c r="L35" s="137"/>
      <c r="M35" s="137"/>
      <c r="N35" s="137"/>
      <c r="O35" s="138"/>
    </row>
    <row r="36" spans="1:17" s="4" customFormat="1" ht="7.5" customHeight="1">
      <c r="A36" s="212" t="s">
        <v>112</v>
      </c>
      <c r="B36" s="213"/>
      <c r="C36" s="214"/>
      <c r="D36" s="132"/>
      <c r="E36" s="103"/>
      <c r="F36" s="103"/>
      <c r="G36" s="103"/>
      <c r="H36" s="103"/>
      <c r="I36" s="103"/>
      <c r="J36" s="103"/>
      <c r="K36" s="103"/>
      <c r="L36" s="103"/>
      <c r="M36" s="103"/>
      <c r="N36" s="103"/>
      <c r="O36" s="104"/>
    </row>
    <row r="37" spans="1:17" s="4" customFormat="1" ht="12.75" customHeight="1">
      <c r="A37" s="212"/>
      <c r="B37" s="213"/>
      <c r="C37" s="214"/>
      <c r="D37" s="103"/>
      <c r="E37" s="103"/>
      <c r="F37" s="103"/>
      <c r="G37" s="597">
        <f>SUM(H42:J49)</f>
        <v>0</v>
      </c>
      <c r="H37" s="597"/>
      <c r="I37" s="597"/>
      <c r="J37" s="103"/>
      <c r="K37" s="103"/>
      <c r="L37" s="599">
        <f>SUM(L42:N49)</f>
        <v>0</v>
      </c>
      <c r="M37" s="599"/>
      <c r="N37" s="599"/>
      <c r="O37" s="105" t="s">
        <v>51</v>
      </c>
      <c r="Q37" s="135"/>
    </row>
    <row r="38" spans="1:17" s="4" customFormat="1" ht="18" customHeight="1" thickBot="1">
      <c r="A38" s="212"/>
      <c r="B38" s="213"/>
      <c r="C38" s="214"/>
      <c r="D38" s="276" t="s">
        <v>50</v>
      </c>
      <c r="E38" s="276"/>
      <c r="F38" s="106" t="s">
        <v>86</v>
      </c>
      <c r="G38" s="598"/>
      <c r="H38" s="598"/>
      <c r="I38" s="598"/>
      <c r="J38" s="107" t="s">
        <v>8</v>
      </c>
      <c r="K38" s="106" t="s">
        <v>87</v>
      </c>
      <c r="L38" s="600"/>
      <c r="M38" s="600"/>
      <c r="N38" s="600"/>
      <c r="O38" s="108" t="s">
        <v>8</v>
      </c>
    </row>
    <row r="39" spans="1:17" s="4" customFormat="1" ht="17.25" customHeight="1" thickTop="1">
      <c r="A39" s="212"/>
      <c r="B39" s="213"/>
      <c r="C39" s="214"/>
      <c r="D39" s="126"/>
      <c r="E39" s="126"/>
      <c r="F39" s="106"/>
      <c r="G39" s="124"/>
      <c r="H39" s="124"/>
      <c r="I39" s="124"/>
      <c r="J39" s="123"/>
      <c r="K39" s="106"/>
      <c r="L39" s="125"/>
      <c r="M39" s="125"/>
      <c r="N39" s="125"/>
      <c r="O39" s="113"/>
    </row>
    <row r="40" spans="1:17" s="4" customFormat="1" ht="15" customHeight="1">
      <c r="A40" s="212"/>
      <c r="B40" s="213"/>
      <c r="C40" s="214"/>
      <c r="D40" s="103"/>
      <c r="E40" s="103"/>
      <c r="F40" s="103"/>
      <c r="G40" s="103"/>
      <c r="H40" s="103"/>
      <c r="I40" s="103"/>
      <c r="J40" s="103"/>
      <c r="K40" s="103"/>
      <c r="L40" s="103"/>
      <c r="M40" s="103"/>
      <c r="N40" s="103"/>
      <c r="O40" s="104"/>
    </row>
    <row r="41" spans="1:17" s="4" customFormat="1" ht="17.25" customHeight="1">
      <c r="A41" s="212"/>
      <c r="B41" s="213"/>
      <c r="C41" s="214"/>
      <c r="D41" s="277" t="s">
        <v>88</v>
      </c>
      <c r="E41" s="277"/>
      <c r="F41" s="103"/>
      <c r="G41" s="103"/>
      <c r="H41" s="114" t="s">
        <v>85</v>
      </c>
      <c r="I41" s="103"/>
      <c r="J41" s="103"/>
      <c r="K41" s="103"/>
      <c r="L41" s="114" t="s">
        <v>94</v>
      </c>
      <c r="M41" s="103"/>
      <c r="N41" s="103"/>
      <c r="O41" s="104"/>
    </row>
    <row r="42" spans="1:17" s="4" customFormat="1" ht="17.25" customHeight="1">
      <c r="A42" s="212"/>
      <c r="B42" s="213"/>
      <c r="C42" s="214"/>
      <c r="D42" s="227" t="s">
        <v>89</v>
      </c>
      <c r="E42" s="227"/>
      <c r="F42" s="227"/>
      <c r="G42" s="227"/>
      <c r="H42" s="601">
        <f>IFERROR(ROUNDDOWN(L42*1.1,0),)</f>
        <v>0</v>
      </c>
      <c r="I42" s="601"/>
      <c r="J42" s="601"/>
      <c r="K42" s="115" t="s">
        <v>8</v>
      </c>
      <c r="L42" s="602"/>
      <c r="M42" s="602"/>
      <c r="N42" s="602"/>
      <c r="O42" s="116" t="s">
        <v>8</v>
      </c>
    </row>
    <row r="43" spans="1:17" s="4" customFormat="1" ht="17.25" customHeight="1">
      <c r="A43" s="212"/>
      <c r="B43" s="213"/>
      <c r="C43" s="214"/>
      <c r="D43" s="227" t="s">
        <v>144</v>
      </c>
      <c r="E43" s="227"/>
      <c r="F43" s="227"/>
      <c r="G43" s="227"/>
      <c r="H43" s="601">
        <f>IFERROR(ROUNDDOWN(L43*1.1,0),)</f>
        <v>0</v>
      </c>
      <c r="I43" s="601"/>
      <c r="J43" s="601"/>
      <c r="K43" s="115" t="s">
        <v>8</v>
      </c>
      <c r="L43" s="603"/>
      <c r="M43" s="603"/>
      <c r="N43" s="603"/>
      <c r="O43" s="116" t="s">
        <v>8</v>
      </c>
    </row>
    <row r="44" spans="1:17" s="4" customFormat="1" ht="17.25" customHeight="1">
      <c r="A44" s="212"/>
      <c r="B44" s="213"/>
      <c r="C44" s="214"/>
      <c r="D44" s="227" t="s">
        <v>91</v>
      </c>
      <c r="E44" s="227"/>
      <c r="F44" s="227"/>
      <c r="G44" s="227"/>
      <c r="H44" s="601">
        <f t="shared" ref="H44:H48" si="0">IFERROR(ROUNDDOWN(L44*1.1,0),)</f>
        <v>0</v>
      </c>
      <c r="I44" s="601"/>
      <c r="J44" s="601"/>
      <c r="K44" s="115" t="s">
        <v>8</v>
      </c>
      <c r="L44" s="603"/>
      <c r="M44" s="603"/>
      <c r="N44" s="603"/>
      <c r="O44" s="116" t="s">
        <v>8</v>
      </c>
    </row>
    <row r="45" spans="1:17" s="4" customFormat="1" ht="17.25" customHeight="1">
      <c r="A45" s="212"/>
      <c r="B45" s="213"/>
      <c r="C45" s="214"/>
      <c r="D45" s="227" t="s">
        <v>92</v>
      </c>
      <c r="E45" s="227"/>
      <c r="F45" s="227"/>
      <c r="G45" s="227"/>
      <c r="H45" s="601">
        <f t="shared" si="0"/>
        <v>0</v>
      </c>
      <c r="I45" s="601"/>
      <c r="J45" s="601"/>
      <c r="K45" s="115" t="s">
        <v>8</v>
      </c>
      <c r="L45" s="603"/>
      <c r="M45" s="603"/>
      <c r="N45" s="603"/>
      <c r="O45" s="116" t="s">
        <v>8</v>
      </c>
    </row>
    <row r="46" spans="1:17" s="4" customFormat="1" ht="17.25" customHeight="1">
      <c r="A46" s="212"/>
      <c r="B46" s="213"/>
      <c r="C46" s="214"/>
      <c r="D46" s="278" t="s">
        <v>146</v>
      </c>
      <c r="E46" s="278"/>
      <c r="F46" s="278"/>
      <c r="G46" s="278"/>
      <c r="H46" s="601">
        <f t="shared" si="0"/>
        <v>0</v>
      </c>
      <c r="I46" s="601"/>
      <c r="J46" s="601"/>
      <c r="K46" s="115" t="s">
        <v>8</v>
      </c>
      <c r="L46" s="603"/>
      <c r="M46" s="603"/>
      <c r="N46" s="603"/>
      <c r="O46" s="116" t="s">
        <v>8</v>
      </c>
    </row>
    <row r="47" spans="1:17" s="4" customFormat="1" ht="17.25" customHeight="1">
      <c r="A47" s="212"/>
      <c r="B47" s="213"/>
      <c r="C47" s="214"/>
      <c r="D47" s="278" t="s">
        <v>98</v>
      </c>
      <c r="E47" s="278"/>
      <c r="F47" s="278"/>
      <c r="G47" s="278"/>
      <c r="H47" s="601">
        <f t="shared" si="0"/>
        <v>0</v>
      </c>
      <c r="I47" s="601"/>
      <c r="J47" s="601"/>
      <c r="K47" s="115" t="s">
        <v>8</v>
      </c>
      <c r="L47" s="603"/>
      <c r="M47" s="603"/>
      <c r="N47" s="603"/>
      <c r="O47" s="116" t="s">
        <v>8</v>
      </c>
    </row>
    <row r="48" spans="1:17" s="4" customFormat="1" ht="17.25" customHeight="1">
      <c r="A48" s="212"/>
      <c r="B48" s="213"/>
      <c r="C48" s="214"/>
      <c r="D48" s="278" t="s">
        <v>98</v>
      </c>
      <c r="E48" s="278"/>
      <c r="F48" s="278"/>
      <c r="G48" s="278"/>
      <c r="H48" s="601">
        <f t="shared" si="0"/>
        <v>0</v>
      </c>
      <c r="I48" s="601"/>
      <c r="J48" s="601"/>
      <c r="K48" s="115" t="s">
        <v>8</v>
      </c>
      <c r="L48" s="603"/>
      <c r="M48" s="603"/>
      <c r="N48" s="603"/>
      <c r="O48" s="116" t="s">
        <v>8</v>
      </c>
    </row>
    <row r="49" spans="1:15" s="4" customFormat="1" ht="17.25" customHeight="1">
      <c r="A49" s="212"/>
      <c r="B49" s="213"/>
      <c r="C49" s="214"/>
      <c r="D49" s="279" t="s">
        <v>113</v>
      </c>
      <c r="E49" s="279"/>
      <c r="F49" s="279"/>
      <c r="G49" s="279"/>
      <c r="H49" s="601">
        <f>SUM(L49)</f>
        <v>0</v>
      </c>
      <c r="I49" s="601"/>
      <c r="J49" s="601"/>
      <c r="K49" s="115" t="s">
        <v>8</v>
      </c>
      <c r="L49" s="603"/>
      <c r="M49" s="603"/>
      <c r="N49" s="603"/>
      <c r="O49" s="116" t="s">
        <v>8</v>
      </c>
    </row>
    <row r="50" spans="1:15" s="4" customFormat="1" ht="15" customHeight="1" thickBot="1">
      <c r="A50" s="241"/>
      <c r="B50" s="242"/>
      <c r="C50" s="243"/>
      <c r="D50" s="117"/>
      <c r="E50" s="117"/>
      <c r="F50" s="117"/>
      <c r="G50" s="117"/>
      <c r="H50" s="117"/>
      <c r="I50" s="117"/>
      <c r="J50" s="117"/>
      <c r="K50" s="117"/>
      <c r="L50" s="117"/>
      <c r="M50" s="117"/>
      <c r="N50" s="117"/>
      <c r="O50" s="118"/>
    </row>
    <row r="51" spans="1:15" s="4" customFormat="1" ht="16.5" customHeight="1">
      <c r="A51" s="90" t="s">
        <v>96</v>
      </c>
      <c r="B51" s="90"/>
      <c r="C51" s="90"/>
      <c r="D51" s="91"/>
      <c r="E51" s="91"/>
      <c r="F51" s="91"/>
      <c r="G51" s="91"/>
      <c r="H51" s="91"/>
      <c r="I51" s="91"/>
      <c r="J51" s="91"/>
      <c r="K51" s="91"/>
      <c r="L51" s="91"/>
      <c r="M51" s="91"/>
      <c r="N51" s="91"/>
      <c r="O51" s="91"/>
    </row>
    <row r="52" spans="1:15" s="4" customFormat="1" ht="16.5" customHeight="1">
      <c r="A52" s="90" t="s">
        <v>99</v>
      </c>
      <c r="B52" s="90"/>
      <c r="C52" s="90"/>
      <c r="D52" s="91"/>
      <c r="E52" s="91"/>
      <c r="F52" s="91"/>
      <c r="G52" s="91"/>
      <c r="H52" s="91"/>
      <c r="I52" s="91"/>
      <c r="J52" s="91"/>
      <c r="K52" s="91"/>
      <c r="L52" s="91"/>
      <c r="M52" s="91"/>
      <c r="N52" s="91"/>
      <c r="O52" s="91"/>
    </row>
    <row r="53" spans="1:15" s="4" customFormat="1" ht="16.5" customHeight="1">
      <c r="A53" s="90" t="s">
        <v>97</v>
      </c>
      <c r="B53" s="90"/>
      <c r="C53" s="90"/>
      <c r="D53" s="91"/>
      <c r="E53" s="91"/>
      <c r="F53" s="91"/>
      <c r="G53" s="91"/>
      <c r="H53" s="91"/>
      <c r="I53" s="91"/>
      <c r="J53" s="91"/>
      <c r="K53" s="91"/>
      <c r="L53" s="91"/>
      <c r="M53" s="91"/>
      <c r="N53" s="91"/>
      <c r="O53" s="91"/>
    </row>
    <row r="54" spans="1:15" s="4" customFormat="1" ht="16.5" customHeight="1">
      <c r="A54" s="90" t="s">
        <v>114</v>
      </c>
      <c r="B54" s="90"/>
      <c r="C54" s="90"/>
      <c r="D54" s="91"/>
      <c r="E54" s="91"/>
      <c r="F54" s="91"/>
      <c r="G54" s="91"/>
      <c r="H54" s="91"/>
      <c r="I54" s="91"/>
      <c r="J54" s="91"/>
      <c r="K54" s="91"/>
      <c r="L54" s="91"/>
      <c r="M54" s="91"/>
      <c r="N54" s="91"/>
      <c r="O54" s="91"/>
    </row>
    <row r="55" spans="1:15" s="4" customFormat="1" ht="15" customHeight="1">
      <c r="A55" s="90"/>
      <c r="B55" s="90"/>
      <c r="C55" s="90"/>
      <c r="D55" s="91"/>
      <c r="E55" s="91"/>
      <c r="F55" s="91"/>
      <c r="G55" s="91"/>
      <c r="H55" s="91"/>
      <c r="I55" s="91"/>
      <c r="J55" s="91"/>
      <c r="K55" s="91"/>
      <c r="L55" s="91"/>
      <c r="M55" s="91"/>
      <c r="N55" s="91"/>
      <c r="O55" s="91"/>
    </row>
    <row r="56" spans="1:15" s="4" customFormat="1" ht="15" customHeight="1">
      <c r="A56" s="121"/>
      <c r="B56" s="121"/>
      <c r="C56" s="121"/>
    </row>
    <row r="57" spans="1:15" s="4" customFormat="1" ht="15" customHeight="1">
      <c r="A57" s="121"/>
      <c r="B57" s="121"/>
      <c r="C57" s="121"/>
    </row>
    <row r="58" spans="1:15" s="4" customFormat="1" ht="15" customHeight="1">
      <c r="A58" s="121"/>
      <c r="B58" s="121"/>
      <c r="C58" s="121"/>
    </row>
    <row r="59" spans="1:15" s="4" customFormat="1" ht="15" customHeight="1">
      <c r="A59" s="121"/>
      <c r="B59" s="121"/>
      <c r="C59" s="121"/>
    </row>
    <row r="60" spans="1:15" s="4" customFormat="1" ht="15" customHeight="1">
      <c r="A60" s="121"/>
      <c r="B60" s="121"/>
      <c r="C60" s="121"/>
    </row>
  </sheetData>
  <sheetProtection algorithmName="SHA-512" hashValue="+kGcWkEZLaEmuC4RS/pw4K3fz82kEG84ZV774IsKXIeiX3gWROt0TDPvfZhAiYU2xB2y6WCWrKoIa2EvYltmLQ==" saltValue="/TvhWHqsrqEGisRHp4O8Tg==" spinCount="100000" sheet="1" formatCells="0"/>
  <mergeCells count="53">
    <mergeCell ref="A4:O5"/>
    <mergeCell ref="A8:C8"/>
    <mergeCell ref="D8:O8"/>
    <mergeCell ref="A9:C10"/>
    <mergeCell ref="D9:D10"/>
    <mergeCell ref="E9:E10"/>
    <mergeCell ref="F9:G11"/>
    <mergeCell ref="H9:O11"/>
    <mergeCell ref="A11:C11"/>
    <mergeCell ref="A12:C12"/>
    <mergeCell ref="D12:O12"/>
    <mergeCell ref="A13:C13"/>
    <mergeCell ref="D13:O13"/>
    <mergeCell ref="A14:C14"/>
    <mergeCell ref="D14:O14"/>
    <mergeCell ref="A15:C35"/>
    <mergeCell ref="D15:O15"/>
    <mergeCell ref="D20:O20"/>
    <mergeCell ref="D21:O25"/>
    <mergeCell ref="D26:O26"/>
    <mergeCell ref="D27:O31"/>
    <mergeCell ref="D32:O32"/>
    <mergeCell ref="E34:O34"/>
    <mergeCell ref="E18:O18"/>
    <mergeCell ref="A36:C50"/>
    <mergeCell ref="G37:I38"/>
    <mergeCell ref="L37:N38"/>
    <mergeCell ref="D38:E38"/>
    <mergeCell ref="D41:E41"/>
    <mergeCell ref="D42:G42"/>
    <mergeCell ref="H42:J42"/>
    <mergeCell ref="L42:N42"/>
    <mergeCell ref="D43:G43"/>
    <mergeCell ref="H43:J43"/>
    <mergeCell ref="L43:N43"/>
    <mergeCell ref="D44:G44"/>
    <mergeCell ref="H44:J44"/>
    <mergeCell ref="L44:N44"/>
    <mergeCell ref="D45:G45"/>
    <mergeCell ref="H45:J45"/>
    <mergeCell ref="L45:N45"/>
    <mergeCell ref="D46:G46"/>
    <mergeCell ref="H46:J46"/>
    <mergeCell ref="L46:N46"/>
    <mergeCell ref="D47:G47"/>
    <mergeCell ref="H47:J47"/>
    <mergeCell ref="L47:N47"/>
    <mergeCell ref="D48:G48"/>
    <mergeCell ref="H48:J48"/>
    <mergeCell ref="L48:N48"/>
    <mergeCell ref="D49:G49"/>
    <mergeCell ref="H49:J49"/>
    <mergeCell ref="L49:N49"/>
  </mergeCells>
  <phoneticPr fontId="4"/>
  <conditionalFormatting sqref="E9:E10 D12:O14 L42:N49 D47:G49">
    <cfRule type="cellIs" dxfId="47" priority="5" operator="equal">
      <formula>""</formula>
    </cfRule>
  </conditionalFormatting>
  <conditionalFormatting sqref="E34:O34 D27:O31 D21">
    <cfRule type="cellIs" dxfId="46" priority="4" operator="equal">
      <formula>""</formula>
    </cfRule>
  </conditionalFormatting>
  <conditionalFormatting sqref="E18:O18">
    <cfRule type="cellIs" dxfId="45" priority="3" operator="equal">
      <formula>""</formula>
    </cfRule>
  </conditionalFormatting>
  <conditionalFormatting sqref="D46:G46">
    <cfRule type="cellIs" dxfId="44"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473" r:id="rId4" name="Check Box 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mc:AlternateContent xmlns:mc="http://schemas.openxmlformats.org/markup-compatibility/2006">
          <mc:Choice Requires="x14">
            <control shapeId="105474" r:id="rId5" name="Check Box 2">
              <controlPr defaultSize="0" autoFill="0" autoLine="0" autoPict="0">
                <anchor moveWithCells="1">
                  <from>
                    <xdr:col>11</xdr:col>
                    <xdr:colOff>133350</xdr:colOff>
                    <xdr:row>32</xdr:row>
                    <xdr:rowOff>19050</xdr:rowOff>
                  </from>
                  <to>
                    <xdr:col>11</xdr:col>
                    <xdr:colOff>352425</xdr:colOff>
                    <xdr:row>32</xdr:row>
                    <xdr:rowOff>161925</xdr:rowOff>
                  </to>
                </anchor>
              </controlPr>
            </control>
          </mc:Choice>
        </mc:AlternateContent>
        <mc:AlternateContent xmlns:mc="http://schemas.openxmlformats.org/markup-compatibility/2006">
          <mc:Choice Requires="x14">
            <control shapeId="105475" r:id="rId6" name="Check Box 3">
              <controlPr defaultSize="0" autoFill="0" autoLine="0" autoPict="0">
                <anchor moveWithCells="1">
                  <from>
                    <xdr:col>3</xdr:col>
                    <xdr:colOff>133350</xdr:colOff>
                    <xdr:row>33</xdr:row>
                    <xdr:rowOff>19050</xdr:rowOff>
                  </from>
                  <to>
                    <xdr:col>3</xdr:col>
                    <xdr:colOff>352425</xdr:colOff>
                    <xdr:row>33</xdr:row>
                    <xdr:rowOff>161925</xdr:rowOff>
                  </to>
                </anchor>
              </controlPr>
            </control>
          </mc:Choice>
        </mc:AlternateContent>
        <mc:AlternateContent xmlns:mc="http://schemas.openxmlformats.org/markup-compatibility/2006">
          <mc:Choice Requires="x14">
            <control shapeId="105489" r:id="rId7" name="Check Box 17">
              <controlPr defaultSize="0" autoFill="0" autoLine="0" autoPict="0">
                <anchor moveWithCells="1">
                  <from>
                    <xdr:col>7</xdr:col>
                    <xdr:colOff>133350</xdr:colOff>
                    <xdr:row>32</xdr:row>
                    <xdr:rowOff>19050</xdr:rowOff>
                  </from>
                  <to>
                    <xdr:col>7</xdr:col>
                    <xdr:colOff>352425</xdr:colOff>
                    <xdr:row>32</xdr:row>
                    <xdr:rowOff>161925</xdr:rowOff>
                  </to>
                </anchor>
              </controlPr>
            </control>
          </mc:Choice>
        </mc:AlternateContent>
        <mc:AlternateContent xmlns:mc="http://schemas.openxmlformats.org/markup-compatibility/2006">
          <mc:Choice Requires="x14">
            <control shapeId="105504" r:id="rId8" name="Check Box 32">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105505" r:id="rId9" name="Check Box 33">
              <controlPr defaultSize="0" autoFill="0" autoLine="0" autoPict="0">
                <anchor moveWithCells="1">
                  <from>
                    <xdr:col>6</xdr:col>
                    <xdr:colOff>133350</xdr:colOff>
                    <xdr:row>15</xdr:row>
                    <xdr:rowOff>19050</xdr:rowOff>
                  </from>
                  <to>
                    <xdr:col>6</xdr:col>
                    <xdr:colOff>352425</xdr:colOff>
                    <xdr:row>15</xdr:row>
                    <xdr:rowOff>161925</xdr:rowOff>
                  </to>
                </anchor>
              </controlPr>
            </control>
          </mc:Choice>
        </mc:AlternateContent>
        <mc:AlternateContent xmlns:mc="http://schemas.openxmlformats.org/markup-compatibility/2006">
          <mc:Choice Requires="x14">
            <control shapeId="105506" r:id="rId10" name="Check Box 34">
              <controlPr defaultSize="0" autoFill="0" autoLine="0" autoPict="0">
                <anchor moveWithCells="1">
                  <from>
                    <xdr:col>10</xdr:col>
                    <xdr:colOff>133350</xdr:colOff>
                    <xdr:row>15</xdr:row>
                    <xdr:rowOff>19050</xdr:rowOff>
                  </from>
                  <to>
                    <xdr:col>10</xdr:col>
                    <xdr:colOff>352425</xdr:colOff>
                    <xdr:row>15</xdr:row>
                    <xdr:rowOff>161925</xdr:rowOff>
                  </to>
                </anchor>
              </controlPr>
            </control>
          </mc:Choice>
        </mc:AlternateContent>
        <mc:AlternateContent xmlns:mc="http://schemas.openxmlformats.org/markup-compatibility/2006">
          <mc:Choice Requires="x14">
            <control shapeId="105507" r:id="rId11" name="Check Box 35">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105508" r:id="rId12" name="Check Box 36">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105509" r:id="rId13" name="Check Box 37">
              <controlPr defaultSize="0" autoFill="0" autoLine="0" autoPict="0">
                <anchor moveWithCells="1">
                  <from>
                    <xdr:col>6</xdr:col>
                    <xdr:colOff>133350</xdr:colOff>
                    <xdr:row>16</xdr:row>
                    <xdr:rowOff>19050</xdr:rowOff>
                  </from>
                  <to>
                    <xdr:col>6</xdr:col>
                    <xdr:colOff>352425</xdr:colOff>
                    <xdr:row>16</xdr:row>
                    <xdr:rowOff>161925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showZeros="0" view="pageBreakPreview" topLeftCell="A31" zoomScale="90" zoomScaleNormal="100" zoomScaleSheetLayoutView="90" workbookViewId="0">
      <selection activeCell="L42" sqref="L42:N4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137</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180" t="s">
        <v>122</v>
      </c>
      <c r="B4" s="180"/>
      <c r="C4" s="180"/>
      <c r="D4" s="180"/>
      <c r="E4" s="180"/>
      <c r="F4" s="180"/>
      <c r="G4" s="180"/>
      <c r="H4" s="180"/>
      <c r="I4" s="180"/>
      <c r="J4" s="180"/>
      <c r="K4" s="180"/>
      <c r="L4" s="180"/>
      <c r="M4" s="180"/>
      <c r="N4" s="180"/>
      <c r="O4" s="180"/>
    </row>
    <row r="5" spans="1:15" ht="15" customHeight="1">
      <c r="A5" s="180"/>
      <c r="B5" s="180"/>
      <c r="C5" s="180"/>
      <c r="D5" s="180"/>
      <c r="E5" s="180"/>
      <c r="F5" s="180"/>
      <c r="G5" s="180"/>
      <c r="H5" s="180"/>
      <c r="I5" s="180"/>
      <c r="J5" s="180"/>
      <c r="K5" s="180"/>
      <c r="L5" s="180"/>
      <c r="M5" s="180"/>
      <c r="N5" s="180"/>
      <c r="O5" s="180"/>
    </row>
    <row r="6" spans="1:15" ht="15" customHeight="1">
      <c r="A6" s="143"/>
      <c r="B6" s="143"/>
      <c r="C6" s="143"/>
      <c r="D6" s="143"/>
      <c r="E6" s="143"/>
      <c r="F6" s="143"/>
      <c r="G6" s="143"/>
      <c r="H6" s="143"/>
      <c r="I6" s="143"/>
      <c r="J6" s="143"/>
      <c r="K6" s="143"/>
      <c r="L6" s="143"/>
      <c r="M6" s="143"/>
      <c r="N6" s="143"/>
      <c r="O6" s="143"/>
    </row>
    <row r="7" spans="1:15" ht="15" customHeight="1" thickBot="1">
      <c r="A7" s="120"/>
      <c r="B7" s="120"/>
      <c r="C7" s="120"/>
      <c r="D7" s="120"/>
      <c r="E7" s="120"/>
      <c r="F7" s="120"/>
      <c r="G7" s="120"/>
      <c r="H7" s="120"/>
      <c r="I7" s="120"/>
      <c r="J7" s="120"/>
      <c r="K7" s="120"/>
      <c r="L7" s="120"/>
      <c r="M7" s="120"/>
      <c r="N7" s="120"/>
      <c r="O7" s="120"/>
    </row>
    <row r="8" spans="1:15" ht="22.5" customHeight="1" thickBot="1">
      <c r="A8" s="181" t="s">
        <v>47</v>
      </c>
      <c r="B8" s="182"/>
      <c r="C8" s="182"/>
      <c r="D8" s="183">
        <f>実績報告書!I15</f>
        <v>0</v>
      </c>
      <c r="E8" s="183"/>
      <c r="F8" s="183"/>
      <c r="G8" s="183"/>
      <c r="H8" s="183"/>
      <c r="I8" s="183"/>
      <c r="J8" s="183"/>
      <c r="K8" s="183"/>
      <c r="L8" s="183"/>
      <c r="M8" s="183"/>
      <c r="N8" s="183"/>
      <c r="O8" s="184"/>
    </row>
    <row r="9" spans="1:15" ht="15" customHeight="1">
      <c r="A9" s="244" t="s">
        <v>54</v>
      </c>
      <c r="B9" s="245"/>
      <c r="C9" s="246"/>
      <c r="D9" s="250" t="s">
        <v>55</v>
      </c>
      <c r="E9" s="252"/>
      <c r="F9" s="254" t="s">
        <v>48</v>
      </c>
      <c r="G9" s="255"/>
      <c r="H9" s="260" t="str">
        <f>IFERROR(VLOOKUP(E9,研修等一覧!$A$10:$K$49,3),"")</f>
        <v/>
      </c>
      <c r="I9" s="260" t="e">
        <f>VLOOKUP(J5,#REF!,9)</f>
        <v>#REF!</v>
      </c>
      <c r="J9" s="260" t="e">
        <f>VLOOKUP(K5,#REF!,9)</f>
        <v>#REF!</v>
      </c>
      <c r="K9" s="260" t="e">
        <f>VLOOKUP(L5,#REF!,9)</f>
        <v>#REF!</v>
      </c>
      <c r="L9" s="260" t="e">
        <f>VLOOKUP(M5,#REF!,9)</f>
        <v>#REF!</v>
      </c>
      <c r="M9" s="260" t="e">
        <f>VLOOKUP(N5,#REF!,9)</f>
        <v>#REF!</v>
      </c>
      <c r="N9" s="260" t="e">
        <f>VLOOKUP(O5,#REF!,9)</f>
        <v>#REF!</v>
      </c>
      <c r="O9" s="261" t="e">
        <f>VLOOKUP(P5,#REF!,9)</f>
        <v>#REF!</v>
      </c>
    </row>
    <row r="10" spans="1:15" ht="15" customHeight="1">
      <c r="A10" s="247"/>
      <c r="B10" s="248"/>
      <c r="C10" s="249"/>
      <c r="D10" s="251"/>
      <c r="E10" s="253"/>
      <c r="F10" s="256"/>
      <c r="G10" s="257"/>
      <c r="H10" s="262" t="e">
        <f>VLOOKUP(I8,#REF!,9)</f>
        <v>#REF!</v>
      </c>
      <c r="I10" s="262" t="e">
        <f>VLOOKUP(J8,#REF!,9)</f>
        <v>#REF!</v>
      </c>
      <c r="J10" s="262" t="e">
        <f>VLOOKUP(K8,#REF!,9)</f>
        <v>#REF!</v>
      </c>
      <c r="K10" s="262" t="e">
        <f>VLOOKUP(L8,#REF!,9)</f>
        <v>#REF!</v>
      </c>
      <c r="L10" s="262" t="e">
        <f>VLOOKUP(M8,#REF!,9)</f>
        <v>#REF!</v>
      </c>
      <c r="M10" s="262" t="e">
        <f>VLOOKUP(N8,#REF!,9)</f>
        <v>#REF!</v>
      </c>
      <c r="N10" s="262" t="e">
        <f>VLOOKUP(O8,#REF!,9)</f>
        <v>#REF!</v>
      </c>
      <c r="O10" s="263" t="e">
        <f>VLOOKUP(P8,#REF!,9)</f>
        <v>#REF!</v>
      </c>
    </row>
    <row r="11" spans="1:15" ht="18.75" customHeight="1">
      <c r="A11" s="247" t="s">
        <v>49</v>
      </c>
      <c r="B11" s="248"/>
      <c r="C11" s="248"/>
      <c r="D11" s="122" t="str">
        <f>IFERROR(VLOOKUP(E9,研修等一覧!$A$10:$K$49,9),"")</f>
        <v/>
      </c>
      <c r="E11" s="102" t="s">
        <v>11</v>
      </c>
      <c r="F11" s="258"/>
      <c r="G11" s="259"/>
      <c r="H11" s="264" t="e">
        <f>VLOOKUP(I9,#REF!,9)</f>
        <v>#REF!</v>
      </c>
      <c r="I11" s="264" t="e">
        <f>VLOOKUP(J9,#REF!,9)</f>
        <v>#REF!</v>
      </c>
      <c r="J11" s="264" t="e">
        <f>VLOOKUP(K9,#REF!,9)</f>
        <v>#REF!</v>
      </c>
      <c r="K11" s="264" t="e">
        <f>VLOOKUP(L9,#REF!,9)</f>
        <v>#REF!</v>
      </c>
      <c r="L11" s="264" t="e">
        <f>VLOOKUP(M9,#REF!,9)</f>
        <v>#REF!</v>
      </c>
      <c r="M11" s="264" t="e">
        <f>VLOOKUP(N9,#REF!,9)</f>
        <v>#REF!</v>
      </c>
      <c r="N11" s="264" t="e">
        <f>VLOOKUP(O9,#REF!,9)</f>
        <v>#REF!</v>
      </c>
      <c r="O11" s="265" t="e">
        <f>VLOOKUP(P9,#REF!,9)</f>
        <v>#REF!</v>
      </c>
    </row>
    <row r="12" spans="1:15" ht="19.5" customHeight="1">
      <c r="A12" s="266" t="s">
        <v>56</v>
      </c>
      <c r="B12" s="267"/>
      <c r="C12" s="267"/>
      <c r="D12" s="268"/>
      <c r="E12" s="268"/>
      <c r="F12" s="268"/>
      <c r="G12" s="268"/>
      <c r="H12" s="268"/>
      <c r="I12" s="268"/>
      <c r="J12" s="268"/>
      <c r="K12" s="268"/>
      <c r="L12" s="268"/>
      <c r="M12" s="268"/>
      <c r="N12" s="268"/>
      <c r="O12" s="269"/>
    </row>
    <row r="13" spans="1:15" ht="19.5" customHeight="1">
      <c r="A13" s="266" t="s">
        <v>57</v>
      </c>
      <c r="B13" s="267"/>
      <c r="C13" s="267"/>
      <c r="D13" s="270" t="s">
        <v>63</v>
      </c>
      <c r="E13" s="270"/>
      <c r="F13" s="270"/>
      <c r="G13" s="270"/>
      <c r="H13" s="270"/>
      <c r="I13" s="270"/>
      <c r="J13" s="270"/>
      <c r="K13" s="270"/>
      <c r="L13" s="270"/>
      <c r="M13" s="270"/>
      <c r="N13" s="270"/>
      <c r="O13" s="271"/>
    </row>
    <row r="14" spans="1:15" ht="19.5" customHeight="1" thickBot="1">
      <c r="A14" s="272" t="s">
        <v>58</v>
      </c>
      <c r="B14" s="273"/>
      <c r="C14" s="273"/>
      <c r="D14" s="274"/>
      <c r="E14" s="274"/>
      <c r="F14" s="274"/>
      <c r="G14" s="274"/>
      <c r="H14" s="274"/>
      <c r="I14" s="274"/>
      <c r="J14" s="274"/>
      <c r="K14" s="274"/>
      <c r="L14" s="274"/>
      <c r="M14" s="274"/>
      <c r="N14" s="274"/>
      <c r="O14" s="275"/>
    </row>
    <row r="15" spans="1:15" s="4" customFormat="1" ht="14.25" customHeight="1">
      <c r="A15" s="209" t="s">
        <v>126</v>
      </c>
      <c r="B15" s="210"/>
      <c r="C15" s="211"/>
      <c r="D15" s="218" t="s">
        <v>138</v>
      </c>
      <c r="E15" s="219"/>
      <c r="F15" s="219"/>
      <c r="G15" s="219"/>
      <c r="H15" s="219"/>
      <c r="I15" s="219"/>
      <c r="J15" s="219"/>
      <c r="K15" s="219"/>
      <c r="L15" s="219"/>
      <c r="M15" s="219"/>
      <c r="N15" s="219"/>
      <c r="O15" s="220"/>
    </row>
    <row r="16" spans="1:15" s="4" customFormat="1" ht="14.25" customHeight="1">
      <c r="A16" s="212"/>
      <c r="B16" s="213"/>
      <c r="C16" s="214"/>
      <c r="D16" s="144"/>
      <c r="E16" s="133" t="s">
        <v>71</v>
      </c>
      <c r="F16" s="133"/>
      <c r="G16" s="133"/>
      <c r="H16" s="133" t="s">
        <v>72</v>
      </c>
      <c r="I16" s="133"/>
      <c r="J16" s="133"/>
      <c r="K16" s="133"/>
      <c r="L16" s="133" t="s">
        <v>75</v>
      </c>
      <c r="M16" s="133"/>
      <c r="N16" s="133"/>
      <c r="O16" s="134"/>
    </row>
    <row r="17" spans="1:15" s="4" customFormat="1" ht="14.25" customHeight="1">
      <c r="A17" s="212"/>
      <c r="B17" s="213"/>
      <c r="C17" s="214"/>
      <c r="D17" s="144"/>
      <c r="E17" s="133" t="s">
        <v>78</v>
      </c>
      <c r="F17" s="133"/>
      <c r="G17" s="133"/>
      <c r="H17" s="133" t="s">
        <v>83</v>
      </c>
      <c r="I17" s="133"/>
      <c r="J17" s="133"/>
      <c r="K17" s="133"/>
      <c r="L17" s="133"/>
      <c r="M17" s="133"/>
      <c r="N17" s="133"/>
      <c r="O17" s="134"/>
    </row>
    <row r="18" spans="1:15" s="4" customFormat="1" ht="14.25" customHeight="1">
      <c r="A18" s="212"/>
      <c r="B18" s="213"/>
      <c r="C18" s="214"/>
      <c r="D18" s="144"/>
      <c r="E18" s="221" t="s">
        <v>84</v>
      </c>
      <c r="F18" s="221"/>
      <c r="G18" s="221"/>
      <c r="H18" s="221"/>
      <c r="I18" s="221"/>
      <c r="J18" s="221"/>
      <c r="K18" s="221"/>
      <c r="L18" s="221"/>
      <c r="M18" s="221"/>
      <c r="N18" s="221"/>
      <c r="O18" s="222"/>
    </row>
    <row r="19" spans="1:15" s="4" customFormat="1" ht="7.5" customHeight="1">
      <c r="A19" s="212"/>
      <c r="B19" s="213"/>
      <c r="C19" s="214"/>
      <c r="D19" s="132"/>
      <c r="E19" s="103"/>
      <c r="F19" s="103"/>
      <c r="G19" s="103"/>
      <c r="H19" s="103"/>
      <c r="I19" s="103"/>
      <c r="J19" s="103"/>
      <c r="K19" s="103"/>
      <c r="L19" s="103"/>
      <c r="M19" s="103"/>
      <c r="N19" s="103"/>
      <c r="O19" s="104"/>
    </row>
    <row r="20" spans="1:15" s="4" customFormat="1" ht="14.25" customHeight="1">
      <c r="A20" s="212"/>
      <c r="B20" s="213"/>
      <c r="C20" s="214"/>
      <c r="D20" s="223" t="s">
        <v>123</v>
      </c>
      <c r="E20" s="224"/>
      <c r="F20" s="224"/>
      <c r="G20" s="224"/>
      <c r="H20" s="224"/>
      <c r="I20" s="224"/>
      <c r="J20" s="224"/>
      <c r="K20" s="224"/>
      <c r="L20" s="224"/>
      <c r="M20" s="224"/>
      <c r="N20" s="224"/>
      <c r="O20" s="225"/>
    </row>
    <row r="21" spans="1:15" s="4" customFormat="1" ht="14.25" customHeight="1">
      <c r="A21" s="212"/>
      <c r="B21" s="213"/>
      <c r="C21" s="214"/>
      <c r="D21" s="235"/>
      <c r="E21" s="236"/>
      <c r="F21" s="236"/>
      <c r="G21" s="236"/>
      <c r="H21" s="236"/>
      <c r="I21" s="236"/>
      <c r="J21" s="236"/>
      <c r="K21" s="236"/>
      <c r="L21" s="236"/>
      <c r="M21" s="236"/>
      <c r="N21" s="236"/>
      <c r="O21" s="237"/>
    </row>
    <row r="22" spans="1:15" s="4" customFormat="1" ht="14.25" customHeight="1">
      <c r="A22" s="212"/>
      <c r="B22" s="213"/>
      <c r="C22" s="214"/>
      <c r="D22" s="235"/>
      <c r="E22" s="236"/>
      <c r="F22" s="236"/>
      <c r="G22" s="236"/>
      <c r="H22" s="236"/>
      <c r="I22" s="236"/>
      <c r="J22" s="236"/>
      <c r="K22" s="236"/>
      <c r="L22" s="236"/>
      <c r="M22" s="236"/>
      <c r="N22" s="236"/>
      <c r="O22" s="237"/>
    </row>
    <row r="23" spans="1:15" s="4" customFormat="1" ht="14.25" customHeight="1">
      <c r="A23" s="212"/>
      <c r="B23" s="213"/>
      <c r="C23" s="214"/>
      <c r="D23" s="235"/>
      <c r="E23" s="236"/>
      <c r="F23" s="236"/>
      <c r="G23" s="236"/>
      <c r="H23" s="236"/>
      <c r="I23" s="236"/>
      <c r="J23" s="236"/>
      <c r="K23" s="236"/>
      <c r="L23" s="236"/>
      <c r="M23" s="236"/>
      <c r="N23" s="236"/>
      <c r="O23" s="237"/>
    </row>
    <row r="24" spans="1:15" s="4" customFormat="1" ht="14.25" customHeight="1">
      <c r="A24" s="212"/>
      <c r="B24" s="213"/>
      <c r="C24" s="214"/>
      <c r="D24" s="235"/>
      <c r="E24" s="236"/>
      <c r="F24" s="236"/>
      <c r="G24" s="236"/>
      <c r="H24" s="236"/>
      <c r="I24" s="236"/>
      <c r="J24" s="236"/>
      <c r="K24" s="236"/>
      <c r="L24" s="236"/>
      <c r="M24" s="236"/>
      <c r="N24" s="236"/>
      <c r="O24" s="237"/>
    </row>
    <row r="25" spans="1:15" s="4" customFormat="1" ht="15" customHeight="1">
      <c r="A25" s="212"/>
      <c r="B25" s="213"/>
      <c r="C25" s="214"/>
      <c r="D25" s="238"/>
      <c r="E25" s="239"/>
      <c r="F25" s="239"/>
      <c r="G25" s="239"/>
      <c r="H25" s="239"/>
      <c r="I25" s="239"/>
      <c r="J25" s="239"/>
      <c r="K25" s="239"/>
      <c r="L25" s="239"/>
      <c r="M25" s="239"/>
      <c r="N25" s="239"/>
      <c r="O25" s="240"/>
    </row>
    <row r="26" spans="1:15" s="4" customFormat="1" ht="14.25" customHeight="1">
      <c r="A26" s="212"/>
      <c r="B26" s="213"/>
      <c r="C26" s="214"/>
      <c r="D26" s="226" t="s">
        <v>124</v>
      </c>
      <c r="E26" s="227"/>
      <c r="F26" s="227"/>
      <c r="G26" s="227"/>
      <c r="H26" s="227"/>
      <c r="I26" s="227"/>
      <c r="J26" s="227"/>
      <c r="K26" s="227"/>
      <c r="L26" s="227"/>
      <c r="M26" s="227"/>
      <c r="N26" s="227"/>
      <c r="O26" s="228"/>
    </row>
    <row r="27" spans="1:15" s="4" customFormat="1" ht="14.25" customHeight="1">
      <c r="A27" s="212"/>
      <c r="B27" s="213"/>
      <c r="C27" s="214"/>
      <c r="D27" s="229"/>
      <c r="E27" s="230"/>
      <c r="F27" s="230"/>
      <c r="G27" s="230"/>
      <c r="H27" s="230"/>
      <c r="I27" s="230"/>
      <c r="J27" s="230"/>
      <c r="K27" s="230"/>
      <c r="L27" s="230"/>
      <c r="M27" s="230"/>
      <c r="N27" s="230"/>
      <c r="O27" s="231"/>
    </row>
    <row r="28" spans="1:15" s="4" customFormat="1" ht="14.25" customHeight="1">
      <c r="A28" s="212"/>
      <c r="B28" s="213"/>
      <c r="C28" s="214"/>
      <c r="D28" s="229"/>
      <c r="E28" s="230"/>
      <c r="F28" s="230"/>
      <c r="G28" s="230"/>
      <c r="H28" s="230"/>
      <c r="I28" s="230"/>
      <c r="J28" s="230"/>
      <c r="K28" s="230"/>
      <c r="L28" s="230"/>
      <c r="M28" s="230"/>
      <c r="N28" s="230"/>
      <c r="O28" s="231"/>
    </row>
    <row r="29" spans="1:15" s="4" customFormat="1" ht="14.25" customHeight="1">
      <c r="A29" s="212"/>
      <c r="B29" s="213"/>
      <c r="C29" s="214"/>
      <c r="D29" s="229"/>
      <c r="E29" s="230"/>
      <c r="F29" s="230"/>
      <c r="G29" s="230"/>
      <c r="H29" s="230"/>
      <c r="I29" s="230"/>
      <c r="J29" s="230"/>
      <c r="K29" s="230"/>
      <c r="L29" s="230"/>
      <c r="M29" s="230"/>
      <c r="N29" s="230"/>
      <c r="O29" s="231"/>
    </row>
    <row r="30" spans="1:15" s="4" customFormat="1" ht="14.25" customHeight="1">
      <c r="A30" s="212"/>
      <c r="B30" s="213"/>
      <c r="C30" s="214"/>
      <c r="D30" s="229"/>
      <c r="E30" s="230"/>
      <c r="F30" s="230"/>
      <c r="G30" s="230"/>
      <c r="H30" s="230"/>
      <c r="I30" s="230"/>
      <c r="J30" s="230"/>
      <c r="K30" s="230"/>
      <c r="L30" s="230"/>
      <c r="M30" s="230"/>
      <c r="N30" s="230"/>
      <c r="O30" s="231"/>
    </row>
    <row r="31" spans="1:15" s="4" customFormat="1" ht="15" customHeight="1">
      <c r="A31" s="212"/>
      <c r="B31" s="213"/>
      <c r="C31" s="214"/>
      <c r="D31" s="232"/>
      <c r="E31" s="233"/>
      <c r="F31" s="233"/>
      <c r="G31" s="233"/>
      <c r="H31" s="233"/>
      <c r="I31" s="233"/>
      <c r="J31" s="233"/>
      <c r="K31" s="233"/>
      <c r="L31" s="233"/>
      <c r="M31" s="233"/>
      <c r="N31" s="233"/>
      <c r="O31" s="234"/>
    </row>
    <row r="32" spans="1:15" ht="14.25" customHeight="1">
      <c r="A32" s="212"/>
      <c r="B32" s="213"/>
      <c r="C32" s="214"/>
      <c r="D32" s="218" t="s">
        <v>125</v>
      </c>
      <c r="E32" s="219"/>
      <c r="F32" s="219"/>
      <c r="G32" s="219"/>
      <c r="H32" s="219"/>
      <c r="I32" s="219"/>
      <c r="J32" s="219"/>
      <c r="K32" s="219"/>
      <c r="L32" s="219"/>
      <c r="M32" s="219"/>
      <c r="N32" s="219"/>
      <c r="O32" s="220"/>
    </row>
    <row r="33" spans="1:17" s="4" customFormat="1" ht="14.25" customHeight="1">
      <c r="A33" s="212"/>
      <c r="B33" s="213"/>
      <c r="C33" s="214"/>
      <c r="D33" s="132"/>
      <c r="E33" s="139" t="s">
        <v>127</v>
      </c>
      <c r="F33" s="139"/>
      <c r="G33" s="139"/>
      <c r="H33" s="139"/>
      <c r="I33" s="133" t="s">
        <v>128</v>
      </c>
      <c r="J33" s="140"/>
      <c r="K33" s="133"/>
      <c r="L33" s="133"/>
      <c r="M33" s="133" t="s">
        <v>129</v>
      </c>
      <c r="N33" s="133"/>
      <c r="O33" s="134"/>
    </row>
    <row r="34" spans="1:17" s="4" customFormat="1" ht="14.25" customHeight="1">
      <c r="A34" s="212"/>
      <c r="B34" s="213"/>
      <c r="C34" s="214"/>
      <c r="D34" s="132"/>
      <c r="E34" s="221" t="s">
        <v>84</v>
      </c>
      <c r="F34" s="221"/>
      <c r="G34" s="221"/>
      <c r="H34" s="221"/>
      <c r="I34" s="221"/>
      <c r="J34" s="221"/>
      <c r="K34" s="221"/>
      <c r="L34" s="221"/>
      <c r="M34" s="221"/>
      <c r="N34" s="221"/>
      <c r="O34" s="222"/>
      <c r="Q34" s="135"/>
    </row>
    <row r="35" spans="1:17" s="4" customFormat="1" ht="7.5" customHeight="1">
      <c r="A35" s="215"/>
      <c r="B35" s="216"/>
      <c r="C35" s="217"/>
      <c r="D35" s="136"/>
      <c r="E35" s="137"/>
      <c r="F35" s="137"/>
      <c r="G35" s="137"/>
      <c r="H35" s="137"/>
      <c r="I35" s="137"/>
      <c r="J35" s="137"/>
      <c r="K35" s="137"/>
      <c r="L35" s="137"/>
      <c r="M35" s="137"/>
      <c r="N35" s="137"/>
      <c r="O35" s="138"/>
    </row>
    <row r="36" spans="1:17" s="4" customFormat="1" ht="7.5" customHeight="1">
      <c r="A36" s="212" t="s">
        <v>112</v>
      </c>
      <c r="B36" s="213"/>
      <c r="C36" s="214"/>
      <c r="D36" s="132"/>
      <c r="E36" s="103"/>
      <c r="F36" s="103"/>
      <c r="G36" s="103"/>
      <c r="H36" s="103"/>
      <c r="I36" s="103"/>
      <c r="J36" s="103"/>
      <c r="K36" s="103"/>
      <c r="L36" s="103"/>
      <c r="M36" s="103"/>
      <c r="N36" s="103"/>
      <c r="O36" s="104"/>
    </row>
    <row r="37" spans="1:17" s="4" customFormat="1" ht="12.75" customHeight="1">
      <c r="A37" s="212"/>
      <c r="B37" s="213"/>
      <c r="C37" s="214"/>
      <c r="D37" s="103"/>
      <c r="E37" s="103"/>
      <c r="F37" s="103"/>
      <c r="G37" s="597">
        <f>SUM(H42:J49)</f>
        <v>0</v>
      </c>
      <c r="H37" s="597"/>
      <c r="I37" s="597"/>
      <c r="J37" s="103"/>
      <c r="K37" s="103"/>
      <c r="L37" s="599">
        <f>SUM(L42:N49)</f>
        <v>0</v>
      </c>
      <c r="M37" s="599"/>
      <c r="N37" s="599"/>
      <c r="O37" s="105" t="s">
        <v>51</v>
      </c>
      <c r="Q37" s="135"/>
    </row>
    <row r="38" spans="1:17" s="4" customFormat="1" ht="18" customHeight="1" thickBot="1">
      <c r="A38" s="212"/>
      <c r="B38" s="213"/>
      <c r="C38" s="214"/>
      <c r="D38" s="276" t="s">
        <v>50</v>
      </c>
      <c r="E38" s="276"/>
      <c r="F38" s="106" t="s">
        <v>86</v>
      </c>
      <c r="G38" s="598"/>
      <c r="H38" s="598"/>
      <c r="I38" s="598"/>
      <c r="J38" s="107" t="s">
        <v>8</v>
      </c>
      <c r="K38" s="106" t="s">
        <v>87</v>
      </c>
      <c r="L38" s="600"/>
      <c r="M38" s="600"/>
      <c r="N38" s="600"/>
      <c r="O38" s="108" t="s">
        <v>8</v>
      </c>
    </row>
    <row r="39" spans="1:17" s="4" customFormat="1" ht="17.25" customHeight="1" thickTop="1">
      <c r="A39" s="212"/>
      <c r="B39" s="213"/>
      <c r="C39" s="214"/>
      <c r="D39" s="126"/>
      <c r="E39" s="126"/>
      <c r="F39" s="106"/>
      <c r="G39" s="124"/>
      <c r="H39" s="124"/>
      <c r="I39" s="124"/>
      <c r="J39" s="123"/>
      <c r="K39" s="106"/>
      <c r="L39" s="125"/>
      <c r="M39" s="125"/>
      <c r="N39" s="125"/>
      <c r="O39" s="113"/>
    </row>
    <row r="40" spans="1:17" s="4" customFormat="1" ht="15" customHeight="1">
      <c r="A40" s="212"/>
      <c r="B40" s="213"/>
      <c r="C40" s="214"/>
      <c r="D40" s="103"/>
      <c r="E40" s="103"/>
      <c r="F40" s="103"/>
      <c r="G40" s="103"/>
      <c r="H40" s="103"/>
      <c r="I40" s="103"/>
      <c r="J40" s="103"/>
      <c r="K40" s="103"/>
      <c r="L40" s="103"/>
      <c r="M40" s="103"/>
      <c r="N40" s="103"/>
      <c r="O40" s="104"/>
    </row>
    <row r="41" spans="1:17" s="4" customFormat="1" ht="17.25" customHeight="1">
      <c r="A41" s="212"/>
      <c r="B41" s="213"/>
      <c r="C41" s="214"/>
      <c r="D41" s="277" t="s">
        <v>88</v>
      </c>
      <c r="E41" s="277"/>
      <c r="F41" s="103"/>
      <c r="G41" s="103"/>
      <c r="H41" s="114" t="s">
        <v>85</v>
      </c>
      <c r="I41" s="103"/>
      <c r="J41" s="103"/>
      <c r="K41" s="103"/>
      <c r="L41" s="114" t="s">
        <v>94</v>
      </c>
      <c r="M41" s="103"/>
      <c r="N41" s="103"/>
      <c r="O41" s="104"/>
    </row>
    <row r="42" spans="1:17" s="4" customFormat="1" ht="17.25" customHeight="1">
      <c r="A42" s="212"/>
      <c r="B42" s="213"/>
      <c r="C42" s="214"/>
      <c r="D42" s="227" t="s">
        <v>89</v>
      </c>
      <c r="E42" s="227"/>
      <c r="F42" s="227"/>
      <c r="G42" s="227"/>
      <c r="H42" s="601">
        <f>IFERROR(ROUNDDOWN(L42*1.1,0),)</f>
        <v>0</v>
      </c>
      <c r="I42" s="601"/>
      <c r="J42" s="601"/>
      <c r="K42" s="115" t="s">
        <v>8</v>
      </c>
      <c r="L42" s="602"/>
      <c r="M42" s="602"/>
      <c r="N42" s="602"/>
      <c r="O42" s="116" t="s">
        <v>8</v>
      </c>
    </row>
    <row r="43" spans="1:17" s="4" customFormat="1" ht="17.25" customHeight="1">
      <c r="A43" s="212"/>
      <c r="B43" s="213"/>
      <c r="C43" s="214"/>
      <c r="D43" s="227" t="s">
        <v>144</v>
      </c>
      <c r="E43" s="227"/>
      <c r="F43" s="227"/>
      <c r="G43" s="227"/>
      <c r="H43" s="601">
        <f>IFERROR(ROUNDDOWN(L43*1.1,0),)</f>
        <v>0</v>
      </c>
      <c r="I43" s="601"/>
      <c r="J43" s="601"/>
      <c r="K43" s="115" t="s">
        <v>8</v>
      </c>
      <c r="L43" s="603"/>
      <c r="M43" s="603"/>
      <c r="N43" s="603"/>
      <c r="O43" s="116" t="s">
        <v>8</v>
      </c>
    </row>
    <row r="44" spans="1:17" s="4" customFormat="1" ht="17.25" customHeight="1">
      <c r="A44" s="212"/>
      <c r="B44" s="213"/>
      <c r="C44" s="214"/>
      <c r="D44" s="227" t="s">
        <v>91</v>
      </c>
      <c r="E44" s="227"/>
      <c r="F44" s="227"/>
      <c r="G44" s="227"/>
      <c r="H44" s="601">
        <f t="shared" ref="H44:H48" si="0">IFERROR(ROUNDDOWN(L44*1.1,0),)</f>
        <v>0</v>
      </c>
      <c r="I44" s="601"/>
      <c r="J44" s="601"/>
      <c r="K44" s="115" t="s">
        <v>8</v>
      </c>
      <c r="L44" s="603"/>
      <c r="M44" s="603"/>
      <c r="N44" s="603"/>
      <c r="O44" s="116" t="s">
        <v>8</v>
      </c>
    </row>
    <row r="45" spans="1:17" s="4" customFormat="1" ht="17.25" customHeight="1">
      <c r="A45" s="212"/>
      <c r="B45" s="213"/>
      <c r="C45" s="214"/>
      <c r="D45" s="227" t="s">
        <v>92</v>
      </c>
      <c r="E45" s="227"/>
      <c r="F45" s="227"/>
      <c r="G45" s="227"/>
      <c r="H45" s="601">
        <f t="shared" si="0"/>
        <v>0</v>
      </c>
      <c r="I45" s="601"/>
      <c r="J45" s="601"/>
      <c r="K45" s="115" t="s">
        <v>8</v>
      </c>
      <c r="L45" s="603"/>
      <c r="M45" s="603"/>
      <c r="N45" s="603"/>
      <c r="O45" s="116" t="s">
        <v>8</v>
      </c>
    </row>
    <row r="46" spans="1:17" s="4" customFormat="1" ht="17.25" customHeight="1">
      <c r="A46" s="212"/>
      <c r="B46" s="213"/>
      <c r="C46" s="214"/>
      <c r="D46" s="278" t="s">
        <v>146</v>
      </c>
      <c r="E46" s="278"/>
      <c r="F46" s="278"/>
      <c r="G46" s="278"/>
      <c r="H46" s="601">
        <f t="shared" si="0"/>
        <v>0</v>
      </c>
      <c r="I46" s="601"/>
      <c r="J46" s="601"/>
      <c r="K46" s="115" t="s">
        <v>8</v>
      </c>
      <c r="L46" s="603"/>
      <c r="M46" s="603"/>
      <c r="N46" s="603"/>
      <c r="O46" s="116" t="s">
        <v>8</v>
      </c>
    </row>
    <row r="47" spans="1:17" s="4" customFormat="1" ht="17.25" customHeight="1">
      <c r="A47" s="212"/>
      <c r="B47" s="213"/>
      <c r="C47" s="214"/>
      <c r="D47" s="278" t="s">
        <v>98</v>
      </c>
      <c r="E47" s="278"/>
      <c r="F47" s="278"/>
      <c r="G47" s="278"/>
      <c r="H47" s="601">
        <f t="shared" si="0"/>
        <v>0</v>
      </c>
      <c r="I47" s="601"/>
      <c r="J47" s="601"/>
      <c r="K47" s="115" t="s">
        <v>8</v>
      </c>
      <c r="L47" s="603"/>
      <c r="M47" s="603"/>
      <c r="N47" s="603"/>
      <c r="O47" s="116" t="s">
        <v>8</v>
      </c>
    </row>
    <row r="48" spans="1:17" s="4" customFormat="1" ht="17.25" customHeight="1">
      <c r="A48" s="212"/>
      <c r="B48" s="213"/>
      <c r="C48" s="214"/>
      <c r="D48" s="278" t="s">
        <v>98</v>
      </c>
      <c r="E48" s="278"/>
      <c r="F48" s="278"/>
      <c r="G48" s="278"/>
      <c r="H48" s="601">
        <f t="shared" si="0"/>
        <v>0</v>
      </c>
      <c r="I48" s="601"/>
      <c r="J48" s="601"/>
      <c r="K48" s="115" t="s">
        <v>8</v>
      </c>
      <c r="L48" s="603"/>
      <c r="M48" s="603"/>
      <c r="N48" s="603"/>
      <c r="O48" s="116" t="s">
        <v>8</v>
      </c>
    </row>
    <row r="49" spans="1:15" s="4" customFormat="1" ht="17.25" customHeight="1">
      <c r="A49" s="212"/>
      <c r="B49" s="213"/>
      <c r="C49" s="214"/>
      <c r="D49" s="279" t="s">
        <v>113</v>
      </c>
      <c r="E49" s="279"/>
      <c r="F49" s="279"/>
      <c r="G49" s="279"/>
      <c r="H49" s="601">
        <f>SUM(L49)</f>
        <v>0</v>
      </c>
      <c r="I49" s="601"/>
      <c r="J49" s="601"/>
      <c r="K49" s="115" t="s">
        <v>8</v>
      </c>
      <c r="L49" s="603"/>
      <c r="M49" s="603"/>
      <c r="N49" s="603"/>
      <c r="O49" s="116" t="s">
        <v>8</v>
      </c>
    </row>
    <row r="50" spans="1:15" s="4" customFormat="1" ht="15" customHeight="1" thickBot="1">
      <c r="A50" s="241"/>
      <c r="B50" s="242"/>
      <c r="C50" s="243"/>
      <c r="D50" s="117"/>
      <c r="E50" s="117"/>
      <c r="F50" s="117"/>
      <c r="G50" s="117"/>
      <c r="H50" s="117"/>
      <c r="I50" s="117"/>
      <c r="J50" s="117"/>
      <c r="K50" s="117"/>
      <c r="L50" s="117"/>
      <c r="M50" s="117"/>
      <c r="N50" s="117"/>
      <c r="O50" s="118"/>
    </row>
    <row r="51" spans="1:15" s="4" customFormat="1" ht="16.5" customHeight="1">
      <c r="A51" s="90" t="s">
        <v>96</v>
      </c>
      <c r="B51" s="90"/>
      <c r="C51" s="90"/>
      <c r="D51" s="91"/>
      <c r="E51" s="91"/>
      <c r="F51" s="91"/>
      <c r="G51" s="91"/>
      <c r="H51" s="91"/>
      <c r="I51" s="91"/>
      <c r="J51" s="91"/>
      <c r="K51" s="91"/>
      <c r="L51" s="91"/>
      <c r="M51" s="91"/>
      <c r="N51" s="91"/>
      <c r="O51" s="91"/>
    </row>
    <row r="52" spans="1:15" s="4" customFormat="1" ht="16.5" customHeight="1">
      <c r="A52" s="90" t="s">
        <v>99</v>
      </c>
      <c r="B52" s="90"/>
      <c r="C52" s="90"/>
      <c r="D52" s="91"/>
      <c r="E52" s="91"/>
      <c r="F52" s="91"/>
      <c r="G52" s="91"/>
      <c r="H52" s="91"/>
      <c r="I52" s="91"/>
      <c r="J52" s="91"/>
      <c r="K52" s="91"/>
      <c r="L52" s="91"/>
      <c r="M52" s="91"/>
      <c r="N52" s="91"/>
      <c r="O52" s="91"/>
    </row>
    <row r="53" spans="1:15" s="4" customFormat="1" ht="16.5" customHeight="1">
      <c r="A53" s="90" t="s">
        <v>97</v>
      </c>
      <c r="B53" s="90"/>
      <c r="C53" s="90"/>
      <c r="D53" s="91"/>
      <c r="E53" s="91"/>
      <c r="F53" s="91"/>
      <c r="G53" s="91"/>
      <c r="H53" s="91"/>
      <c r="I53" s="91"/>
      <c r="J53" s="91"/>
      <c r="K53" s="91"/>
      <c r="L53" s="91"/>
      <c r="M53" s="91"/>
      <c r="N53" s="91"/>
      <c r="O53" s="91"/>
    </row>
    <row r="54" spans="1:15" s="4" customFormat="1" ht="16.5" customHeight="1">
      <c r="A54" s="90" t="s">
        <v>114</v>
      </c>
      <c r="B54" s="90"/>
      <c r="C54" s="90"/>
      <c r="D54" s="91"/>
      <c r="E54" s="91"/>
      <c r="F54" s="91"/>
      <c r="G54" s="91"/>
      <c r="H54" s="91"/>
      <c r="I54" s="91"/>
      <c r="J54" s="91"/>
      <c r="K54" s="91"/>
      <c r="L54" s="91"/>
      <c r="M54" s="91"/>
      <c r="N54" s="91"/>
      <c r="O54" s="91"/>
    </row>
    <row r="55" spans="1:15" s="4" customFormat="1" ht="15" customHeight="1">
      <c r="A55" s="90"/>
      <c r="B55" s="90"/>
      <c r="C55" s="90"/>
      <c r="D55" s="91"/>
      <c r="E55" s="91"/>
      <c r="F55" s="91"/>
      <c r="G55" s="91"/>
      <c r="H55" s="91"/>
      <c r="I55" s="91"/>
      <c r="J55" s="91"/>
      <c r="K55" s="91"/>
      <c r="L55" s="91"/>
      <c r="M55" s="91"/>
      <c r="N55" s="91"/>
      <c r="O55" s="91"/>
    </row>
    <row r="56" spans="1:15" s="4" customFormat="1" ht="15" customHeight="1">
      <c r="A56" s="121"/>
      <c r="B56" s="121"/>
      <c r="C56" s="121"/>
    </row>
    <row r="57" spans="1:15" s="4" customFormat="1" ht="15" customHeight="1">
      <c r="A57" s="121"/>
      <c r="B57" s="121"/>
      <c r="C57" s="121"/>
    </row>
    <row r="58" spans="1:15" s="4" customFormat="1" ht="15" customHeight="1">
      <c r="A58" s="121"/>
      <c r="B58" s="121"/>
      <c r="C58" s="121"/>
    </row>
    <row r="59" spans="1:15" s="4" customFormat="1" ht="15" customHeight="1">
      <c r="A59" s="121"/>
      <c r="B59" s="121"/>
      <c r="C59" s="121"/>
    </row>
    <row r="60" spans="1:15" s="4" customFormat="1" ht="15" customHeight="1">
      <c r="A60" s="121"/>
      <c r="B60" s="121"/>
      <c r="C60" s="121"/>
    </row>
  </sheetData>
  <sheetProtection algorithmName="SHA-512" hashValue="mcWMIZhy3Hhf6H7Lty4Anx80YcKeGuBaFcJW665UjkphbuRlkEEN9pORxkFdQjBCc/b7HvOd432Crk+Xm0UWyQ==" saltValue="9VfpMl4qtKl+KFruH33xDA==" spinCount="100000" sheet="1" formatCells="0"/>
  <mergeCells count="53">
    <mergeCell ref="A4:O5"/>
    <mergeCell ref="A8:C8"/>
    <mergeCell ref="D8:O8"/>
    <mergeCell ref="A9:C10"/>
    <mergeCell ref="D9:D10"/>
    <mergeCell ref="E9:E10"/>
    <mergeCell ref="F9:G11"/>
    <mergeCell ref="H9:O11"/>
    <mergeCell ref="A11:C11"/>
    <mergeCell ref="A12:C12"/>
    <mergeCell ref="D12:O12"/>
    <mergeCell ref="A13:C13"/>
    <mergeCell ref="D13:O13"/>
    <mergeCell ref="A14:C14"/>
    <mergeCell ref="D14:O14"/>
    <mergeCell ref="A15:C35"/>
    <mergeCell ref="D15:O15"/>
    <mergeCell ref="D20:O20"/>
    <mergeCell ref="D21:O25"/>
    <mergeCell ref="D26:O26"/>
    <mergeCell ref="D27:O31"/>
    <mergeCell ref="D32:O32"/>
    <mergeCell ref="E34:O34"/>
    <mergeCell ref="E18:O18"/>
    <mergeCell ref="A36:C50"/>
    <mergeCell ref="G37:I38"/>
    <mergeCell ref="L37:N38"/>
    <mergeCell ref="D38:E38"/>
    <mergeCell ref="D41:E41"/>
    <mergeCell ref="D42:G42"/>
    <mergeCell ref="H42:J42"/>
    <mergeCell ref="L42:N42"/>
    <mergeCell ref="D43:G43"/>
    <mergeCell ref="H43:J43"/>
    <mergeCell ref="L43:N43"/>
    <mergeCell ref="D44:G44"/>
    <mergeCell ref="H44:J44"/>
    <mergeCell ref="L44:N44"/>
    <mergeCell ref="D45:G45"/>
    <mergeCell ref="H45:J45"/>
    <mergeCell ref="L45:N45"/>
    <mergeCell ref="D46:G46"/>
    <mergeCell ref="H46:J46"/>
    <mergeCell ref="L46:N46"/>
    <mergeCell ref="D47:G47"/>
    <mergeCell ref="H47:J47"/>
    <mergeCell ref="L47:N47"/>
    <mergeCell ref="D48:G48"/>
    <mergeCell ref="H48:J48"/>
    <mergeCell ref="L48:N48"/>
    <mergeCell ref="D49:G49"/>
    <mergeCell ref="H49:J49"/>
    <mergeCell ref="L49:N49"/>
  </mergeCells>
  <phoneticPr fontId="4"/>
  <conditionalFormatting sqref="E9:E10 D12:O14 L42:N49 D47:G49">
    <cfRule type="cellIs" dxfId="43" priority="5" operator="equal">
      <formula>""</formula>
    </cfRule>
  </conditionalFormatting>
  <conditionalFormatting sqref="E34:O34 D27:O31 D21">
    <cfRule type="cellIs" dxfId="42" priority="4" operator="equal">
      <formula>""</formula>
    </cfRule>
  </conditionalFormatting>
  <conditionalFormatting sqref="E18:O18">
    <cfRule type="cellIs" dxfId="41" priority="3" operator="equal">
      <formula>""</formula>
    </cfRule>
  </conditionalFormatting>
  <conditionalFormatting sqref="D46:G46">
    <cfRule type="cellIs" dxfId="40"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497" r:id="rId4" name="Check Box 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mc:AlternateContent xmlns:mc="http://schemas.openxmlformats.org/markup-compatibility/2006">
          <mc:Choice Requires="x14">
            <control shapeId="106498" r:id="rId5" name="Check Box 2">
              <controlPr defaultSize="0" autoFill="0" autoLine="0" autoPict="0">
                <anchor moveWithCells="1">
                  <from>
                    <xdr:col>11</xdr:col>
                    <xdr:colOff>133350</xdr:colOff>
                    <xdr:row>32</xdr:row>
                    <xdr:rowOff>19050</xdr:rowOff>
                  </from>
                  <to>
                    <xdr:col>11</xdr:col>
                    <xdr:colOff>352425</xdr:colOff>
                    <xdr:row>32</xdr:row>
                    <xdr:rowOff>161925</xdr:rowOff>
                  </to>
                </anchor>
              </controlPr>
            </control>
          </mc:Choice>
        </mc:AlternateContent>
        <mc:AlternateContent xmlns:mc="http://schemas.openxmlformats.org/markup-compatibility/2006">
          <mc:Choice Requires="x14">
            <control shapeId="106499" r:id="rId6" name="Check Box 3">
              <controlPr defaultSize="0" autoFill="0" autoLine="0" autoPict="0">
                <anchor moveWithCells="1">
                  <from>
                    <xdr:col>3</xdr:col>
                    <xdr:colOff>133350</xdr:colOff>
                    <xdr:row>33</xdr:row>
                    <xdr:rowOff>19050</xdr:rowOff>
                  </from>
                  <to>
                    <xdr:col>3</xdr:col>
                    <xdr:colOff>352425</xdr:colOff>
                    <xdr:row>33</xdr:row>
                    <xdr:rowOff>161925</xdr:rowOff>
                  </to>
                </anchor>
              </controlPr>
            </control>
          </mc:Choice>
        </mc:AlternateContent>
        <mc:AlternateContent xmlns:mc="http://schemas.openxmlformats.org/markup-compatibility/2006">
          <mc:Choice Requires="x14">
            <control shapeId="106513" r:id="rId7" name="Check Box 17">
              <controlPr defaultSize="0" autoFill="0" autoLine="0" autoPict="0">
                <anchor moveWithCells="1">
                  <from>
                    <xdr:col>7</xdr:col>
                    <xdr:colOff>133350</xdr:colOff>
                    <xdr:row>32</xdr:row>
                    <xdr:rowOff>19050</xdr:rowOff>
                  </from>
                  <to>
                    <xdr:col>7</xdr:col>
                    <xdr:colOff>352425</xdr:colOff>
                    <xdr:row>32</xdr:row>
                    <xdr:rowOff>161925</xdr:rowOff>
                  </to>
                </anchor>
              </controlPr>
            </control>
          </mc:Choice>
        </mc:AlternateContent>
        <mc:AlternateContent xmlns:mc="http://schemas.openxmlformats.org/markup-compatibility/2006">
          <mc:Choice Requires="x14">
            <control shapeId="106528" r:id="rId8" name="Check Box 32">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106529" r:id="rId9" name="Check Box 33">
              <controlPr defaultSize="0" autoFill="0" autoLine="0" autoPict="0">
                <anchor moveWithCells="1">
                  <from>
                    <xdr:col>6</xdr:col>
                    <xdr:colOff>133350</xdr:colOff>
                    <xdr:row>15</xdr:row>
                    <xdr:rowOff>19050</xdr:rowOff>
                  </from>
                  <to>
                    <xdr:col>6</xdr:col>
                    <xdr:colOff>352425</xdr:colOff>
                    <xdr:row>15</xdr:row>
                    <xdr:rowOff>161925</xdr:rowOff>
                  </to>
                </anchor>
              </controlPr>
            </control>
          </mc:Choice>
        </mc:AlternateContent>
        <mc:AlternateContent xmlns:mc="http://schemas.openxmlformats.org/markup-compatibility/2006">
          <mc:Choice Requires="x14">
            <control shapeId="106530" r:id="rId10" name="Check Box 34">
              <controlPr defaultSize="0" autoFill="0" autoLine="0" autoPict="0">
                <anchor moveWithCells="1">
                  <from>
                    <xdr:col>10</xdr:col>
                    <xdr:colOff>133350</xdr:colOff>
                    <xdr:row>15</xdr:row>
                    <xdr:rowOff>19050</xdr:rowOff>
                  </from>
                  <to>
                    <xdr:col>10</xdr:col>
                    <xdr:colOff>352425</xdr:colOff>
                    <xdr:row>15</xdr:row>
                    <xdr:rowOff>161925</xdr:rowOff>
                  </to>
                </anchor>
              </controlPr>
            </control>
          </mc:Choice>
        </mc:AlternateContent>
        <mc:AlternateContent xmlns:mc="http://schemas.openxmlformats.org/markup-compatibility/2006">
          <mc:Choice Requires="x14">
            <control shapeId="106531" r:id="rId11" name="Check Box 35">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106532" r:id="rId12" name="Check Box 36">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106533" r:id="rId13" name="Check Box 37">
              <controlPr defaultSize="0" autoFill="0" autoLine="0" autoPict="0">
                <anchor moveWithCells="1">
                  <from>
                    <xdr:col>6</xdr:col>
                    <xdr:colOff>133350</xdr:colOff>
                    <xdr:row>16</xdr:row>
                    <xdr:rowOff>19050</xdr:rowOff>
                  </from>
                  <to>
                    <xdr:col>6</xdr:col>
                    <xdr:colOff>352425</xdr:colOff>
                    <xdr:row>16</xdr:row>
                    <xdr:rowOff>161925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showZeros="0" view="pageBreakPreview" topLeftCell="A31" zoomScale="90" zoomScaleNormal="100" zoomScaleSheetLayoutView="90" workbookViewId="0">
      <selection activeCell="L42" sqref="L42:N4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137</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180" t="s">
        <v>122</v>
      </c>
      <c r="B4" s="180"/>
      <c r="C4" s="180"/>
      <c r="D4" s="180"/>
      <c r="E4" s="180"/>
      <c r="F4" s="180"/>
      <c r="G4" s="180"/>
      <c r="H4" s="180"/>
      <c r="I4" s="180"/>
      <c r="J4" s="180"/>
      <c r="K4" s="180"/>
      <c r="L4" s="180"/>
      <c r="M4" s="180"/>
      <c r="N4" s="180"/>
      <c r="O4" s="180"/>
    </row>
    <row r="5" spans="1:15" ht="15" customHeight="1">
      <c r="A5" s="180"/>
      <c r="B5" s="180"/>
      <c r="C5" s="180"/>
      <c r="D5" s="180"/>
      <c r="E5" s="180"/>
      <c r="F5" s="180"/>
      <c r="G5" s="180"/>
      <c r="H5" s="180"/>
      <c r="I5" s="180"/>
      <c r="J5" s="180"/>
      <c r="K5" s="180"/>
      <c r="L5" s="180"/>
      <c r="M5" s="180"/>
      <c r="N5" s="180"/>
      <c r="O5" s="180"/>
    </row>
    <row r="6" spans="1:15" ht="15" customHeight="1">
      <c r="A6" s="143"/>
      <c r="B6" s="143"/>
      <c r="C6" s="143"/>
      <c r="D6" s="143"/>
      <c r="E6" s="143"/>
      <c r="F6" s="143"/>
      <c r="G6" s="143"/>
      <c r="H6" s="143"/>
      <c r="I6" s="143"/>
      <c r="J6" s="143"/>
      <c r="K6" s="143"/>
      <c r="L6" s="143"/>
      <c r="M6" s="143"/>
      <c r="N6" s="143"/>
      <c r="O6" s="143"/>
    </row>
    <row r="7" spans="1:15" ht="15" customHeight="1" thickBot="1">
      <c r="A7" s="120"/>
      <c r="B7" s="120"/>
      <c r="C7" s="120"/>
      <c r="D7" s="120"/>
      <c r="E7" s="120"/>
      <c r="F7" s="120"/>
      <c r="G7" s="120"/>
      <c r="H7" s="120"/>
      <c r="I7" s="120"/>
      <c r="J7" s="120"/>
      <c r="K7" s="120"/>
      <c r="L7" s="120"/>
      <c r="M7" s="120"/>
      <c r="N7" s="120"/>
      <c r="O7" s="120"/>
    </row>
    <row r="8" spans="1:15" ht="22.5" customHeight="1" thickBot="1">
      <c r="A8" s="181" t="s">
        <v>47</v>
      </c>
      <c r="B8" s="182"/>
      <c r="C8" s="182"/>
      <c r="D8" s="183">
        <f>実績報告書!I15</f>
        <v>0</v>
      </c>
      <c r="E8" s="183"/>
      <c r="F8" s="183"/>
      <c r="G8" s="183"/>
      <c r="H8" s="183"/>
      <c r="I8" s="183"/>
      <c r="J8" s="183"/>
      <c r="K8" s="183"/>
      <c r="L8" s="183"/>
      <c r="M8" s="183"/>
      <c r="N8" s="183"/>
      <c r="O8" s="184"/>
    </row>
    <row r="9" spans="1:15" ht="15" customHeight="1">
      <c r="A9" s="244" t="s">
        <v>54</v>
      </c>
      <c r="B9" s="245"/>
      <c r="C9" s="246"/>
      <c r="D9" s="250" t="s">
        <v>55</v>
      </c>
      <c r="E9" s="252"/>
      <c r="F9" s="254" t="s">
        <v>48</v>
      </c>
      <c r="G9" s="255"/>
      <c r="H9" s="260" t="str">
        <f>IFERROR(VLOOKUP(E9,研修等一覧!$A$10:$K$49,3),"")</f>
        <v/>
      </c>
      <c r="I9" s="260" t="e">
        <f>VLOOKUP(J5,#REF!,9)</f>
        <v>#REF!</v>
      </c>
      <c r="J9" s="260" t="e">
        <f>VLOOKUP(K5,#REF!,9)</f>
        <v>#REF!</v>
      </c>
      <c r="K9" s="260" t="e">
        <f>VLOOKUP(L5,#REF!,9)</f>
        <v>#REF!</v>
      </c>
      <c r="L9" s="260" t="e">
        <f>VLOOKUP(M5,#REF!,9)</f>
        <v>#REF!</v>
      </c>
      <c r="M9" s="260" t="e">
        <f>VLOOKUP(N5,#REF!,9)</f>
        <v>#REF!</v>
      </c>
      <c r="N9" s="260" t="e">
        <f>VLOOKUP(O5,#REF!,9)</f>
        <v>#REF!</v>
      </c>
      <c r="O9" s="261" t="e">
        <f>VLOOKUP(P5,#REF!,9)</f>
        <v>#REF!</v>
      </c>
    </row>
    <row r="10" spans="1:15" ht="15" customHeight="1">
      <c r="A10" s="247"/>
      <c r="B10" s="248"/>
      <c r="C10" s="249"/>
      <c r="D10" s="251"/>
      <c r="E10" s="253"/>
      <c r="F10" s="256"/>
      <c r="G10" s="257"/>
      <c r="H10" s="262" t="e">
        <f>VLOOKUP(I8,#REF!,9)</f>
        <v>#REF!</v>
      </c>
      <c r="I10" s="262" t="e">
        <f>VLOOKUP(J8,#REF!,9)</f>
        <v>#REF!</v>
      </c>
      <c r="J10" s="262" t="e">
        <f>VLOOKUP(K8,#REF!,9)</f>
        <v>#REF!</v>
      </c>
      <c r="K10" s="262" t="e">
        <f>VLOOKUP(L8,#REF!,9)</f>
        <v>#REF!</v>
      </c>
      <c r="L10" s="262" t="e">
        <f>VLOOKUP(M8,#REF!,9)</f>
        <v>#REF!</v>
      </c>
      <c r="M10" s="262" t="e">
        <f>VLOOKUP(N8,#REF!,9)</f>
        <v>#REF!</v>
      </c>
      <c r="N10" s="262" t="e">
        <f>VLOOKUP(O8,#REF!,9)</f>
        <v>#REF!</v>
      </c>
      <c r="O10" s="263" t="e">
        <f>VLOOKUP(P8,#REF!,9)</f>
        <v>#REF!</v>
      </c>
    </row>
    <row r="11" spans="1:15" ht="18.75" customHeight="1">
      <c r="A11" s="247" t="s">
        <v>49</v>
      </c>
      <c r="B11" s="248"/>
      <c r="C11" s="248"/>
      <c r="D11" s="122" t="str">
        <f>IFERROR(VLOOKUP(E9,研修等一覧!$A$10:$K$49,9),"")</f>
        <v/>
      </c>
      <c r="E11" s="102" t="s">
        <v>11</v>
      </c>
      <c r="F11" s="258"/>
      <c r="G11" s="259"/>
      <c r="H11" s="264" t="e">
        <f>VLOOKUP(I9,#REF!,9)</f>
        <v>#REF!</v>
      </c>
      <c r="I11" s="264" t="e">
        <f>VLOOKUP(J9,#REF!,9)</f>
        <v>#REF!</v>
      </c>
      <c r="J11" s="264" t="e">
        <f>VLOOKUP(K9,#REF!,9)</f>
        <v>#REF!</v>
      </c>
      <c r="K11" s="264" t="e">
        <f>VLOOKUP(L9,#REF!,9)</f>
        <v>#REF!</v>
      </c>
      <c r="L11" s="264" t="e">
        <f>VLOOKUP(M9,#REF!,9)</f>
        <v>#REF!</v>
      </c>
      <c r="M11" s="264" t="e">
        <f>VLOOKUP(N9,#REF!,9)</f>
        <v>#REF!</v>
      </c>
      <c r="N11" s="264" t="e">
        <f>VLOOKUP(O9,#REF!,9)</f>
        <v>#REF!</v>
      </c>
      <c r="O11" s="265" t="e">
        <f>VLOOKUP(P9,#REF!,9)</f>
        <v>#REF!</v>
      </c>
    </row>
    <row r="12" spans="1:15" ht="19.5" customHeight="1">
      <c r="A12" s="266" t="s">
        <v>56</v>
      </c>
      <c r="B12" s="267"/>
      <c r="C12" s="267"/>
      <c r="D12" s="268"/>
      <c r="E12" s="268"/>
      <c r="F12" s="268"/>
      <c r="G12" s="268"/>
      <c r="H12" s="268"/>
      <c r="I12" s="268"/>
      <c r="J12" s="268"/>
      <c r="K12" s="268"/>
      <c r="L12" s="268"/>
      <c r="M12" s="268"/>
      <c r="N12" s="268"/>
      <c r="O12" s="269"/>
    </row>
    <row r="13" spans="1:15" ht="19.5" customHeight="1">
      <c r="A13" s="266" t="s">
        <v>57</v>
      </c>
      <c r="B13" s="267"/>
      <c r="C13" s="267"/>
      <c r="D13" s="270" t="s">
        <v>63</v>
      </c>
      <c r="E13" s="270"/>
      <c r="F13" s="270"/>
      <c r="G13" s="270"/>
      <c r="H13" s="270"/>
      <c r="I13" s="270"/>
      <c r="J13" s="270"/>
      <c r="K13" s="270"/>
      <c r="L13" s="270"/>
      <c r="M13" s="270"/>
      <c r="N13" s="270"/>
      <c r="O13" s="271"/>
    </row>
    <row r="14" spans="1:15" ht="19.5" customHeight="1" thickBot="1">
      <c r="A14" s="272" t="s">
        <v>58</v>
      </c>
      <c r="B14" s="273"/>
      <c r="C14" s="273"/>
      <c r="D14" s="274"/>
      <c r="E14" s="274"/>
      <c r="F14" s="274"/>
      <c r="G14" s="274"/>
      <c r="H14" s="274"/>
      <c r="I14" s="274"/>
      <c r="J14" s="274"/>
      <c r="K14" s="274"/>
      <c r="L14" s="274"/>
      <c r="M14" s="274"/>
      <c r="N14" s="274"/>
      <c r="O14" s="275"/>
    </row>
    <row r="15" spans="1:15" s="4" customFormat="1" ht="14.25" customHeight="1">
      <c r="A15" s="209" t="s">
        <v>126</v>
      </c>
      <c r="B15" s="210"/>
      <c r="C15" s="211"/>
      <c r="D15" s="218" t="s">
        <v>138</v>
      </c>
      <c r="E15" s="219"/>
      <c r="F15" s="219"/>
      <c r="G15" s="219"/>
      <c r="H15" s="219"/>
      <c r="I15" s="219"/>
      <c r="J15" s="219"/>
      <c r="K15" s="219"/>
      <c r="L15" s="219"/>
      <c r="M15" s="219"/>
      <c r="N15" s="219"/>
      <c r="O15" s="220"/>
    </row>
    <row r="16" spans="1:15" s="4" customFormat="1" ht="14.25" customHeight="1">
      <c r="A16" s="212"/>
      <c r="B16" s="213"/>
      <c r="C16" s="214"/>
      <c r="D16" s="144"/>
      <c r="E16" s="133" t="s">
        <v>71</v>
      </c>
      <c r="F16" s="133"/>
      <c r="G16" s="133"/>
      <c r="H16" s="133" t="s">
        <v>72</v>
      </c>
      <c r="I16" s="133"/>
      <c r="J16" s="133"/>
      <c r="K16" s="133"/>
      <c r="L16" s="133" t="s">
        <v>75</v>
      </c>
      <c r="M16" s="133"/>
      <c r="N16" s="133"/>
      <c r="O16" s="134"/>
    </row>
    <row r="17" spans="1:15" s="4" customFormat="1" ht="14.25" customHeight="1">
      <c r="A17" s="212"/>
      <c r="B17" s="213"/>
      <c r="C17" s="214"/>
      <c r="D17" s="144"/>
      <c r="E17" s="133" t="s">
        <v>78</v>
      </c>
      <c r="F17" s="133"/>
      <c r="G17" s="133"/>
      <c r="H17" s="133" t="s">
        <v>83</v>
      </c>
      <c r="I17" s="133"/>
      <c r="J17" s="133"/>
      <c r="K17" s="133"/>
      <c r="L17" s="133"/>
      <c r="M17" s="133"/>
      <c r="N17" s="133"/>
      <c r="O17" s="134"/>
    </row>
    <row r="18" spans="1:15" s="4" customFormat="1" ht="14.25" customHeight="1">
      <c r="A18" s="212"/>
      <c r="B18" s="213"/>
      <c r="C18" s="214"/>
      <c r="D18" s="144"/>
      <c r="E18" s="221" t="s">
        <v>84</v>
      </c>
      <c r="F18" s="221"/>
      <c r="G18" s="221"/>
      <c r="H18" s="221"/>
      <c r="I18" s="221"/>
      <c r="J18" s="221"/>
      <c r="K18" s="221"/>
      <c r="L18" s="221"/>
      <c r="M18" s="221"/>
      <c r="N18" s="221"/>
      <c r="O18" s="222"/>
    </row>
    <row r="19" spans="1:15" s="4" customFormat="1" ht="7.5" customHeight="1">
      <c r="A19" s="212"/>
      <c r="B19" s="213"/>
      <c r="C19" s="214"/>
      <c r="D19" s="132"/>
      <c r="E19" s="103"/>
      <c r="F19" s="103"/>
      <c r="G19" s="103"/>
      <c r="H19" s="103"/>
      <c r="I19" s="103"/>
      <c r="J19" s="103"/>
      <c r="K19" s="103"/>
      <c r="L19" s="103"/>
      <c r="M19" s="103"/>
      <c r="N19" s="103"/>
      <c r="O19" s="104"/>
    </row>
    <row r="20" spans="1:15" s="4" customFormat="1" ht="14.25" customHeight="1">
      <c r="A20" s="212"/>
      <c r="B20" s="213"/>
      <c r="C20" s="214"/>
      <c r="D20" s="223" t="s">
        <v>123</v>
      </c>
      <c r="E20" s="224"/>
      <c r="F20" s="224"/>
      <c r="G20" s="224"/>
      <c r="H20" s="224"/>
      <c r="I20" s="224"/>
      <c r="J20" s="224"/>
      <c r="K20" s="224"/>
      <c r="L20" s="224"/>
      <c r="M20" s="224"/>
      <c r="N20" s="224"/>
      <c r="O20" s="225"/>
    </row>
    <row r="21" spans="1:15" s="4" customFormat="1" ht="14.25" customHeight="1">
      <c r="A21" s="212"/>
      <c r="B21" s="213"/>
      <c r="C21" s="214"/>
      <c r="D21" s="235"/>
      <c r="E21" s="236"/>
      <c r="F21" s="236"/>
      <c r="G21" s="236"/>
      <c r="H21" s="236"/>
      <c r="I21" s="236"/>
      <c r="J21" s="236"/>
      <c r="K21" s="236"/>
      <c r="L21" s="236"/>
      <c r="M21" s="236"/>
      <c r="N21" s="236"/>
      <c r="O21" s="237"/>
    </row>
    <row r="22" spans="1:15" s="4" customFormat="1" ht="14.25" customHeight="1">
      <c r="A22" s="212"/>
      <c r="B22" s="213"/>
      <c r="C22" s="214"/>
      <c r="D22" s="235"/>
      <c r="E22" s="236"/>
      <c r="F22" s="236"/>
      <c r="G22" s="236"/>
      <c r="H22" s="236"/>
      <c r="I22" s="236"/>
      <c r="J22" s="236"/>
      <c r="K22" s="236"/>
      <c r="L22" s="236"/>
      <c r="M22" s="236"/>
      <c r="N22" s="236"/>
      <c r="O22" s="237"/>
    </row>
    <row r="23" spans="1:15" s="4" customFormat="1" ht="14.25" customHeight="1">
      <c r="A23" s="212"/>
      <c r="B23" s="213"/>
      <c r="C23" s="214"/>
      <c r="D23" s="235"/>
      <c r="E23" s="236"/>
      <c r="F23" s="236"/>
      <c r="G23" s="236"/>
      <c r="H23" s="236"/>
      <c r="I23" s="236"/>
      <c r="J23" s="236"/>
      <c r="K23" s="236"/>
      <c r="L23" s="236"/>
      <c r="M23" s="236"/>
      <c r="N23" s="236"/>
      <c r="O23" s="237"/>
    </row>
    <row r="24" spans="1:15" s="4" customFormat="1" ht="14.25" customHeight="1">
      <c r="A24" s="212"/>
      <c r="B24" s="213"/>
      <c r="C24" s="214"/>
      <c r="D24" s="235"/>
      <c r="E24" s="236"/>
      <c r="F24" s="236"/>
      <c r="G24" s="236"/>
      <c r="H24" s="236"/>
      <c r="I24" s="236"/>
      <c r="J24" s="236"/>
      <c r="K24" s="236"/>
      <c r="L24" s="236"/>
      <c r="M24" s="236"/>
      <c r="N24" s="236"/>
      <c r="O24" s="237"/>
    </row>
    <row r="25" spans="1:15" s="4" customFormat="1" ht="15" customHeight="1">
      <c r="A25" s="212"/>
      <c r="B25" s="213"/>
      <c r="C25" s="214"/>
      <c r="D25" s="238"/>
      <c r="E25" s="239"/>
      <c r="F25" s="239"/>
      <c r="G25" s="239"/>
      <c r="H25" s="239"/>
      <c r="I25" s="239"/>
      <c r="J25" s="239"/>
      <c r="K25" s="239"/>
      <c r="L25" s="239"/>
      <c r="M25" s="239"/>
      <c r="N25" s="239"/>
      <c r="O25" s="240"/>
    </row>
    <row r="26" spans="1:15" s="4" customFormat="1" ht="14.25" customHeight="1">
      <c r="A26" s="212"/>
      <c r="B26" s="213"/>
      <c r="C26" s="214"/>
      <c r="D26" s="226" t="s">
        <v>124</v>
      </c>
      <c r="E26" s="227"/>
      <c r="F26" s="227"/>
      <c r="G26" s="227"/>
      <c r="H26" s="227"/>
      <c r="I26" s="227"/>
      <c r="J26" s="227"/>
      <c r="K26" s="227"/>
      <c r="L26" s="227"/>
      <c r="M26" s="227"/>
      <c r="N26" s="227"/>
      <c r="O26" s="228"/>
    </row>
    <row r="27" spans="1:15" s="4" customFormat="1" ht="14.25" customHeight="1">
      <c r="A27" s="212"/>
      <c r="B27" s="213"/>
      <c r="C27" s="214"/>
      <c r="D27" s="229"/>
      <c r="E27" s="230"/>
      <c r="F27" s="230"/>
      <c r="G27" s="230"/>
      <c r="H27" s="230"/>
      <c r="I27" s="230"/>
      <c r="J27" s="230"/>
      <c r="K27" s="230"/>
      <c r="L27" s="230"/>
      <c r="M27" s="230"/>
      <c r="N27" s="230"/>
      <c r="O27" s="231"/>
    </row>
    <row r="28" spans="1:15" s="4" customFormat="1" ht="14.25" customHeight="1">
      <c r="A28" s="212"/>
      <c r="B28" s="213"/>
      <c r="C28" s="214"/>
      <c r="D28" s="229"/>
      <c r="E28" s="230"/>
      <c r="F28" s="230"/>
      <c r="G28" s="230"/>
      <c r="H28" s="230"/>
      <c r="I28" s="230"/>
      <c r="J28" s="230"/>
      <c r="K28" s="230"/>
      <c r="L28" s="230"/>
      <c r="M28" s="230"/>
      <c r="N28" s="230"/>
      <c r="O28" s="231"/>
    </row>
    <row r="29" spans="1:15" s="4" customFormat="1" ht="14.25" customHeight="1">
      <c r="A29" s="212"/>
      <c r="B29" s="213"/>
      <c r="C29" s="214"/>
      <c r="D29" s="229"/>
      <c r="E29" s="230"/>
      <c r="F29" s="230"/>
      <c r="G29" s="230"/>
      <c r="H29" s="230"/>
      <c r="I29" s="230"/>
      <c r="J29" s="230"/>
      <c r="K29" s="230"/>
      <c r="L29" s="230"/>
      <c r="M29" s="230"/>
      <c r="N29" s="230"/>
      <c r="O29" s="231"/>
    </row>
    <row r="30" spans="1:15" s="4" customFormat="1" ht="14.25" customHeight="1">
      <c r="A30" s="212"/>
      <c r="B30" s="213"/>
      <c r="C30" s="214"/>
      <c r="D30" s="229"/>
      <c r="E30" s="230"/>
      <c r="F30" s="230"/>
      <c r="G30" s="230"/>
      <c r="H30" s="230"/>
      <c r="I30" s="230"/>
      <c r="J30" s="230"/>
      <c r="K30" s="230"/>
      <c r="L30" s="230"/>
      <c r="M30" s="230"/>
      <c r="N30" s="230"/>
      <c r="O30" s="231"/>
    </row>
    <row r="31" spans="1:15" s="4" customFormat="1" ht="15" customHeight="1">
      <c r="A31" s="212"/>
      <c r="B31" s="213"/>
      <c r="C31" s="214"/>
      <c r="D31" s="232"/>
      <c r="E31" s="233"/>
      <c r="F31" s="233"/>
      <c r="G31" s="233"/>
      <c r="H31" s="233"/>
      <c r="I31" s="233"/>
      <c r="J31" s="233"/>
      <c r="K31" s="233"/>
      <c r="L31" s="233"/>
      <c r="M31" s="233"/>
      <c r="N31" s="233"/>
      <c r="O31" s="234"/>
    </row>
    <row r="32" spans="1:15" ht="14.25" customHeight="1">
      <c r="A32" s="212"/>
      <c r="B32" s="213"/>
      <c r="C32" s="214"/>
      <c r="D32" s="218" t="s">
        <v>125</v>
      </c>
      <c r="E32" s="219"/>
      <c r="F32" s="219"/>
      <c r="G32" s="219"/>
      <c r="H32" s="219"/>
      <c r="I32" s="219"/>
      <c r="J32" s="219"/>
      <c r="K32" s="219"/>
      <c r="L32" s="219"/>
      <c r="M32" s="219"/>
      <c r="N32" s="219"/>
      <c r="O32" s="220"/>
    </row>
    <row r="33" spans="1:17" s="4" customFormat="1" ht="14.25" customHeight="1">
      <c r="A33" s="212"/>
      <c r="B33" s="213"/>
      <c r="C33" s="214"/>
      <c r="D33" s="132"/>
      <c r="E33" s="139" t="s">
        <v>127</v>
      </c>
      <c r="F33" s="139"/>
      <c r="G33" s="139"/>
      <c r="H33" s="139"/>
      <c r="I33" s="133" t="s">
        <v>128</v>
      </c>
      <c r="J33" s="140"/>
      <c r="K33" s="133"/>
      <c r="L33" s="133"/>
      <c r="M33" s="133" t="s">
        <v>129</v>
      </c>
      <c r="N33" s="133"/>
      <c r="O33" s="134"/>
    </row>
    <row r="34" spans="1:17" s="4" customFormat="1" ht="14.25" customHeight="1">
      <c r="A34" s="212"/>
      <c r="B34" s="213"/>
      <c r="C34" s="214"/>
      <c r="D34" s="132"/>
      <c r="E34" s="221" t="s">
        <v>84</v>
      </c>
      <c r="F34" s="221"/>
      <c r="G34" s="221"/>
      <c r="H34" s="221"/>
      <c r="I34" s="221"/>
      <c r="J34" s="221"/>
      <c r="K34" s="221"/>
      <c r="L34" s="221"/>
      <c r="M34" s="221"/>
      <c r="N34" s="221"/>
      <c r="O34" s="222"/>
      <c r="Q34" s="135"/>
    </row>
    <row r="35" spans="1:17" s="4" customFormat="1" ht="7.5" customHeight="1">
      <c r="A35" s="215"/>
      <c r="B35" s="216"/>
      <c r="C35" s="217"/>
      <c r="D35" s="136"/>
      <c r="E35" s="137"/>
      <c r="F35" s="137"/>
      <c r="G35" s="137"/>
      <c r="H35" s="137"/>
      <c r="I35" s="137"/>
      <c r="J35" s="137"/>
      <c r="K35" s="137"/>
      <c r="L35" s="137"/>
      <c r="M35" s="137"/>
      <c r="N35" s="137"/>
      <c r="O35" s="138"/>
    </row>
    <row r="36" spans="1:17" s="4" customFormat="1" ht="7.5" customHeight="1">
      <c r="A36" s="212" t="s">
        <v>112</v>
      </c>
      <c r="B36" s="213"/>
      <c r="C36" s="214"/>
      <c r="D36" s="132"/>
      <c r="E36" s="103"/>
      <c r="F36" s="103"/>
      <c r="G36" s="103"/>
      <c r="H36" s="103"/>
      <c r="I36" s="103"/>
      <c r="J36" s="103"/>
      <c r="K36" s="103"/>
      <c r="L36" s="103"/>
      <c r="M36" s="103"/>
      <c r="N36" s="103"/>
      <c r="O36" s="104"/>
    </row>
    <row r="37" spans="1:17" s="4" customFormat="1" ht="12.75" customHeight="1">
      <c r="A37" s="212"/>
      <c r="B37" s="213"/>
      <c r="C37" s="214"/>
      <c r="D37" s="103"/>
      <c r="E37" s="103"/>
      <c r="F37" s="103"/>
      <c r="G37" s="597">
        <f>SUM(H42:J49)</f>
        <v>0</v>
      </c>
      <c r="H37" s="597"/>
      <c r="I37" s="597"/>
      <c r="J37" s="103"/>
      <c r="K37" s="103"/>
      <c r="L37" s="599">
        <f>SUM(L42:N49)</f>
        <v>0</v>
      </c>
      <c r="M37" s="599"/>
      <c r="N37" s="599"/>
      <c r="O37" s="105" t="s">
        <v>51</v>
      </c>
      <c r="Q37" s="135"/>
    </row>
    <row r="38" spans="1:17" s="4" customFormat="1" ht="18" customHeight="1" thickBot="1">
      <c r="A38" s="212"/>
      <c r="B38" s="213"/>
      <c r="C38" s="214"/>
      <c r="D38" s="276" t="s">
        <v>50</v>
      </c>
      <c r="E38" s="276"/>
      <c r="F38" s="106" t="s">
        <v>86</v>
      </c>
      <c r="G38" s="598"/>
      <c r="H38" s="598"/>
      <c r="I38" s="598"/>
      <c r="J38" s="107" t="s">
        <v>8</v>
      </c>
      <c r="K38" s="106" t="s">
        <v>87</v>
      </c>
      <c r="L38" s="600"/>
      <c r="M38" s="600"/>
      <c r="N38" s="600"/>
      <c r="O38" s="108" t="s">
        <v>8</v>
      </c>
    </row>
    <row r="39" spans="1:17" s="4" customFormat="1" ht="17.25" customHeight="1" thickTop="1">
      <c r="A39" s="212"/>
      <c r="B39" s="213"/>
      <c r="C39" s="214"/>
      <c r="D39" s="126"/>
      <c r="E39" s="126"/>
      <c r="F39" s="106"/>
      <c r="G39" s="124"/>
      <c r="H39" s="124"/>
      <c r="I39" s="124"/>
      <c r="J39" s="123"/>
      <c r="K39" s="106"/>
      <c r="L39" s="125"/>
      <c r="M39" s="125"/>
      <c r="N39" s="125"/>
      <c r="O39" s="113"/>
    </row>
    <row r="40" spans="1:17" s="4" customFormat="1" ht="15" customHeight="1">
      <c r="A40" s="212"/>
      <c r="B40" s="213"/>
      <c r="C40" s="214"/>
      <c r="D40" s="103"/>
      <c r="E40" s="103"/>
      <c r="F40" s="103"/>
      <c r="G40" s="103"/>
      <c r="H40" s="103"/>
      <c r="I40" s="103"/>
      <c r="J40" s="103"/>
      <c r="K40" s="103"/>
      <c r="L40" s="103"/>
      <c r="M40" s="103"/>
      <c r="N40" s="103"/>
      <c r="O40" s="104"/>
    </row>
    <row r="41" spans="1:17" s="4" customFormat="1" ht="17.25" customHeight="1">
      <c r="A41" s="212"/>
      <c r="B41" s="213"/>
      <c r="C41" s="214"/>
      <c r="D41" s="277" t="s">
        <v>88</v>
      </c>
      <c r="E41" s="277"/>
      <c r="F41" s="103"/>
      <c r="G41" s="103"/>
      <c r="H41" s="114" t="s">
        <v>85</v>
      </c>
      <c r="I41" s="103"/>
      <c r="J41" s="103"/>
      <c r="K41" s="103"/>
      <c r="L41" s="114" t="s">
        <v>94</v>
      </c>
      <c r="M41" s="103"/>
      <c r="N41" s="103"/>
      <c r="O41" s="104"/>
    </row>
    <row r="42" spans="1:17" s="4" customFormat="1" ht="17.25" customHeight="1">
      <c r="A42" s="212"/>
      <c r="B42" s="213"/>
      <c r="C42" s="214"/>
      <c r="D42" s="227" t="s">
        <v>89</v>
      </c>
      <c r="E42" s="227"/>
      <c r="F42" s="227"/>
      <c r="G42" s="227"/>
      <c r="H42" s="601">
        <f>IFERROR(ROUNDDOWN(L42*1.1,0),)</f>
        <v>0</v>
      </c>
      <c r="I42" s="601"/>
      <c r="J42" s="601"/>
      <c r="K42" s="115" t="s">
        <v>8</v>
      </c>
      <c r="L42" s="602"/>
      <c r="M42" s="602"/>
      <c r="N42" s="602"/>
      <c r="O42" s="116" t="s">
        <v>8</v>
      </c>
    </row>
    <row r="43" spans="1:17" s="4" customFormat="1" ht="17.25" customHeight="1">
      <c r="A43" s="212"/>
      <c r="B43" s="213"/>
      <c r="C43" s="214"/>
      <c r="D43" s="227" t="s">
        <v>144</v>
      </c>
      <c r="E43" s="227"/>
      <c r="F43" s="227"/>
      <c r="G43" s="227"/>
      <c r="H43" s="601">
        <f>IFERROR(ROUNDDOWN(L43*1.1,0),)</f>
        <v>0</v>
      </c>
      <c r="I43" s="601"/>
      <c r="J43" s="601"/>
      <c r="K43" s="115" t="s">
        <v>8</v>
      </c>
      <c r="L43" s="603"/>
      <c r="M43" s="603"/>
      <c r="N43" s="603"/>
      <c r="O43" s="116" t="s">
        <v>8</v>
      </c>
    </row>
    <row r="44" spans="1:17" s="4" customFormat="1" ht="17.25" customHeight="1">
      <c r="A44" s="212"/>
      <c r="B44" s="213"/>
      <c r="C44" s="214"/>
      <c r="D44" s="227" t="s">
        <v>91</v>
      </c>
      <c r="E44" s="227"/>
      <c r="F44" s="227"/>
      <c r="G44" s="227"/>
      <c r="H44" s="601">
        <f t="shared" ref="H44:H48" si="0">IFERROR(ROUNDDOWN(L44*1.1,0),)</f>
        <v>0</v>
      </c>
      <c r="I44" s="601"/>
      <c r="J44" s="601"/>
      <c r="K44" s="115" t="s">
        <v>8</v>
      </c>
      <c r="L44" s="603"/>
      <c r="M44" s="603"/>
      <c r="N44" s="603"/>
      <c r="O44" s="116" t="s">
        <v>8</v>
      </c>
    </row>
    <row r="45" spans="1:17" s="4" customFormat="1" ht="17.25" customHeight="1">
      <c r="A45" s="212"/>
      <c r="B45" s="213"/>
      <c r="C45" s="214"/>
      <c r="D45" s="227" t="s">
        <v>92</v>
      </c>
      <c r="E45" s="227"/>
      <c r="F45" s="227"/>
      <c r="G45" s="227"/>
      <c r="H45" s="601">
        <f t="shared" si="0"/>
        <v>0</v>
      </c>
      <c r="I45" s="601"/>
      <c r="J45" s="601"/>
      <c r="K45" s="115" t="s">
        <v>8</v>
      </c>
      <c r="L45" s="603"/>
      <c r="M45" s="603"/>
      <c r="N45" s="603"/>
      <c r="O45" s="116" t="s">
        <v>8</v>
      </c>
    </row>
    <row r="46" spans="1:17" s="4" customFormat="1" ht="17.25" customHeight="1">
      <c r="A46" s="212"/>
      <c r="B46" s="213"/>
      <c r="C46" s="214"/>
      <c r="D46" s="278" t="s">
        <v>146</v>
      </c>
      <c r="E46" s="278"/>
      <c r="F46" s="278"/>
      <c r="G46" s="278"/>
      <c r="H46" s="601">
        <f t="shared" si="0"/>
        <v>0</v>
      </c>
      <c r="I46" s="601"/>
      <c r="J46" s="601"/>
      <c r="K46" s="115" t="s">
        <v>8</v>
      </c>
      <c r="L46" s="603"/>
      <c r="M46" s="603"/>
      <c r="N46" s="603"/>
      <c r="O46" s="116" t="s">
        <v>8</v>
      </c>
    </row>
    <row r="47" spans="1:17" s="4" customFormat="1" ht="17.25" customHeight="1">
      <c r="A47" s="212"/>
      <c r="B47" s="213"/>
      <c r="C47" s="214"/>
      <c r="D47" s="278" t="s">
        <v>98</v>
      </c>
      <c r="E47" s="278"/>
      <c r="F47" s="278"/>
      <c r="G47" s="278"/>
      <c r="H47" s="601">
        <f t="shared" si="0"/>
        <v>0</v>
      </c>
      <c r="I47" s="601"/>
      <c r="J47" s="601"/>
      <c r="K47" s="115" t="s">
        <v>8</v>
      </c>
      <c r="L47" s="603"/>
      <c r="M47" s="603"/>
      <c r="N47" s="603"/>
      <c r="O47" s="116" t="s">
        <v>8</v>
      </c>
    </row>
    <row r="48" spans="1:17" s="4" customFormat="1" ht="17.25" customHeight="1">
      <c r="A48" s="212"/>
      <c r="B48" s="213"/>
      <c r="C48" s="214"/>
      <c r="D48" s="278" t="s">
        <v>98</v>
      </c>
      <c r="E48" s="278"/>
      <c r="F48" s="278"/>
      <c r="G48" s="278"/>
      <c r="H48" s="601">
        <f t="shared" si="0"/>
        <v>0</v>
      </c>
      <c r="I48" s="601"/>
      <c r="J48" s="601"/>
      <c r="K48" s="115" t="s">
        <v>8</v>
      </c>
      <c r="L48" s="603"/>
      <c r="M48" s="603"/>
      <c r="N48" s="603"/>
      <c r="O48" s="116" t="s">
        <v>8</v>
      </c>
    </row>
    <row r="49" spans="1:15" s="4" customFormat="1" ht="17.25" customHeight="1">
      <c r="A49" s="212"/>
      <c r="B49" s="213"/>
      <c r="C49" s="214"/>
      <c r="D49" s="279" t="s">
        <v>113</v>
      </c>
      <c r="E49" s="279"/>
      <c r="F49" s="279"/>
      <c r="G49" s="279"/>
      <c r="H49" s="601">
        <f>SUM(L49)</f>
        <v>0</v>
      </c>
      <c r="I49" s="601"/>
      <c r="J49" s="601"/>
      <c r="K49" s="115" t="s">
        <v>8</v>
      </c>
      <c r="L49" s="603"/>
      <c r="M49" s="603"/>
      <c r="N49" s="603"/>
      <c r="O49" s="116" t="s">
        <v>8</v>
      </c>
    </row>
    <row r="50" spans="1:15" s="4" customFormat="1" ht="15" customHeight="1" thickBot="1">
      <c r="A50" s="241"/>
      <c r="B50" s="242"/>
      <c r="C50" s="243"/>
      <c r="D50" s="117"/>
      <c r="E50" s="117"/>
      <c r="F50" s="117"/>
      <c r="G50" s="117"/>
      <c r="H50" s="117"/>
      <c r="I50" s="117"/>
      <c r="J50" s="117"/>
      <c r="K50" s="117"/>
      <c r="L50" s="117"/>
      <c r="M50" s="117"/>
      <c r="N50" s="117"/>
      <c r="O50" s="118"/>
    </row>
    <row r="51" spans="1:15" s="4" customFormat="1" ht="16.5" customHeight="1">
      <c r="A51" s="90" t="s">
        <v>96</v>
      </c>
      <c r="B51" s="90"/>
      <c r="C51" s="90"/>
      <c r="D51" s="91"/>
      <c r="E51" s="91"/>
      <c r="F51" s="91"/>
      <c r="G51" s="91"/>
      <c r="H51" s="91"/>
      <c r="I51" s="91"/>
      <c r="J51" s="91"/>
      <c r="K51" s="91"/>
      <c r="L51" s="91"/>
      <c r="M51" s="91"/>
      <c r="N51" s="91"/>
      <c r="O51" s="91"/>
    </row>
    <row r="52" spans="1:15" s="4" customFormat="1" ht="16.5" customHeight="1">
      <c r="A52" s="90" t="s">
        <v>99</v>
      </c>
      <c r="B52" s="90"/>
      <c r="C52" s="90"/>
      <c r="D52" s="91"/>
      <c r="E52" s="91"/>
      <c r="F52" s="91"/>
      <c r="G52" s="91"/>
      <c r="H52" s="91"/>
      <c r="I52" s="91"/>
      <c r="J52" s="91"/>
      <c r="K52" s="91"/>
      <c r="L52" s="91"/>
      <c r="M52" s="91"/>
      <c r="N52" s="91"/>
      <c r="O52" s="91"/>
    </row>
    <row r="53" spans="1:15" s="4" customFormat="1" ht="16.5" customHeight="1">
      <c r="A53" s="90" t="s">
        <v>97</v>
      </c>
      <c r="B53" s="90"/>
      <c r="C53" s="90"/>
      <c r="D53" s="91"/>
      <c r="E53" s="91"/>
      <c r="F53" s="91"/>
      <c r="G53" s="91"/>
      <c r="H53" s="91"/>
      <c r="I53" s="91"/>
      <c r="J53" s="91"/>
      <c r="K53" s="91"/>
      <c r="L53" s="91"/>
      <c r="M53" s="91"/>
      <c r="N53" s="91"/>
      <c r="O53" s="91"/>
    </row>
    <row r="54" spans="1:15" s="4" customFormat="1" ht="16.5" customHeight="1">
      <c r="A54" s="90" t="s">
        <v>114</v>
      </c>
      <c r="B54" s="90"/>
      <c r="C54" s="90"/>
      <c r="D54" s="91"/>
      <c r="E54" s="91"/>
      <c r="F54" s="91"/>
      <c r="G54" s="91"/>
      <c r="H54" s="91"/>
      <c r="I54" s="91"/>
      <c r="J54" s="91"/>
      <c r="K54" s="91"/>
      <c r="L54" s="91"/>
      <c r="M54" s="91"/>
      <c r="N54" s="91"/>
      <c r="O54" s="91"/>
    </row>
    <row r="55" spans="1:15" s="4" customFormat="1" ht="15" customHeight="1">
      <c r="A55" s="90"/>
      <c r="B55" s="90"/>
      <c r="C55" s="90"/>
      <c r="D55" s="91"/>
      <c r="E55" s="91"/>
      <c r="F55" s="91"/>
      <c r="G55" s="91"/>
      <c r="H55" s="91"/>
      <c r="I55" s="91"/>
      <c r="J55" s="91"/>
      <c r="K55" s="91"/>
      <c r="L55" s="91"/>
      <c r="M55" s="91"/>
      <c r="N55" s="91"/>
      <c r="O55" s="91"/>
    </row>
    <row r="56" spans="1:15" s="4" customFormat="1" ht="15" customHeight="1">
      <c r="A56" s="121"/>
      <c r="B56" s="121"/>
      <c r="C56" s="121"/>
    </row>
    <row r="57" spans="1:15" s="4" customFormat="1" ht="15" customHeight="1">
      <c r="A57" s="121"/>
      <c r="B57" s="121"/>
      <c r="C57" s="121"/>
    </row>
    <row r="58" spans="1:15" s="4" customFormat="1" ht="15" customHeight="1">
      <c r="A58" s="121"/>
      <c r="B58" s="121"/>
      <c r="C58" s="121"/>
    </row>
    <row r="59" spans="1:15" s="4" customFormat="1" ht="15" customHeight="1">
      <c r="A59" s="121"/>
      <c r="B59" s="121"/>
      <c r="C59" s="121"/>
    </row>
    <row r="60" spans="1:15" s="4" customFormat="1" ht="15" customHeight="1">
      <c r="A60" s="121"/>
      <c r="B60" s="121"/>
      <c r="C60" s="121"/>
    </row>
  </sheetData>
  <sheetProtection algorithmName="SHA-512" hashValue="K6ncH8mrEYo69oOxAaDeJwL+FLKyoBgSRw0t6i45KJkB+P48ukBHEEG4lcAMnjwzqPXB+9RWRarn0VqiE6PMfA==" saltValue="WE9tuq2XUFIuXiovyyd80A==" spinCount="100000" sheet="1" formatCells="0"/>
  <mergeCells count="53">
    <mergeCell ref="A4:O5"/>
    <mergeCell ref="A8:C8"/>
    <mergeCell ref="D8:O8"/>
    <mergeCell ref="A9:C10"/>
    <mergeCell ref="D9:D10"/>
    <mergeCell ref="E9:E10"/>
    <mergeCell ref="F9:G11"/>
    <mergeCell ref="H9:O11"/>
    <mergeCell ref="A11:C11"/>
    <mergeCell ref="A12:C12"/>
    <mergeCell ref="D12:O12"/>
    <mergeCell ref="A13:C13"/>
    <mergeCell ref="D13:O13"/>
    <mergeCell ref="A14:C14"/>
    <mergeCell ref="D14:O14"/>
    <mergeCell ref="A15:C35"/>
    <mergeCell ref="D15:O15"/>
    <mergeCell ref="D20:O20"/>
    <mergeCell ref="D21:O25"/>
    <mergeCell ref="D26:O26"/>
    <mergeCell ref="D27:O31"/>
    <mergeCell ref="D32:O32"/>
    <mergeCell ref="E34:O34"/>
    <mergeCell ref="E18:O18"/>
    <mergeCell ref="A36:C50"/>
    <mergeCell ref="G37:I38"/>
    <mergeCell ref="L37:N38"/>
    <mergeCell ref="D38:E38"/>
    <mergeCell ref="D41:E41"/>
    <mergeCell ref="D42:G42"/>
    <mergeCell ref="H42:J42"/>
    <mergeCell ref="L42:N42"/>
    <mergeCell ref="D43:G43"/>
    <mergeCell ref="H43:J43"/>
    <mergeCell ref="L43:N43"/>
    <mergeCell ref="D44:G44"/>
    <mergeCell ref="H44:J44"/>
    <mergeCell ref="L44:N44"/>
    <mergeCell ref="D45:G45"/>
    <mergeCell ref="H45:J45"/>
    <mergeCell ref="L45:N45"/>
    <mergeCell ref="D46:G46"/>
    <mergeCell ref="H46:J46"/>
    <mergeCell ref="L46:N46"/>
    <mergeCell ref="D47:G47"/>
    <mergeCell ref="H47:J47"/>
    <mergeCell ref="L47:N47"/>
    <mergeCell ref="D48:G48"/>
    <mergeCell ref="H48:J48"/>
    <mergeCell ref="L48:N48"/>
    <mergeCell ref="D49:G49"/>
    <mergeCell ref="H49:J49"/>
    <mergeCell ref="L49:N49"/>
  </mergeCells>
  <phoneticPr fontId="4"/>
  <conditionalFormatting sqref="E9:E10 D12:O14 L42:N49 D47:G49">
    <cfRule type="cellIs" dxfId="39" priority="5" operator="equal">
      <formula>""</formula>
    </cfRule>
  </conditionalFormatting>
  <conditionalFormatting sqref="E34:O34 D27:O31 D21">
    <cfRule type="cellIs" dxfId="38" priority="4" operator="equal">
      <formula>""</formula>
    </cfRule>
  </conditionalFormatting>
  <conditionalFormatting sqref="E18:O18">
    <cfRule type="cellIs" dxfId="37" priority="3" operator="equal">
      <formula>""</formula>
    </cfRule>
  </conditionalFormatting>
  <conditionalFormatting sqref="D46:G46">
    <cfRule type="cellIs" dxfId="36"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521" r:id="rId4" name="Check Box 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mc:AlternateContent xmlns:mc="http://schemas.openxmlformats.org/markup-compatibility/2006">
          <mc:Choice Requires="x14">
            <control shapeId="107522" r:id="rId5" name="Check Box 2">
              <controlPr defaultSize="0" autoFill="0" autoLine="0" autoPict="0">
                <anchor moveWithCells="1">
                  <from>
                    <xdr:col>11</xdr:col>
                    <xdr:colOff>133350</xdr:colOff>
                    <xdr:row>32</xdr:row>
                    <xdr:rowOff>19050</xdr:rowOff>
                  </from>
                  <to>
                    <xdr:col>11</xdr:col>
                    <xdr:colOff>352425</xdr:colOff>
                    <xdr:row>32</xdr:row>
                    <xdr:rowOff>161925</xdr:rowOff>
                  </to>
                </anchor>
              </controlPr>
            </control>
          </mc:Choice>
        </mc:AlternateContent>
        <mc:AlternateContent xmlns:mc="http://schemas.openxmlformats.org/markup-compatibility/2006">
          <mc:Choice Requires="x14">
            <control shapeId="107523" r:id="rId6" name="Check Box 3">
              <controlPr defaultSize="0" autoFill="0" autoLine="0" autoPict="0">
                <anchor moveWithCells="1">
                  <from>
                    <xdr:col>3</xdr:col>
                    <xdr:colOff>133350</xdr:colOff>
                    <xdr:row>33</xdr:row>
                    <xdr:rowOff>19050</xdr:rowOff>
                  </from>
                  <to>
                    <xdr:col>3</xdr:col>
                    <xdr:colOff>352425</xdr:colOff>
                    <xdr:row>33</xdr:row>
                    <xdr:rowOff>161925</xdr:rowOff>
                  </to>
                </anchor>
              </controlPr>
            </control>
          </mc:Choice>
        </mc:AlternateContent>
        <mc:AlternateContent xmlns:mc="http://schemas.openxmlformats.org/markup-compatibility/2006">
          <mc:Choice Requires="x14">
            <control shapeId="107537" r:id="rId7" name="Check Box 17">
              <controlPr defaultSize="0" autoFill="0" autoLine="0" autoPict="0">
                <anchor moveWithCells="1">
                  <from>
                    <xdr:col>7</xdr:col>
                    <xdr:colOff>133350</xdr:colOff>
                    <xdr:row>32</xdr:row>
                    <xdr:rowOff>19050</xdr:rowOff>
                  </from>
                  <to>
                    <xdr:col>7</xdr:col>
                    <xdr:colOff>352425</xdr:colOff>
                    <xdr:row>32</xdr:row>
                    <xdr:rowOff>161925</xdr:rowOff>
                  </to>
                </anchor>
              </controlPr>
            </control>
          </mc:Choice>
        </mc:AlternateContent>
        <mc:AlternateContent xmlns:mc="http://schemas.openxmlformats.org/markup-compatibility/2006">
          <mc:Choice Requires="x14">
            <control shapeId="107552" r:id="rId8" name="Check Box 32">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107553" r:id="rId9" name="Check Box 33">
              <controlPr defaultSize="0" autoFill="0" autoLine="0" autoPict="0">
                <anchor moveWithCells="1">
                  <from>
                    <xdr:col>6</xdr:col>
                    <xdr:colOff>133350</xdr:colOff>
                    <xdr:row>15</xdr:row>
                    <xdr:rowOff>19050</xdr:rowOff>
                  </from>
                  <to>
                    <xdr:col>6</xdr:col>
                    <xdr:colOff>352425</xdr:colOff>
                    <xdr:row>15</xdr:row>
                    <xdr:rowOff>161925</xdr:rowOff>
                  </to>
                </anchor>
              </controlPr>
            </control>
          </mc:Choice>
        </mc:AlternateContent>
        <mc:AlternateContent xmlns:mc="http://schemas.openxmlformats.org/markup-compatibility/2006">
          <mc:Choice Requires="x14">
            <control shapeId="107554" r:id="rId10" name="Check Box 34">
              <controlPr defaultSize="0" autoFill="0" autoLine="0" autoPict="0">
                <anchor moveWithCells="1">
                  <from>
                    <xdr:col>10</xdr:col>
                    <xdr:colOff>133350</xdr:colOff>
                    <xdr:row>15</xdr:row>
                    <xdr:rowOff>19050</xdr:rowOff>
                  </from>
                  <to>
                    <xdr:col>10</xdr:col>
                    <xdr:colOff>352425</xdr:colOff>
                    <xdr:row>15</xdr:row>
                    <xdr:rowOff>161925</xdr:rowOff>
                  </to>
                </anchor>
              </controlPr>
            </control>
          </mc:Choice>
        </mc:AlternateContent>
        <mc:AlternateContent xmlns:mc="http://schemas.openxmlformats.org/markup-compatibility/2006">
          <mc:Choice Requires="x14">
            <control shapeId="107555" r:id="rId11" name="Check Box 35">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107556" r:id="rId12" name="Check Box 36">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107557" r:id="rId13" name="Check Box 37">
              <controlPr defaultSize="0" autoFill="0" autoLine="0" autoPict="0">
                <anchor moveWithCells="1">
                  <from>
                    <xdr:col>6</xdr:col>
                    <xdr:colOff>133350</xdr:colOff>
                    <xdr:row>16</xdr:row>
                    <xdr:rowOff>19050</xdr:rowOff>
                  </from>
                  <to>
                    <xdr:col>6</xdr:col>
                    <xdr:colOff>352425</xdr:colOff>
                    <xdr:row>16</xdr:row>
                    <xdr:rowOff>161925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showZeros="0" view="pageBreakPreview" topLeftCell="A28" zoomScale="90" zoomScaleNormal="100" zoomScaleSheetLayoutView="90" workbookViewId="0">
      <selection activeCell="L42" sqref="L42:N4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137</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180" t="s">
        <v>122</v>
      </c>
      <c r="B4" s="180"/>
      <c r="C4" s="180"/>
      <c r="D4" s="180"/>
      <c r="E4" s="180"/>
      <c r="F4" s="180"/>
      <c r="G4" s="180"/>
      <c r="H4" s="180"/>
      <c r="I4" s="180"/>
      <c r="J4" s="180"/>
      <c r="K4" s="180"/>
      <c r="L4" s="180"/>
      <c r="M4" s="180"/>
      <c r="N4" s="180"/>
      <c r="O4" s="180"/>
    </row>
    <row r="5" spans="1:15" ht="15" customHeight="1">
      <c r="A5" s="180"/>
      <c r="B5" s="180"/>
      <c r="C5" s="180"/>
      <c r="D5" s="180"/>
      <c r="E5" s="180"/>
      <c r="F5" s="180"/>
      <c r="G5" s="180"/>
      <c r="H5" s="180"/>
      <c r="I5" s="180"/>
      <c r="J5" s="180"/>
      <c r="K5" s="180"/>
      <c r="L5" s="180"/>
      <c r="M5" s="180"/>
      <c r="N5" s="180"/>
      <c r="O5" s="180"/>
    </row>
    <row r="6" spans="1:15" ht="15" customHeight="1">
      <c r="A6" s="143"/>
      <c r="B6" s="143"/>
      <c r="C6" s="143"/>
      <c r="D6" s="143"/>
      <c r="E6" s="143"/>
      <c r="F6" s="143"/>
      <c r="G6" s="143"/>
      <c r="H6" s="143"/>
      <c r="I6" s="143"/>
      <c r="J6" s="143"/>
      <c r="K6" s="143"/>
      <c r="L6" s="143"/>
      <c r="M6" s="143"/>
      <c r="N6" s="143"/>
      <c r="O6" s="143"/>
    </row>
    <row r="7" spans="1:15" ht="15" customHeight="1" thickBot="1">
      <c r="A7" s="120"/>
      <c r="B7" s="120"/>
      <c r="C7" s="120"/>
      <c r="D7" s="120"/>
      <c r="E7" s="120"/>
      <c r="F7" s="120"/>
      <c r="G7" s="120"/>
      <c r="H7" s="120"/>
      <c r="I7" s="120"/>
      <c r="J7" s="120"/>
      <c r="K7" s="120"/>
      <c r="L7" s="120"/>
      <c r="M7" s="120"/>
      <c r="N7" s="120"/>
      <c r="O7" s="120"/>
    </row>
    <row r="8" spans="1:15" ht="22.5" customHeight="1" thickBot="1">
      <c r="A8" s="181" t="s">
        <v>47</v>
      </c>
      <c r="B8" s="182"/>
      <c r="C8" s="182"/>
      <c r="D8" s="183">
        <f>実績報告書!I15</f>
        <v>0</v>
      </c>
      <c r="E8" s="183"/>
      <c r="F8" s="183"/>
      <c r="G8" s="183"/>
      <c r="H8" s="183"/>
      <c r="I8" s="183"/>
      <c r="J8" s="183"/>
      <c r="K8" s="183"/>
      <c r="L8" s="183"/>
      <c r="M8" s="183"/>
      <c r="N8" s="183"/>
      <c r="O8" s="184"/>
    </row>
    <row r="9" spans="1:15" ht="15" customHeight="1">
      <c r="A9" s="244" t="s">
        <v>54</v>
      </c>
      <c r="B9" s="245"/>
      <c r="C9" s="246"/>
      <c r="D9" s="250" t="s">
        <v>55</v>
      </c>
      <c r="E9" s="252"/>
      <c r="F9" s="254" t="s">
        <v>48</v>
      </c>
      <c r="G9" s="255"/>
      <c r="H9" s="260" t="str">
        <f>IFERROR(VLOOKUP(E9,研修等一覧!$A$10:$K$49,3),"")</f>
        <v/>
      </c>
      <c r="I9" s="260" t="e">
        <f>VLOOKUP(J5,#REF!,9)</f>
        <v>#REF!</v>
      </c>
      <c r="J9" s="260" t="e">
        <f>VLOOKUP(K5,#REF!,9)</f>
        <v>#REF!</v>
      </c>
      <c r="K9" s="260" t="e">
        <f>VLOOKUP(L5,#REF!,9)</f>
        <v>#REF!</v>
      </c>
      <c r="L9" s="260" t="e">
        <f>VLOOKUP(M5,#REF!,9)</f>
        <v>#REF!</v>
      </c>
      <c r="M9" s="260" t="e">
        <f>VLOOKUP(N5,#REF!,9)</f>
        <v>#REF!</v>
      </c>
      <c r="N9" s="260" t="e">
        <f>VLOOKUP(O5,#REF!,9)</f>
        <v>#REF!</v>
      </c>
      <c r="O9" s="261" t="e">
        <f>VLOOKUP(P5,#REF!,9)</f>
        <v>#REF!</v>
      </c>
    </row>
    <row r="10" spans="1:15" ht="15" customHeight="1">
      <c r="A10" s="247"/>
      <c r="B10" s="248"/>
      <c r="C10" s="249"/>
      <c r="D10" s="251"/>
      <c r="E10" s="253"/>
      <c r="F10" s="256"/>
      <c r="G10" s="257"/>
      <c r="H10" s="262" t="e">
        <f>VLOOKUP(I8,#REF!,9)</f>
        <v>#REF!</v>
      </c>
      <c r="I10" s="262" t="e">
        <f>VLOOKUP(J8,#REF!,9)</f>
        <v>#REF!</v>
      </c>
      <c r="J10" s="262" t="e">
        <f>VLOOKUP(K8,#REF!,9)</f>
        <v>#REF!</v>
      </c>
      <c r="K10" s="262" t="e">
        <f>VLOOKUP(L8,#REF!,9)</f>
        <v>#REF!</v>
      </c>
      <c r="L10" s="262" t="e">
        <f>VLOOKUP(M8,#REF!,9)</f>
        <v>#REF!</v>
      </c>
      <c r="M10" s="262" t="e">
        <f>VLOOKUP(N8,#REF!,9)</f>
        <v>#REF!</v>
      </c>
      <c r="N10" s="262" t="e">
        <f>VLOOKUP(O8,#REF!,9)</f>
        <v>#REF!</v>
      </c>
      <c r="O10" s="263" t="e">
        <f>VLOOKUP(P8,#REF!,9)</f>
        <v>#REF!</v>
      </c>
    </row>
    <row r="11" spans="1:15" ht="18.75" customHeight="1">
      <c r="A11" s="247" t="s">
        <v>49</v>
      </c>
      <c r="B11" s="248"/>
      <c r="C11" s="248"/>
      <c r="D11" s="122" t="str">
        <f>IFERROR(VLOOKUP(E9,研修等一覧!$A$10:$K$49,9),"")</f>
        <v/>
      </c>
      <c r="E11" s="102" t="s">
        <v>11</v>
      </c>
      <c r="F11" s="258"/>
      <c r="G11" s="259"/>
      <c r="H11" s="264" t="e">
        <f>VLOOKUP(I9,#REF!,9)</f>
        <v>#REF!</v>
      </c>
      <c r="I11" s="264" t="e">
        <f>VLOOKUP(J9,#REF!,9)</f>
        <v>#REF!</v>
      </c>
      <c r="J11" s="264" t="e">
        <f>VLOOKUP(K9,#REF!,9)</f>
        <v>#REF!</v>
      </c>
      <c r="K11" s="264" t="e">
        <f>VLOOKUP(L9,#REF!,9)</f>
        <v>#REF!</v>
      </c>
      <c r="L11" s="264" t="e">
        <f>VLOOKUP(M9,#REF!,9)</f>
        <v>#REF!</v>
      </c>
      <c r="M11" s="264" t="e">
        <f>VLOOKUP(N9,#REF!,9)</f>
        <v>#REF!</v>
      </c>
      <c r="N11" s="264" t="e">
        <f>VLOOKUP(O9,#REF!,9)</f>
        <v>#REF!</v>
      </c>
      <c r="O11" s="265" t="e">
        <f>VLOOKUP(P9,#REF!,9)</f>
        <v>#REF!</v>
      </c>
    </row>
    <row r="12" spans="1:15" ht="19.5" customHeight="1">
      <c r="A12" s="266" t="s">
        <v>56</v>
      </c>
      <c r="B12" s="267"/>
      <c r="C12" s="267"/>
      <c r="D12" s="268"/>
      <c r="E12" s="268"/>
      <c r="F12" s="268"/>
      <c r="G12" s="268"/>
      <c r="H12" s="268"/>
      <c r="I12" s="268"/>
      <c r="J12" s="268"/>
      <c r="K12" s="268"/>
      <c r="L12" s="268"/>
      <c r="M12" s="268"/>
      <c r="N12" s="268"/>
      <c r="O12" s="269"/>
    </row>
    <row r="13" spans="1:15" ht="19.5" customHeight="1">
      <c r="A13" s="266" t="s">
        <v>57</v>
      </c>
      <c r="B13" s="267"/>
      <c r="C13" s="267"/>
      <c r="D13" s="270" t="s">
        <v>63</v>
      </c>
      <c r="E13" s="270"/>
      <c r="F13" s="270"/>
      <c r="G13" s="270"/>
      <c r="H13" s="270"/>
      <c r="I13" s="270"/>
      <c r="J13" s="270"/>
      <c r="K13" s="270"/>
      <c r="L13" s="270"/>
      <c r="M13" s="270"/>
      <c r="N13" s="270"/>
      <c r="O13" s="271"/>
    </row>
    <row r="14" spans="1:15" ht="19.5" customHeight="1" thickBot="1">
      <c r="A14" s="272" t="s">
        <v>58</v>
      </c>
      <c r="B14" s="273"/>
      <c r="C14" s="273"/>
      <c r="D14" s="274"/>
      <c r="E14" s="274"/>
      <c r="F14" s="274"/>
      <c r="G14" s="274"/>
      <c r="H14" s="274"/>
      <c r="I14" s="274"/>
      <c r="J14" s="274"/>
      <c r="K14" s="274"/>
      <c r="L14" s="274"/>
      <c r="M14" s="274"/>
      <c r="N14" s="274"/>
      <c r="O14" s="275"/>
    </row>
    <row r="15" spans="1:15" s="4" customFormat="1" ht="14.25" customHeight="1">
      <c r="A15" s="209" t="s">
        <v>126</v>
      </c>
      <c r="B15" s="210"/>
      <c r="C15" s="211"/>
      <c r="D15" s="218" t="s">
        <v>138</v>
      </c>
      <c r="E15" s="219"/>
      <c r="F15" s="219"/>
      <c r="G15" s="219"/>
      <c r="H15" s="219"/>
      <c r="I15" s="219"/>
      <c r="J15" s="219"/>
      <c r="K15" s="219"/>
      <c r="L15" s="219"/>
      <c r="M15" s="219"/>
      <c r="N15" s="219"/>
      <c r="O15" s="220"/>
    </row>
    <row r="16" spans="1:15" s="4" customFormat="1" ht="14.25" customHeight="1">
      <c r="A16" s="212"/>
      <c r="B16" s="213"/>
      <c r="C16" s="214"/>
      <c r="D16" s="144"/>
      <c r="E16" s="133" t="s">
        <v>71</v>
      </c>
      <c r="F16" s="133"/>
      <c r="G16" s="133"/>
      <c r="H16" s="133" t="s">
        <v>72</v>
      </c>
      <c r="I16" s="133"/>
      <c r="J16" s="133"/>
      <c r="K16" s="133"/>
      <c r="L16" s="133" t="s">
        <v>75</v>
      </c>
      <c r="M16" s="133"/>
      <c r="N16" s="133"/>
      <c r="O16" s="134"/>
    </row>
    <row r="17" spans="1:15" s="4" customFormat="1" ht="14.25" customHeight="1">
      <c r="A17" s="212"/>
      <c r="B17" s="213"/>
      <c r="C17" s="214"/>
      <c r="D17" s="144"/>
      <c r="E17" s="133" t="s">
        <v>78</v>
      </c>
      <c r="F17" s="133"/>
      <c r="G17" s="133"/>
      <c r="H17" s="133" t="s">
        <v>83</v>
      </c>
      <c r="I17" s="133"/>
      <c r="J17" s="133"/>
      <c r="K17" s="133"/>
      <c r="L17" s="133"/>
      <c r="M17" s="133"/>
      <c r="N17" s="133"/>
      <c r="O17" s="134"/>
    </row>
    <row r="18" spans="1:15" s="4" customFormat="1" ht="14.25" customHeight="1">
      <c r="A18" s="212"/>
      <c r="B18" s="213"/>
      <c r="C18" s="214"/>
      <c r="D18" s="144"/>
      <c r="E18" s="221" t="s">
        <v>84</v>
      </c>
      <c r="F18" s="221"/>
      <c r="G18" s="221"/>
      <c r="H18" s="221"/>
      <c r="I18" s="221"/>
      <c r="J18" s="221"/>
      <c r="K18" s="221"/>
      <c r="L18" s="221"/>
      <c r="M18" s="221"/>
      <c r="N18" s="221"/>
      <c r="O18" s="222"/>
    </row>
    <row r="19" spans="1:15" s="4" customFormat="1" ht="7.5" customHeight="1">
      <c r="A19" s="212"/>
      <c r="B19" s="213"/>
      <c r="C19" s="214"/>
      <c r="D19" s="132"/>
      <c r="E19" s="103"/>
      <c r="F19" s="103"/>
      <c r="G19" s="103"/>
      <c r="H19" s="103"/>
      <c r="I19" s="103"/>
      <c r="J19" s="103"/>
      <c r="K19" s="103"/>
      <c r="L19" s="103"/>
      <c r="M19" s="103"/>
      <c r="N19" s="103"/>
      <c r="O19" s="104"/>
    </row>
    <row r="20" spans="1:15" s="4" customFormat="1" ht="14.25" customHeight="1">
      <c r="A20" s="212"/>
      <c r="B20" s="213"/>
      <c r="C20" s="214"/>
      <c r="D20" s="223" t="s">
        <v>123</v>
      </c>
      <c r="E20" s="224"/>
      <c r="F20" s="224"/>
      <c r="G20" s="224"/>
      <c r="H20" s="224"/>
      <c r="I20" s="224"/>
      <c r="J20" s="224"/>
      <c r="K20" s="224"/>
      <c r="L20" s="224"/>
      <c r="M20" s="224"/>
      <c r="N20" s="224"/>
      <c r="O20" s="225"/>
    </row>
    <row r="21" spans="1:15" s="4" customFormat="1" ht="14.25" customHeight="1">
      <c r="A21" s="212"/>
      <c r="B21" s="213"/>
      <c r="C21" s="214"/>
      <c r="D21" s="235"/>
      <c r="E21" s="236"/>
      <c r="F21" s="236"/>
      <c r="G21" s="236"/>
      <c r="H21" s="236"/>
      <c r="I21" s="236"/>
      <c r="J21" s="236"/>
      <c r="K21" s="236"/>
      <c r="L21" s="236"/>
      <c r="M21" s="236"/>
      <c r="N21" s="236"/>
      <c r="O21" s="237"/>
    </row>
    <row r="22" spans="1:15" s="4" customFormat="1" ht="14.25" customHeight="1">
      <c r="A22" s="212"/>
      <c r="B22" s="213"/>
      <c r="C22" s="214"/>
      <c r="D22" s="235"/>
      <c r="E22" s="236"/>
      <c r="F22" s="236"/>
      <c r="G22" s="236"/>
      <c r="H22" s="236"/>
      <c r="I22" s="236"/>
      <c r="J22" s="236"/>
      <c r="K22" s="236"/>
      <c r="L22" s="236"/>
      <c r="M22" s="236"/>
      <c r="N22" s="236"/>
      <c r="O22" s="237"/>
    </row>
    <row r="23" spans="1:15" s="4" customFormat="1" ht="14.25" customHeight="1">
      <c r="A23" s="212"/>
      <c r="B23" s="213"/>
      <c r="C23" s="214"/>
      <c r="D23" s="235"/>
      <c r="E23" s="236"/>
      <c r="F23" s="236"/>
      <c r="G23" s="236"/>
      <c r="H23" s="236"/>
      <c r="I23" s="236"/>
      <c r="J23" s="236"/>
      <c r="K23" s="236"/>
      <c r="L23" s="236"/>
      <c r="M23" s="236"/>
      <c r="N23" s="236"/>
      <c r="O23" s="237"/>
    </row>
    <row r="24" spans="1:15" s="4" customFormat="1" ht="14.25" customHeight="1">
      <c r="A24" s="212"/>
      <c r="B24" s="213"/>
      <c r="C24" s="214"/>
      <c r="D24" s="235"/>
      <c r="E24" s="236"/>
      <c r="F24" s="236"/>
      <c r="G24" s="236"/>
      <c r="H24" s="236"/>
      <c r="I24" s="236"/>
      <c r="J24" s="236"/>
      <c r="K24" s="236"/>
      <c r="L24" s="236"/>
      <c r="M24" s="236"/>
      <c r="N24" s="236"/>
      <c r="O24" s="237"/>
    </row>
    <row r="25" spans="1:15" s="4" customFormat="1" ht="15" customHeight="1">
      <c r="A25" s="212"/>
      <c r="B25" s="213"/>
      <c r="C25" s="214"/>
      <c r="D25" s="238"/>
      <c r="E25" s="239"/>
      <c r="F25" s="239"/>
      <c r="G25" s="239"/>
      <c r="H25" s="239"/>
      <c r="I25" s="239"/>
      <c r="J25" s="239"/>
      <c r="K25" s="239"/>
      <c r="L25" s="239"/>
      <c r="M25" s="239"/>
      <c r="N25" s="239"/>
      <c r="O25" s="240"/>
    </row>
    <row r="26" spans="1:15" s="4" customFormat="1" ht="14.25" customHeight="1">
      <c r="A26" s="212"/>
      <c r="B26" s="213"/>
      <c r="C26" s="214"/>
      <c r="D26" s="226" t="s">
        <v>124</v>
      </c>
      <c r="E26" s="227"/>
      <c r="F26" s="227"/>
      <c r="G26" s="227"/>
      <c r="H26" s="227"/>
      <c r="I26" s="227"/>
      <c r="J26" s="227"/>
      <c r="K26" s="227"/>
      <c r="L26" s="227"/>
      <c r="M26" s="227"/>
      <c r="N26" s="227"/>
      <c r="O26" s="228"/>
    </row>
    <row r="27" spans="1:15" s="4" customFormat="1" ht="14.25" customHeight="1">
      <c r="A27" s="212"/>
      <c r="B27" s="213"/>
      <c r="C27" s="214"/>
      <c r="D27" s="229"/>
      <c r="E27" s="230"/>
      <c r="F27" s="230"/>
      <c r="G27" s="230"/>
      <c r="H27" s="230"/>
      <c r="I27" s="230"/>
      <c r="J27" s="230"/>
      <c r="K27" s="230"/>
      <c r="L27" s="230"/>
      <c r="M27" s="230"/>
      <c r="N27" s="230"/>
      <c r="O27" s="231"/>
    </row>
    <row r="28" spans="1:15" s="4" customFormat="1" ht="14.25" customHeight="1">
      <c r="A28" s="212"/>
      <c r="B28" s="213"/>
      <c r="C28" s="214"/>
      <c r="D28" s="229"/>
      <c r="E28" s="230"/>
      <c r="F28" s="230"/>
      <c r="G28" s="230"/>
      <c r="H28" s="230"/>
      <c r="I28" s="230"/>
      <c r="J28" s="230"/>
      <c r="K28" s="230"/>
      <c r="L28" s="230"/>
      <c r="M28" s="230"/>
      <c r="N28" s="230"/>
      <c r="O28" s="231"/>
    </row>
    <row r="29" spans="1:15" s="4" customFormat="1" ht="14.25" customHeight="1">
      <c r="A29" s="212"/>
      <c r="B29" s="213"/>
      <c r="C29" s="214"/>
      <c r="D29" s="229"/>
      <c r="E29" s="230"/>
      <c r="F29" s="230"/>
      <c r="G29" s="230"/>
      <c r="H29" s="230"/>
      <c r="I29" s="230"/>
      <c r="J29" s="230"/>
      <c r="K29" s="230"/>
      <c r="L29" s="230"/>
      <c r="M29" s="230"/>
      <c r="N29" s="230"/>
      <c r="O29" s="231"/>
    </row>
    <row r="30" spans="1:15" s="4" customFormat="1" ht="14.25" customHeight="1">
      <c r="A30" s="212"/>
      <c r="B30" s="213"/>
      <c r="C30" s="214"/>
      <c r="D30" s="229"/>
      <c r="E30" s="230"/>
      <c r="F30" s="230"/>
      <c r="G30" s="230"/>
      <c r="H30" s="230"/>
      <c r="I30" s="230"/>
      <c r="J30" s="230"/>
      <c r="K30" s="230"/>
      <c r="L30" s="230"/>
      <c r="M30" s="230"/>
      <c r="N30" s="230"/>
      <c r="O30" s="231"/>
    </row>
    <row r="31" spans="1:15" s="4" customFormat="1" ht="15" customHeight="1">
      <c r="A31" s="212"/>
      <c r="B31" s="213"/>
      <c r="C31" s="214"/>
      <c r="D31" s="232"/>
      <c r="E31" s="233"/>
      <c r="F31" s="233"/>
      <c r="G31" s="233"/>
      <c r="H31" s="233"/>
      <c r="I31" s="233"/>
      <c r="J31" s="233"/>
      <c r="K31" s="233"/>
      <c r="L31" s="233"/>
      <c r="M31" s="233"/>
      <c r="N31" s="233"/>
      <c r="O31" s="234"/>
    </row>
    <row r="32" spans="1:15" ht="14.25" customHeight="1">
      <c r="A32" s="212"/>
      <c r="B32" s="213"/>
      <c r="C32" s="214"/>
      <c r="D32" s="218" t="s">
        <v>125</v>
      </c>
      <c r="E32" s="219"/>
      <c r="F32" s="219"/>
      <c r="G32" s="219"/>
      <c r="H32" s="219"/>
      <c r="I32" s="219"/>
      <c r="J32" s="219"/>
      <c r="K32" s="219"/>
      <c r="L32" s="219"/>
      <c r="M32" s="219"/>
      <c r="N32" s="219"/>
      <c r="O32" s="220"/>
    </row>
    <row r="33" spans="1:17" s="4" customFormat="1" ht="14.25" customHeight="1">
      <c r="A33" s="212"/>
      <c r="B33" s="213"/>
      <c r="C33" s="214"/>
      <c r="D33" s="132"/>
      <c r="E33" s="139" t="s">
        <v>127</v>
      </c>
      <c r="F33" s="139"/>
      <c r="G33" s="139"/>
      <c r="H33" s="139"/>
      <c r="I33" s="133" t="s">
        <v>128</v>
      </c>
      <c r="J33" s="140"/>
      <c r="K33" s="133"/>
      <c r="L33" s="133"/>
      <c r="M33" s="133" t="s">
        <v>129</v>
      </c>
      <c r="N33" s="133"/>
      <c r="O33" s="134"/>
    </row>
    <row r="34" spans="1:17" s="4" customFormat="1" ht="14.25" customHeight="1">
      <c r="A34" s="212"/>
      <c r="B34" s="213"/>
      <c r="C34" s="214"/>
      <c r="D34" s="132"/>
      <c r="E34" s="221" t="s">
        <v>84</v>
      </c>
      <c r="F34" s="221"/>
      <c r="G34" s="221"/>
      <c r="H34" s="221"/>
      <c r="I34" s="221"/>
      <c r="J34" s="221"/>
      <c r="K34" s="221"/>
      <c r="L34" s="221"/>
      <c r="M34" s="221"/>
      <c r="N34" s="221"/>
      <c r="O34" s="222"/>
      <c r="Q34" s="135"/>
    </row>
    <row r="35" spans="1:17" s="4" customFormat="1" ht="7.5" customHeight="1">
      <c r="A35" s="215"/>
      <c r="B35" s="216"/>
      <c r="C35" s="217"/>
      <c r="D35" s="136"/>
      <c r="E35" s="137"/>
      <c r="F35" s="137"/>
      <c r="G35" s="137"/>
      <c r="H35" s="137"/>
      <c r="I35" s="137"/>
      <c r="J35" s="137"/>
      <c r="K35" s="137"/>
      <c r="L35" s="137"/>
      <c r="M35" s="137"/>
      <c r="N35" s="137"/>
      <c r="O35" s="138"/>
    </row>
    <row r="36" spans="1:17" s="4" customFormat="1" ht="7.5" customHeight="1">
      <c r="A36" s="212" t="s">
        <v>112</v>
      </c>
      <c r="B36" s="213"/>
      <c r="C36" s="214"/>
      <c r="D36" s="132"/>
      <c r="E36" s="103"/>
      <c r="F36" s="103"/>
      <c r="G36" s="103"/>
      <c r="H36" s="103"/>
      <c r="I36" s="103"/>
      <c r="J36" s="103"/>
      <c r="K36" s="103"/>
      <c r="L36" s="103"/>
      <c r="M36" s="103"/>
      <c r="N36" s="103"/>
      <c r="O36" s="104"/>
    </row>
    <row r="37" spans="1:17" s="4" customFormat="1" ht="12.75" customHeight="1">
      <c r="A37" s="212"/>
      <c r="B37" s="213"/>
      <c r="C37" s="214"/>
      <c r="D37" s="103"/>
      <c r="E37" s="103"/>
      <c r="F37" s="103"/>
      <c r="G37" s="597">
        <f>SUM(H42:J49)</f>
        <v>0</v>
      </c>
      <c r="H37" s="597"/>
      <c r="I37" s="597"/>
      <c r="J37" s="103"/>
      <c r="K37" s="103"/>
      <c r="L37" s="599">
        <f>SUM(L42:N49)</f>
        <v>0</v>
      </c>
      <c r="M37" s="599"/>
      <c r="N37" s="599"/>
      <c r="O37" s="105" t="s">
        <v>51</v>
      </c>
      <c r="Q37" s="135"/>
    </row>
    <row r="38" spans="1:17" s="4" customFormat="1" ht="18" customHeight="1" thickBot="1">
      <c r="A38" s="212"/>
      <c r="B38" s="213"/>
      <c r="C38" s="214"/>
      <c r="D38" s="276" t="s">
        <v>50</v>
      </c>
      <c r="E38" s="276"/>
      <c r="F38" s="106" t="s">
        <v>86</v>
      </c>
      <c r="G38" s="598"/>
      <c r="H38" s="598"/>
      <c r="I38" s="598"/>
      <c r="J38" s="107" t="s">
        <v>8</v>
      </c>
      <c r="K38" s="106" t="s">
        <v>87</v>
      </c>
      <c r="L38" s="600"/>
      <c r="M38" s="600"/>
      <c r="N38" s="600"/>
      <c r="O38" s="108" t="s">
        <v>8</v>
      </c>
    </row>
    <row r="39" spans="1:17" s="4" customFormat="1" ht="17.25" customHeight="1" thickTop="1">
      <c r="A39" s="212"/>
      <c r="B39" s="213"/>
      <c r="C39" s="214"/>
      <c r="D39" s="126"/>
      <c r="E39" s="126"/>
      <c r="F39" s="106"/>
      <c r="G39" s="124"/>
      <c r="H39" s="124"/>
      <c r="I39" s="124"/>
      <c r="J39" s="123"/>
      <c r="K39" s="106"/>
      <c r="L39" s="125"/>
      <c r="M39" s="125"/>
      <c r="N39" s="125"/>
      <c r="O39" s="113"/>
    </row>
    <row r="40" spans="1:17" s="4" customFormat="1" ht="15" customHeight="1">
      <c r="A40" s="212"/>
      <c r="B40" s="213"/>
      <c r="C40" s="214"/>
      <c r="D40" s="103"/>
      <c r="E40" s="103"/>
      <c r="F40" s="103"/>
      <c r="G40" s="103"/>
      <c r="H40" s="103"/>
      <c r="I40" s="103"/>
      <c r="J40" s="103"/>
      <c r="K40" s="103"/>
      <c r="L40" s="103"/>
      <c r="M40" s="103"/>
      <c r="N40" s="103"/>
      <c r="O40" s="104"/>
    </row>
    <row r="41" spans="1:17" s="4" customFormat="1" ht="17.25" customHeight="1">
      <c r="A41" s="212"/>
      <c r="B41" s="213"/>
      <c r="C41" s="214"/>
      <c r="D41" s="277" t="s">
        <v>88</v>
      </c>
      <c r="E41" s="277"/>
      <c r="F41" s="103"/>
      <c r="G41" s="103"/>
      <c r="H41" s="114" t="s">
        <v>85</v>
      </c>
      <c r="I41" s="103"/>
      <c r="J41" s="103"/>
      <c r="K41" s="103"/>
      <c r="L41" s="114" t="s">
        <v>94</v>
      </c>
      <c r="M41" s="103"/>
      <c r="N41" s="103"/>
      <c r="O41" s="104"/>
    </row>
    <row r="42" spans="1:17" s="4" customFormat="1" ht="17.25" customHeight="1">
      <c r="A42" s="212"/>
      <c r="B42" s="213"/>
      <c r="C42" s="214"/>
      <c r="D42" s="227" t="s">
        <v>89</v>
      </c>
      <c r="E42" s="227"/>
      <c r="F42" s="227"/>
      <c r="G42" s="227"/>
      <c r="H42" s="601">
        <f>IFERROR(ROUNDDOWN(L42*1.1,0),)</f>
        <v>0</v>
      </c>
      <c r="I42" s="601"/>
      <c r="J42" s="601"/>
      <c r="K42" s="115" t="s">
        <v>8</v>
      </c>
      <c r="L42" s="602"/>
      <c r="M42" s="602"/>
      <c r="N42" s="602"/>
      <c r="O42" s="116" t="s">
        <v>8</v>
      </c>
    </row>
    <row r="43" spans="1:17" s="4" customFormat="1" ht="17.25" customHeight="1">
      <c r="A43" s="212"/>
      <c r="B43" s="213"/>
      <c r="C43" s="214"/>
      <c r="D43" s="227" t="s">
        <v>144</v>
      </c>
      <c r="E43" s="227"/>
      <c r="F43" s="227"/>
      <c r="G43" s="227"/>
      <c r="H43" s="601">
        <f>IFERROR(ROUNDDOWN(L43*1.1,0),)</f>
        <v>0</v>
      </c>
      <c r="I43" s="601"/>
      <c r="J43" s="601"/>
      <c r="K43" s="115" t="s">
        <v>8</v>
      </c>
      <c r="L43" s="603"/>
      <c r="M43" s="603"/>
      <c r="N43" s="603"/>
      <c r="O43" s="116" t="s">
        <v>8</v>
      </c>
    </row>
    <row r="44" spans="1:17" s="4" customFormat="1" ht="17.25" customHeight="1">
      <c r="A44" s="212"/>
      <c r="B44" s="213"/>
      <c r="C44" s="214"/>
      <c r="D44" s="227" t="s">
        <v>91</v>
      </c>
      <c r="E44" s="227"/>
      <c r="F44" s="227"/>
      <c r="G44" s="227"/>
      <c r="H44" s="601">
        <f t="shared" ref="H44:H48" si="0">IFERROR(ROUNDDOWN(L44*1.1,0),)</f>
        <v>0</v>
      </c>
      <c r="I44" s="601"/>
      <c r="J44" s="601"/>
      <c r="K44" s="115" t="s">
        <v>8</v>
      </c>
      <c r="L44" s="603"/>
      <c r="M44" s="603"/>
      <c r="N44" s="603"/>
      <c r="O44" s="116" t="s">
        <v>8</v>
      </c>
    </row>
    <row r="45" spans="1:17" s="4" customFormat="1" ht="17.25" customHeight="1">
      <c r="A45" s="212"/>
      <c r="B45" s="213"/>
      <c r="C45" s="214"/>
      <c r="D45" s="227" t="s">
        <v>92</v>
      </c>
      <c r="E45" s="227"/>
      <c r="F45" s="227"/>
      <c r="G45" s="227"/>
      <c r="H45" s="601">
        <f t="shared" si="0"/>
        <v>0</v>
      </c>
      <c r="I45" s="601"/>
      <c r="J45" s="601"/>
      <c r="K45" s="115" t="s">
        <v>8</v>
      </c>
      <c r="L45" s="603"/>
      <c r="M45" s="603"/>
      <c r="N45" s="603"/>
      <c r="O45" s="116" t="s">
        <v>8</v>
      </c>
    </row>
    <row r="46" spans="1:17" s="4" customFormat="1" ht="17.25" customHeight="1">
      <c r="A46" s="212"/>
      <c r="B46" s="213"/>
      <c r="C46" s="214"/>
      <c r="D46" s="278" t="s">
        <v>146</v>
      </c>
      <c r="E46" s="278"/>
      <c r="F46" s="278"/>
      <c r="G46" s="278"/>
      <c r="H46" s="601">
        <f t="shared" si="0"/>
        <v>0</v>
      </c>
      <c r="I46" s="601"/>
      <c r="J46" s="601"/>
      <c r="K46" s="115" t="s">
        <v>8</v>
      </c>
      <c r="L46" s="603"/>
      <c r="M46" s="603"/>
      <c r="N46" s="603"/>
      <c r="O46" s="116" t="s">
        <v>8</v>
      </c>
    </row>
    <row r="47" spans="1:17" s="4" customFormat="1" ht="17.25" customHeight="1">
      <c r="A47" s="212"/>
      <c r="B47" s="213"/>
      <c r="C47" s="214"/>
      <c r="D47" s="278" t="s">
        <v>98</v>
      </c>
      <c r="E47" s="278"/>
      <c r="F47" s="278"/>
      <c r="G47" s="278"/>
      <c r="H47" s="601">
        <f t="shared" si="0"/>
        <v>0</v>
      </c>
      <c r="I47" s="601"/>
      <c r="J47" s="601"/>
      <c r="K47" s="115" t="s">
        <v>8</v>
      </c>
      <c r="L47" s="603"/>
      <c r="M47" s="603"/>
      <c r="N47" s="603"/>
      <c r="O47" s="116" t="s">
        <v>8</v>
      </c>
    </row>
    <row r="48" spans="1:17" s="4" customFormat="1" ht="17.25" customHeight="1">
      <c r="A48" s="212"/>
      <c r="B48" s="213"/>
      <c r="C48" s="214"/>
      <c r="D48" s="278" t="s">
        <v>98</v>
      </c>
      <c r="E48" s="278"/>
      <c r="F48" s="278"/>
      <c r="G48" s="278"/>
      <c r="H48" s="601">
        <f t="shared" si="0"/>
        <v>0</v>
      </c>
      <c r="I48" s="601"/>
      <c r="J48" s="601"/>
      <c r="K48" s="115" t="s">
        <v>8</v>
      </c>
      <c r="L48" s="603"/>
      <c r="M48" s="603"/>
      <c r="N48" s="603"/>
      <c r="O48" s="116" t="s">
        <v>8</v>
      </c>
    </row>
    <row r="49" spans="1:15" s="4" customFormat="1" ht="17.25" customHeight="1">
      <c r="A49" s="212"/>
      <c r="B49" s="213"/>
      <c r="C49" s="214"/>
      <c r="D49" s="279" t="s">
        <v>113</v>
      </c>
      <c r="E49" s="279"/>
      <c r="F49" s="279"/>
      <c r="G49" s="279"/>
      <c r="H49" s="601">
        <f>SUM(L49)</f>
        <v>0</v>
      </c>
      <c r="I49" s="601"/>
      <c r="J49" s="601"/>
      <c r="K49" s="115" t="s">
        <v>8</v>
      </c>
      <c r="L49" s="603"/>
      <c r="M49" s="603"/>
      <c r="N49" s="603"/>
      <c r="O49" s="116" t="s">
        <v>8</v>
      </c>
    </row>
    <row r="50" spans="1:15" s="4" customFormat="1" ht="15" customHeight="1" thickBot="1">
      <c r="A50" s="241"/>
      <c r="B50" s="242"/>
      <c r="C50" s="243"/>
      <c r="D50" s="117"/>
      <c r="E50" s="117"/>
      <c r="F50" s="117"/>
      <c r="G50" s="117"/>
      <c r="H50" s="117"/>
      <c r="I50" s="117"/>
      <c r="J50" s="117"/>
      <c r="K50" s="117"/>
      <c r="L50" s="117"/>
      <c r="M50" s="117"/>
      <c r="N50" s="117"/>
      <c r="O50" s="118"/>
    </row>
    <row r="51" spans="1:15" s="4" customFormat="1" ht="16.5" customHeight="1">
      <c r="A51" s="90" t="s">
        <v>96</v>
      </c>
      <c r="B51" s="90"/>
      <c r="C51" s="90"/>
      <c r="D51" s="91"/>
      <c r="E51" s="91"/>
      <c r="F51" s="91"/>
      <c r="G51" s="91"/>
      <c r="H51" s="91"/>
      <c r="I51" s="91"/>
      <c r="J51" s="91"/>
      <c r="K51" s="91"/>
      <c r="L51" s="91"/>
      <c r="M51" s="91"/>
      <c r="N51" s="91"/>
      <c r="O51" s="91"/>
    </row>
    <row r="52" spans="1:15" s="4" customFormat="1" ht="16.5" customHeight="1">
      <c r="A52" s="90" t="s">
        <v>99</v>
      </c>
      <c r="B52" s="90"/>
      <c r="C52" s="90"/>
      <c r="D52" s="91"/>
      <c r="E52" s="91"/>
      <c r="F52" s="91"/>
      <c r="G52" s="91"/>
      <c r="H52" s="91"/>
      <c r="I52" s="91"/>
      <c r="J52" s="91"/>
      <c r="K52" s="91"/>
      <c r="L52" s="91"/>
      <c r="M52" s="91"/>
      <c r="N52" s="91"/>
      <c r="O52" s="91"/>
    </row>
    <row r="53" spans="1:15" s="4" customFormat="1" ht="16.5" customHeight="1">
      <c r="A53" s="90" t="s">
        <v>97</v>
      </c>
      <c r="B53" s="90"/>
      <c r="C53" s="90"/>
      <c r="D53" s="91"/>
      <c r="E53" s="91"/>
      <c r="F53" s="91"/>
      <c r="G53" s="91"/>
      <c r="H53" s="91"/>
      <c r="I53" s="91"/>
      <c r="J53" s="91"/>
      <c r="K53" s="91"/>
      <c r="L53" s="91"/>
      <c r="M53" s="91"/>
      <c r="N53" s="91"/>
      <c r="O53" s="91"/>
    </row>
    <row r="54" spans="1:15" s="4" customFormat="1" ht="16.5" customHeight="1">
      <c r="A54" s="90" t="s">
        <v>114</v>
      </c>
      <c r="B54" s="90"/>
      <c r="C54" s="90"/>
      <c r="D54" s="91"/>
      <c r="E54" s="91"/>
      <c r="F54" s="91"/>
      <c r="G54" s="91"/>
      <c r="H54" s="91"/>
      <c r="I54" s="91"/>
      <c r="J54" s="91"/>
      <c r="K54" s="91"/>
      <c r="L54" s="91"/>
      <c r="M54" s="91"/>
      <c r="N54" s="91"/>
      <c r="O54" s="91"/>
    </row>
    <row r="55" spans="1:15" s="4" customFormat="1" ht="15" customHeight="1">
      <c r="A55" s="90"/>
      <c r="B55" s="90"/>
      <c r="C55" s="90"/>
      <c r="D55" s="91"/>
      <c r="E55" s="91"/>
      <c r="F55" s="91"/>
      <c r="G55" s="91"/>
      <c r="H55" s="91"/>
      <c r="I55" s="91"/>
      <c r="J55" s="91"/>
      <c r="K55" s="91"/>
      <c r="L55" s="91"/>
      <c r="M55" s="91"/>
      <c r="N55" s="91"/>
      <c r="O55" s="91"/>
    </row>
    <row r="56" spans="1:15" s="4" customFormat="1" ht="15" customHeight="1">
      <c r="A56" s="121"/>
      <c r="B56" s="121"/>
      <c r="C56" s="121"/>
    </row>
    <row r="57" spans="1:15" s="4" customFormat="1" ht="15" customHeight="1">
      <c r="A57" s="121"/>
      <c r="B57" s="121"/>
      <c r="C57" s="121"/>
    </row>
    <row r="58" spans="1:15" s="4" customFormat="1" ht="15" customHeight="1">
      <c r="A58" s="121"/>
      <c r="B58" s="121"/>
      <c r="C58" s="121"/>
    </row>
    <row r="59" spans="1:15" s="4" customFormat="1" ht="15" customHeight="1">
      <c r="A59" s="121"/>
      <c r="B59" s="121"/>
      <c r="C59" s="121"/>
    </row>
    <row r="60" spans="1:15" s="4" customFormat="1" ht="15" customHeight="1">
      <c r="A60" s="121"/>
      <c r="B60" s="121"/>
      <c r="C60" s="121"/>
    </row>
  </sheetData>
  <sheetProtection algorithmName="SHA-512" hashValue="HQgOk6crrOk7OnaEHs30E0BRppEH/OJ78MhuBPwnqwTuhdXANyJwLm+xUk3TCkfH39Lf6tROd4e8wPCjoKd7Mw==" saltValue="0ButV7ncIipjqEVW3B9ODA==" spinCount="100000" sheet="1" formatCells="0"/>
  <mergeCells count="53">
    <mergeCell ref="A4:O5"/>
    <mergeCell ref="A8:C8"/>
    <mergeCell ref="D8:O8"/>
    <mergeCell ref="A9:C10"/>
    <mergeCell ref="D9:D10"/>
    <mergeCell ref="E9:E10"/>
    <mergeCell ref="F9:G11"/>
    <mergeCell ref="H9:O11"/>
    <mergeCell ref="A11:C11"/>
    <mergeCell ref="A12:C12"/>
    <mergeCell ref="D12:O12"/>
    <mergeCell ref="A13:C13"/>
    <mergeCell ref="D13:O13"/>
    <mergeCell ref="A14:C14"/>
    <mergeCell ref="D14:O14"/>
    <mergeCell ref="A15:C35"/>
    <mergeCell ref="D15:O15"/>
    <mergeCell ref="D20:O20"/>
    <mergeCell ref="D21:O25"/>
    <mergeCell ref="D26:O26"/>
    <mergeCell ref="D27:O31"/>
    <mergeCell ref="D32:O32"/>
    <mergeCell ref="E34:O34"/>
    <mergeCell ref="E18:O18"/>
    <mergeCell ref="A36:C50"/>
    <mergeCell ref="G37:I38"/>
    <mergeCell ref="L37:N38"/>
    <mergeCell ref="D38:E38"/>
    <mergeCell ref="D41:E41"/>
    <mergeCell ref="D42:G42"/>
    <mergeCell ref="H42:J42"/>
    <mergeCell ref="L42:N42"/>
    <mergeCell ref="D43:G43"/>
    <mergeCell ref="H43:J43"/>
    <mergeCell ref="L43:N43"/>
    <mergeCell ref="D44:G44"/>
    <mergeCell ref="H44:J44"/>
    <mergeCell ref="L44:N44"/>
    <mergeCell ref="D45:G45"/>
    <mergeCell ref="H45:J45"/>
    <mergeCell ref="L45:N45"/>
    <mergeCell ref="D46:G46"/>
    <mergeCell ref="H46:J46"/>
    <mergeCell ref="L46:N46"/>
    <mergeCell ref="D47:G47"/>
    <mergeCell ref="H47:J47"/>
    <mergeCell ref="L47:N47"/>
    <mergeCell ref="D48:G48"/>
    <mergeCell ref="H48:J48"/>
    <mergeCell ref="L48:N48"/>
    <mergeCell ref="D49:G49"/>
    <mergeCell ref="H49:J49"/>
    <mergeCell ref="L49:N49"/>
  </mergeCells>
  <phoneticPr fontId="4"/>
  <conditionalFormatting sqref="E9:E10 D12:O14 L42:N49 D47:G49">
    <cfRule type="cellIs" dxfId="35" priority="5" operator="equal">
      <formula>""</formula>
    </cfRule>
  </conditionalFormatting>
  <conditionalFormatting sqref="E34:O34 D27:O31 D21">
    <cfRule type="cellIs" dxfId="34" priority="4" operator="equal">
      <formula>""</formula>
    </cfRule>
  </conditionalFormatting>
  <conditionalFormatting sqref="E18:O18">
    <cfRule type="cellIs" dxfId="33" priority="3" operator="equal">
      <formula>""</formula>
    </cfRule>
  </conditionalFormatting>
  <conditionalFormatting sqref="D46:G46">
    <cfRule type="cellIs" dxfId="32"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8545" r:id="rId4" name="Check Box 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mc:AlternateContent xmlns:mc="http://schemas.openxmlformats.org/markup-compatibility/2006">
          <mc:Choice Requires="x14">
            <control shapeId="108546" r:id="rId5" name="Check Box 2">
              <controlPr defaultSize="0" autoFill="0" autoLine="0" autoPict="0">
                <anchor moveWithCells="1">
                  <from>
                    <xdr:col>11</xdr:col>
                    <xdr:colOff>133350</xdr:colOff>
                    <xdr:row>32</xdr:row>
                    <xdr:rowOff>19050</xdr:rowOff>
                  </from>
                  <to>
                    <xdr:col>11</xdr:col>
                    <xdr:colOff>352425</xdr:colOff>
                    <xdr:row>32</xdr:row>
                    <xdr:rowOff>161925</xdr:rowOff>
                  </to>
                </anchor>
              </controlPr>
            </control>
          </mc:Choice>
        </mc:AlternateContent>
        <mc:AlternateContent xmlns:mc="http://schemas.openxmlformats.org/markup-compatibility/2006">
          <mc:Choice Requires="x14">
            <control shapeId="108547" r:id="rId6" name="Check Box 3">
              <controlPr defaultSize="0" autoFill="0" autoLine="0" autoPict="0">
                <anchor moveWithCells="1">
                  <from>
                    <xdr:col>3</xdr:col>
                    <xdr:colOff>133350</xdr:colOff>
                    <xdr:row>33</xdr:row>
                    <xdr:rowOff>19050</xdr:rowOff>
                  </from>
                  <to>
                    <xdr:col>3</xdr:col>
                    <xdr:colOff>352425</xdr:colOff>
                    <xdr:row>33</xdr:row>
                    <xdr:rowOff>161925</xdr:rowOff>
                  </to>
                </anchor>
              </controlPr>
            </control>
          </mc:Choice>
        </mc:AlternateContent>
        <mc:AlternateContent xmlns:mc="http://schemas.openxmlformats.org/markup-compatibility/2006">
          <mc:Choice Requires="x14">
            <control shapeId="108561" r:id="rId7" name="Check Box 17">
              <controlPr defaultSize="0" autoFill="0" autoLine="0" autoPict="0">
                <anchor moveWithCells="1">
                  <from>
                    <xdr:col>7</xdr:col>
                    <xdr:colOff>133350</xdr:colOff>
                    <xdr:row>32</xdr:row>
                    <xdr:rowOff>19050</xdr:rowOff>
                  </from>
                  <to>
                    <xdr:col>7</xdr:col>
                    <xdr:colOff>352425</xdr:colOff>
                    <xdr:row>32</xdr:row>
                    <xdr:rowOff>161925</xdr:rowOff>
                  </to>
                </anchor>
              </controlPr>
            </control>
          </mc:Choice>
        </mc:AlternateContent>
        <mc:AlternateContent xmlns:mc="http://schemas.openxmlformats.org/markup-compatibility/2006">
          <mc:Choice Requires="x14">
            <control shapeId="108576" r:id="rId8" name="Check Box 32">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108577" r:id="rId9" name="Check Box 33">
              <controlPr defaultSize="0" autoFill="0" autoLine="0" autoPict="0">
                <anchor moveWithCells="1">
                  <from>
                    <xdr:col>6</xdr:col>
                    <xdr:colOff>133350</xdr:colOff>
                    <xdr:row>15</xdr:row>
                    <xdr:rowOff>19050</xdr:rowOff>
                  </from>
                  <to>
                    <xdr:col>6</xdr:col>
                    <xdr:colOff>352425</xdr:colOff>
                    <xdr:row>15</xdr:row>
                    <xdr:rowOff>161925</xdr:rowOff>
                  </to>
                </anchor>
              </controlPr>
            </control>
          </mc:Choice>
        </mc:AlternateContent>
        <mc:AlternateContent xmlns:mc="http://schemas.openxmlformats.org/markup-compatibility/2006">
          <mc:Choice Requires="x14">
            <control shapeId="108578" r:id="rId10" name="Check Box 34">
              <controlPr defaultSize="0" autoFill="0" autoLine="0" autoPict="0">
                <anchor moveWithCells="1">
                  <from>
                    <xdr:col>10</xdr:col>
                    <xdr:colOff>133350</xdr:colOff>
                    <xdr:row>15</xdr:row>
                    <xdr:rowOff>19050</xdr:rowOff>
                  </from>
                  <to>
                    <xdr:col>10</xdr:col>
                    <xdr:colOff>352425</xdr:colOff>
                    <xdr:row>15</xdr:row>
                    <xdr:rowOff>161925</xdr:rowOff>
                  </to>
                </anchor>
              </controlPr>
            </control>
          </mc:Choice>
        </mc:AlternateContent>
        <mc:AlternateContent xmlns:mc="http://schemas.openxmlformats.org/markup-compatibility/2006">
          <mc:Choice Requires="x14">
            <control shapeId="108579" r:id="rId11" name="Check Box 35">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108580" r:id="rId12" name="Check Box 36">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108581" r:id="rId13" name="Check Box 37">
              <controlPr defaultSize="0" autoFill="0" autoLine="0" autoPict="0">
                <anchor moveWithCells="1">
                  <from>
                    <xdr:col>6</xdr:col>
                    <xdr:colOff>133350</xdr:colOff>
                    <xdr:row>16</xdr:row>
                    <xdr:rowOff>19050</xdr:rowOff>
                  </from>
                  <to>
                    <xdr:col>6</xdr:col>
                    <xdr:colOff>352425</xdr:colOff>
                    <xdr:row>16</xdr:row>
                    <xdr:rowOff>161925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showZeros="0" view="pageBreakPreview" topLeftCell="A31" zoomScale="90" zoomScaleNormal="100" zoomScaleSheetLayoutView="90" workbookViewId="0">
      <selection activeCell="L42" sqref="L42:N4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137</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180" t="s">
        <v>122</v>
      </c>
      <c r="B4" s="180"/>
      <c r="C4" s="180"/>
      <c r="D4" s="180"/>
      <c r="E4" s="180"/>
      <c r="F4" s="180"/>
      <c r="G4" s="180"/>
      <c r="H4" s="180"/>
      <c r="I4" s="180"/>
      <c r="J4" s="180"/>
      <c r="K4" s="180"/>
      <c r="L4" s="180"/>
      <c r="M4" s="180"/>
      <c r="N4" s="180"/>
      <c r="O4" s="180"/>
    </row>
    <row r="5" spans="1:15" ht="15" customHeight="1">
      <c r="A5" s="180"/>
      <c r="B5" s="180"/>
      <c r="C5" s="180"/>
      <c r="D5" s="180"/>
      <c r="E5" s="180"/>
      <c r="F5" s="180"/>
      <c r="G5" s="180"/>
      <c r="H5" s="180"/>
      <c r="I5" s="180"/>
      <c r="J5" s="180"/>
      <c r="K5" s="180"/>
      <c r="L5" s="180"/>
      <c r="M5" s="180"/>
      <c r="N5" s="180"/>
      <c r="O5" s="180"/>
    </row>
    <row r="6" spans="1:15" ht="15" customHeight="1">
      <c r="A6" s="143"/>
      <c r="B6" s="143"/>
      <c r="C6" s="143"/>
      <c r="D6" s="143"/>
      <c r="E6" s="143"/>
      <c r="F6" s="143"/>
      <c r="G6" s="143"/>
      <c r="H6" s="143"/>
      <c r="I6" s="143"/>
      <c r="J6" s="143"/>
      <c r="K6" s="143"/>
      <c r="L6" s="143"/>
      <c r="M6" s="143"/>
      <c r="N6" s="143"/>
      <c r="O6" s="143"/>
    </row>
    <row r="7" spans="1:15" ht="15" customHeight="1" thickBot="1">
      <c r="A7" s="120"/>
      <c r="B7" s="120"/>
      <c r="C7" s="120"/>
      <c r="D7" s="120"/>
      <c r="E7" s="120"/>
      <c r="F7" s="120"/>
      <c r="G7" s="120"/>
      <c r="H7" s="120"/>
      <c r="I7" s="120"/>
      <c r="J7" s="120"/>
      <c r="K7" s="120"/>
      <c r="L7" s="120"/>
      <c r="M7" s="120"/>
      <c r="N7" s="120"/>
      <c r="O7" s="120"/>
    </row>
    <row r="8" spans="1:15" ht="22.5" customHeight="1" thickBot="1">
      <c r="A8" s="181" t="s">
        <v>47</v>
      </c>
      <c r="B8" s="182"/>
      <c r="C8" s="182"/>
      <c r="D8" s="183">
        <f>実績報告書!I15</f>
        <v>0</v>
      </c>
      <c r="E8" s="183"/>
      <c r="F8" s="183"/>
      <c r="G8" s="183"/>
      <c r="H8" s="183"/>
      <c r="I8" s="183"/>
      <c r="J8" s="183"/>
      <c r="K8" s="183"/>
      <c r="L8" s="183"/>
      <c r="M8" s="183"/>
      <c r="N8" s="183"/>
      <c r="O8" s="184"/>
    </row>
    <row r="9" spans="1:15" ht="15" customHeight="1">
      <c r="A9" s="244" t="s">
        <v>54</v>
      </c>
      <c r="B9" s="245"/>
      <c r="C9" s="246"/>
      <c r="D9" s="250" t="s">
        <v>55</v>
      </c>
      <c r="E9" s="252"/>
      <c r="F9" s="254" t="s">
        <v>48</v>
      </c>
      <c r="G9" s="255"/>
      <c r="H9" s="260" t="str">
        <f>IFERROR(VLOOKUP(E9,研修等一覧!$A$10:$K$49,3),"")</f>
        <v/>
      </c>
      <c r="I9" s="260" t="e">
        <f>VLOOKUP(J5,#REF!,9)</f>
        <v>#REF!</v>
      </c>
      <c r="J9" s="260" t="e">
        <f>VLOOKUP(K5,#REF!,9)</f>
        <v>#REF!</v>
      </c>
      <c r="K9" s="260" t="e">
        <f>VLOOKUP(L5,#REF!,9)</f>
        <v>#REF!</v>
      </c>
      <c r="L9" s="260" t="e">
        <f>VLOOKUP(M5,#REF!,9)</f>
        <v>#REF!</v>
      </c>
      <c r="M9" s="260" t="e">
        <f>VLOOKUP(N5,#REF!,9)</f>
        <v>#REF!</v>
      </c>
      <c r="N9" s="260" t="e">
        <f>VLOOKUP(O5,#REF!,9)</f>
        <v>#REF!</v>
      </c>
      <c r="O9" s="261" t="e">
        <f>VLOOKUP(P5,#REF!,9)</f>
        <v>#REF!</v>
      </c>
    </row>
    <row r="10" spans="1:15" ht="15" customHeight="1">
      <c r="A10" s="247"/>
      <c r="B10" s="248"/>
      <c r="C10" s="249"/>
      <c r="D10" s="251"/>
      <c r="E10" s="253"/>
      <c r="F10" s="256"/>
      <c r="G10" s="257"/>
      <c r="H10" s="262" t="e">
        <f>VLOOKUP(I8,#REF!,9)</f>
        <v>#REF!</v>
      </c>
      <c r="I10" s="262" t="e">
        <f>VLOOKUP(J8,#REF!,9)</f>
        <v>#REF!</v>
      </c>
      <c r="J10" s="262" t="e">
        <f>VLOOKUP(K8,#REF!,9)</f>
        <v>#REF!</v>
      </c>
      <c r="K10" s="262" t="e">
        <f>VLOOKUP(L8,#REF!,9)</f>
        <v>#REF!</v>
      </c>
      <c r="L10" s="262" t="e">
        <f>VLOOKUP(M8,#REF!,9)</f>
        <v>#REF!</v>
      </c>
      <c r="M10" s="262" t="e">
        <f>VLOOKUP(N8,#REF!,9)</f>
        <v>#REF!</v>
      </c>
      <c r="N10" s="262" t="e">
        <f>VLOOKUP(O8,#REF!,9)</f>
        <v>#REF!</v>
      </c>
      <c r="O10" s="263" t="e">
        <f>VLOOKUP(P8,#REF!,9)</f>
        <v>#REF!</v>
      </c>
    </row>
    <row r="11" spans="1:15" ht="18.75" customHeight="1">
      <c r="A11" s="247" t="s">
        <v>49</v>
      </c>
      <c r="B11" s="248"/>
      <c r="C11" s="248"/>
      <c r="D11" s="122" t="str">
        <f>IFERROR(VLOOKUP(E9,研修等一覧!$A$10:$K$49,9),"")</f>
        <v/>
      </c>
      <c r="E11" s="102" t="s">
        <v>11</v>
      </c>
      <c r="F11" s="258"/>
      <c r="G11" s="259"/>
      <c r="H11" s="264" t="e">
        <f>VLOOKUP(I9,#REF!,9)</f>
        <v>#REF!</v>
      </c>
      <c r="I11" s="264" t="e">
        <f>VLOOKUP(J9,#REF!,9)</f>
        <v>#REF!</v>
      </c>
      <c r="J11" s="264" t="e">
        <f>VLOOKUP(K9,#REF!,9)</f>
        <v>#REF!</v>
      </c>
      <c r="K11" s="264" t="e">
        <f>VLOOKUP(L9,#REF!,9)</f>
        <v>#REF!</v>
      </c>
      <c r="L11" s="264" t="e">
        <f>VLOOKUP(M9,#REF!,9)</f>
        <v>#REF!</v>
      </c>
      <c r="M11" s="264" t="e">
        <f>VLOOKUP(N9,#REF!,9)</f>
        <v>#REF!</v>
      </c>
      <c r="N11" s="264" t="e">
        <f>VLOOKUP(O9,#REF!,9)</f>
        <v>#REF!</v>
      </c>
      <c r="O11" s="265" t="e">
        <f>VLOOKUP(P9,#REF!,9)</f>
        <v>#REF!</v>
      </c>
    </row>
    <row r="12" spans="1:15" ht="19.5" customHeight="1">
      <c r="A12" s="266" t="s">
        <v>56</v>
      </c>
      <c r="B12" s="267"/>
      <c r="C12" s="267"/>
      <c r="D12" s="268"/>
      <c r="E12" s="268"/>
      <c r="F12" s="268"/>
      <c r="G12" s="268"/>
      <c r="H12" s="268"/>
      <c r="I12" s="268"/>
      <c r="J12" s="268"/>
      <c r="K12" s="268"/>
      <c r="L12" s="268"/>
      <c r="M12" s="268"/>
      <c r="N12" s="268"/>
      <c r="O12" s="269"/>
    </row>
    <row r="13" spans="1:15" ht="19.5" customHeight="1">
      <c r="A13" s="266" t="s">
        <v>57</v>
      </c>
      <c r="B13" s="267"/>
      <c r="C13" s="267"/>
      <c r="D13" s="270" t="s">
        <v>63</v>
      </c>
      <c r="E13" s="270"/>
      <c r="F13" s="270"/>
      <c r="G13" s="270"/>
      <c r="H13" s="270"/>
      <c r="I13" s="270"/>
      <c r="J13" s="270"/>
      <c r="K13" s="270"/>
      <c r="L13" s="270"/>
      <c r="M13" s="270"/>
      <c r="N13" s="270"/>
      <c r="O13" s="271"/>
    </row>
    <row r="14" spans="1:15" ht="19.5" customHeight="1" thickBot="1">
      <c r="A14" s="272" t="s">
        <v>58</v>
      </c>
      <c r="B14" s="273"/>
      <c r="C14" s="273"/>
      <c r="D14" s="274"/>
      <c r="E14" s="274"/>
      <c r="F14" s="274"/>
      <c r="G14" s="274"/>
      <c r="H14" s="274"/>
      <c r="I14" s="274"/>
      <c r="J14" s="274"/>
      <c r="K14" s="274"/>
      <c r="L14" s="274"/>
      <c r="M14" s="274"/>
      <c r="N14" s="274"/>
      <c r="O14" s="275"/>
    </row>
    <row r="15" spans="1:15" s="4" customFormat="1" ht="14.25" customHeight="1">
      <c r="A15" s="209" t="s">
        <v>126</v>
      </c>
      <c r="B15" s="210"/>
      <c r="C15" s="211"/>
      <c r="D15" s="218" t="s">
        <v>138</v>
      </c>
      <c r="E15" s="219"/>
      <c r="F15" s="219"/>
      <c r="G15" s="219"/>
      <c r="H15" s="219"/>
      <c r="I15" s="219"/>
      <c r="J15" s="219"/>
      <c r="K15" s="219"/>
      <c r="L15" s="219"/>
      <c r="M15" s="219"/>
      <c r="N15" s="219"/>
      <c r="O15" s="220"/>
    </row>
    <row r="16" spans="1:15" s="4" customFormat="1" ht="14.25" customHeight="1">
      <c r="A16" s="212"/>
      <c r="B16" s="213"/>
      <c r="C16" s="214"/>
      <c r="D16" s="144"/>
      <c r="E16" s="133" t="s">
        <v>71</v>
      </c>
      <c r="F16" s="133"/>
      <c r="G16" s="133"/>
      <c r="H16" s="133" t="s">
        <v>72</v>
      </c>
      <c r="I16" s="133"/>
      <c r="J16" s="133"/>
      <c r="K16" s="133"/>
      <c r="L16" s="133" t="s">
        <v>75</v>
      </c>
      <c r="M16" s="133"/>
      <c r="N16" s="133"/>
      <c r="O16" s="134"/>
    </row>
    <row r="17" spans="1:15" s="4" customFormat="1" ht="14.25" customHeight="1">
      <c r="A17" s="212"/>
      <c r="B17" s="213"/>
      <c r="C17" s="214"/>
      <c r="D17" s="144"/>
      <c r="E17" s="133" t="s">
        <v>78</v>
      </c>
      <c r="F17" s="133"/>
      <c r="G17" s="133"/>
      <c r="H17" s="133" t="s">
        <v>83</v>
      </c>
      <c r="I17" s="133"/>
      <c r="J17" s="133"/>
      <c r="K17" s="133"/>
      <c r="L17" s="133"/>
      <c r="M17" s="133"/>
      <c r="N17" s="133"/>
      <c r="O17" s="134"/>
    </row>
    <row r="18" spans="1:15" s="4" customFormat="1" ht="14.25" customHeight="1">
      <c r="A18" s="212"/>
      <c r="B18" s="213"/>
      <c r="C18" s="214"/>
      <c r="D18" s="144"/>
      <c r="E18" s="221" t="s">
        <v>84</v>
      </c>
      <c r="F18" s="221"/>
      <c r="G18" s="221"/>
      <c r="H18" s="221"/>
      <c r="I18" s="221"/>
      <c r="J18" s="221"/>
      <c r="K18" s="221"/>
      <c r="L18" s="221"/>
      <c r="M18" s="221"/>
      <c r="N18" s="221"/>
      <c r="O18" s="222"/>
    </row>
    <row r="19" spans="1:15" s="4" customFormat="1" ht="7.5" customHeight="1">
      <c r="A19" s="212"/>
      <c r="B19" s="213"/>
      <c r="C19" s="214"/>
      <c r="D19" s="132"/>
      <c r="E19" s="103"/>
      <c r="F19" s="103"/>
      <c r="G19" s="103"/>
      <c r="H19" s="103"/>
      <c r="I19" s="103"/>
      <c r="J19" s="103"/>
      <c r="K19" s="103"/>
      <c r="L19" s="103"/>
      <c r="M19" s="103"/>
      <c r="N19" s="103"/>
      <c r="O19" s="104"/>
    </row>
    <row r="20" spans="1:15" s="4" customFormat="1" ht="14.25" customHeight="1">
      <c r="A20" s="212"/>
      <c r="B20" s="213"/>
      <c r="C20" s="214"/>
      <c r="D20" s="223" t="s">
        <v>123</v>
      </c>
      <c r="E20" s="224"/>
      <c r="F20" s="224"/>
      <c r="G20" s="224"/>
      <c r="H20" s="224"/>
      <c r="I20" s="224"/>
      <c r="J20" s="224"/>
      <c r="K20" s="224"/>
      <c r="L20" s="224"/>
      <c r="M20" s="224"/>
      <c r="N20" s="224"/>
      <c r="O20" s="225"/>
    </row>
    <row r="21" spans="1:15" s="4" customFormat="1" ht="14.25" customHeight="1">
      <c r="A21" s="212"/>
      <c r="B21" s="213"/>
      <c r="C21" s="214"/>
      <c r="D21" s="235"/>
      <c r="E21" s="236"/>
      <c r="F21" s="236"/>
      <c r="G21" s="236"/>
      <c r="H21" s="236"/>
      <c r="I21" s="236"/>
      <c r="J21" s="236"/>
      <c r="K21" s="236"/>
      <c r="L21" s="236"/>
      <c r="M21" s="236"/>
      <c r="N21" s="236"/>
      <c r="O21" s="237"/>
    </row>
    <row r="22" spans="1:15" s="4" customFormat="1" ht="14.25" customHeight="1">
      <c r="A22" s="212"/>
      <c r="B22" s="213"/>
      <c r="C22" s="214"/>
      <c r="D22" s="235"/>
      <c r="E22" s="236"/>
      <c r="F22" s="236"/>
      <c r="G22" s="236"/>
      <c r="H22" s="236"/>
      <c r="I22" s="236"/>
      <c r="J22" s="236"/>
      <c r="K22" s="236"/>
      <c r="L22" s="236"/>
      <c r="M22" s="236"/>
      <c r="N22" s="236"/>
      <c r="O22" s="237"/>
    </row>
    <row r="23" spans="1:15" s="4" customFormat="1" ht="14.25" customHeight="1">
      <c r="A23" s="212"/>
      <c r="B23" s="213"/>
      <c r="C23" s="214"/>
      <c r="D23" s="235"/>
      <c r="E23" s="236"/>
      <c r="F23" s="236"/>
      <c r="G23" s="236"/>
      <c r="H23" s="236"/>
      <c r="I23" s="236"/>
      <c r="J23" s="236"/>
      <c r="K23" s="236"/>
      <c r="L23" s="236"/>
      <c r="M23" s="236"/>
      <c r="N23" s="236"/>
      <c r="O23" s="237"/>
    </row>
    <row r="24" spans="1:15" s="4" customFormat="1" ht="14.25" customHeight="1">
      <c r="A24" s="212"/>
      <c r="B24" s="213"/>
      <c r="C24" s="214"/>
      <c r="D24" s="235"/>
      <c r="E24" s="236"/>
      <c r="F24" s="236"/>
      <c r="G24" s="236"/>
      <c r="H24" s="236"/>
      <c r="I24" s="236"/>
      <c r="J24" s="236"/>
      <c r="K24" s="236"/>
      <c r="L24" s="236"/>
      <c r="M24" s="236"/>
      <c r="N24" s="236"/>
      <c r="O24" s="237"/>
    </row>
    <row r="25" spans="1:15" s="4" customFormat="1" ht="15" customHeight="1">
      <c r="A25" s="212"/>
      <c r="B25" s="213"/>
      <c r="C25" s="214"/>
      <c r="D25" s="238"/>
      <c r="E25" s="239"/>
      <c r="F25" s="239"/>
      <c r="G25" s="239"/>
      <c r="H25" s="239"/>
      <c r="I25" s="239"/>
      <c r="J25" s="239"/>
      <c r="K25" s="239"/>
      <c r="L25" s="239"/>
      <c r="M25" s="239"/>
      <c r="N25" s="239"/>
      <c r="O25" s="240"/>
    </row>
    <row r="26" spans="1:15" s="4" customFormat="1" ht="14.25" customHeight="1">
      <c r="A26" s="212"/>
      <c r="B26" s="213"/>
      <c r="C26" s="214"/>
      <c r="D26" s="226" t="s">
        <v>124</v>
      </c>
      <c r="E26" s="227"/>
      <c r="F26" s="227"/>
      <c r="G26" s="227"/>
      <c r="H26" s="227"/>
      <c r="I26" s="227"/>
      <c r="J26" s="227"/>
      <c r="K26" s="227"/>
      <c r="L26" s="227"/>
      <c r="M26" s="227"/>
      <c r="N26" s="227"/>
      <c r="O26" s="228"/>
    </row>
    <row r="27" spans="1:15" s="4" customFormat="1" ht="14.25" customHeight="1">
      <c r="A27" s="212"/>
      <c r="B27" s="213"/>
      <c r="C27" s="214"/>
      <c r="D27" s="229"/>
      <c r="E27" s="230"/>
      <c r="F27" s="230"/>
      <c r="G27" s="230"/>
      <c r="H27" s="230"/>
      <c r="I27" s="230"/>
      <c r="J27" s="230"/>
      <c r="K27" s="230"/>
      <c r="L27" s="230"/>
      <c r="M27" s="230"/>
      <c r="N27" s="230"/>
      <c r="O27" s="231"/>
    </row>
    <row r="28" spans="1:15" s="4" customFormat="1" ht="14.25" customHeight="1">
      <c r="A28" s="212"/>
      <c r="B28" s="213"/>
      <c r="C28" s="214"/>
      <c r="D28" s="229"/>
      <c r="E28" s="230"/>
      <c r="F28" s="230"/>
      <c r="G28" s="230"/>
      <c r="H28" s="230"/>
      <c r="I28" s="230"/>
      <c r="J28" s="230"/>
      <c r="K28" s="230"/>
      <c r="L28" s="230"/>
      <c r="M28" s="230"/>
      <c r="N28" s="230"/>
      <c r="O28" s="231"/>
    </row>
    <row r="29" spans="1:15" s="4" customFormat="1" ht="14.25" customHeight="1">
      <c r="A29" s="212"/>
      <c r="B29" s="213"/>
      <c r="C29" s="214"/>
      <c r="D29" s="229"/>
      <c r="E29" s="230"/>
      <c r="F29" s="230"/>
      <c r="G29" s="230"/>
      <c r="H29" s="230"/>
      <c r="I29" s="230"/>
      <c r="J29" s="230"/>
      <c r="K29" s="230"/>
      <c r="L29" s="230"/>
      <c r="M29" s="230"/>
      <c r="N29" s="230"/>
      <c r="O29" s="231"/>
    </row>
    <row r="30" spans="1:15" s="4" customFormat="1" ht="14.25" customHeight="1">
      <c r="A30" s="212"/>
      <c r="B30" s="213"/>
      <c r="C30" s="214"/>
      <c r="D30" s="229"/>
      <c r="E30" s="230"/>
      <c r="F30" s="230"/>
      <c r="G30" s="230"/>
      <c r="H30" s="230"/>
      <c r="I30" s="230"/>
      <c r="J30" s="230"/>
      <c r="K30" s="230"/>
      <c r="L30" s="230"/>
      <c r="M30" s="230"/>
      <c r="N30" s="230"/>
      <c r="O30" s="231"/>
    </row>
    <row r="31" spans="1:15" s="4" customFormat="1" ht="15" customHeight="1">
      <c r="A31" s="212"/>
      <c r="B31" s="213"/>
      <c r="C31" s="214"/>
      <c r="D31" s="232"/>
      <c r="E31" s="233"/>
      <c r="F31" s="233"/>
      <c r="G31" s="233"/>
      <c r="H31" s="233"/>
      <c r="I31" s="233"/>
      <c r="J31" s="233"/>
      <c r="K31" s="233"/>
      <c r="L31" s="233"/>
      <c r="M31" s="233"/>
      <c r="N31" s="233"/>
      <c r="O31" s="234"/>
    </row>
    <row r="32" spans="1:15" ht="14.25" customHeight="1">
      <c r="A32" s="212"/>
      <c r="B32" s="213"/>
      <c r="C32" s="214"/>
      <c r="D32" s="218" t="s">
        <v>125</v>
      </c>
      <c r="E32" s="219"/>
      <c r="F32" s="219"/>
      <c r="G32" s="219"/>
      <c r="H32" s="219"/>
      <c r="I32" s="219"/>
      <c r="J32" s="219"/>
      <c r="K32" s="219"/>
      <c r="L32" s="219"/>
      <c r="M32" s="219"/>
      <c r="N32" s="219"/>
      <c r="O32" s="220"/>
    </row>
    <row r="33" spans="1:17" s="4" customFormat="1" ht="14.25" customHeight="1">
      <c r="A33" s="212"/>
      <c r="B33" s="213"/>
      <c r="C33" s="214"/>
      <c r="D33" s="132"/>
      <c r="E33" s="139" t="s">
        <v>127</v>
      </c>
      <c r="F33" s="139"/>
      <c r="G33" s="139"/>
      <c r="H33" s="139"/>
      <c r="I33" s="133" t="s">
        <v>128</v>
      </c>
      <c r="J33" s="140"/>
      <c r="K33" s="133"/>
      <c r="L33" s="133"/>
      <c r="M33" s="133" t="s">
        <v>129</v>
      </c>
      <c r="N33" s="133"/>
      <c r="O33" s="134"/>
    </row>
    <row r="34" spans="1:17" s="4" customFormat="1" ht="14.25" customHeight="1">
      <c r="A34" s="212"/>
      <c r="B34" s="213"/>
      <c r="C34" s="214"/>
      <c r="D34" s="132"/>
      <c r="E34" s="221" t="s">
        <v>84</v>
      </c>
      <c r="F34" s="221"/>
      <c r="G34" s="221"/>
      <c r="H34" s="221"/>
      <c r="I34" s="221"/>
      <c r="J34" s="221"/>
      <c r="K34" s="221"/>
      <c r="L34" s="221"/>
      <c r="M34" s="221"/>
      <c r="N34" s="221"/>
      <c r="O34" s="222"/>
      <c r="Q34" s="135"/>
    </row>
    <row r="35" spans="1:17" s="4" customFormat="1" ht="7.5" customHeight="1">
      <c r="A35" s="215"/>
      <c r="B35" s="216"/>
      <c r="C35" s="217"/>
      <c r="D35" s="136"/>
      <c r="E35" s="137"/>
      <c r="F35" s="137"/>
      <c r="G35" s="137"/>
      <c r="H35" s="137"/>
      <c r="I35" s="137"/>
      <c r="J35" s="137"/>
      <c r="K35" s="137"/>
      <c r="L35" s="137"/>
      <c r="M35" s="137"/>
      <c r="N35" s="137"/>
      <c r="O35" s="138"/>
    </row>
    <row r="36" spans="1:17" s="4" customFormat="1" ht="7.5" customHeight="1">
      <c r="A36" s="212" t="s">
        <v>112</v>
      </c>
      <c r="B36" s="213"/>
      <c r="C36" s="214"/>
      <c r="D36" s="132"/>
      <c r="E36" s="103"/>
      <c r="F36" s="103"/>
      <c r="G36" s="103"/>
      <c r="H36" s="103"/>
      <c r="I36" s="103"/>
      <c r="J36" s="103"/>
      <c r="K36" s="103"/>
      <c r="L36" s="103"/>
      <c r="M36" s="103"/>
      <c r="N36" s="103"/>
      <c r="O36" s="104"/>
    </row>
    <row r="37" spans="1:17" s="4" customFormat="1" ht="12.75" customHeight="1">
      <c r="A37" s="212"/>
      <c r="B37" s="213"/>
      <c r="C37" s="214"/>
      <c r="D37" s="103"/>
      <c r="E37" s="103"/>
      <c r="F37" s="103"/>
      <c r="G37" s="597">
        <f>SUM(H42:J49)</f>
        <v>0</v>
      </c>
      <c r="H37" s="597"/>
      <c r="I37" s="597"/>
      <c r="J37" s="103"/>
      <c r="K37" s="103"/>
      <c r="L37" s="599">
        <f>SUM(L42:N49)</f>
        <v>0</v>
      </c>
      <c r="M37" s="599"/>
      <c r="N37" s="599"/>
      <c r="O37" s="105" t="s">
        <v>51</v>
      </c>
      <c r="Q37" s="135"/>
    </row>
    <row r="38" spans="1:17" s="4" customFormat="1" ht="18" customHeight="1" thickBot="1">
      <c r="A38" s="212"/>
      <c r="B38" s="213"/>
      <c r="C38" s="214"/>
      <c r="D38" s="276" t="s">
        <v>50</v>
      </c>
      <c r="E38" s="276"/>
      <c r="F38" s="106" t="s">
        <v>86</v>
      </c>
      <c r="G38" s="598"/>
      <c r="H38" s="598"/>
      <c r="I38" s="598"/>
      <c r="J38" s="107" t="s">
        <v>8</v>
      </c>
      <c r="K38" s="106" t="s">
        <v>87</v>
      </c>
      <c r="L38" s="600"/>
      <c r="M38" s="600"/>
      <c r="N38" s="600"/>
      <c r="O38" s="108" t="s">
        <v>8</v>
      </c>
    </row>
    <row r="39" spans="1:17" s="4" customFormat="1" ht="17.25" customHeight="1" thickTop="1">
      <c r="A39" s="212"/>
      <c r="B39" s="213"/>
      <c r="C39" s="214"/>
      <c r="D39" s="126"/>
      <c r="E39" s="126"/>
      <c r="F39" s="106"/>
      <c r="G39" s="124"/>
      <c r="H39" s="124"/>
      <c r="I39" s="124"/>
      <c r="J39" s="123"/>
      <c r="K39" s="106"/>
      <c r="L39" s="125"/>
      <c r="M39" s="125"/>
      <c r="N39" s="125"/>
      <c r="O39" s="113"/>
    </row>
    <row r="40" spans="1:17" s="4" customFormat="1" ht="15" customHeight="1">
      <c r="A40" s="212"/>
      <c r="B40" s="213"/>
      <c r="C40" s="214"/>
      <c r="D40" s="103"/>
      <c r="E40" s="103"/>
      <c r="F40" s="103"/>
      <c r="G40" s="103"/>
      <c r="H40" s="103"/>
      <c r="I40" s="103"/>
      <c r="J40" s="103"/>
      <c r="K40" s="103"/>
      <c r="L40" s="103"/>
      <c r="M40" s="103"/>
      <c r="N40" s="103"/>
      <c r="O40" s="104"/>
    </row>
    <row r="41" spans="1:17" s="4" customFormat="1" ht="17.25" customHeight="1">
      <c r="A41" s="212"/>
      <c r="B41" s="213"/>
      <c r="C41" s="214"/>
      <c r="D41" s="277" t="s">
        <v>88</v>
      </c>
      <c r="E41" s="277"/>
      <c r="F41" s="103"/>
      <c r="G41" s="103"/>
      <c r="H41" s="114" t="s">
        <v>85</v>
      </c>
      <c r="I41" s="103"/>
      <c r="J41" s="103"/>
      <c r="K41" s="103"/>
      <c r="L41" s="114" t="s">
        <v>94</v>
      </c>
      <c r="M41" s="103"/>
      <c r="N41" s="103"/>
      <c r="O41" s="104"/>
    </row>
    <row r="42" spans="1:17" s="4" customFormat="1" ht="17.25" customHeight="1">
      <c r="A42" s="212"/>
      <c r="B42" s="213"/>
      <c r="C42" s="214"/>
      <c r="D42" s="227" t="s">
        <v>89</v>
      </c>
      <c r="E42" s="227"/>
      <c r="F42" s="227"/>
      <c r="G42" s="227"/>
      <c r="H42" s="601">
        <f>IFERROR(ROUNDDOWN(L42*1.1,0),)</f>
        <v>0</v>
      </c>
      <c r="I42" s="601"/>
      <c r="J42" s="601"/>
      <c r="K42" s="115" t="s">
        <v>8</v>
      </c>
      <c r="L42" s="602"/>
      <c r="M42" s="602"/>
      <c r="N42" s="602"/>
      <c r="O42" s="116" t="s">
        <v>8</v>
      </c>
    </row>
    <row r="43" spans="1:17" s="4" customFormat="1" ht="17.25" customHeight="1">
      <c r="A43" s="212"/>
      <c r="B43" s="213"/>
      <c r="C43" s="214"/>
      <c r="D43" s="227" t="s">
        <v>144</v>
      </c>
      <c r="E43" s="227"/>
      <c r="F43" s="227"/>
      <c r="G43" s="227"/>
      <c r="H43" s="601">
        <f>IFERROR(ROUNDDOWN(L43*1.1,0),)</f>
        <v>0</v>
      </c>
      <c r="I43" s="601"/>
      <c r="J43" s="601"/>
      <c r="K43" s="115" t="s">
        <v>8</v>
      </c>
      <c r="L43" s="603"/>
      <c r="M43" s="603"/>
      <c r="N43" s="603"/>
      <c r="O43" s="116" t="s">
        <v>8</v>
      </c>
    </row>
    <row r="44" spans="1:17" s="4" customFormat="1" ht="17.25" customHeight="1">
      <c r="A44" s="212"/>
      <c r="B44" s="213"/>
      <c r="C44" s="214"/>
      <c r="D44" s="227" t="s">
        <v>91</v>
      </c>
      <c r="E44" s="227"/>
      <c r="F44" s="227"/>
      <c r="G44" s="227"/>
      <c r="H44" s="601">
        <f t="shared" ref="H44:H48" si="0">IFERROR(ROUNDDOWN(L44*1.1,0),)</f>
        <v>0</v>
      </c>
      <c r="I44" s="601"/>
      <c r="J44" s="601"/>
      <c r="K44" s="115" t="s">
        <v>8</v>
      </c>
      <c r="L44" s="603"/>
      <c r="M44" s="603"/>
      <c r="N44" s="603"/>
      <c r="O44" s="116" t="s">
        <v>8</v>
      </c>
    </row>
    <row r="45" spans="1:17" s="4" customFormat="1" ht="17.25" customHeight="1">
      <c r="A45" s="212"/>
      <c r="B45" s="213"/>
      <c r="C45" s="214"/>
      <c r="D45" s="227" t="s">
        <v>92</v>
      </c>
      <c r="E45" s="227"/>
      <c r="F45" s="227"/>
      <c r="G45" s="227"/>
      <c r="H45" s="601">
        <f t="shared" si="0"/>
        <v>0</v>
      </c>
      <c r="I45" s="601"/>
      <c r="J45" s="601"/>
      <c r="K45" s="115" t="s">
        <v>8</v>
      </c>
      <c r="L45" s="603"/>
      <c r="M45" s="603"/>
      <c r="N45" s="603"/>
      <c r="O45" s="116" t="s">
        <v>8</v>
      </c>
    </row>
    <row r="46" spans="1:17" s="4" customFormat="1" ht="17.25" customHeight="1">
      <c r="A46" s="212"/>
      <c r="B46" s="213"/>
      <c r="C46" s="214"/>
      <c r="D46" s="278" t="s">
        <v>146</v>
      </c>
      <c r="E46" s="278"/>
      <c r="F46" s="278"/>
      <c r="G46" s="278"/>
      <c r="H46" s="601">
        <f t="shared" si="0"/>
        <v>0</v>
      </c>
      <c r="I46" s="601"/>
      <c r="J46" s="601"/>
      <c r="K46" s="115" t="s">
        <v>8</v>
      </c>
      <c r="L46" s="603"/>
      <c r="M46" s="603"/>
      <c r="N46" s="603"/>
      <c r="O46" s="116" t="s">
        <v>8</v>
      </c>
    </row>
    <row r="47" spans="1:17" s="4" customFormat="1" ht="17.25" customHeight="1">
      <c r="A47" s="212"/>
      <c r="B47" s="213"/>
      <c r="C47" s="214"/>
      <c r="D47" s="278" t="s">
        <v>98</v>
      </c>
      <c r="E47" s="278"/>
      <c r="F47" s="278"/>
      <c r="G47" s="278"/>
      <c r="H47" s="601">
        <f t="shared" si="0"/>
        <v>0</v>
      </c>
      <c r="I47" s="601"/>
      <c r="J47" s="601"/>
      <c r="K47" s="115" t="s">
        <v>8</v>
      </c>
      <c r="L47" s="603"/>
      <c r="M47" s="603"/>
      <c r="N47" s="603"/>
      <c r="O47" s="116" t="s">
        <v>8</v>
      </c>
    </row>
    <row r="48" spans="1:17" s="4" customFormat="1" ht="17.25" customHeight="1">
      <c r="A48" s="212"/>
      <c r="B48" s="213"/>
      <c r="C48" s="214"/>
      <c r="D48" s="278" t="s">
        <v>98</v>
      </c>
      <c r="E48" s="278"/>
      <c r="F48" s="278"/>
      <c r="G48" s="278"/>
      <c r="H48" s="601">
        <f t="shared" si="0"/>
        <v>0</v>
      </c>
      <c r="I48" s="601"/>
      <c r="J48" s="601"/>
      <c r="K48" s="115" t="s">
        <v>8</v>
      </c>
      <c r="L48" s="603"/>
      <c r="M48" s="603"/>
      <c r="N48" s="603"/>
      <c r="O48" s="116" t="s">
        <v>8</v>
      </c>
    </row>
    <row r="49" spans="1:15" s="4" customFormat="1" ht="17.25" customHeight="1">
      <c r="A49" s="212"/>
      <c r="B49" s="213"/>
      <c r="C49" s="214"/>
      <c r="D49" s="279" t="s">
        <v>113</v>
      </c>
      <c r="E49" s="279"/>
      <c r="F49" s="279"/>
      <c r="G49" s="279"/>
      <c r="H49" s="601">
        <f>SUM(L49)</f>
        <v>0</v>
      </c>
      <c r="I49" s="601"/>
      <c r="J49" s="601"/>
      <c r="K49" s="115" t="s">
        <v>8</v>
      </c>
      <c r="L49" s="603"/>
      <c r="M49" s="603"/>
      <c r="N49" s="603"/>
      <c r="O49" s="116" t="s">
        <v>8</v>
      </c>
    </row>
    <row r="50" spans="1:15" s="4" customFormat="1" ht="15" customHeight="1" thickBot="1">
      <c r="A50" s="241"/>
      <c r="B50" s="242"/>
      <c r="C50" s="243"/>
      <c r="D50" s="117"/>
      <c r="E50" s="117"/>
      <c r="F50" s="117"/>
      <c r="G50" s="117"/>
      <c r="H50" s="117"/>
      <c r="I50" s="117"/>
      <c r="J50" s="117"/>
      <c r="K50" s="117"/>
      <c r="L50" s="117"/>
      <c r="M50" s="117"/>
      <c r="N50" s="117"/>
      <c r="O50" s="118"/>
    </row>
    <row r="51" spans="1:15" s="4" customFormat="1" ht="16.5" customHeight="1">
      <c r="A51" s="90" t="s">
        <v>96</v>
      </c>
      <c r="B51" s="90"/>
      <c r="C51" s="90"/>
      <c r="D51" s="91"/>
      <c r="E51" s="91"/>
      <c r="F51" s="91"/>
      <c r="G51" s="91"/>
      <c r="H51" s="91"/>
      <c r="I51" s="91"/>
      <c r="J51" s="91"/>
      <c r="K51" s="91"/>
      <c r="L51" s="91"/>
      <c r="M51" s="91"/>
      <c r="N51" s="91"/>
      <c r="O51" s="91"/>
    </row>
    <row r="52" spans="1:15" s="4" customFormat="1" ht="16.5" customHeight="1">
      <c r="A52" s="90" t="s">
        <v>99</v>
      </c>
      <c r="B52" s="90"/>
      <c r="C52" s="90"/>
      <c r="D52" s="91"/>
      <c r="E52" s="91"/>
      <c r="F52" s="91"/>
      <c r="G52" s="91"/>
      <c r="H52" s="91"/>
      <c r="I52" s="91"/>
      <c r="J52" s="91"/>
      <c r="K52" s="91"/>
      <c r="L52" s="91"/>
      <c r="M52" s="91"/>
      <c r="N52" s="91"/>
      <c r="O52" s="91"/>
    </row>
    <row r="53" spans="1:15" s="4" customFormat="1" ht="16.5" customHeight="1">
      <c r="A53" s="90" t="s">
        <v>97</v>
      </c>
      <c r="B53" s="90"/>
      <c r="C53" s="90"/>
      <c r="D53" s="91"/>
      <c r="E53" s="91"/>
      <c r="F53" s="91"/>
      <c r="G53" s="91"/>
      <c r="H53" s="91"/>
      <c r="I53" s="91"/>
      <c r="J53" s="91"/>
      <c r="K53" s="91"/>
      <c r="L53" s="91"/>
      <c r="M53" s="91"/>
      <c r="N53" s="91"/>
      <c r="O53" s="91"/>
    </row>
    <row r="54" spans="1:15" s="4" customFormat="1" ht="16.5" customHeight="1">
      <c r="A54" s="90" t="s">
        <v>114</v>
      </c>
      <c r="B54" s="90"/>
      <c r="C54" s="90"/>
      <c r="D54" s="91"/>
      <c r="E54" s="91"/>
      <c r="F54" s="91"/>
      <c r="G54" s="91"/>
      <c r="H54" s="91"/>
      <c r="I54" s="91"/>
      <c r="J54" s="91"/>
      <c r="K54" s="91"/>
      <c r="L54" s="91"/>
      <c r="M54" s="91"/>
      <c r="N54" s="91"/>
      <c r="O54" s="91"/>
    </row>
    <row r="55" spans="1:15" s="4" customFormat="1" ht="15" customHeight="1">
      <c r="A55" s="90"/>
      <c r="B55" s="90"/>
      <c r="C55" s="90"/>
      <c r="D55" s="91"/>
      <c r="E55" s="91"/>
      <c r="F55" s="91"/>
      <c r="G55" s="91"/>
      <c r="H55" s="91"/>
      <c r="I55" s="91"/>
      <c r="J55" s="91"/>
      <c r="K55" s="91"/>
      <c r="L55" s="91"/>
      <c r="M55" s="91"/>
      <c r="N55" s="91"/>
      <c r="O55" s="91"/>
    </row>
    <row r="56" spans="1:15" s="4" customFormat="1" ht="15" customHeight="1">
      <c r="A56" s="121"/>
      <c r="B56" s="121"/>
      <c r="C56" s="121"/>
    </row>
    <row r="57" spans="1:15" s="4" customFormat="1" ht="15" customHeight="1">
      <c r="A57" s="121"/>
      <c r="B57" s="121"/>
      <c r="C57" s="121"/>
    </row>
    <row r="58" spans="1:15" s="4" customFormat="1" ht="15" customHeight="1">
      <c r="A58" s="121"/>
      <c r="B58" s="121"/>
      <c r="C58" s="121"/>
    </row>
    <row r="59" spans="1:15" s="4" customFormat="1" ht="15" customHeight="1">
      <c r="A59" s="121"/>
      <c r="B59" s="121"/>
      <c r="C59" s="121"/>
    </row>
    <row r="60" spans="1:15" s="4" customFormat="1" ht="15" customHeight="1">
      <c r="A60" s="121"/>
      <c r="B60" s="121"/>
      <c r="C60" s="121"/>
    </row>
  </sheetData>
  <sheetProtection algorithmName="SHA-512" hashValue="bqsrK9voDZCzOrnqnEDs/hoN7Xm8aXLNnuXfU4DTBoVK0UGxoM03XH6cgGz6uRdJaEWgNfavdgV3WMMFsYvymA==" saltValue="1NDqKmBHxoLOIyj663TRrA==" spinCount="100000" sheet="1" formatCells="0"/>
  <mergeCells count="53">
    <mergeCell ref="A4:O5"/>
    <mergeCell ref="A8:C8"/>
    <mergeCell ref="D8:O8"/>
    <mergeCell ref="A9:C10"/>
    <mergeCell ref="D9:D10"/>
    <mergeCell ref="E9:E10"/>
    <mergeCell ref="F9:G11"/>
    <mergeCell ref="H9:O11"/>
    <mergeCell ref="A11:C11"/>
    <mergeCell ref="A12:C12"/>
    <mergeCell ref="D12:O12"/>
    <mergeCell ref="A13:C13"/>
    <mergeCell ref="D13:O13"/>
    <mergeCell ref="A14:C14"/>
    <mergeCell ref="D14:O14"/>
    <mergeCell ref="A15:C35"/>
    <mergeCell ref="D15:O15"/>
    <mergeCell ref="D20:O20"/>
    <mergeCell ref="D21:O25"/>
    <mergeCell ref="D26:O26"/>
    <mergeCell ref="D27:O31"/>
    <mergeCell ref="D32:O32"/>
    <mergeCell ref="E34:O34"/>
    <mergeCell ref="E18:O18"/>
    <mergeCell ref="A36:C50"/>
    <mergeCell ref="G37:I38"/>
    <mergeCell ref="L37:N38"/>
    <mergeCell ref="D38:E38"/>
    <mergeCell ref="D41:E41"/>
    <mergeCell ref="D42:G42"/>
    <mergeCell ref="H42:J42"/>
    <mergeCell ref="L42:N42"/>
    <mergeCell ref="D43:G43"/>
    <mergeCell ref="H43:J43"/>
    <mergeCell ref="L43:N43"/>
    <mergeCell ref="D44:G44"/>
    <mergeCell ref="H44:J44"/>
    <mergeCell ref="L44:N44"/>
    <mergeCell ref="D45:G45"/>
    <mergeCell ref="H45:J45"/>
    <mergeCell ref="L45:N45"/>
    <mergeCell ref="D46:G46"/>
    <mergeCell ref="H46:J46"/>
    <mergeCell ref="L46:N46"/>
    <mergeCell ref="D47:G47"/>
    <mergeCell ref="H47:J47"/>
    <mergeCell ref="L47:N47"/>
    <mergeCell ref="D48:G48"/>
    <mergeCell ref="H48:J48"/>
    <mergeCell ref="L48:N48"/>
    <mergeCell ref="D49:G49"/>
    <mergeCell ref="H49:J49"/>
    <mergeCell ref="L49:N49"/>
  </mergeCells>
  <phoneticPr fontId="4"/>
  <conditionalFormatting sqref="E9:E10 D12:O14 L42:N49 D47:G49">
    <cfRule type="cellIs" dxfId="31" priority="5" operator="equal">
      <formula>""</formula>
    </cfRule>
  </conditionalFormatting>
  <conditionalFormatting sqref="E34:O34 D27:O31 D21">
    <cfRule type="cellIs" dxfId="30" priority="4" operator="equal">
      <formula>""</formula>
    </cfRule>
  </conditionalFormatting>
  <conditionalFormatting sqref="E18:O18">
    <cfRule type="cellIs" dxfId="29" priority="3" operator="equal">
      <formula>""</formula>
    </cfRule>
  </conditionalFormatting>
  <conditionalFormatting sqref="D46:G46">
    <cfRule type="cellIs" dxfId="28"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569" r:id="rId4" name="Check Box 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mc:AlternateContent xmlns:mc="http://schemas.openxmlformats.org/markup-compatibility/2006">
          <mc:Choice Requires="x14">
            <control shapeId="109570" r:id="rId5" name="Check Box 2">
              <controlPr defaultSize="0" autoFill="0" autoLine="0" autoPict="0">
                <anchor moveWithCells="1">
                  <from>
                    <xdr:col>11</xdr:col>
                    <xdr:colOff>133350</xdr:colOff>
                    <xdr:row>32</xdr:row>
                    <xdr:rowOff>19050</xdr:rowOff>
                  </from>
                  <to>
                    <xdr:col>11</xdr:col>
                    <xdr:colOff>352425</xdr:colOff>
                    <xdr:row>32</xdr:row>
                    <xdr:rowOff>161925</xdr:rowOff>
                  </to>
                </anchor>
              </controlPr>
            </control>
          </mc:Choice>
        </mc:AlternateContent>
        <mc:AlternateContent xmlns:mc="http://schemas.openxmlformats.org/markup-compatibility/2006">
          <mc:Choice Requires="x14">
            <control shapeId="109571" r:id="rId6" name="Check Box 3">
              <controlPr defaultSize="0" autoFill="0" autoLine="0" autoPict="0">
                <anchor moveWithCells="1">
                  <from>
                    <xdr:col>3</xdr:col>
                    <xdr:colOff>133350</xdr:colOff>
                    <xdr:row>33</xdr:row>
                    <xdr:rowOff>19050</xdr:rowOff>
                  </from>
                  <to>
                    <xdr:col>3</xdr:col>
                    <xdr:colOff>352425</xdr:colOff>
                    <xdr:row>33</xdr:row>
                    <xdr:rowOff>161925</xdr:rowOff>
                  </to>
                </anchor>
              </controlPr>
            </control>
          </mc:Choice>
        </mc:AlternateContent>
        <mc:AlternateContent xmlns:mc="http://schemas.openxmlformats.org/markup-compatibility/2006">
          <mc:Choice Requires="x14">
            <control shapeId="109585" r:id="rId7" name="Check Box 17">
              <controlPr defaultSize="0" autoFill="0" autoLine="0" autoPict="0">
                <anchor moveWithCells="1">
                  <from>
                    <xdr:col>7</xdr:col>
                    <xdr:colOff>133350</xdr:colOff>
                    <xdr:row>32</xdr:row>
                    <xdr:rowOff>19050</xdr:rowOff>
                  </from>
                  <to>
                    <xdr:col>7</xdr:col>
                    <xdr:colOff>352425</xdr:colOff>
                    <xdr:row>32</xdr:row>
                    <xdr:rowOff>161925</xdr:rowOff>
                  </to>
                </anchor>
              </controlPr>
            </control>
          </mc:Choice>
        </mc:AlternateContent>
        <mc:AlternateContent xmlns:mc="http://schemas.openxmlformats.org/markup-compatibility/2006">
          <mc:Choice Requires="x14">
            <control shapeId="109600" r:id="rId8" name="Check Box 32">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109601" r:id="rId9" name="Check Box 33">
              <controlPr defaultSize="0" autoFill="0" autoLine="0" autoPict="0">
                <anchor moveWithCells="1">
                  <from>
                    <xdr:col>6</xdr:col>
                    <xdr:colOff>133350</xdr:colOff>
                    <xdr:row>15</xdr:row>
                    <xdr:rowOff>19050</xdr:rowOff>
                  </from>
                  <to>
                    <xdr:col>6</xdr:col>
                    <xdr:colOff>352425</xdr:colOff>
                    <xdr:row>15</xdr:row>
                    <xdr:rowOff>161925</xdr:rowOff>
                  </to>
                </anchor>
              </controlPr>
            </control>
          </mc:Choice>
        </mc:AlternateContent>
        <mc:AlternateContent xmlns:mc="http://schemas.openxmlformats.org/markup-compatibility/2006">
          <mc:Choice Requires="x14">
            <control shapeId="109602" r:id="rId10" name="Check Box 34">
              <controlPr defaultSize="0" autoFill="0" autoLine="0" autoPict="0">
                <anchor moveWithCells="1">
                  <from>
                    <xdr:col>10</xdr:col>
                    <xdr:colOff>133350</xdr:colOff>
                    <xdr:row>15</xdr:row>
                    <xdr:rowOff>19050</xdr:rowOff>
                  </from>
                  <to>
                    <xdr:col>10</xdr:col>
                    <xdr:colOff>352425</xdr:colOff>
                    <xdr:row>15</xdr:row>
                    <xdr:rowOff>161925</xdr:rowOff>
                  </to>
                </anchor>
              </controlPr>
            </control>
          </mc:Choice>
        </mc:AlternateContent>
        <mc:AlternateContent xmlns:mc="http://schemas.openxmlformats.org/markup-compatibility/2006">
          <mc:Choice Requires="x14">
            <control shapeId="109603" r:id="rId11" name="Check Box 35">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109604" r:id="rId12" name="Check Box 36">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109605" r:id="rId13" name="Check Box 37">
              <controlPr defaultSize="0" autoFill="0" autoLine="0" autoPict="0">
                <anchor moveWithCells="1">
                  <from>
                    <xdr:col>6</xdr:col>
                    <xdr:colOff>133350</xdr:colOff>
                    <xdr:row>16</xdr:row>
                    <xdr:rowOff>19050</xdr:rowOff>
                  </from>
                  <to>
                    <xdr:col>6</xdr:col>
                    <xdr:colOff>352425</xdr:colOff>
                    <xdr:row>16</xdr:row>
                    <xdr:rowOff>161925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showZeros="0" view="pageBreakPreview" topLeftCell="A28" zoomScale="90" zoomScaleNormal="100" zoomScaleSheetLayoutView="90" workbookViewId="0">
      <selection activeCell="L42" sqref="L42:N4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137</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180" t="s">
        <v>122</v>
      </c>
      <c r="B4" s="180"/>
      <c r="C4" s="180"/>
      <c r="D4" s="180"/>
      <c r="E4" s="180"/>
      <c r="F4" s="180"/>
      <c r="G4" s="180"/>
      <c r="H4" s="180"/>
      <c r="I4" s="180"/>
      <c r="J4" s="180"/>
      <c r="K4" s="180"/>
      <c r="L4" s="180"/>
      <c r="M4" s="180"/>
      <c r="N4" s="180"/>
      <c r="O4" s="180"/>
    </row>
    <row r="5" spans="1:15" ht="15" customHeight="1">
      <c r="A5" s="180"/>
      <c r="B5" s="180"/>
      <c r="C5" s="180"/>
      <c r="D5" s="180"/>
      <c r="E5" s="180"/>
      <c r="F5" s="180"/>
      <c r="G5" s="180"/>
      <c r="H5" s="180"/>
      <c r="I5" s="180"/>
      <c r="J5" s="180"/>
      <c r="K5" s="180"/>
      <c r="L5" s="180"/>
      <c r="M5" s="180"/>
      <c r="N5" s="180"/>
      <c r="O5" s="180"/>
    </row>
    <row r="6" spans="1:15" ht="15" customHeight="1">
      <c r="A6" s="143"/>
      <c r="B6" s="143"/>
      <c r="C6" s="143"/>
      <c r="D6" s="143"/>
      <c r="E6" s="143"/>
      <c r="F6" s="143"/>
      <c r="G6" s="143"/>
      <c r="H6" s="143"/>
      <c r="I6" s="143"/>
      <c r="J6" s="143"/>
      <c r="K6" s="143"/>
      <c r="L6" s="143"/>
      <c r="M6" s="143"/>
      <c r="N6" s="143"/>
      <c r="O6" s="143"/>
    </row>
    <row r="7" spans="1:15" ht="15" customHeight="1" thickBot="1">
      <c r="A7" s="120"/>
      <c r="B7" s="120"/>
      <c r="C7" s="120"/>
      <c r="D7" s="120"/>
      <c r="E7" s="120"/>
      <c r="F7" s="120"/>
      <c r="G7" s="120"/>
      <c r="H7" s="120"/>
      <c r="I7" s="120"/>
      <c r="J7" s="120"/>
      <c r="K7" s="120"/>
      <c r="L7" s="120"/>
      <c r="M7" s="120"/>
      <c r="N7" s="120"/>
      <c r="O7" s="120"/>
    </row>
    <row r="8" spans="1:15" ht="22.5" customHeight="1" thickBot="1">
      <c r="A8" s="181" t="s">
        <v>47</v>
      </c>
      <c r="B8" s="182"/>
      <c r="C8" s="182"/>
      <c r="D8" s="183">
        <f>実績報告書!I15</f>
        <v>0</v>
      </c>
      <c r="E8" s="183"/>
      <c r="F8" s="183"/>
      <c r="G8" s="183"/>
      <c r="H8" s="183"/>
      <c r="I8" s="183"/>
      <c r="J8" s="183"/>
      <c r="K8" s="183"/>
      <c r="L8" s="183"/>
      <c r="M8" s="183"/>
      <c r="N8" s="183"/>
      <c r="O8" s="184"/>
    </row>
    <row r="9" spans="1:15" ht="15" customHeight="1">
      <c r="A9" s="244" t="s">
        <v>54</v>
      </c>
      <c r="B9" s="245"/>
      <c r="C9" s="246"/>
      <c r="D9" s="250" t="s">
        <v>55</v>
      </c>
      <c r="E9" s="252"/>
      <c r="F9" s="254" t="s">
        <v>48</v>
      </c>
      <c r="G9" s="255"/>
      <c r="H9" s="260" t="str">
        <f>IFERROR(VLOOKUP(E9,研修等一覧!$A$10:$K$49,3),"")</f>
        <v/>
      </c>
      <c r="I9" s="260" t="e">
        <f>VLOOKUP(J5,#REF!,9)</f>
        <v>#REF!</v>
      </c>
      <c r="J9" s="260" t="e">
        <f>VLOOKUP(K5,#REF!,9)</f>
        <v>#REF!</v>
      </c>
      <c r="K9" s="260" t="e">
        <f>VLOOKUP(L5,#REF!,9)</f>
        <v>#REF!</v>
      </c>
      <c r="L9" s="260" t="e">
        <f>VLOOKUP(M5,#REF!,9)</f>
        <v>#REF!</v>
      </c>
      <c r="M9" s="260" t="e">
        <f>VLOOKUP(N5,#REF!,9)</f>
        <v>#REF!</v>
      </c>
      <c r="N9" s="260" t="e">
        <f>VLOOKUP(O5,#REF!,9)</f>
        <v>#REF!</v>
      </c>
      <c r="O9" s="261" t="e">
        <f>VLOOKUP(P5,#REF!,9)</f>
        <v>#REF!</v>
      </c>
    </row>
    <row r="10" spans="1:15" ht="15" customHeight="1">
      <c r="A10" s="247"/>
      <c r="B10" s="248"/>
      <c r="C10" s="249"/>
      <c r="D10" s="251"/>
      <c r="E10" s="253"/>
      <c r="F10" s="256"/>
      <c r="G10" s="257"/>
      <c r="H10" s="262" t="e">
        <f>VLOOKUP(I8,#REF!,9)</f>
        <v>#REF!</v>
      </c>
      <c r="I10" s="262" t="e">
        <f>VLOOKUP(J8,#REF!,9)</f>
        <v>#REF!</v>
      </c>
      <c r="J10" s="262" t="e">
        <f>VLOOKUP(K8,#REF!,9)</f>
        <v>#REF!</v>
      </c>
      <c r="K10" s="262" t="e">
        <f>VLOOKUP(L8,#REF!,9)</f>
        <v>#REF!</v>
      </c>
      <c r="L10" s="262" t="e">
        <f>VLOOKUP(M8,#REF!,9)</f>
        <v>#REF!</v>
      </c>
      <c r="M10" s="262" t="e">
        <f>VLOOKUP(N8,#REF!,9)</f>
        <v>#REF!</v>
      </c>
      <c r="N10" s="262" t="e">
        <f>VLOOKUP(O8,#REF!,9)</f>
        <v>#REF!</v>
      </c>
      <c r="O10" s="263" t="e">
        <f>VLOOKUP(P8,#REF!,9)</f>
        <v>#REF!</v>
      </c>
    </row>
    <row r="11" spans="1:15" ht="18.75" customHeight="1">
      <c r="A11" s="247" t="s">
        <v>49</v>
      </c>
      <c r="B11" s="248"/>
      <c r="C11" s="248"/>
      <c r="D11" s="122" t="str">
        <f>IFERROR(VLOOKUP(E9,研修等一覧!$A$10:$K$49,9),"")</f>
        <v/>
      </c>
      <c r="E11" s="102" t="s">
        <v>11</v>
      </c>
      <c r="F11" s="258"/>
      <c r="G11" s="259"/>
      <c r="H11" s="264" t="e">
        <f>VLOOKUP(I9,#REF!,9)</f>
        <v>#REF!</v>
      </c>
      <c r="I11" s="264" t="e">
        <f>VLOOKUP(J9,#REF!,9)</f>
        <v>#REF!</v>
      </c>
      <c r="J11" s="264" t="e">
        <f>VLOOKUP(K9,#REF!,9)</f>
        <v>#REF!</v>
      </c>
      <c r="K11" s="264" t="e">
        <f>VLOOKUP(L9,#REF!,9)</f>
        <v>#REF!</v>
      </c>
      <c r="L11" s="264" t="e">
        <f>VLOOKUP(M9,#REF!,9)</f>
        <v>#REF!</v>
      </c>
      <c r="M11" s="264" t="e">
        <f>VLOOKUP(N9,#REF!,9)</f>
        <v>#REF!</v>
      </c>
      <c r="N11" s="264" t="e">
        <f>VLOOKUP(O9,#REF!,9)</f>
        <v>#REF!</v>
      </c>
      <c r="O11" s="265" t="e">
        <f>VLOOKUP(P9,#REF!,9)</f>
        <v>#REF!</v>
      </c>
    </row>
    <row r="12" spans="1:15" ht="19.5" customHeight="1">
      <c r="A12" s="266" t="s">
        <v>56</v>
      </c>
      <c r="B12" s="267"/>
      <c r="C12" s="267"/>
      <c r="D12" s="268"/>
      <c r="E12" s="268"/>
      <c r="F12" s="268"/>
      <c r="G12" s="268"/>
      <c r="H12" s="268"/>
      <c r="I12" s="268"/>
      <c r="J12" s="268"/>
      <c r="K12" s="268"/>
      <c r="L12" s="268"/>
      <c r="M12" s="268"/>
      <c r="N12" s="268"/>
      <c r="O12" s="269"/>
    </row>
    <row r="13" spans="1:15" ht="19.5" customHeight="1">
      <c r="A13" s="266" t="s">
        <v>57</v>
      </c>
      <c r="B13" s="267"/>
      <c r="C13" s="267"/>
      <c r="D13" s="270" t="s">
        <v>63</v>
      </c>
      <c r="E13" s="270"/>
      <c r="F13" s="270"/>
      <c r="G13" s="270"/>
      <c r="H13" s="270"/>
      <c r="I13" s="270"/>
      <c r="J13" s="270"/>
      <c r="K13" s="270"/>
      <c r="L13" s="270"/>
      <c r="M13" s="270"/>
      <c r="N13" s="270"/>
      <c r="O13" s="271"/>
    </row>
    <row r="14" spans="1:15" ht="19.5" customHeight="1" thickBot="1">
      <c r="A14" s="272" t="s">
        <v>58</v>
      </c>
      <c r="B14" s="273"/>
      <c r="C14" s="273"/>
      <c r="D14" s="274"/>
      <c r="E14" s="274"/>
      <c r="F14" s="274"/>
      <c r="G14" s="274"/>
      <c r="H14" s="274"/>
      <c r="I14" s="274"/>
      <c r="J14" s="274"/>
      <c r="K14" s="274"/>
      <c r="L14" s="274"/>
      <c r="M14" s="274"/>
      <c r="N14" s="274"/>
      <c r="O14" s="275"/>
    </row>
    <row r="15" spans="1:15" s="4" customFormat="1" ht="14.25" customHeight="1">
      <c r="A15" s="209" t="s">
        <v>126</v>
      </c>
      <c r="B15" s="210"/>
      <c r="C15" s="211"/>
      <c r="D15" s="218" t="s">
        <v>138</v>
      </c>
      <c r="E15" s="219"/>
      <c r="F15" s="219"/>
      <c r="G15" s="219"/>
      <c r="H15" s="219"/>
      <c r="I15" s="219"/>
      <c r="J15" s="219"/>
      <c r="K15" s="219"/>
      <c r="L15" s="219"/>
      <c r="M15" s="219"/>
      <c r="N15" s="219"/>
      <c r="O15" s="220"/>
    </row>
    <row r="16" spans="1:15" s="4" customFormat="1" ht="14.25" customHeight="1">
      <c r="A16" s="212"/>
      <c r="B16" s="213"/>
      <c r="C16" s="214"/>
      <c r="D16" s="144"/>
      <c r="E16" s="133" t="s">
        <v>71</v>
      </c>
      <c r="F16" s="133"/>
      <c r="G16" s="133"/>
      <c r="H16" s="133" t="s">
        <v>72</v>
      </c>
      <c r="I16" s="133"/>
      <c r="J16" s="133"/>
      <c r="K16" s="133"/>
      <c r="L16" s="133" t="s">
        <v>75</v>
      </c>
      <c r="M16" s="133"/>
      <c r="N16" s="133"/>
      <c r="O16" s="134"/>
    </row>
    <row r="17" spans="1:15" s="4" customFormat="1" ht="14.25" customHeight="1">
      <c r="A17" s="212"/>
      <c r="B17" s="213"/>
      <c r="C17" s="214"/>
      <c r="D17" s="144"/>
      <c r="E17" s="133" t="s">
        <v>78</v>
      </c>
      <c r="F17" s="133"/>
      <c r="G17" s="133"/>
      <c r="H17" s="133" t="s">
        <v>83</v>
      </c>
      <c r="I17" s="133"/>
      <c r="J17" s="133"/>
      <c r="K17" s="133"/>
      <c r="L17" s="133"/>
      <c r="M17" s="133"/>
      <c r="N17" s="133"/>
      <c r="O17" s="134"/>
    </row>
    <row r="18" spans="1:15" s="4" customFormat="1" ht="14.25" customHeight="1">
      <c r="A18" s="212"/>
      <c r="B18" s="213"/>
      <c r="C18" s="214"/>
      <c r="D18" s="144"/>
      <c r="E18" s="221" t="s">
        <v>84</v>
      </c>
      <c r="F18" s="221"/>
      <c r="G18" s="221"/>
      <c r="H18" s="221"/>
      <c r="I18" s="221"/>
      <c r="J18" s="221"/>
      <c r="K18" s="221"/>
      <c r="L18" s="221"/>
      <c r="M18" s="221"/>
      <c r="N18" s="221"/>
      <c r="O18" s="222"/>
    </row>
    <row r="19" spans="1:15" s="4" customFormat="1" ht="7.5" customHeight="1">
      <c r="A19" s="212"/>
      <c r="B19" s="213"/>
      <c r="C19" s="214"/>
      <c r="D19" s="132"/>
      <c r="E19" s="103"/>
      <c r="F19" s="103"/>
      <c r="G19" s="103"/>
      <c r="H19" s="103"/>
      <c r="I19" s="103"/>
      <c r="J19" s="103"/>
      <c r="K19" s="103"/>
      <c r="L19" s="103"/>
      <c r="M19" s="103"/>
      <c r="N19" s="103"/>
      <c r="O19" s="104"/>
    </row>
    <row r="20" spans="1:15" s="4" customFormat="1" ht="14.25" customHeight="1">
      <c r="A20" s="212"/>
      <c r="B20" s="213"/>
      <c r="C20" s="214"/>
      <c r="D20" s="223" t="s">
        <v>123</v>
      </c>
      <c r="E20" s="224"/>
      <c r="F20" s="224"/>
      <c r="G20" s="224"/>
      <c r="H20" s="224"/>
      <c r="I20" s="224"/>
      <c r="J20" s="224"/>
      <c r="K20" s="224"/>
      <c r="L20" s="224"/>
      <c r="M20" s="224"/>
      <c r="N20" s="224"/>
      <c r="O20" s="225"/>
    </row>
    <row r="21" spans="1:15" s="4" customFormat="1" ht="14.25" customHeight="1">
      <c r="A21" s="212"/>
      <c r="B21" s="213"/>
      <c r="C21" s="214"/>
      <c r="D21" s="235"/>
      <c r="E21" s="236"/>
      <c r="F21" s="236"/>
      <c r="G21" s="236"/>
      <c r="H21" s="236"/>
      <c r="I21" s="236"/>
      <c r="J21" s="236"/>
      <c r="K21" s="236"/>
      <c r="L21" s="236"/>
      <c r="M21" s="236"/>
      <c r="N21" s="236"/>
      <c r="O21" s="237"/>
    </row>
    <row r="22" spans="1:15" s="4" customFormat="1" ht="14.25" customHeight="1">
      <c r="A22" s="212"/>
      <c r="B22" s="213"/>
      <c r="C22" s="214"/>
      <c r="D22" s="235"/>
      <c r="E22" s="236"/>
      <c r="F22" s="236"/>
      <c r="G22" s="236"/>
      <c r="H22" s="236"/>
      <c r="I22" s="236"/>
      <c r="J22" s="236"/>
      <c r="K22" s="236"/>
      <c r="L22" s="236"/>
      <c r="M22" s="236"/>
      <c r="N22" s="236"/>
      <c r="O22" s="237"/>
    </row>
    <row r="23" spans="1:15" s="4" customFormat="1" ht="14.25" customHeight="1">
      <c r="A23" s="212"/>
      <c r="B23" s="213"/>
      <c r="C23" s="214"/>
      <c r="D23" s="235"/>
      <c r="E23" s="236"/>
      <c r="F23" s="236"/>
      <c r="G23" s="236"/>
      <c r="H23" s="236"/>
      <c r="I23" s="236"/>
      <c r="J23" s="236"/>
      <c r="K23" s="236"/>
      <c r="L23" s="236"/>
      <c r="M23" s="236"/>
      <c r="N23" s="236"/>
      <c r="O23" s="237"/>
    </row>
    <row r="24" spans="1:15" s="4" customFormat="1" ht="14.25" customHeight="1">
      <c r="A24" s="212"/>
      <c r="B24" s="213"/>
      <c r="C24" s="214"/>
      <c r="D24" s="235"/>
      <c r="E24" s="236"/>
      <c r="F24" s="236"/>
      <c r="G24" s="236"/>
      <c r="H24" s="236"/>
      <c r="I24" s="236"/>
      <c r="J24" s="236"/>
      <c r="K24" s="236"/>
      <c r="L24" s="236"/>
      <c r="M24" s="236"/>
      <c r="N24" s="236"/>
      <c r="O24" s="237"/>
    </row>
    <row r="25" spans="1:15" s="4" customFormat="1" ht="15" customHeight="1">
      <c r="A25" s="212"/>
      <c r="B25" s="213"/>
      <c r="C25" s="214"/>
      <c r="D25" s="238"/>
      <c r="E25" s="239"/>
      <c r="F25" s="239"/>
      <c r="G25" s="239"/>
      <c r="H25" s="239"/>
      <c r="I25" s="239"/>
      <c r="J25" s="239"/>
      <c r="K25" s="239"/>
      <c r="L25" s="239"/>
      <c r="M25" s="239"/>
      <c r="N25" s="239"/>
      <c r="O25" s="240"/>
    </row>
    <row r="26" spans="1:15" s="4" customFormat="1" ht="14.25" customHeight="1">
      <c r="A26" s="212"/>
      <c r="B26" s="213"/>
      <c r="C26" s="214"/>
      <c r="D26" s="226" t="s">
        <v>124</v>
      </c>
      <c r="E26" s="227"/>
      <c r="F26" s="227"/>
      <c r="G26" s="227"/>
      <c r="H26" s="227"/>
      <c r="I26" s="227"/>
      <c r="J26" s="227"/>
      <c r="K26" s="227"/>
      <c r="L26" s="227"/>
      <c r="M26" s="227"/>
      <c r="N26" s="227"/>
      <c r="O26" s="228"/>
    </row>
    <row r="27" spans="1:15" s="4" customFormat="1" ht="14.25" customHeight="1">
      <c r="A27" s="212"/>
      <c r="B27" s="213"/>
      <c r="C27" s="214"/>
      <c r="D27" s="229"/>
      <c r="E27" s="230"/>
      <c r="F27" s="230"/>
      <c r="G27" s="230"/>
      <c r="H27" s="230"/>
      <c r="I27" s="230"/>
      <c r="J27" s="230"/>
      <c r="K27" s="230"/>
      <c r="L27" s="230"/>
      <c r="M27" s="230"/>
      <c r="N27" s="230"/>
      <c r="O27" s="231"/>
    </row>
    <row r="28" spans="1:15" s="4" customFormat="1" ht="14.25" customHeight="1">
      <c r="A28" s="212"/>
      <c r="B28" s="213"/>
      <c r="C28" s="214"/>
      <c r="D28" s="229"/>
      <c r="E28" s="230"/>
      <c r="F28" s="230"/>
      <c r="G28" s="230"/>
      <c r="H28" s="230"/>
      <c r="I28" s="230"/>
      <c r="J28" s="230"/>
      <c r="K28" s="230"/>
      <c r="L28" s="230"/>
      <c r="M28" s="230"/>
      <c r="N28" s="230"/>
      <c r="O28" s="231"/>
    </row>
    <row r="29" spans="1:15" s="4" customFormat="1" ht="14.25" customHeight="1">
      <c r="A29" s="212"/>
      <c r="B29" s="213"/>
      <c r="C29" s="214"/>
      <c r="D29" s="229"/>
      <c r="E29" s="230"/>
      <c r="F29" s="230"/>
      <c r="G29" s="230"/>
      <c r="H29" s="230"/>
      <c r="I29" s="230"/>
      <c r="J29" s="230"/>
      <c r="K29" s="230"/>
      <c r="L29" s="230"/>
      <c r="M29" s="230"/>
      <c r="N29" s="230"/>
      <c r="O29" s="231"/>
    </row>
    <row r="30" spans="1:15" s="4" customFormat="1" ht="14.25" customHeight="1">
      <c r="A30" s="212"/>
      <c r="B30" s="213"/>
      <c r="C30" s="214"/>
      <c r="D30" s="229"/>
      <c r="E30" s="230"/>
      <c r="F30" s="230"/>
      <c r="G30" s="230"/>
      <c r="H30" s="230"/>
      <c r="I30" s="230"/>
      <c r="J30" s="230"/>
      <c r="K30" s="230"/>
      <c r="L30" s="230"/>
      <c r="M30" s="230"/>
      <c r="N30" s="230"/>
      <c r="O30" s="231"/>
    </row>
    <row r="31" spans="1:15" s="4" customFormat="1" ht="15" customHeight="1">
      <c r="A31" s="212"/>
      <c r="B31" s="213"/>
      <c r="C31" s="214"/>
      <c r="D31" s="232"/>
      <c r="E31" s="233"/>
      <c r="F31" s="233"/>
      <c r="G31" s="233"/>
      <c r="H31" s="233"/>
      <c r="I31" s="233"/>
      <c r="J31" s="233"/>
      <c r="K31" s="233"/>
      <c r="L31" s="233"/>
      <c r="M31" s="233"/>
      <c r="N31" s="233"/>
      <c r="O31" s="234"/>
    </row>
    <row r="32" spans="1:15" ht="14.25" customHeight="1">
      <c r="A32" s="212"/>
      <c r="B32" s="213"/>
      <c r="C32" s="214"/>
      <c r="D32" s="218" t="s">
        <v>125</v>
      </c>
      <c r="E32" s="219"/>
      <c r="F32" s="219"/>
      <c r="G32" s="219"/>
      <c r="H32" s="219"/>
      <c r="I32" s="219"/>
      <c r="J32" s="219"/>
      <c r="K32" s="219"/>
      <c r="L32" s="219"/>
      <c r="M32" s="219"/>
      <c r="N32" s="219"/>
      <c r="O32" s="220"/>
    </row>
    <row r="33" spans="1:17" s="4" customFormat="1" ht="14.25" customHeight="1">
      <c r="A33" s="212"/>
      <c r="B33" s="213"/>
      <c r="C33" s="214"/>
      <c r="D33" s="132"/>
      <c r="E33" s="139" t="s">
        <v>127</v>
      </c>
      <c r="F33" s="139"/>
      <c r="G33" s="139"/>
      <c r="H33" s="139"/>
      <c r="I33" s="133" t="s">
        <v>128</v>
      </c>
      <c r="J33" s="140"/>
      <c r="K33" s="133"/>
      <c r="L33" s="133"/>
      <c r="M33" s="133" t="s">
        <v>129</v>
      </c>
      <c r="N33" s="133"/>
      <c r="O33" s="134"/>
    </row>
    <row r="34" spans="1:17" s="4" customFormat="1" ht="14.25" customHeight="1">
      <c r="A34" s="212"/>
      <c r="B34" s="213"/>
      <c r="C34" s="214"/>
      <c r="D34" s="132"/>
      <c r="E34" s="221" t="s">
        <v>84</v>
      </c>
      <c r="F34" s="221"/>
      <c r="G34" s="221"/>
      <c r="H34" s="221"/>
      <c r="I34" s="221"/>
      <c r="J34" s="221"/>
      <c r="K34" s="221"/>
      <c r="L34" s="221"/>
      <c r="M34" s="221"/>
      <c r="N34" s="221"/>
      <c r="O34" s="222"/>
      <c r="Q34" s="135"/>
    </row>
    <row r="35" spans="1:17" s="4" customFormat="1" ht="7.5" customHeight="1">
      <c r="A35" s="215"/>
      <c r="B35" s="216"/>
      <c r="C35" s="217"/>
      <c r="D35" s="136"/>
      <c r="E35" s="137"/>
      <c r="F35" s="137"/>
      <c r="G35" s="137"/>
      <c r="H35" s="137"/>
      <c r="I35" s="137"/>
      <c r="J35" s="137"/>
      <c r="K35" s="137"/>
      <c r="L35" s="137"/>
      <c r="M35" s="137"/>
      <c r="N35" s="137"/>
      <c r="O35" s="138"/>
    </row>
    <row r="36" spans="1:17" s="4" customFormat="1" ht="7.5" customHeight="1">
      <c r="A36" s="212" t="s">
        <v>112</v>
      </c>
      <c r="B36" s="213"/>
      <c r="C36" s="214"/>
      <c r="D36" s="132"/>
      <c r="E36" s="103"/>
      <c r="F36" s="103"/>
      <c r="G36" s="103"/>
      <c r="H36" s="103"/>
      <c r="I36" s="103"/>
      <c r="J36" s="103"/>
      <c r="K36" s="103"/>
      <c r="L36" s="103"/>
      <c r="M36" s="103"/>
      <c r="N36" s="103"/>
      <c r="O36" s="104"/>
    </row>
    <row r="37" spans="1:17" s="4" customFormat="1" ht="12.75" customHeight="1">
      <c r="A37" s="212"/>
      <c r="B37" s="213"/>
      <c r="C37" s="214"/>
      <c r="D37" s="103"/>
      <c r="E37" s="103"/>
      <c r="F37" s="103"/>
      <c r="G37" s="597">
        <f>SUM(H42:J49)</f>
        <v>0</v>
      </c>
      <c r="H37" s="597"/>
      <c r="I37" s="597"/>
      <c r="J37" s="103"/>
      <c r="K37" s="103"/>
      <c r="L37" s="599">
        <f>SUM(L42:N49)</f>
        <v>0</v>
      </c>
      <c r="M37" s="599"/>
      <c r="N37" s="599"/>
      <c r="O37" s="105" t="s">
        <v>51</v>
      </c>
      <c r="Q37" s="135"/>
    </row>
    <row r="38" spans="1:17" s="4" customFormat="1" ht="18" customHeight="1" thickBot="1">
      <c r="A38" s="212"/>
      <c r="B38" s="213"/>
      <c r="C38" s="214"/>
      <c r="D38" s="276" t="s">
        <v>50</v>
      </c>
      <c r="E38" s="276"/>
      <c r="F38" s="106" t="s">
        <v>86</v>
      </c>
      <c r="G38" s="598"/>
      <c r="H38" s="598"/>
      <c r="I38" s="598"/>
      <c r="J38" s="107" t="s">
        <v>8</v>
      </c>
      <c r="K38" s="106" t="s">
        <v>87</v>
      </c>
      <c r="L38" s="600"/>
      <c r="M38" s="600"/>
      <c r="N38" s="600"/>
      <c r="O38" s="108" t="s">
        <v>8</v>
      </c>
    </row>
    <row r="39" spans="1:17" s="4" customFormat="1" ht="17.25" customHeight="1" thickTop="1">
      <c r="A39" s="212"/>
      <c r="B39" s="213"/>
      <c r="C39" s="214"/>
      <c r="D39" s="126"/>
      <c r="E39" s="126"/>
      <c r="F39" s="106"/>
      <c r="G39" s="124"/>
      <c r="H39" s="124"/>
      <c r="I39" s="124"/>
      <c r="J39" s="123"/>
      <c r="K39" s="106"/>
      <c r="L39" s="125"/>
      <c r="M39" s="125"/>
      <c r="N39" s="125"/>
      <c r="O39" s="113"/>
    </row>
    <row r="40" spans="1:17" s="4" customFormat="1" ht="15" customHeight="1">
      <c r="A40" s="212"/>
      <c r="B40" s="213"/>
      <c r="C40" s="214"/>
      <c r="D40" s="103"/>
      <c r="E40" s="103"/>
      <c r="F40" s="103"/>
      <c r="G40" s="103"/>
      <c r="H40" s="103"/>
      <c r="I40" s="103"/>
      <c r="J40" s="103"/>
      <c r="K40" s="103"/>
      <c r="L40" s="103"/>
      <c r="M40" s="103"/>
      <c r="N40" s="103"/>
      <c r="O40" s="104"/>
    </row>
    <row r="41" spans="1:17" s="4" customFormat="1" ht="17.25" customHeight="1">
      <c r="A41" s="212"/>
      <c r="B41" s="213"/>
      <c r="C41" s="214"/>
      <c r="D41" s="277" t="s">
        <v>88</v>
      </c>
      <c r="E41" s="277"/>
      <c r="F41" s="103"/>
      <c r="G41" s="103"/>
      <c r="H41" s="114" t="s">
        <v>85</v>
      </c>
      <c r="I41" s="103"/>
      <c r="J41" s="103"/>
      <c r="K41" s="103"/>
      <c r="L41" s="114" t="s">
        <v>94</v>
      </c>
      <c r="M41" s="103"/>
      <c r="N41" s="103"/>
      <c r="O41" s="104"/>
    </row>
    <row r="42" spans="1:17" s="4" customFormat="1" ht="17.25" customHeight="1">
      <c r="A42" s="212"/>
      <c r="B42" s="213"/>
      <c r="C42" s="214"/>
      <c r="D42" s="227" t="s">
        <v>89</v>
      </c>
      <c r="E42" s="227"/>
      <c r="F42" s="227"/>
      <c r="G42" s="227"/>
      <c r="H42" s="601">
        <f>IFERROR(ROUNDDOWN(L42*1.1,0),)</f>
        <v>0</v>
      </c>
      <c r="I42" s="601"/>
      <c r="J42" s="601"/>
      <c r="K42" s="115" t="s">
        <v>8</v>
      </c>
      <c r="L42" s="602"/>
      <c r="M42" s="602"/>
      <c r="N42" s="602"/>
      <c r="O42" s="116" t="s">
        <v>8</v>
      </c>
    </row>
    <row r="43" spans="1:17" s="4" customFormat="1" ht="17.25" customHeight="1">
      <c r="A43" s="212"/>
      <c r="B43" s="213"/>
      <c r="C43" s="214"/>
      <c r="D43" s="227" t="s">
        <v>144</v>
      </c>
      <c r="E43" s="227"/>
      <c r="F43" s="227"/>
      <c r="G43" s="227"/>
      <c r="H43" s="601">
        <f>IFERROR(ROUNDDOWN(L43*1.1,0),)</f>
        <v>0</v>
      </c>
      <c r="I43" s="601"/>
      <c r="J43" s="601"/>
      <c r="K43" s="115" t="s">
        <v>8</v>
      </c>
      <c r="L43" s="603"/>
      <c r="M43" s="603"/>
      <c r="N43" s="603"/>
      <c r="O43" s="116" t="s">
        <v>8</v>
      </c>
    </row>
    <row r="44" spans="1:17" s="4" customFormat="1" ht="17.25" customHeight="1">
      <c r="A44" s="212"/>
      <c r="B44" s="213"/>
      <c r="C44" s="214"/>
      <c r="D44" s="227" t="s">
        <v>91</v>
      </c>
      <c r="E44" s="227"/>
      <c r="F44" s="227"/>
      <c r="G44" s="227"/>
      <c r="H44" s="601">
        <f t="shared" ref="H44:H48" si="0">IFERROR(ROUNDDOWN(L44*1.1,0),)</f>
        <v>0</v>
      </c>
      <c r="I44" s="601"/>
      <c r="J44" s="601"/>
      <c r="K44" s="115" t="s">
        <v>8</v>
      </c>
      <c r="L44" s="603"/>
      <c r="M44" s="603"/>
      <c r="N44" s="603"/>
      <c r="O44" s="116" t="s">
        <v>8</v>
      </c>
    </row>
    <row r="45" spans="1:17" s="4" customFormat="1" ht="17.25" customHeight="1">
      <c r="A45" s="212"/>
      <c r="B45" s="213"/>
      <c r="C45" s="214"/>
      <c r="D45" s="227" t="s">
        <v>92</v>
      </c>
      <c r="E45" s="227"/>
      <c r="F45" s="227"/>
      <c r="G45" s="227"/>
      <c r="H45" s="601">
        <f t="shared" si="0"/>
        <v>0</v>
      </c>
      <c r="I45" s="601"/>
      <c r="J45" s="601"/>
      <c r="K45" s="115" t="s">
        <v>8</v>
      </c>
      <c r="L45" s="603"/>
      <c r="M45" s="603"/>
      <c r="N45" s="603"/>
      <c r="O45" s="116" t="s">
        <v>8</v>
      </c>
    </row>
    <row r="46" spans="1:17" s="4" customFormat="1" ht="17.25" customHeight="1">
      <c r="A46" s="212"/>
      <c r="B46" s="213"/>
      <c r="C46" s="214"/>
      <c r="D46" s="278" t="s">
        <v>146</v>
      </c>
      <c r="E46" s="278"/>
      <c r="F46" s="278"/>
      <c r="G46" s="278"/>
      <c r="H46" s="601">
        <f t="shared" si="0"/>
        <v>0</v>
      </c>
      <c r="I46" s="601"/>
      <c r="J46" s="601"/>
      <c r="K46" s="115" t="s">
        <v>8</v>
      </c>
      <c r="L46" s="603"/>
      <c r="M46" s="603"/>
      <c r="N46" s="603"/>
      <c r="O46" s="116" t="s">
        <v>8</v>
      </c>
    </row>
    <row r="47" spans="1:17" s="4" customFormat="1" ht="17.25" customHeight="1">
      <c r="A47" s="212"/>
      <c r="B47" s="213"/>
      <c r="C47" s="214"/>
      <c r="D47" s="278" t="s">
        <v>98</v>
      </c>
      <c r="E47" s="278"/>
      <c r="F47" s="278"/>
      <c r="G47" s="278"/>
      <c r="H47" s="601">
        <f t="shared" si="0"/>
        <v>0</v>
      </c>
      <c r="I47" s="601"/>
      <c r="J47" s="601"/>
      <c r="K47" s="115" t="s">
        <v>8</v>
      </c>
      <c r="L47" s="603"/>
      <c r="M47" s="603"/>
      <c r="N47" s="603"/>
      <c r="O47" s="116" t="s">
        <v>8</v>
      </c>
    </row>
    <row r="48" spans="1:17" s="4" customFormat="1" ht="17.25" customHeight="1">
      <c r="A48" s="212"/>
      <c r="B48" s="213"/>
      <c r="C48" s="214"/>
      <c r="D48" s="278" t="s">
        <v>98</v>
      </c>
      <c r="E48" s="278"/>
      <c r="F48" s="278"/>
      <c r="G48" s="278"/>
      <c r="H48" s="601">
        <f t="shared" si="0"/>
        <v>0</v>
      </c>
      <c r="I48" s="601"/>
      <c r="J48" s="601"/>
      <c r="K48" s="115" t="s">
        <v>8</v>
      </c>
      <c r="L48" s="603"/>
      <c r="M48" s="603"/>
      <c r="N48" s="603"/>
      <c r="O48" s="116" t="s">
        <v>8</v>
      </c>
    </row>
    <row r="49" spans="1:15" s="4" customFormat="1" ht="17.25" customHeight="1">
      <c r="A49" s="212"/>
      <c r="B49" s="213"/>
      <c r="C49" s="214"/>
      <c r="D49" s="279" t="s">
        <v>113</v>
      </c>
      <c r="E49" s="279"/>
      <c r="F49" s="279"/>
      <c r="G49" s="279"/>
      <c r="H49" s="601">
        <f>SUM(L49)</f>
        <v>0</v>
      </c>
      <c r="I49" s="601"/>
      <c r="J49" s="601"/>
      <c r="K49" s="115" t="s">
        <v>8</v>
      </c>
      <c r="L49" s="603"/>
      <c r="M49" s="603"/>
      <c r="N49" s="603"/>
      <c r="O49" s="116" t="s">
        <v>8</v>
      </c>
    </row>
    <row r="50" spans="1:15" s="4" customFormat="1" ht="15" customHeight="1" thickBot="1">
      <c r="A50" s="241"/>
      <c r="B50" s="242"/>
      <c r="C50" s="243"/>
      <c r="D50" s="117"/>
      <c r="E50" s="117"/>
      <c r="F50" s="117"/>
      <c r="G50" s="117"/>
      <c r="H50" s="117"/>
      <c r="I50" s="117"/>
      <c r="J50" s="117"/>
      <c r="K50" s="117"/>
      <c r="L50" s="117"/>
      <c r="M50" s="117"/>
      <c r="N50" s="117"/>
      <c r="O50" s="118"/>
    </row>
    <row r="51" spans="1:15" s="4" customFormat="1" ht="16.5" customHeight="1">
      <c r="A51" s="90" t="s">
        <v>96</v>
      </c>
      <c r="B51" s="90"/>
      <c r="C51" s="90"/>
      <c r="D51" s="91"/>
      <c r="E51" s="91"/>
      <c r="F51" s="91"/>
      <c r="G51" s="91"/>
      <c r="H51" s="91"/>
      <c r="I51" s="91"/>
      <c r="J51" s="91"/>
      <c r="K51" s="91"/>
      <c r="L51" s="91"/>
      <c r="M51" s="91"/>
      <c r="N51" s="91"/>
      <c r="O51" s="91"/>
    </row>
    <row r="52" spans="1:15" s="4" customFormat="1" ht="16.5" customHeight="1">
      <c r="A52" s="90" t="s">
        <v>99</v>
      </c>
      <c r="B52" s="90"/>
      <c r="C52" s="90"/>
      <c r="D52" s="91"/>
      <c r="E52" s="91"/>
      <c r="F52" s="91"/>
      <c r="G52" s="91"/>
      <c r="H52" s="91"/>
      <c r="I52" s="91"/>
      <c r="J52" s="91"/>
      <c r="K52" s="91"/>
      <c r="L52" s="91"/>
      <c r="M52" s="91"/>
      <c r="N52" s="91"/>
      <c r="O52" s="91"/>
    </row>
    <row r="53" spans="1:15" s="4" customFormat="1" ht="16.5" customHeight="1">
      <c r="A53" s="90" t="s">
        <v>97</v>
      </c>
      <c r="B53" s="90"/>
      <c r="C53" s="90"/>
      <c r="D53" s="91"/>
      <c r="E53" s="91"/>
      <c r="F53" s="91"/>
      <c r="G53" s="91"/>
      <c r="H53" s="91"/>
      <c r="I53" s="91"/>
      <c r="J53" s="91"/>
      <c r="K53" s="91"/>
      <c r="L53" s="91"/>
      <c r="M53" s="91"/>
      <c r="N53" s="91"/>
      <c r="O53" s="91"/>
    </row>
    <row r="54" spans="1:15" s="4" customFormat="1" ht="16.5" customHeight="1">
      <c r="A54" s="90" t="s">
        <v>114</v>
      </c>
      <c r="B54" s="90"/>
      <c r="C54" s="90"/>
      <c r="D54" s="91"/>
      <c r="E54" s="91"/>
      <c r="F54" s="91"/>
      <c r="G54" s="91"/>
      <c r="H54" s="91"/>
      <c r="I54" s="91"/>
      <c r="J54" s="91"/>
      <c r="K54" s="91"/>
      <c r="L54" s="91"/>
      <c r="M54" s="91"/>
      <c r="N54" s="91"/>
      <c r="O54" s="91"/>
    </row>
    <row r="55" spans="1:15" s="4" customFormat="1" ht="15" customHeight="1">
      <c r="A55" s="90"/>
      <c r="B55" s="90"/>
      <c r="C55" s="90"/>
      <c r="D55" s="91"/>
      <c r="E55" s="91"/>
      <c r="F55" s="91"/>
      <c r="G55" s="91"/>
      <c r="H55" s="91"/>
      <c r="I55" s="91"/>
      <c r="J55" s="91"/>
      <c r="K55" s="91"/>
      <c r="L55" s="91"/>
      <c r="M55" s="91"/>
      <c r="N55" s="91"/>
      <c r="O55" s="91"/>
    </row>
    <row r="56" spans="1:15" s="4" customFormat="1" ht="15" customHeight="1">
      <c r="A56" s="121"/>
      <c r="B56" s="121"/>
      <c r="C56" s="121"/>
    </row>
    <row r="57" spans="1:15" s="4" customFormat="1" ht="15" customHeight="1">
      <c r="A57" s="121"/>
      <c r="B57" s="121"/>
      <c r="C57" s="121"/>
    </row>
    <row r="58" spans="1:15" s="4" customFormat="1" ht="15" customHeight="1">
      <c r="A58" s="121"/>
      <c r="B58" s="121"/>
      <c r="C58" s="121"/>
    </row>
    <row r="59" spans="1:15" s="4" customFormat="1" ht="15" customHeight="1">
      <c r="A59" s="121"/>
      <c r="B59" s="121"/>
      <c r="C59" s="121"/>
    </row>
    <row r="60" spans="1:15" s="4" customFormat="1" ht="15" customHeight="1">
      <c r="A60" s="121"/>
      <c r="B60" s="121"/>
      <c r="C60" s="121"/>
    </row>
  </sheetData>
  <sheetProtection algorithmName="SHA-512" hashValue="axw4DYpuqB9RCxKNI+WjwGOX9KFtkhPkMDMfnPHHxpZu45cNGmvDt/b6ZbuwzyQspC1gVF/78cON+QiaM+24jA==" saltValue="ga3zApB98jf3W9ROX6aVSw==" spinCount="100000" sheet="1" formatCells="0"/>
  <mergeCells count="53">
    <mergeCell ref="A4:O5"/>
    <mergeCell ref="A8:C8"/>
    <mergeCell ref="D8:O8"/>
    <mergeCell ref="A9:C10"/>
    <mergeCell ref="D9:D10"/>
    <mergeCell ref="E9:E10"/>
    <mergeCell ref="F9:G11"/>
    <mergeCell ref="H9:O11"/>
    <mergeCell ref="A11:C11"/>
    <mergeCell ref="A12:C12"/>
    <mergeCell ref="D12:O12"/>
    <mergeCell ref="A13:C13"/>
    <mergeCell ref="D13:O13"/>
    <mergeCell ref="A14:C14"/>
    <mergeCell ref="D14:O14"/>
    <mergeCell ref="A15:C35"/>
    <mergeCell ref="D15:O15"/>
    <mergeCell ref="D20:O20"/>
    <mergeCell ref="D21:O25"/>
    <mergeCell ref="D26:O26"/>
    <mergeCell ref="D27:O31"/>
    <mergeCell ref="D32:O32"/>
    <mergeCell ref="E34:O34"/>
    <mergeCell ref="E18:O18"/>
    <mergeCell ref="A36:C50"/>
    <mergeCell ref="G37:I38"/>
    <mergeCell ref="L37:N38"/>
    <mergeCell ref="D38:E38"/>
    <mergeCell ref="D41:E41"/>
    <mergeCell ref="D42:G42"/>
    <mergeCell ref="H42:J42"/>
    <mergeCell ref="L42:N42"/>
    <mergeCell ref="D43:G43"/>
    <mergeCell ref="H43:J43"/>
    <mergeCell ref="L43:N43"/>
    <mergeCell ref="D44:G44"/>
    <mergeCell ref="H44:J44"/>
    <mergeCell ref="L44:N44"/>
    <mergeCell ref="D45:G45"/>
    <mergeCell ref="H45:J45"/>
    <mergeCell ref="L45:N45"/>
    <mergeCell ref="D46:G46"/>
    <mergeCell ref="H46:J46"/>
    <mergeCell ref="L46:N46"/>
    <mergeCell ref="D47:G47"/>
    <mergeCell ref="H47:J47"/>
    <mergeCell ref="L47:N47"/>
    <mergeCell ref="D48:G48"/>
    <mergeCell ref="H48:J48"/>
    <mergeCell ref="L48:N48"/>
    <mergeCell ref="D49:G49"/>
    <mergeCell ref="H49:J49"/>
    <mergeCell ref="L49:N49"/>
  </mergeCells>
  <phoneticPr fontId="4"/>
  <conditionalFormatting sqref="E9:E10 D12:O14 L42:N49 D47:G49">
    <cfRule type="cellIs" dxfId="27" priority="5" operator="equal">
      <formula>""</formula>
    </cfRule>
  </conditionalFormatting>
  <conditionalFormatting sqref="E34:O34 D27:O31 D21">
    <cfRule type="cellIs" dxfId="26" priority="4" operator="equal">
      <formula>""</formula>
    </cfRule>
  </conditionalFormatting>
  <conditionalFormatting sqref="E18:O18">
    <cfRule type="cellIs" dxfId="25" priority="3" operator="equal">
      <formula>""</formula>
    </cfRule>
  </conditionalFormatting>
  <conditionalFormatting sqref="D46:G46">
    <cfRule type="cellIs" dxfId="24"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0593" r:id="rId4" name="Check Box 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mc:AlternateContent xmlns:mc="http://schemas.openxmlformats.org/markup-compatibility/2006">
          <mc:Choice Requires="x14">
            <control shapeId="110594" r:id="rId5" name="Check Box 2">
              <controlPr defaultSize="0" autoFill="0" autoLine="0" autoPict="0">
                <anchor moveWithCells="1">
                  <from>
                    <xdr:col>11</xdr:col>
                    <xdr:colOff>133350</xdr:colOff>
                    <xdr:row>32</xdr:row>
                    <xdr:rowOff>19050</xdr:rowOff>
                  </from>
                  <to>
                    <xdr:col>11</xdr:col>
                    <xdr:colOff>352425</xdr:colOff>
                    <xdr:row>32</xdr:row>
                    <xdr:rowOff>161925</xdr:rowOff>
                  </to>
                </anchor>
              </controlPr>
            </control>
          </mc:Choice>
        </mc:AlternateContent>
        <mc:AlternateContent xmlns:mc="http://schemas.openxmlformats.org/markup-compatibility/2006">
          <mc:Choice Requires="x14">
            <control shapeId="110595" r:id="rId6" name="Check Box 3">
              <controlPr defaultSize="0" autoFill="0" autoLine="0" autoPict="0">
                <anchor moveWithCells="1">
                  <from>
                    <xdr:col>3</xdr:col>
                    <xdr:colOff>133350</xdr:colOff>
                    <xdr:row>33</xdr:row>
                    <xdr:rowOff>19050</xdr:rowOff>
                  </from>
                  <to>
                    <xdr:col>3</xdr:col>
                    <xdr:colOff>352425</xdr:colOff>
                    <xdr:row>33</xdr:row>
                    <xdr:rowOff>161925</xdr:rowOff>
                  </to>
                </anchor>
              </controlPr>
            </control>
          </mc:Choice>
        </mc:AlternateContent>
        <mc:AlternateContent xmlns:mc="http://schemas.openxmlformats.org/markup-compatibility/2006">
          <mc:Choice Requires="x14">
            <control shapeId="110609" r:id="rId7" name="Check Box 17">
              <controlPr defaultSize="0" autoFill="0" autoLine="0" autoPict="0">
                <anchor moveWithCells="1">
                  <from>
                    <xdr:col>7</xdr:col>
                    <xdr:colOff>133350</xdr:colOff>
                    <xdr:row>32</xdr:row>
                    <xdr:rowOff>19050</xdr:rowOff>
                  </from>
                  <to>
                    <xdr:col>7</xdr:col>
                    <xdr:colOff>352425</xdr:colOff>
                    <xdr:row>32</xdr:row>
                    <xdr:rowOff>161925</xdr:rowOff>
                  </to>
                </anchor>
              </controlPr>
            </control>
          </mc:Choice>
        </mc:AlternateContent>
        <mc:AlternateContent xmlns:mc="http://schemas.openxmlformats.org/markup-compatibility/2006">
          <mc:Choice Requires="x14">
            <control shapeId="110624" r:id="rId8" name="Check Box 32">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110625" r:id="rId9" name="Check Box 33">
              <controlPr defaultSize="0" autoFill="0" autoLine="0" autoPict="0">
                <anchor moveWithCells="1">
                  <from>
                    <xdr:col>6</xdr:col>
                    <xdr:colOff>133350</xdr:colOff>
                    <xdr:row>15</xdr:row>
                    <xdr:rowOff>19050</xdr:rowOff>
                  </from>
                  <to>
                    <xdr:col>6</xdr:col>
                    <xdr:colOff>352425</xdr:colOff>
                    <xdr:row>15</xdr:row>
                    <xdr:rowOff>161925</xdr:rowOff>
                  </to>
                </anchor>
              </controlPr>
            </control>
          </mc:Choice>
        </mc:AlternateContent>
        <mc:AlternateContent xmlns:mc="http://schemas.openxmlformats.org/markup-compatibility/2006">
          <mc:Choice Requires="x14">
            <control shapeId="110626" r:id="rId10" name="Check Box 34">
              <controlPr defaultSize="0" autoFill="0" autoLine="0" autoPict="0">
                <anchor moveWithCells="1">
                  <from>
                    <xdr:col>10</xdr:col>
                    <xdr:colOff>133350</xdr:colOff>
                    <xdr:row>15</xdr:row>
                    <xdr:rowOff>19050</xdr:rowOff>
                  </from>
                  <to>
                    <xdr:col>10</xdr:col>
                    <xdr:colOff>352425</xdr:colOff>
                    <xdr:row>15</xdr:row>
                    <xdr:rowOff>161925</xdr:rowOff>
                  </to>
                </anchor>
              </controlPr>
            </control>
          </mc:Choice>
        </mc:AlternateContent>
        <mc:AlternateContent xmlns:mc="http://schemas.openxmlformats.org/markup-compatibility/2006">
          <mc:Choice Requires="x14">
            <control shapeId="110627" r:id="rId11" name="Check Box 35">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110628" r:id="rId12" name="Check Box 36">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110629" r:id="rId13" name="Check Box 37">
              <controlPr defaultSize="0" autoFill="0" autoLine="0" autoPict="0">
                <anchor moveWithCells="1">
                  <from>
                    <xdr:col>6</xdr:col>
                    <xdr:colOff>133350</xdr:colOff>
                    <xdr:row>16</xdr:row>
                    <xdr:rowOff>19050</xdr:rowOff>
                  </from>
                  <to>
                    <xdr:col>6</xdr:col>
                    <xdr:colOff>352425</xdr:colOff>
                    <xdr:row>16</xdr:row>
                    <xdr:rowOff>161925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showZeros="0" view="pageBreakPreview" topLeftCell="A28" zoomScale="90" zoomScaleNormal="100" zoomScaleSheetLayoutView="90" workbookViewId="0">
      <selection activeCell="L42" sqref="L42:N4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137</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180" t="s">
        <v>122</v>
      </c>
      <c r="B4" s="180"/>
      <c r="C4" s="180"/>
      <c r="D4" s="180"/>
      <c r="E4" s="180"/>
      <c r="F4" s="180"/>
      <c r="G4" s="180"/>
      <c r="H4" s="180"/>
      <c r="I4" s="180"/>
      <c r="J4" s="180"/>
      <c r="K4" s="180"/>
      <c r="L4" s="180"/>
      <c r="M4" s="180"/>
      <c r="N4" s="180"/>
      <c r="O4" s="180"/>
    </row>
    <row r="5" spans="1:15" ht="15" customHeight="1">
      <c r="A5" s="180"/>
      <c r="B5" s="180"/>
      <c r="C5" s="180"/>
      <c r="D5" s="180"/>
      <c r="E5" s="180"/>
      <c r="F5" s="180"/>
      <c r="G5" s="180"/>
      <c r="H5" s="180"/>
      <c r="I5" s="180"/>
      <c r="J5" s="180"/>
      <c r="K5" s="180"/>
      <c r="L5" s="180"/>
      <c r="M5" s="180"/>
      <c r="N5" s="180"/>
      <c r="O5" s="180"/>
    </row>
    <row r="6" spans="1:15" ht="15" customHeight="1">
      <c r="A6" s="143"/>
      <c r="B6" s="143"/>
      <c r="C6" s="143"/>
      <c r="D6" s="143"/>
      <c r="E6" s="143"/>
      <c r="F6" s="143"/>
      <c r="G6" s="143"/>
      <c r="H6" s="143"/>
      <c r="I6" s="143"/>
      <c r="J6" s="143"/>
      <c r="K6" s="143"/>
      <c r="L6" s="143"/>
      <c r="M6" s="143"/>
      <c r="N6" s="143"/>
      <c r="O6" s="143"/>
    </row>
    <row r="7" spans="1:15" ht="15" customHeight="1" thickBot="1">
      <c r="A7" s="120"/>
      <c r="B7" s="120"/>
      <c r="C7" s="120"/>
      <c r="D7" s="120"/>
      <c r="E7" s="120"/>
      <c r="F7" s="120"/>
      <c r="G7" s="120"/>
      <c r="H7" s="120"/>
      <c r="I7" s="120"/>
      <c r="J7" s="120"/>
      <c r="K7" s="120"/>
      <c r="L7" s="120"/>
      <c r="M7" s="120"/>
      <c r="N7" s="120"/>
      <c r="O7" s="120"/>
    </row>
    <row r="8" spans="1:15" ht="22.5" customHeight="1" thickBot="1">
      <c r="A8" s="181" t="s">
        <v>47</v>
      </c>
      <c r="B8" s="182"/>
      <c r="C8" s="182"/>
      <c r="D8" s="183">
        <f>実績報告書!I15</f>
        <v>0</v>
      </c>
      <c r="E8" s="183"/>
      <c r="F8" s="183"/>
      <c r="G8" s="183"/>
      <c r="H8" s="183"/>
      <c r="I8" s="183"/>
      <c r="J8" s="183"/>
      <c r="K8" s="183"/>
      <c r="L8" s="183"/>
      <c r="M8" s="183"/>
      <c r="N8" s="183"/>
      <c r="O8" s="184"/>
    </row>
    <row r="9" spans="1:15" ht="15" customHeight="1">
      <c r="A9" s="244" t="s">
        <v>54</v>
      </c>
      <c r="B9" s="245"/>
      <c r="C9" s="246"/>
      <c r="D9" s="250" t="s">
        <v>55</v>
      </c>
      <c r="E9" s="252"/>
      <c r="F9" s="254" t="s">
        <v>48</v>
      </c>
      <c r="G9" s="255"/>
      <c r="H9" s="260" t="str">
        <f>IFERROR(VLOOKUP(E9,研修等一覧!$A$10:$K$49,3),"")</f>
        <v/>
      </c>
      <c r="I9" s="260" t="e">
        <f>VLOOKUP(J5,#REF!,9)</f>
        <v>#REF!</v>
      </c>
      <c r="J9" s="260" t="e">
        <f>VLOOKUP(K5,#REF!,9)</f>
        <v>#REF!</v>
      </c>
      <c r="K9" s="260" t="e">
        <f>VLOOKUP(L5,#REF!,9)</f>
        <v>#REF!</v>
      </c>
      <c r="L9" s="260" t="e">
        <f>VLOOKUP(M5,#REF!,9)</f>
        <v>#REF!</v>
      </c>
      <c r="M9" s="260" t="e">
        <f>VLOOKUP(N5,#REF!,9)</f>
        <v>#REF!</v>
      </c>
      <c r="N9" s="260" t="e">
        <f>VLOOKUP(O5,#REF!,9)</f>
        <v>#REF!</v>
      </c>
      <c r="O9" s="261" t="e">
        <f>VLOOKUP(P5,#REF!,9)</f>
        <v>#REF!</v>
      </c>
    </row>
    <row r="10" spans="1:15" ht="15" customHeight="1">
      <c r="A10" s="247"/>
      <c r="B10" s="248"/>
      <c r="C10" s="249"/>
      <c r="D10" s="251"/>
      <c r="E10" s="253"/>
      <c r="F10" s="256"/>
      <c r="G10" s="257"/>
      <c r="H10" s="262" t="e">
        <f>VLOOKUP(I8,#REF!,9)</f>
        <v>#REF!</v>
      </c>
      <c r="I10" s="262" t="e">
        <f>VLOOKUP(J8,#REF!,9)</f>
        <v>#REF!</v>
      </c>
      <c r="J10" s="262" t="e">
        <f>VLOOKUP(K8,#REF!,9)</f>
        <v>#REF!</v>
      </c>
      <c r="K10" s="262" t="e">
        <f>VLOOKUP(L8,#REF!,9)</f>
        <v>#REF!</v>
      </c>
      <c r="L10" s="262" t="e">
        <f>VLOOKUP(M8,#REF!,9)</f>
        <v>#REF!</v>
      </c>
      <c r="M10" s="262" t="e">
        <f>VLOOKUP(N8,#REF!,9)</f>
        <v>#REF!</v>
      </c>
      <c r="N10" s="262" t="e">
        <f>VLOOKUP(O8,#REF!,9)</f>
        <v>#REF!</v>
      </c>
      <c r="O10" s="263" t="e">
        <f>VLOOKUP(P8,#REF!,9)</f>
        <v>#REF!</v>
      </c>
    </row>
    <row r="11" spans="1:15" ht="18.75" customHeight="1">
      <c r="A11" s="247" t="s">
        <v>49</v>
      </c>
      <c r="B11" s="248"/>
      <c r="C11" s="248"/>
      <c r="D11" s="122" t="str">
        <f>IFERROR(VLOOKUP(E9,研修等一覧!$A$10:$K$49,9),"")</f>
        <v/>
      </c>
      <c r="E11" s="102" t="s">
        <v>11</v>
      </c>
      <c r="F11" s="258"/>
      <c r="G11" s="259"/>
      <c r="H11" s="264" t="e">
        <f>VLOOKUP(I9,#REF!,9)</f>
        <v>#REF!</v>
      </c>
      <c r="I11" s="264" t="e">
        <f>VLOOKUP(J9,#REF!,9)</f>
        <v>#REF!</v>
      </c>
      <c r="J11" s="264" t="e">
        <f>VLOOKUP(K9,#REF!,9)</f>
        <v>#REF!</v>
      </c>
      <c r="K11" s="264" t="e">
        <f>VLOOKUP(L9,#REF!,9)</f>
        <v>#REF!</v>
      </c>
      <c r="L11" s="264" t="e">
        <f>VLOOKUP(M9,#REF!,9)</f>
        <v>#REF!</v>
      </c>
      <c r="M11" s="264" t="e">
        <f>VLOOKUP(N9,#REF!,9)</f>
        <v>#REF!</v>
      </c>
      <c r="N11" s="264" t="e">
        <f>VLOOKUP(O9,#REF!,9)</f>
        <v>#REF!</v>
      </c>
      <c r="O11" s="265" t="e">
        <f>VLOOKUP(P9,#REF!,9)</f>
        <v>#REF!</v>
      </c>
    </row>
    <row r="12" spans="1:15" ht="19.5" customHeight="1">
      <c r="A12" s="266" t="s">
        <v>56</v>
      </c>
      <c r="B12" s="267"/>
      <c r="C12" s="267"/>
      <c r="D12" s="268"/>
      <c r="E12" s="268"/>
      <c r="F12" s="268"/>
      <c r="G12" s="268"/>
      <c r="H12" s="268"/>
      <c r="I12" s="268"/>
      <c r="J12" s="268"/>
      <c r="K12" s="268"/>
      <c r="L12" s="268"/>
      <c r="M12" s="268"/>
      <c r="N12" s="268"/>
      <c r="O12" s="269"/>
    </row>
    <row r="13" spans="1:15" ht="19.5" customHeight="1">
      <c r="A13" s="266" t="s">
        <v>57</v>
      </c>
      <c r="B13" s="267"/>
      <c r="C13" s="267"/>
      <c r="D13" s="270" t="s">
        <v>63</v>
      </c>
      <c r="E13" s="270"/>
      <c r="F13" s="270"/>
      <c r="G13" s="270"/>
      <c r="H13" s="270"/>
      <c r="I13" s="270"/>
      <c r="J13" s="270"/>
      <c r="K13" s="270"/>
      <c r="L13" s="270"/>
      <c r="M13" s="270"/>
      <c r="N13" s="270"/>
      <c r="O13" s="271"/>
    </row>
    <row r="14" spans="1:15" ht="19.5" customHeight="1" thickBot="1">
      <c r="A14" s="272" t="s">
        <v>58</v>
      </c>
      <c r="B14" s="273"/>
      <c r="C14" s="273"/>
      <c r="D14" s="274"/>
      <c r="E14" s="274"/>
      <c r="F14" s="274"/>
      <c r="G14" s="274"/>
      <c r="H14" s="274"/>
      <c r="I14" s="274"/>
      <c r="J14" s="274"/>
      <c r="K14" s="274"/>
      <c r="L14" s="274"/>
      <c r="M14" s="274"/>
      <c r="N14" s="274"/>
      <c r="O14" s="275"/>
    </row>
    <row r="15" spans="1:15" s="4" customFormat="1" ht="14.25" customHeight="1">
      <c r="A15" s="209" t="s">
        <v>126</v>
      </c>
      <c r="B15" s="210"/>
      <c r="C15" s="211"/>
      <c r="D15" s="218" t="s">
        <v>138</v>
      </c>
      <c r="E15" s="219"/>
      <c r="F15" s="219"/>
      <c r="G15" s="219"/>
      <c r="H15" s="219"/>
      <c r="I15" s="219"/>
      <c r="J15" s="219"/>
      <c r="K15" s="219"/>
      <c r="L15" s="219"/>
      <c r="M15" s="219"/>
      <c r="N15" s="219"/>
      <c r="O15" s="220"/>
    </row>
    <row r="16" spans="1:15" s="4" customFormat="1" ht="14.25" customHeight="1">
      <c r="A16" s="212"/>
      <c r="B16" s="213"/>
      <c r="C16" s="214"/>
      <c r="D16" s="144"/>
      <c r="E16" s="133" t="s">
        <v>71</v>
      </c>
      <c r="F16" s="133"/>
      <c r="G16" s="133"/>
      <c r="H16" s="133" t="s">
        <v>72</v>
      </c>
      <c r="I16" s="133"/>
      <c r="J16" s="133"/>
      <c r="K16" s="133"/>
      <c r="L16" s="133" t="s">
        <v>75</v>
      </c>
      <c r="M16" s="133"/>
      <c r="N16" s="133"/>
      <c r="O16" s="134"/>
    </row>
    <row r="17" spans="1:15" s="4" customFormat="1" ht="14.25" customHeight="1">
      <c r="A17" s="212"/>
      <c r="B17" s="213"/>
      <c r="C17" s="214"/>
      <c r="D17" s="144"/>
      <c r="E17" s="133" t="s">
        <v>78</v>
      </c>
      <c r="F17" s="133"/>
      <c r="G17" s="133"/>
      <c r="H17" s="133" t="s">
        <v>83</v>
      </c>
      <c r="I17" s="133"/>
      <c r="J17" s="133"/>
      <c r="K17" s="133"/>
      <c r="L17" s="133"/>
      <c r="M17" s="133"/>
      <c r="N17" s="133"/>
      <c r="O17" s="134"/>
    </row>
    <row r="18" spans="1:15" s="4" customFormat="1" ht="14.25" customHeight="1">
      <c r="A18" s="212"/>
      <c r="B18" s="213"/>
      <c r="C18" s="214"/>
      <c r="D18" s="144"/>
      <c r="E18" s="221" t="s">
        <v>84</v>
      </c>
      <c r="F18" s="221"/>
      <c r="G18" s="221"/>
      <c r="H18" s="221"/>
      <c r="I18" s="221"/>
      <c r="J18" s="221"/>
      <c r="K18" s="221"/>
      <c r="L18" s="221"/>
      <c r="M18" s="221"/>
      <c r="N18" s="221"/>
      <c r="O18" s="222"/>
    </row>
    <row r="19" spans="1:15" s="4" customFormat="1" ht="7.5" customHeight="1">
      <c r="A19" s="212"/>
      <c r="B19" s="213"/>
      <c r="C19" s="214"/>
      <c r="D19" s="132"/>
      <c r="E19" s="103"/>
      <c r="F19" s="103"/>
      <c r="G19" s="103"/>
      <c r="H19" s="103"/>
      <c r="I19" s="103"/>
      <c r="J19" s="103"/>
      <c r="K19" s="103"/>
      <c r="L19" s="103"/>
      <c r="M19" s="103"/>
      <c r="N19" s="103"/>
      <c r="O19" s="104"/>
    </row>
    <row r="20" spans="1:15" s="4" customFormat="1" ht="14.25" customHeight="1">
      <c r="A20" s="212"/>
      <c r="B20" s="213"/>
      <c r="C20" s="214"/>
      <c r="D20" s="223" t="s">
        <v>123</v>
      </c>
      <c r="E20" s="224"/>
      <c r="F20" s="224"/>
      <c r="G20" s="224"/>
      <c r="H20" s="224"/>
      <c r="I20" s="224"/>
      <c r="J20" s="224"/>
      <c r="K20" s="224"/>
      <c r="L20" s="224"/>
      <c r="M20" s="224"/>
      <c r="N20" s="224"/>
      <c r="O20" s="225"/>
    </row>
    <row r="21" spans="1:15" s="4" customFormat="1" ht="14.25" customHeight="1">
      <c r="A21" s="212"/>
      <c r="B21" s="213"/>
      <c r="C21" s="214"/>
      <c r="D21" s="235"/>
      <c r="E21" s="236"/>
      <c r="F21" s="236"/>
      <c r="G21" s="236"/>
      <c r="H21" s="236"/>
      <c r="I21" s="236"/>
      <c r="J21" s="236"/>
      <c r="K21" s="236"/>
      <c r="L21" s="236"/>
      <c r="M21" s="236"/>
      <c r="N21" s="236"/>
      <c r="O21" s="237"/>
    </row>
    <row r="22" spans="1:15" s="4" customFormat="1" ht="14.25" customHeight="1">
      <c r="A22" s="212"/>
      <c r="B22" s="213"/>
      <c r="C22" s="214"/>
      <c r="D22" s="235"/>
      <c r="E22" s="236"/>
      <c r="F22" s="236"/>
      <c r="G22" s="236"/>
      <c r="H22" s="236"/>
      <c r="I22" s="236"/>
      <c r="J22" s="236"/>
      <c r="K22" s="236"/>
      <c r="L22" s="236"/>
      <c r="M22" s="236"/>
      <c r="N22" s="236"/>
      <c r="O22" s="237"/>
    </row>
    <row r="23" spans="1:15" s="4" customFormat="1" ht="14.25" customHeight="1">
      <c r="A23" s="212"/>
      <c r="B23" s="213"/>
      <c r="C23" s="214"/>
      <c r="D23" s="235"/>
      <c r="E23" s="236"/>
      <c r="F23" s="236"/>
      <c r="G23" s="236"/>
      <c r="H23" s="236"/>
      <c r="I23" s="236"/>
      <c r="J23" s="236"/>
      <c r="K23" s="236"/>
      <c r="L23" s="236"/>
      <c r="M23" s="236"/>
      <c r="N23" s="236"/>
      <c r="O23" s="237"/>
    </row>
    <row r="24" spans="1:15" s="4" customFormat="1" ht="14.25" customHeight="1">
      <c r="A24" s="212"/>
      <c r="B24" s="213"/>
      <c r="C24" s="214"/>
      <c r="D24" s="235"/>
      <c r="E24" s="236"/>
      <c r="F24" s="236"/>
      <c r="G24" s="236"/>
      <c r="H24" s="236"/>
      <c r="I24" s="236"/>
      <c r="J24" s="236"/>
      <c r="K24" s="236"/>
      <c r="L24" s="236"/>
      <c r="M24" s="236"/>
      <c r="N24" s="236"/>
      <c r="O24" s="237"/>
    </row>
    <row r="25" spans="1:15" s="4" customFormat="1" ht="15" customHeight="1">
      <c r="A25" s="212"/>
      <c r="B25" s="213"/>
      <c r="C25" s="214"/>
      <c r="D25" s="238"/>
      <c r="E25" s="239"/>
      <c r="F25" s="239"/>
      <c r="G25" s="239"/>
      <c r="H25" s="239"/>
      <c r="I25" s="239"/>
      <c r="J25" s="239"/>
      <c r="K25" s="239"/>
      <c r="L25" s="239"/>
      <c r="M25" s="239"/>
      <c r="N25" s="239"/>
      <c r="O25" s="240"/>
    </row>
    <row r="26" spans="1:15" s="4" customFormat="1" ht="14.25" customHeight="1">
      <c r="A26" s="212"/>
      <c r="B26" s="213"/>
      <c r="C26" s="214"/>
      <c r="D26" s="226" t="s">
        <v>124</v>
      </c>
      <c r="E26" s="227"/>
      <c r="F26" s="227"/>
      <c r="G26" s="227"/>
      <c r="H26" s="227"/>
      <c r="I26" s="227"/>
      <c r="J26" s="227"/>
      <c r="K26" s="227"/>
      <c r="L26" s="227"/>
      <c r="M26" s="227"/>
      <c r="N26" s="227"/>
      <c r="O26" s="228"/>
    </row>
    <row r="27" spans="1:15" s="4" customFormat="1" ht="14.25" customHeight="1">
      <c r="A27" s="212"/>
      <c r="B27" s="213"/>
      <c r="C27" s="214"/>
      <c r="D27" s="229"/>
      <c r="E27" s="230"/>
      <c r="F27" s="230"/>
      <c r="G27" s="230"/>
      <c r="H27" s="230"/>
      <c r="I27" s="230"/>
      <c r="J27" s="230"/>
      <c r="K27" s="230"/>
      <c r="L27" s="230"/>
      <c r="M27" s="230"/>
      <c r="N27" s="230"/>
      <c r="O27" s="231"/>
    </row>
    <row r="28" spans="1:15" s="4" customFormat="1" ht="14.25" customHeight="1">
      <c r="A28" s="212"/>
      <c r="B28" s="213"/>
      <c r="C28" s="214"/>
      <c r="D28" s="229"/>
      <c r="E28" s="230"/>
      <c r="F28" s="230"/>
      <c r="G28" s="230"/>
      <c r="H28" s="230"/>
      <c r="I28" s="230"/>
      <c r="J28" s="230"/>
      <c r="K28" s="230"/>
      <c r="L28" s="230"/>
      <c r="M28" s="230"/>
      <c r="N28" s="230"/>
      <c r="O28" s="231"/>
    </row>
    <row r="29" spans="1:15" s="4" customFormat="1" ht="14.25" customHeight="1">
      <c r="A29" s="212"/>
      <c r="B29" s="213"/>
      <c r="C29" s="214"/>
      <c r="D29" s="229"/>
      <c r="E29" s="230"/>
      <c r="F29" s="230"/>
      <c r="G29" s="230"/>
      <c r="H29" s="230"/>
      <c r="I29" s="230"/>
      <c r="J29" s="230"/>
      <c r="K29" s="230"/>
      <c r="L29" s="230"/>
      <c r="M29" s="230"/>
      <c r="N29" s="230"/>
      <c r="O29" s="231"/>
    </row>
    <row r="30" spans="1:15" s="4" customFormat="1" ht="14.25" customHeight="1">
      <c r="A30" s="212"/>
      <c r="B30" s="213"/>
      <c r="C30" s="214"/>
      <c r="D30" s="229"/>
      <c r="E30" s="230"/>
      <c r="F30" s="230"/>
      <c r="G30" s="230"/>
      <c r="H30" s="230"/>
      <c r="I30" s="230"/>
      <c r="J30" s="230"/>
      <c r="K30" s="230"/>
      <c r="L30" s="230"/>
      <c r="M30" s="230"/>
      <c r="N30" s="230"/>
      <c r="O30" s="231"/>
    </row>
    <row r="31" spans="1:15" s="4" customFormat="1" ht="15" customHeight="1">
      <c r="A31" s="212"/>
      <c r="B31" s="213"/>
      <c r="C31" s="214"/>
      <c r="D31" s="232"/>
      <c r="E31" s="233"/>
      <c r="F31" s="233"/>
      <c r="G31" s="233"/>
      <c r="H31" s="233"/>
      <c r="I31" s="233"/>
      <c r="J31" s="233"/>
      <c r="K31" s="233"/>
      <c r="L31" s="233"/>
      <c r="M31" s="233"/>
      <c r="N31" s="233"/>
      <c r="O31" s="234"/>
    </row>
    <row r="32" spans="1:15" ht="14.25" customHeight="1">
      <c r="A32" s="212"/>
      <c r="B32" s="213"/>
      <c r="C32" s="214"/>
      <c r="D32" s="218" t="s">
        <v>125</v>
      </c>
      <c r="E32" s="219"/>
      <c r="F32" s="219"/>
      <c r="G32" s="219"/>
      <c r="H32" s="219"/>
      <c r="I32" s="219"/>
      <c r="J32" s="219"/>
      <c r="K32" s="219"/>
      <c r="L32" s="219"/>
      <c r="M32" s="219"/>
      <c r="N32" s="219"/>
      <c r="O32" s="220"/>
    </row>
    <row r="33" spans="1:17" s="4" customFormat="1" ht="14.25" customHeight="1">
      <c r="A33" s="212"/>
      <c r="B33" s="213"/>
      <c r="C33" s="214"/>
      <c r="D33" s="132"/>
      <c r="E33" s="139" t="s">
        <v>127</v>
      </c>
      <c r="F33" s="139"/>
      <c r="G33" s="139"/>
      <c r="H33" s="139"/>
      <c r="I33" s="133" t="s">
        <v>128</v>
      </c>
      <c r="J33" s="140"/>
      <c r="K33" s="133"/>
      <c r="L33" s="133"/>
      <c r="M33" s="133" t="s">
        <v>129</v>
      </c>
      <c r="N33" s="133"/>
      <c r="O33" s="134"/>
    </row>
    <row r="34" spans="1:17" s="4" customFormat="1" ht="14.25" customHeight="1">
      <c r="A34" s="212"/>
      <c r="B34" s="213"/>
      <c r="C34" s="214"/>
      <c r="D34" s="132"/>
      <c r="E34" s="221" t="s">
        <v>84</v>
      </c>
      <c r="F34" s="221"/>
      <c r="G34" s="221"/>
      <c r="H34" s="221"/>
      <c r="I34" s="221"/>
      <c r="J34" s="221"/>
      <c r="K34" s="221"/>
      <c r="L34" s="221"/>
      <c r="M34" s="221"/>
      <c r="N34" s="221"/>
      <c r="O34" s="222"/>
      <c r="Q34" s="135"/>
    </row>
    <row r="35" spans="1:17" s="4" customFormat="1" ht="7.5" customHeight="1">
      <c r="A35" s="215"/>
      <c r="B35" s="216"/>
      <c r="C35" s="217"/>
      <c r="D35" s="136"/>
      <c r="E35" s="137"/>
      <c r="F35" s="137"/>
      <c r="G35" s="137"/>
      <c r="H35" s="137"/>
      <c r="I35" s="137"/>
      <c r="J35" s="137"/>
      <c r="K35" s="137"/>
      <c r="L35" s="137"/>
      <c r="M35" s="137"/>
      <c r="N35" s="137"/>
      <c r="O35" s="138"/>
    </row>
    <row r="36" spans="1:17" s="4" customFormat="1" ht="7.5" customHeight="1">
      <c r="A36" s="212" t="s">
        <v>112</v>
      </c>
      <c r="B36" s="213"/>
      <c r="C36" s="214"/>
      <c r="D36" s="132"/>
      <c r="E36" s="103"/>
      <c r="F36" s="103"/>
      <c r="G36" s="103"/>
      <c r="H36" s="103"/>
      <c r="I36" s="103"/>
      <c r="J36" s="103"/>
      <c r="K36" s="103"/>
      <c r="L36" s="103"/>
      <c r="M36" s="103"/>
      <c r="N36" s="103"/>
      <c r="O36" s="104"/>
    </row>
    <row r="37" spans="1:17" s="4" customFormat="1" ht="12.75" customHeight="1">
      <c r="A37" s="212"/>
      <c r="B37" s="213"/>
      <c r="C37" s="214"/>
      <c r="D37" s="103"/>
      <c r="E37" s="103"/>
      <c r="F37" s="103"/>
      <c r="G37" s="597">
        <f>SUM(H42:J49)</f>
        <v>0</v>
      </c>
      <c r="H37" s="597"/>
      <c r="I37" s="597"/>
      <c r="J37" s="103"/>
      <c r="K37" s="103"/>
      <c r="L37" s="599">
        <f>SUM(L42:N49)</f>
        <v>0</v>
      </c>
      <c r="M37" s="599"/>
      <c r="N37" s="599"/>
      <c r="O37" s="105" t="s">
        <v>51</v>
      </c>
      <c r="Q37" s="135"/>
    </row>
    <row r="38" spans="1:17" s="4" customFormat="1" ht="18" customHeight="1" thickBot="1">
      <c r="A38" s="212"/>
      <c r="B38" s="213"/>
      <c r="C38" s="214"/>
      <c r="D38" s="276" t="s">
        <v>50</v>
      </c>
      <c r="E38" s="276"/>
      <c r="F38" s="106" t="s">
        <v>86</v>
      </c>
      <c r="G38" s="598"/>
      <c r="H38" s="598"/>
      <c r="I38" s="598"/>
      <c r="J38" s="107" t="s">
        <v>8</v>
      </c>
      <c r="K38" s="106" t="s">
        <v>87</v>
      </c>
      <c r="L38" s="600"/>
      <c r="M38" s="600"/>
      <c r="N38" s="600"/>
      <c r="O38" s="108" t="s">
        <v>8</v>
      </c>
    </row>
    <row r="39" spans="1:17" s="4" customFormat="1" ht="17.25" customHeight="1" thickTop="1">
      <c r="A39" s="212"/>
      <c r="B39" s="213"/>
      <c r="C39" s="214"/>
      <c r="D39" s="126"/>
      <c r="E39" s="126"/>
      <c r="F39" s="106"/>
      <c r="G39" s="124"/>
      <c r="H39" s="124"/>
      <c r="I39" s="124"/>
      <c r="J39" s="123"/>
      <c r="K39" s="106"/>
      <c r="L39" s="125"/>
      <c r="M39" s="125"/>
      <c r="N39" s="125"/>
      <c r="O39" s="113"/>
    </row>
    <row r="40" spans="1:17" s="4" customFormat="1" ht="15" customHeight="1">
      <c r="A40" s="212"/>
      <c r="B40" s="213"/>
      <c r="C40" s="214"/>
      <c r="D40" s="103"/>
      <c r="E40" s="103"/>
      <c r="F40" s="103"/>
      <c r="G40" s="103"/>
      <c r="H40" s="103"/>
      <c r="I40" s="103"/>
      <c r="J40" s="103"/>
      <c r="K40" s="103"/>
      <c r="L40" s="103"/>
      <c r="M40" s="103"/>
      <c r="N40" s="103"/>
      <c r="O40" s="104"/>
    </row>
    <row r="41" spans="1:17" s="4" customFormat="1" ht="17.25" customHeight="1">
      <c r="A41" s="212"/>
      <c r="B41" s="213"/>
      <c r="C41" s="214"/>
      <c r="D41" s="277" t="s">
        <v>88</v>
      </c>
      <c r="E41" s="277"/>
      <c r="F41" s="103"/>
      <c r="G41" s="103"/>
      <c r="H41" s="114" t="s">
        <v>85</v>
      </c>
      <c r="I41" s="103"/>
      <c r="J41" s="103"/>
      <c r="K41" s="103"/>
      <c r="L41" s="114" t="s">
        <v>94</v>
      </c>
      <c r="M41" s="103"/>
      <c r="N41" s="103"/>
      <c r="O41" s="104"/>
    </row>
    <row r="42" spans="1:17" s="4" customFormat="1" ht="17.25" customHeight="1">
      <c r="A42" s="212"/>
      <c r="B42" s="213"/>
      <c r="C42" s="214"/>
      <c r="D42" s="227" t="s">
        <v>89</v>
      </c>
      <c r="E42" s="227"/>
      <c r="F42" s="227"/>
      <c r="G42" s="227"/>
      <c r="H42" s="601">
        <f>IFERROR(ROUNDDOWN(L42*1.1,0),)</f>
        <v>0</v>
      </c>
      <c r="I42" s="601"/>
      <c r="J42" s="601"/>
      <c r="K42" s="115" t="s">
        <v>8</v>
      </c>
      <c r="L42" s="602"/>
      <c r="M42" s="602"/>
      <c r="N42" s="602"/>
      <c r="O42" s="116" t="s">
        <v>8</v>
      </c>
    </row>
    <row r="43" spans="1:17" s="4" customFormat="1" ht="17.25" customHeight="1">
      <c r="A43" s="212"/>
      <c r="B43" s="213"/>
      <c r="C43" s="214"/>
      <c r="D43" s="227" t="s">
        <v>144</v>
      </c>
      <c r="E43" s="227"/>
      <c r="F43" s="227"/>
      <c r="G43" s="227"/>
      <c r="H43" s="601">
        <f>IFERROR(ROUNDDOWN(L43*1.1,0),)</f>
        <v>0</v>
      </c>
      <c r="I43" s="601"/>
      <c r="J43" s="601"/>
      <c r="K43" s="115" t="s">
        <v>8</v>
      </c>
      <c r="L43" s="603"/>
      <c r="M43" s="603"/>
      <c r="N43" s="603"/>
      <c r="O43" s="116" t="s">
        <v>8</v>
      </c>
    </row>
    <row r="44" spans="1:17" s="4" customFormat="1" ht="17.25" customHeight="1">
      <c r="A44" s="212"/>
      <c r="B44" s="213"/>
      <c r="C44" s="214"/>
      <c r="D44" s="227" t="s">
        <v>91</v>
      </c>
      <c r="E44" s="227"/>
      <c r="F44" s="227"/>
      <c r="G44" s="227"/>
      <c r="H44" s="601">
        <f t="shared" ref="H44:H48" si="0">IFERROR(ROUNDDOWN(L44*1.1,0),)</f>
        <v>0</v>
      </c>
      <c r="I44" s="601"/>
      <c r="J44" s="601"/>
      <c r="K44" s="115" t="s">
        <v>8</v>
      </c>
      <c r="L44" s="603"/>
      <c r="M44" s="603"/>
      <c r="N44" s="603"/>
      <c r="O44" s="116" t="s">
        <v>8</v>
      </c>
    </row>
    <row r="45" spans="1:17" s="4" customFormat="1" ht="17.25" customHeight="1">
      <c r="A45" s="212"/>
      <c r="B45" s="213"/>
      <c r="C45" s="214"/>
      <c r="D45" s="227" t="s">
        <v>92</v>
      </c>
      <c r="E45" s="227"/>
      <c r="F45" s="227"/>
      <c r="G45" s="227"/>
      <c r="H45" s="601">
        <f t="shared" si="0"/>
        <v>0</v>
      </c>
      <c r="I45" s="601"/>
      <c r="J45" s="601"/>
      <c r="K45" s="115" t="s">
        <v>8</v>
      </c>
      <c r="L45" s="603"/>
      <c r="M45" s="603"/>
      <c r="N45" s="603"/>
      <c r="O45" s="116" t="s">
        <v>8</v>
      </c>
    </row>
    <row r="46" spans="1:17" s="4" customFormat="1" ht="17.25" customHeight="1">
      <c r="A46" s="212"/>
      <c r="B46" s="213"/>
      <c r="C46" s="214"/>
      <c r="D46" s="278" t="s">
        <v>146</v>
      </c>
      <c r="E46" s="278"/>
      <c r="F46" s="278"/>
      <c r="G46" s="278"/>
      <c r="H46" s="601">
        <f t="shared" si="0"/>
        <v>0</v>
      </c>
      <c r="I46" s="601"/>
      <c r="J46" s="601"/>
      <c r="K46" s="115" t="s">
        <v>8</v>
      </c>
      <c r="L46" s="603"/>
      <c r="M46" s="603"/>
      <c r="N46" s="603"/>
      <c r="O46" s="116" t="s">
        <v>8</v>
      </c>
    </row>
    <row r="47" spans="1:17" s="4" customFormat="1" ht="17.25" customHeight="1">
      <c r="A47" s="212"/>
      <c r="B47" s="213"/>
      <c r="C47" s="214"/>
      <c r="D47" s="278" t="s">
        <v>98</v>
      </c>
      <c r="E47" s="278"/>
      <c r="F47" s="278"/>
      <c r="G47" s="278"/>
      <c r="H47" s="601">
        <f t="shared" si="0"/>
        <v>0</v>
      </c>
      <c r="I47" s="601"/>
      <c r="J47" s="601"/>
      <c r="K47" s="115" t="s">
        <v>8</v>
      </c>
      <c r="L47" s="603"/>
      <c r="M47" s="603"/>
      <c r="N47" s="603"/>
      <c r="O47" s="116" t="s">
        <v>8</v>
      </c>
    </row>
    <row r="48" spans="1:17" s="4" customFormat="1" ht="17.25" customHeight="1">
      <c r="A48" s="212"/>
      <c r="B48" s="213"/>
      <c r="C48" s="214"/>
      <c r="D48" s="278" t="s">
        <v>98</v>
      </c>
      <c r="E48" s="278"/>
      <c r="F48" s="278"/>
      <c r="G48" s="278"/>
      <c r="H48" s="601">
        <f t="shared" si="0"/>
        <v>0</v>
      </c>
      <c r="I48" s="601"/>
      <c r="J48" s="601"/>
      <c r="K48" s="115" t="s">
        <v>8</v>
      </c>
      <c r="L48" s="603"/>
      <c r="M48" s="603"/>
      <c r="N48" s="603"/>
      <c r="O48" s="116" t="s">
        <v>8</v>
      </c>
    </row>
    <row r="49" spans="1:15" s="4" customFormat="1" ht="17.25" customHeight="1">
      <c r="A49" s="212"/>
      <c r="B49" s="213"/>
      <c r="C49" s="214"/>
      <c r="D49" s="279" t="s">
        <v>113</v>
      </c>
      <c r="E49" s="279"/>
      <c r="F49" s="279"/>
      <c r="G49" s="279"/>
      <c r="H49" s="601">
        <f>SUM(L49)</f>
        <v>0</v>
      </c>
      <c r="I49" s="601"/>
      <c r="J49" s="601"/>
      <c r="K49" s="115" t="s">
        <v>8</v>
      </c>
      <c r="L49" s="603"/>
      <c r="M49" s="603"/>
      <c r="N49" s="603"/>
      <c r="O49" s="116" t="s">
        <v>8</v>
      </c>
    </row>
    <row r="50" spans="1:15" s="4" customFormat="1" ht="15" customHeight="1" thickBot="1">
      <c r="A50" s="241"/>
      <c r="B50" s="242"/>
      <c r="C50" s="243"/>
      <c r="D50" s="117"/>
      <c r="E50" s="117"/>
      <c r="F50" s="117"/>
      <c r="G50" s="117"/>
      <c r="H50" s="117"/>
      <c r="I50" s="117"/>
      <c r="J50" s="117"/>
      <c r="K50" s="117"/>
      <c r="L50" s="117"/>
      <c r="M50" s="117"/>
      <c r="N50" s="117"/>
      <c r="O50" s="118"/>
    </row>
    <row r="51" spans="1:15" s="4" customFormat="1" ht="16.5" customHeight="1">
      <c r="A51" s="90" t="s">
        <v>96</v>
      </c>
      <c r="B51" s="90"/>
      <c r="C51" s="90"/>
      <c r="D51" s="91"/>
      <c r="E51" s="91"/>
      <c r="F51" s="91"/>
      <c r="G51" s="91"/>
      <c r="H51" s="91"/>
      <c r="I51" s="91"/>
      <c r="J51" s="91"/>
      <c r="K51" s="91"/>
      <c r="L51" s="91"/>
      <c r="M51" s="91"/>
      <c r="N51" s="91"/>
      <c r="O51" s="91"/>
    </row>
    <row r="52" spans="1:15" s="4" customFormat="1" ht="16.5" customHeight="1">
      <c r="A52" s="90" t="s">
        <v>99</v>
      </c>
      <c r="B52" s="90"/>
      <c r="C52" s="90"/>
      <c r="D52" s="91"/>
      <c r="E52" s="91"/>
      <c r="F52" s="91"/>
      <c r="G52" s="91"/>
      <c r="H52" s="91"/>
      <c r="I52" s="91"/>
      <c r="J52" s="91"/>
      <c r="K52" s="91"/>
      <c r="L52" s="91"/>
      <c r="M52" s="91"/>
      <c r="N52" s="91"/>
      <c r="O52" s="91"/>
    </row>
    <row r="53" spans="1:15" s="4" customFormat="1" ht="16.5" customHeight="1">
      <c r="A53" s="90" t="s">
        <v>97</v>
      </c>
      <c r="B53" s="90"/>
      <c r="C53" s="90"/>
      <c r="D53" s="91"/>
      <c r="E53" s="91"/>
      <c r="F53" s="91"/>
      <c r="G53" s="91"/>
      <c r="H53" s="91"/>
      <c r="I53" s="91"/>
      <c r="J53" s="91"/>
      <c r="K53" s="91"/>
      <c r="L53" s="91"/>
      <c r="M53" s="91"/>
      <c r="N53" s="91"/>
      <c r="O53" s="91"/>
    </row>
    <row r="54" spans="1:15" s="4" customFormat="1" ht="16.5" customHeight="1">
      <c r="A54" s="90" t="s">
        <v>114</v>
      </c>
      <c r="B54" s="90"/>
      <c r="C54" s="90"/>
      <c r="D54" s="91"/>
      <c r="E54" s="91"/>
      <c r="F54" s="91"/>
      <c r="G54" s="91"/>
      <c r="H54" s="91"/>
      <c r="I54" s="91"/>
      <c r="J54" s="91"/>
      <c r="K54" s="91"/>
      <c r="L54" s="91"/>
      <c r="M54" s="91"/>
      <c r="N54" s="91"/>
      <c r="O54" s="91"/>
    </row>
    <row r="55" spans="1:15" s="4" customFormat="1" ht="15" customHeight="1">
      <c r="A55" s="90"/>
      <c r="B55" s="90"/>
      <c r="C55" s="90"/>
      <c r="D55" s="91"/>
      <c r="E55" s="91"/>
      <c r="F55" s="91"/>
      <c r="G55" s="91"/>
      <c r="H55" s="91"/>
      <c r="I55" s="91"/>
      <c r="J55" s="91"/>
      <c r="K55" s="91"/>
      <c r="L55" s="91"/>
      <c r="M55" s="91"/>
      <c r="N55" s="91"/>
      <c r="O55" s="91"/>
    </row>
    <row r="56" spans="1:15" s="4" customFormat="1" ht="15" customHeight="1">
      <c r="A56" s="121"/>
      <c r="B56" s="121"/>
      <c r="C56" s="121"/>
    </row>
    <row r="57" spans="1:15" s="4" customFormat="1" ht="15" customHeight="1">
      <c r="A57" s="121"/>
      <c r="B57" s="121"/>
      <c r="C57" s="121"/>
    </row>
    <row r="58" spans="1:15" s="4" customFormat="1" ht="15" customHeight="1">
      <c r="A58" s="121"/>
      <c r="B58" s="121"/>
      <c r="C58" s="121"/>
    </row>
    <row r="59" spans="1:15" s="4" customFormat="1" ht="15" customHeight="1">
      <c r="A59" s="121"/>
      <c r="B59" s="121"/>
      <c r="C59" s="121"/>
    </row>
    <row r="60" spans="1:15" s="4" customFormat="1" ht="15" customHeight="1">
      <c r="A60" s="121"/>
      <c r="B60" s="121"/>
      <c r="C60" s="121"/>
    </row>
  </sheetData>
  <sheetProtection algorithmName="SHA-512" hashValue="5y2ODV8oJ8VNY9I9RMjBNovTe+LdA/DZJ/Fv7GfeNb9ylOsvAqIFgvppV7WjyEpecGlH4oSAGy6E9ytGPTWvNA==" saltValue="KIZeeEAXkaZbQd06vo6zqA==" spinCount="100000" sheet="1" formatCells="0"/>
  <mergeCells count="53">
    <mergeCell ref="A4:O5"/>
    <mergeCell ref="A8:C8"/>
    <mergeCell ref="D8:O8"/>
    <mergeCell ref="A9:C10"/>
    <mergeCell ref="D9:D10"/>
    <mergeCell ref="E9:E10"/>
    <mergeCell ref="F9:G11"/>
    <mergeCell ref="H9:O11"/>
    <mergeCell ref="A11:C11"/>
    <mergeCell ref="A12:C12"/>
    <mergeCell ref="D12:O12"/>
    <mergeCell ref="A13:C13"/>
    <mergeCell ref="D13:O13"/>
    <mergeCell ref="A14:C14"/>
    <mergeCell ref="D14:O14"/>
    <mergeCell ref="A15:C35"/>
    <mergeCell ref="D15:O15"/>
    <mergeCell ref="D20:O20"/>
    <mergeCell ref="D21:O25"/>
    <mergeCell ref="D26:O26"/>
    <mergeCell ref="D27:O31"/>
    <mergeCell ref="D32:O32"/>
    <mergeCell ref="E34:O34"/>
    <mergeCell ref="E18:O18"/>
    <mergeCell ref="A36:C50"/>
    <mergeCell ref="G37:I38"/>
    <mergeCell ref="L37:N38"/>
    <mergeCell ref="D38:E38"/>
    <mergeCell ref="D41:E41"/>
    <mergeCell ref="D42:G42"/>
    <mergeCell ref="H42:J42"/>
    <mergeCell ref="L42:N42"/>
    <mergeCell ref="D43:G43"/>
    <mergeCell ref="H43:J43"/>
    <mergeCell ref="L43:N43"/>
    <mergeCell ref="D44:G44"/>
    <mergeCell ref="H44:J44"/>
    <mergeCell ref="L44:N44"/>
    <mergeCell ref="D45:G45"/>
    <mergeCell ref="H45:J45"/>
    <mergeCell ref="L45:N45"/>
    <mergeCell ref="D46:G46"/>
    <mergeCell ref="H46:J46"/>
    <mergeCell ref="L46:N46"/>
    <mergeCell ref="D47:G47"/>
    <mergeCell ref="H47:J47"/>
    <mergeCell ref="L47:N47"/>
    <mergeCell ref="D48:G48"/>
    <mergeCell ref="H48:J48"/>
    <mergeCell ref="L48:N48"/>
    <mergeCell ref="D49:G49"/>
    <mergeCell ref="H49:J49"/>
    <mergeCell ref="L49:N49"/>
  </mergeCells>
  <phoneticPr fontId="4"/>
  <conditionalFormatting sqref="E9:E10 D12:O14 L42:N49 D47:G49">
    <cfRule type="cellIs" dxfId="23" priority="5" operator="equal">
      <formula>""</formula>
    </cfRule>
  </conditionalFormatting>
  <conditionalFormatting sqref="E34:O34 D27:O31 D21">
    <cfRule type="cellIs" dxfId="22" priority="4" operator="equal">
      <formula>""</formula>
    </cfRule>
  </conditionalFormatting>
  <conditionalFormatting sqref="E18:O18">
    <cfRule type="cellIs" dxfId="21" priority="3" operator="equal">
      <formula>""</formula>
    </cfRule>
  </conditionalFormatting>
  <conditionalFormatting sqref="D46:G46">
    <cfRule type="cellIs" dxfId="20"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1617" r:id="rId4" name="Check Box 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mc:AlternateContent xmlns:mc="http://schemas.openxmlformats.org/markup-compatibility/2006">
          <mc:Choice Requires="x14">
            <control shapeId="111618" r:id="rId5" name="Check Box 2">
              <controlPr defaultSize="0" autoFill="0" autoLine="0" autoPict="0">
                <anchor moveWithCells="1">
                  <from>
                    <xdr:col>11</xdr:col>
                    <xdr:colOff>133350</xdr:colOff>
                    <xdr:row>32</xdr:row>
                    <xdr:rowOff>19050</xdr:rowOff>
                  </from>
                  <to>
                    <xdr:col>11</xdr:col>
                    <xdr:colOff>352425</xdr:colOff>
                    <xdr:row>32</xdr:row>
                    <xdr:rowOff>161925</xdr:rowOff>
                  </to>
                </anchor>
              </controlPr>
            </control>
          </mc:Choice>
        </mc:AlternateContent>
        <mc:AlternateContent xmlns:mc="http://schemas.openxmlformats.org/markup-compatibility/2006">
          <mc:Choice Requires="x14">
            <control shapeId="111619" r:id="rId6" name="Check Box 3">
              <controlPr defaultSize="0" autoFill="0" autoLine="0" autoPict="0">
                <anchor moveWithCells="1">
                  <from>
                    <xdr:col>3</xdr:col>
                    <xdr:colOff>133350</xdr:colOff>
                    <xdr:row>33</xdr:row>
                    <xdr:rowOff>19050</xdr:rowOff>
                  </from>
                  <to>
                    <xdr:col>3</xdr:col>
                    <xdr:colOff>352425</xdr:colOff>
                    <xdr:row>33</xdr:row>
                    <xdr:rowOff>161925</xdr:rowOff>
                  </to>
                </anchor>
              </controlPr>
            </control>
          </mc:Choice>
        </mc:AlternateContent>
        <mc:AlternateContent xmlns:mc="http://schemas.openxmlformats.org/markup-compatibility/2006">
          <mc:Choice Requires="x14">
            <control shapeId="111633" r:id="rId7" name="Check Box 17">
              <controlPr defaultSize="0" autoFill="0" autoLine="0" autoPict="0">
                <anchor moveWithCells="1">
                  <from>
                    <xdr:col>7</xdr:col>
                    <xdr:colOff>133350</xdr:colOff>
                    <xdr:row>32</xdr:row>
                    <xdr:rowOff>19050</xdr:rowOff>
                  </from>
                  <to>
                    <xdr:col>7</xdr:col>
                    <xdr:colOff>352425</xdr:colOff>
                    <xdr:row>32</xdr:row>
                    <xdr:rowOff>161925</xdr:rowOff>
                  </to>
                </anchor>
              </controlPr>
            </control>
          </mc:Choice>
        </mc:AlternateContent>
        <mc:AlternateContent xmlns:mc="http://schemas.openxmlformats.org/markup-compatibility/2006">
          <mc:Choice Requires="x14">
            <control shapeId="111648" r:id="rId8" name="Check Box 32">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111649" r:id="rId9" name="Check Box 33">
              <controlPr defaultSize="0" autoFill="0" autoLine="0" autoPict="0">
                <anchor moveWithCells="1">
                  <from>
                    <xdr:col>6</xdr:col>
                    <xdr:colOff>133350</xdr:colOff>
                    <xdr:row>15</xdr:row>
                    <xdr:rowOff>19050</xdr:rowOff>
                  </from>
                  <to>
                    <xdr:col>6</xdr:col>
                    <xdr:colOff>352425</xdr:colOff>
                    <xdr:row>15</xdr:row>
                    <xdr:rowOff>161925</xdr:rowOff>
                  </to>
                </anchor>
              </controlPr>
            </control>
          </mc:Choice>
        </mc:AlternateContent>
        <mc:AlternateContent xmlns:mc="http://schemas.openxmlformats.org/markup-compatibility/2006">
          <mc:Choice Requires="x14">
            <control shapeId="111650" r:id="rId10" name="Check Box 34">
              <controlPr defaultSize="0" autoFill="0" autoLine="0" autoPict="0">
                <anchor moveWithCells="1">
                  <from>
                    <xdr:col>10</xdr:col>
                    <xdr:colOff>133350</xdr:colOff>
                    <xdr:row>15</xdr:row>
                    <xdr:rowOff>19050</xdr:rowOff>
                  </from>
                  <to>
                    <xdr:col>10</xdr:col>
                    <xdr:colOff>352425</xdr:colOff>
                    <xdr:row>15</xdr:row>
                    <xdr:rowOff>161925</xdr:rowOff>
                  </to>
                </anchor>
              </controlPr>
            </control>
          </mc:Choice>
        </mc:AlternateContent>
        <mc:AlternateContent xmlns:mc="http://schemas.openxmlformats.org/markup-compatibility/2006">
          <mc:Choice Requires="x14">
            <control shapeId="111651" r:id="rId11" name="Check Box 35">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111652" r:id="rId12" name="Check Box 36">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111653" r:id="rId13" name="Check Box 37">
              <controlPr defaultSize="0" autoFill="0" autoLine="0" autoPict="0">
                <anchor moveWithCells="1">
                  <from>
                    <xdr:col>6</xdr:col>
                    <xdr:colOff>133350</xdr:colOff>
                    <xdr:row>16</xdr:row>
                    <xdr:rowOff>19050</xdr:rowOff>
                  </from>
                  <to>
                    <xdr:col>6</xdr:col>
                    <xdr:colOff>352425</xdr:colOff>
                    <xdr:row>16</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S87"/>
  <sheetViews>
    <sheetView view="pageBreakPreview" zoomScale="90" zoomScaleNormal="90" zoomScaleSheetLayoutView="90" workbookViewId="0">
      <selection activeCell="R13" sqref="R13"/>
    </sheetView>
  </sheetViews>
  <sheetFormatPr defaultColWidth="6.25" defaultRowHeight="15" customHeight="1" outlineLevelRow="1"/>
  <cols>
    <col min="15" max="15" width="4" customWidth="1"/>
  </cols>
  <sheetData>
    <row r="1" spans="1:15" ht="15" customHeight="1">
      <c r="A1" s="88"/>
      <c r="B1" s="88"/>
      <c r="C1" s="88"/>
      <c r="D1" s="88"/>
      <c r="E1" s="88"/>
      <c r="F1" s="88"/>
      <c r="G1" s="88"/>
      <c r="H1" s="88"/>
      <c r="I1" s="88"/>
      <c r="J1" s="88"/>
      <c r="K1" s="88"/>
      <c r="L1" s="88"/>
      <c r="M1" s="88"/>
      <c r="N1" s="88"/>
      <c r="O1" s="88"/>
    </row>
    <row r="2" spans="1:15" ht="15" customHeight="1">
      <c r="A2" s="89" t="s">
        <v>118</v>
      </c>
      <c r="B2" s="88"/>
      <c r="C2" s="88"/>
      <c r="D2" s="88"/>
      <c r="E2" s="88"/>
      <c r="F2" s="88"/>
      <c r="G2" s="88"/>
      <c r="H2" s="88"/>
      <c r="I2" s="88"/>
      <c r="J2" s="88"/>
      <c r="K2" s="88"/>
      <c r="L2" s="88"/>
      <c r="M2" s="88"/>
      <c r="N2" s="88"/>
      <c r="O2" s="88"/>
    </row>
    <row r="3" spans="1:15" ht="15" customHeight="1">
      <c r="A3" s="88"/>
      <c r="B3" s="88"/>
      <c r="C3" s="88"/>
      <c r="D3" s="88"/>
      <c r="E3" s="88"/>
      <c r="F3" s="88"/>
      <c r="G3" s="88"/>
      <c r="H3" s="88"/>
      <c r="I3" s="88"/>
      <c r="J3" s="88"/>
      <c r="K3" s="88"/>
      <c r="L3" s="88"/>
      <c r="M3" s="88"/>
      <c r="N3" s="88"/>
      <c r="O3" s="88"/>
    </row>
    <row r="4" spans="1:15" ht="15" customHeight="1">
      <c r="A4" s="180" t="s">
        <v>119</v>
      </c>
      <c r="B4" s="180"/>
      <c r="C4" s="180"/>
      <c r="D4" s="180"/>
      <c r="E4" s="180"/>
      <c r="F4" s="180"/>
      <c r="G4" s="180"/>
      <c r="H4" s="180"/>
      <c r="I4" s="180"/>
      <c r="J4" s="180"/>
      <c r="K4" s="180"/>
      <c r="L4" s="180"/>
      <c r="M4" s="180"/>
      <c r="N4" s="180"/>
      <c r="O4" s="88"/>
    </row>
    <row r="5" spans="1:15" ht="15" customHeight="1">
      <c r="A5" s="180"/>
      <c r="B5" s="180"/>
      <c r="C5" s="180"/>
      <c r="D5" s="180"/>
      <c r="E5" s="180"/>
      <c r="F5" s="180"/>
      <c r="G5" s="180"/>
      <c r="H5" s="180"/>
      <c r="I5" s="180"/>
      <c r="J5" s="180"/>
      <c r="K5" s="180"/>
      <c r="L5" s="180"/>
      <c r="M5" s="180"/>
      <c r="N5" s="180"/>
      <c r="O5" s="88"/>
    </row>
    <row r="6" spans="1:15" ht="15" customHeight="1">
      <c r="A6" s="180"/>
      <c r="B6" s="180"/>
      <c r="C6" s="180"/>
      <c r="D6" s="180"/>
      <c r="E6" s="180"/>
      <c r="F6" s="180"/>
      <c r="G6" s="180"/>
      <c r="H6" s="180"/>
      <c r="I6" s="180"/>
      <c r="J6" s="180"/>
      <c r="K6" s="180"/>
      <c r="L6" s="180"/>
      <c r="M6" s="180"/>
      <c r="N6" s="180"/>
      <c r="O6" s="88"/>
    </row>
    <row r="7" spans="1:15" ht="17.25" customHeight="1">
      <c r="A7" s="473" t="s">
        <v>20</v>
      </c>
      <c r="B7" s="473"/>
      <c r="C7" s="473"/>
      <c r="D7" s="88"/>
      <c r="E7" s="88"/>
      <c r="F7" s="88"/>
      <c r="G7" s="88"/>
      <c r="H7" s="88"/>
      <c r="I7" s="88"/>
      <c r="J7" s="88"/>
      <c r="K7" s="88"/>
      <c r="L7" s="88"/>
      <c r="M7" s="88"/>
      <c r="N7" s="88"/>
      <c r="O7" s="88"/>
    </row>
    <row r="8" spans="1:15" ht="15" customHeight="1">
      <c r="A8" s="474" t="s">
        <v>21</v>
      </c>
      <c r="B8" s="474"/>
      <c r="C8" s="474"/>
      <c r="D8" s="475" t="s">
        <v>22</v>
      </c>
      <c r="E8" s="476"/>
      <c r="F8" s="476"/>
      <c r="G8" s="476"/>
      <c r="H8" s="476"/>
      <c r="I8" s="477"/>
      <c r="J8" s="475" t="s">
        <v>23</v>
      </c>
      <c r="K8" s="476"/>
      <c r="L8" s="476"/>
      <c r="M8" s="476"/>
      <c r="N8" s="477"/>
      <c r="O8" s="88"/>
    </row>
    <row r="9" spans="1:15" ht="15" customHeight="1">
      <c r="A9" s="474"/>
      <c r="B9" s="474"/>
      <c r="C9" s="474"/>
      <c r="D9" s="478"/>
      <c r="E9" s="479"/>
      <c r="F9" s="479"/>
      <c r="G9" s="479"/>
      <c r="H9" s="479"/>
      <c r="I9" s="480"/>
      <c r="J9" s="478"/>
      <c r="K9" s="479"/>
      <c r="L9" s="479"/>
      <c r="M9" s="479"/>
      <c r="N9" s="480"/>
      <c r="O9" s="88"/>
    </row>
    <row r="10" spans="1:15" s="5" customFormat="1" ht="15" customHeight="1">
      <c r="A10" s="481" t="s">
        <v>24</v>
      </c>
      <c r="B10" s="481"/>
      <c r="C10" s="481"/>
      <c r="D10" s="482">
        <f>IF(G51/3*2&lt;200000,ROUNDDOWN(G51/3*2,-3),200000)</f>
        <v>0</v>
      </c>
      <c r="E10" s="483"/>
      <c r="F10" s="483"/>
      <c r="G10" s="483"/>
      <c r="H10" s="484" t="s">
        <v>25</v>
      </c>
      <c r="I10" s="485"/>
      <c r="J10" s="486"/>
      <c r="K10" s="487"/>
      <c r="L10" s="487"/>
      <c r="M10" s="487"/>
      <c r="N10" s="488"/>
      <c r="O10" s="87"/>
    </row>
    <row r="11" spans="1:15" s="5" customFormat="1" ht="15" customHeight="1">
      <c r="A11" s="481"/>
      <c r="B11" s="481"/>
      <c r="C11" s="481"/>
      <c r="D11" s="489"/>
      <c r="E11" s="490"/>
      <c r="F11" s="490"/>
      <c r="G11" s="490"/>
      <c r="H11" s="491"/>
      <c r="I11" s="492"/>
      <c r="J11" s="493"/>
      <c r="K11" s="423"/>
      <c r="L11" s="423"/>
      <c r="M11" s="423"/>
      <c r="N11" s="494"/>
      <c r="O11" s="87"/>
    </row>
    <row r="12" spans="1:15" s="5" customFormat="1" ht="15" customHeight="1">
      <c r="A12" s="481"/>
      <c r="B12" s="481"/>
      <c r="C12" s="481"/>
      <c r="D12" s="489"/>
      <c r="E12" s="490"/>
      <c r="F12" s="490"/>
      <c r="G12" s="490"/>
      <c r="H12" s="491"/>
      <c r="I12" s="492"/>
      <c r="J12" s="493"/>
      <c r="K12" s="423"/>
      <c r="L12" s="423"/>
      <c r="M12" s="423"/>
      <c r="N12" s="494"/>
      <c r="O12" s="87"/>
    </row>
    <row r="13" spans="1:15" s="5" customFormat="1" ht="15" customHeight="1">
      <c r="A13" s="481"/>
      <c r="B13" s="481"/>
      <c r="C13" s="481"/>
      <c r="D13" s="489"/>
      <c r="E13" s="490"/>
      <c r="F13" s="490"/>
      <c r="G13" s="490"/>
      <c r="H13" s="491"/>
      <c r="I13" s="495" t="s">
        <v>26</v>
      </c>
      <c r="J13" s="496" t="s">
        <v>27</v>
      </c>
      <c r="K13" s="496"/>
      <c r="L13" s="423"/>
      <c r="M13" s="423"/>
      <c r="N13" s="494"/>
      <c r="O13" s="87"/>
    </row>
    <row r="14" spans="1:15" s="5" customFormat="1" ht="15" customHeight="1">
      <c r="A14" s="481"/>
      <c r="B14" s="481"/>
      <c r="C14" s="481"/>
      <c r="D14" s="489"/>
      <c r="E14" s="490"/>
      <c r="F14" s="490"/>
      <c r="G14" s="490"/>
      <c r="H14" s="491"/>
      <c r="I14" s="492"/>
      <c r="J14" s="493"/>
      <c r="K14" s="497"/>
      <c r="L14" s="497"/>
      <c r="M14" s="497"/>
      <c r="N14" s="498"/>
      <c r="O14" s="87"/>
    </row>
    <row r="15" spans="1:15" s="5" customFormat="1" ht="15" customHeight="1">
      <c r="A15" s="481"/>
      <c r="B15" s="481"/>
      <c r="C15" s="481"/>
      <c r="D15" s="489"/>
      <c r="E15" s="490"/>
      <c r="F15" s="490"/>
      <c r="G15" s="490"/>
      <c r="H15" s="491"/>
      <c r="I15" s="492"/>
      <c r="J15" s="493"/>
      <c r="K15" s="497"/>
      <c r="L15" s="497"/>
      <c r="M15" s="497"/>
      <c r="N15" s="498"/>
      <c r="O15" s="87"/>
    </row>
    <row r="16" spans="1:15" s="5" customFormat="1" ht="15" customHeight="1">
      <c r="A16" s="481"/>
      <c r="B16" s="481"/>
      <c r="C16" s="481"/>
      <c r="D16" s="499"/>
      <c r="E16" s="500"/>
      <c r="F16" s="500"/>
      <c r="G16" s="500"/>
      <c r="H16" s="501"/>
      <c r="I16" s="502"/>
      <c r="J16" s="493"/>
      <c r="K16" s="503"/>
      <c r="L16" s="503"/>
      <c r="M16" s="503"/>
      <c r="N16" s="504"/>
      <c r="O16" s="87"/>
    </row>
    <row r="17" spans="1:15" s="5" customFormat="1" ht="15" customHeight="1">
      <c r="A17" s="505" t="s">
        <v>147</v>
      </c>
      <c r="B17" s="481"/>
      <c r="C17" s="481"/>
      <c r="D17" s="459"/>
      <c r="E17" s="460"/>
      <c r="F17" s="460"/>
      <c r="G17" s="460"/>
      <c r="H17" s="484" t="s">
        <v>25</v>
      </c>
      <c r="I17" s="485"/>
      <c r="J17" s="465"/>
      <c r="K17" s="465"/>
      <c r="L17" s="465"/>
      <c r="M17" s="465"/>
      <c r="N17" s="465"/>
      <c r="O17" s="87"/>
    </row>
    <row r="18" spans="1:15" s="5" customFormat="1" ht="15" customHeight="1">
      <c r="A18" s="481"/>
      <c r="B18" s="481"/>
      <c r="C18" s="481"/>
      <c r="D18" s="461"/>
      <c r="E18" s="462"/>
      <c r="F18" s="462"/>
      <c r="G18" s="462"/>
      <c r="H18" s="491"/>
      <c r="I18" s="492"/>
      <c r="J18" s="465"/>
      <c r="K18" s="465"/>
      <c r="L18" s="465"/>
      <c r="M18" s="465"/>
      <c r="N18" s="465"/>
      <c r="O18" s="87"/>
    </row>
    <row r="19" spans="1:15" s="5" customFormat="1" ht="15" customHeight="1">
      <c r="A19" s="481"/>
      <c r="B19" s="481"/>
      <c r="C19" s="481"/>
      <c r="D19" s="463"/>
      <c r="E19" s="464"/>
      <c r="F19" s="464"/>
      <c r="G19" s="464"/>
      <c r="H19" s="501"/>
      <c r="I19" s="502"/>
      <c r="J19" s="465"/>
      <c r="K19" s="465"/>
      <c r="L19" s="465"/>
      <c r="M19" s="465"/>
      <c r="N19" s="465"/>
      <c r="O19" s="87"/>
    </row>
    <row r="20" spans="1:15" s="5" customFormat="1" ht="15" customHeight="1">
      <c r="A20" s="481" t="s">
        <v>10</v>
      </c>
      <c r="B20" s="481"/>
      <c r="C20" s="481"/>
      <c r="D20" s="459"/>
      <c r="E20" s="460"/>
      <c r="F20" s="460"/>
      <c r="G20" s="460"/>
      <c r="H20" s="484" t="s">
        <v>25</v>
      </c>
      <c r="I20" s="485"/>
      <c r="J20" s="465"/>
      <c r="K20" s="465"/>
      <c r="L20" s="465"/>
      <c r="M20" s="465"/>
      <c r="N20" s="465"/>
      <c r="O20" s="87"/>
    </row>
    <row r="21" spans="1:15" s="5" customFormat="1" ht="15" customHeight="1">
      <c r="A21" s="506"/>
      <c r="B21" s="506"/>
      <c r="C21" s="506"/>
      <c r="D21" s="461"/>
      <c r="E21" s="462"/>
      <c r="F21" s="462"/>
      <c r="G21" s="462"/>
      <c r="H21" s="491"/>
      <c r="I21" s="492"/>
      <c r="J21" s="466"/>
      <c r="K21" s="466"/>
      <c r="L21" s="466"/>
      <c r="M21" s="466"/>
      <c r="N21" s="466"/>
      <c r="O21" s="87"/>
    </row>
    <row r="22" spans="1:15" s="5" customFormat="1" ht="15" customHeight="1" thickBot="1">
      <c r="A22" s="506"/>
      <c r="B22" s="506"/>
      <c r="C22" s="506"/>
      <c r="D22" s="461"/>
      <c r="E22" s="462"/>
      <c r="F22" s="462"/>
      <c r="G22" s="462"/>
      <c r="H22" s="491"/>
      <c r="I22" s="492"/>
      <c r="J22" s="466"/>
      <c r="K22" s="466"/>
      <c r="L22" s="466"/>
      <c r="M22" s="466"/>
      <c r="N22" s="466"/>
      <c r="O22" s="87"/>
    </row>
    <row r="23" spans="1:15" s="5" customFormat="1" ht="15" customHeight="1" thickTop="1">
      <c r="A23" s="507" t="s">
        <v>29</v>
      </c>
      <c r="B23" s="507"/>
      <c r="C23" s="507"/>
      <c r="D23" s="508">
        <f>SUM(D10:G22)</f>
        <v>0</v>
      </c>
      <c r="E23" s="509"/>
      <c r="F23" s="509"/>
      <c r="G23" s="509"/>
      <c r="H23" s="510" t="s">
        <v>25</v>
      </c>
      <c r="I23" s="511"/>
      <c r="J23" s="572" t="str">
        <f>IF(D23=D51,"","収入と支出の合計が一致していません")</f>
        <v/>
      </c>
      <c r="K23" s="572"/>
      <c r="L23" s="572"/>
      <c r="M23" s="572"/>
      <c r="N23" s="572"/>
      <c r="O23" s="87"/>
    </row>
    <row r="24" spans="1:15" s="5" customFormat="1" ht="15" customHeight="1">
      <c r="A24" s="512"/>
      <c r="B24" s="512"/>
      <c r="C24" s="512"/>
      <c r="D24" s="513"/>
      <c r="E24" s="514"/>
      <c r="F24" s="514"/>
      <c r="G24" s="514"/>
      <c r="H24" s="491"/>
      <c r="I24" s="495" t="s">
        <v>30</v>
      </c>
      <c r="J24" s="573"/>
      <c r="K24" s="573"/>
      <c r="L24" s="573"/>
      <c r="M24" s="573"/>
      <c r="N24" s="573"/>
      <c r="O24" s="87"/>
    </row>
    <row r="25" spans="1:15" s="5" customFormat="1" ht="15" customHeight="1">
      <c r="A25" s="512"/>
      <c r="B25" s="512"/>
      <c r="C25" s="512"/>
      <c r="D25" s="515"/>
      <c r="E25" s="516"/>
      <c r="F25" s="516"/>
      <c r="G25" s="516"/>
      <c r="H25" s="501"/>
      <c r="I25" s="502"/>
      <c r="J25" s="573"/>
      <c r="K25" s="573"/>
      <c r="L25" s="573"/>
      <c r="M25" s="573"/>
      <c r="N25" s="573"/>
      <c r="O25" s="87"/>
    </row>
    <row r="26" spans="1:15" s="5" customFormat="1" ht="15" customHeight="1">
      <c r="A26" s="517"/>
      <c r="B26" s="517"/>
      <c r="C26" s="517"/>
      <c r="D26" s="518"/>
      <c r="E26" s="518"/>
      <c r="F26" s="518"/>
      <c r="G26" s="518"/>
      <c r="H26" s="517"/>
      <c r="I26" s="519"/>
      <c r="J26" s="129"/>
      <c r="K26" s="129"/>
      <c r="L26" s="129"/>
      <c r="M26" s="129"/>
      <c r="N26" s="129"/>
      <c r="O26" s="87"/>
    </row>
    <row r="27" spans="1:15" s="5" customFormat="1" ht="17.25" customHeight="1" thickBot="1">
      <c r="A27" s="473" t="s">
        <v>31</v>
      </c>
      <c r="B27" s="473"/>
      <c r="C27" s="473"/>
      <c r="D27" s="87"/>
      <c r="E27" s="87"/>
      <c r="F27" s="87"/>
      <c r="G27" s="87"/>
      <c r="H27" s="87"/>
      <c r="I27" s="87"/>
      <c r="J27" s="87"/>
      <c r="K27" s="87"/>
      <c r="L27" s="87"/>
      <c r="M27" s="87"/>
      <c r="N27" s="87"/>
      <c r="O27" s="87"/>
    </row>
    <row r="28" spans="1:15" s="5" customFormat="1" ht="15" customHeight="1">
      <c r="A28" s="474" t="s">
        <v>32</v>
      </c>
      <c r="B28" s="474"/>
      <c r="C28" s="474"/>
      <c r="D28" s="520" t="s">
        <v>34</v>
      </c>
      <c r="E28" s="476"/>
      <c r="F28" s="476"/>
      <c r="G28" s="521" t="s">
        <v>45</v>
      </c>
      <c r="H28" s="522"/>
      <c r="I28" s="523"/>
      <c r="J28" s="524" t="s">
        <v>33</v>
      </c>
      <c r="K28" s="474"/>
      <c r="L28" s="474"/>
      <c r="M28" s="474"/>
      <c r="N28" s="474"/>
      <c r="O28" s="87"/>
    </row>
    <row r="29" spans="1:15" s="5" customFormat="1" ht="15" customHeight="1">
      <c r="A29" s="474"/>
      <c r="B29" s="474"/>
      <c r="C29" s="474"/>
      <c r="D29" s="525"/>
      <c r="E29" s="526"/>
      <c r="F29" s="526"/>
      <c r="G29" s="527"/>
      <c r="H29" s="526"/>
      <c r="I29" s="528"/>
      <c r="J29" s="524"/>
      <c r="K29" s="474"/>
      <c r="L29" s="474"/>
      <c r="M29" s="474"/>
      <c r="N29" s="474"/>
      <c r="O29" s="87"/>
    </row>
    <row r="30" spans="1:15" s="5" customFormat="1" ht="15" customHeight="1">
      <c r="A30" s="481" t="s">
        <v>35</v>
      </c>
      <c r="B30" s="481"/>
      <c r="C30" s="481"/>
      <c r="D30" s="529">
        <f>ROUNDDOWN(G30*1.1,0)</f>
        <v>0</v>
      </c>
      <c r="E30" s="530"/>
      <c r="F30" s="531" t="s">
        <v>25</v>
      </c>
      <c r="G30" s="532">
        <f>SUM('補助対象経費実績書１:20'!L42:N42)</f>
        <v>0</v>
      </c>
      <c r="H30" s="530"/>
      <c r="I30" s="533" t="s">
        <v>25</v>
      </c>
      <c r="J30" s="467"/>
      <c r="K30" s="465"/>
      <c r="L30" s="465"/>
      <c r="M30" s="465"/>
      <c r="N30" s="465"/>
      <c r="O30" s="87"/>
    </row>
    <row r="31" spans="1:15" s="5" customFormat="1" ht="15" customHeight="1">
      <c r="A31" s="481"/>
      <c r="B31" s="481"/>
      <c r="C31" s="481"/>
      <c r="D31" s="534"/>
      <c r="E31" s="535"/>
      <c r="F31" s="536"/>
      <c r="G31" s="537"/>
      <c r="H31" s="535"/>
      <c r="I31" s="538"/>
      <c r="J31" s="467"/>
      <c r="K31" s="465"/>
      <c r="L31" s="465"/>
      <c r="M31" s="465"/>
      <c r="N31" s="465"/>
      <c r="O31" s="87"/>
    </row>
    <row r="32" spans="1:15" s="5" customFormat="1" ht="15" customHeight="1">
      <c r="A32" s="481"/>
      <c r="B32" s="481"/>
      <c r="C32" s="481"/>
      <c r="D32" s="534"/>
      <c r="E32" s="535"/>
      <c r="F32" s="536"/>
      <c r="G32" s="537"/>
      <c r="H32" s="535"/>
      <c r="I32" s="538"/>
      <c r="J32" s="467"/>
      <c r="K32" s="465"/>
      <c r="L32" s="465"/>
      <c r="M32" s="465"/>
      <c r="N32" s="465"/>
      <c r="O32" s="87"/>
    </row>
    <row r="33" spans="1:15" s="5" customFormat="1" ht="15" customHeight="1">
      <c r="A33" s="505" t="s">
        <v>143</v>
      </c>
      <c r="B33" s="481"/>
      <c r="C33" s="481"/>
      <c r="D33" s="529">
        <f t="shared" ref="D33" si="0">ROUNDDOWN(G33*1.1,0)</f>
        <v>0</v>
      </c>
      <c r="E33" s="530"/>
      <c r="F33" s="531" t="s">
        <v>25</v>
      </c>
      <c r="G33" s="532">
        <f>SUM('補助対象経費実績書１:20'!L43:N43)</f>
        <v>0</v>
      </c>
      <c r="H33" s="530"/>
      <c r="I33" s="533" t="s">
        <v>25</v>
      </c>
      <c r="J33" s="467"/>
      <c r="K33" s="465"/>
      <c r="L33" s="465"/>
      <c r="M33" s="465"/>
      <c r="N33" s="465"/>
      <c r="O33" s="87"/>
    </row>
    <row r="34" spans="1:15" s="5" customFormat="1" ht="15" customHeight="1">
      <c r="A34" s="481"/>
      <c r="B34" s="481"/>
      <c r="C34" s="481"/>
      <c r="D34" s="534"/>
      <c r="E34" s="535"/>
      <c r="F34" s="536"/>
      <c r="G34" s="537"/>
      <c r="H34" s="535"/>
      <c r="I34" s="538"/>
      <c r="J34" s="467"/>
      <c r="K34" s="465"/>
      <c r="L34" s="465"/>
      <c r="M34" s="465"/>
      <c r="N34" s="465"/>
      <c r="O34" s="87"/>
    </row>
    <row r="35" spans="1:15" s="5" customFormat="1" ht="15" customHeight="1">
      <c r="A35" s="481"/>
      <c r="B35" s="481"/>
      <c r="C35" s="481"/>
      <c r="D35" s="534"/>
      <c r="E35" s="535"/>
      <c r="F35" s="536"/>
      <c r="G35" s="537"/>
      <c r="H35" s="535"/>
      <c r="I35" s="538"/>
      <c r="J35" s="467"/>
      <c r="K35" s="465"/>
      <c r="L35" s="465"/>
      <c r="M35" s="465"/>
      <c r="N35" s="465"/>
      <c r="O35" s="87"/>
    </row>
    <row r="36" spans="1:15" s="5" customFormat="1" ht="15" customHeight="1">
      <c r="A36" s="481" t="s">
        <v>36</v>
      </c>
      <c r="B36" s="481"/>
      <c r="C36" s="481"/>
      <c r="D36" s="529">
        <f t="shared" ref="D36" si="1">ROUNDDOWN(G36*1.1,0)</f>
        <v>0</v>
      </c>
      <c r="E36" s="530"/>
      <c r="F36" s="531" t="s">
        <v>25</v>
      </c>
      <c r="G36" s="532">
        <f>SUM('補助対象経費実績書１:20'!L44:N44)</f>
        <v>0</v>
      </c>
      <c r="H36" s="530"/>
      <c r="I36" s="533" t="s">
        <v>25</v>
      </c>
      <c r="J36" s="467"/>
      <c r="K36" s="465"/>
      <c r="L36" s="465"/>
      <c r="M36" s="465"/>
      <c r="N36" s="465"/>
      <c r="O36" s="87"/>
    </row>
    <row r="37" spans="1:15" s="5" customFormat="1" ht="15" customHeight="1">
      <c r="A37" s="481"/>
      <c r="B37" s="481"/>
      <c r="C37" s="481"/>
      <c r="D37" s="534"/>
      <c r="E37" s="535"/>
      <c r="F37" s="536"/>
      <c r="G37" s="537"/>
      <c r="H37" s="535"/>
      <c r="I37" s="538"/>
      <c r="J37" s="467"/>
      <c r="K37" s="465"/>
      <c r="L37" s="465"/>
      <c r="M37" s="465"/>
      <c r="N37" s="465"/>
      <c r="O37" s="87"/>
    </row>
    <row r="38" spans="1:15" s="5" customFormat="1" ht="15" customHeight="1">
      <c r="A38" s="481"/>
      <c r="B38" s="481"/>
      <c r="C38" s="481"/>
      <c r="D38" s="534"/>
      <c r="E38" s="535"/>
      <c r="F38" s="536"/>
      <c r="G38" s="537"/>
      <c r="H38" s="535"/>
      <c r="I38" s="539"/>
      <c r="J38" s="467"/>
      <c r="K38" s="465"/>
      <c r="L38" s="465"/>
      <c r="M38" s="465"/>
      <c r="N38" s="465"/>
      <c r="O38" s="87"/>
    </row>
    <row r="39" spans="1:15" s="5" customFormat="1" ht="15" customHeight="1">
      <c r="A39" s="505" t="s">
        <v>37</v>
      </c>
      <c r="B39" s="481"/>
      <c r="C39" s="481"/>
      <c r="D39" s="529">
        <f t="shared" ref="D39" si="2">ROUNDDOWN(G39*1.1,0)</f>
        <v>0</v>
      </c>
      <c r="E39" s="530"/>
      <c r="F39" s="531" t="s">
        <v>25</v>
      </c>
      <c r="G39" s="532">
        <f>SUM('補助対象経費実績書１:20'!L45:N45)</f>
        <v>0</v>
      </c>
      <c r="H39" s="530"/>
      <c r="I39" s="538" t="s">
        <v>25</v>
      </c>
      <c r="J39" s="467"/>
      <c r="K39" s="465"/>
      <c r="L39" s="465"/>
      <c r="M39" s="465"/>
      <c r="N39" s="465"/>
      <c r="O39" s="87"/>
    </row>
    <row r="40" spans="1:15" s="5" customFormat="1" ht="15" customHeight="1">
      <c r="A40" s="505"/>
      <c r="B40" s="481"/>
      <c r="C40" s="481"/>
      <c r="D40" s="534"/>
      <c r="E40" s="535"/>
      <c r="F40" s="536"/>
      <c r="G40" s="537"/>
      <c r="H40" s="535"/>
      <c r="I40" s="538"/>
      <c r="J40" s="467"/>
      <c r="K40" s="465"/>
      <c r="L40" s="465"/>
      <c r="M40" s="465"/>
      <c r="N40" s="465"/>
      <c r="O40" s="87"/>
    </row>
    <row r="41" spans="1:15" s="5" customFormat="1" ht="15" customHeight="1">
      <c r="A41" s="481"/>
      <c r="B41" s="481"/>
      <c r="C41" s="481"/>
      <c r="D41" s="534"/>
      <c r="E41" s="535"/>
      <c r="F41" s="540"/>
      <c r="G41" s="537"/>
      <c r="H41" s="535"/>
      <c r="I41" s="539"/>
      <c r="J41" s="467"/>
      <c r="K41" s="465"/>
      <c r="L41" s="465"/>
      <c r="M41" s="465"/>
      <c r="N41" s="465"/>
      <c r="O41" s="87"/>
    </row>
    <row r="42" spans="1:15" s="5" customFormat="1" ht="15" customHeight="1" outlineLevel="1">
      <c r="A42" s="505" t="s">
        <v>145</v>
      </c>
      <c r="B42" s="481"/>
      <c r="C42" s="481"/>
      <c r="D42" s="529">
        <f t="shared" ref="D42" si="3">ROUNDDOWN(G42*1.1,0)</f>
        <v>0</v>
      </c>
      <c r="E42" s="530"/>
      <c r="F42" s="536" t="s">
        <v>25</v>
      </c>
      <c r="G42" s="532">
        <f>SUM('補助対象経費実績書１:20'!L46:N46)</f>
        <v>0</v>
      </c>
      <c r="H42" s="530"/>
      <c r="I42" s="538" t="s">
        <v>25</v>
      </c>
      <c r="J42" s="467"/>
      <c r="K42" s="465"/>
      <c r="L42" s="465"/>
      <c r="M42" s="465"/>
      <c r="N42" s="465"/>
      <c r="O42" s="87"/>
    </row>
    <row r="43" spans="1:15" s="5" customFormat="1" ht="15" customHeight="1" outlineLevel="1">
      <c r="A43" s="505"/>
      <c r="B43" s="481"/>
      <c r="C43" s="481"/>
      <c r="D43" s="534"/>
      <c r="E43" s="535"/>
      <c r="F43" s="536"/>
      <c r="G43" s="537"/>
      <c r="H43" s="535"/>
      <c r="I43" s="538"/>
      <c r="J43" s="467"/>
      <c r="K43" s="465"/>
      <c r="L43" s="465"/>
      <c r="M43" s="465"/>
      <c r="N43" s="465"/>
      <c r="O43" s="87"/>
    </row>
    <row r="44" spans="1:15" s="5" customFormat="1" ht="15" customHeight="1" outlineLevel="1">
      <c r="A44" s="481"/>
      <c r="B44" s="481"/>
      <c r="C44" s="481"/>
      <c r="D44" s="534"/>
      <c r="E44" s="535"/>
      <c r="F44" s="540"/>
      <c r="G44" s="537"/>
      <c r="H44" s="535"/>
      <c r="I44" s="539"/>
      <c r="J44" s="467"/>
      <c r="K44" s="465"/>
      <c r="L44" s="465"/>
      <c r="M44" s="465"/>
      <c r="N44" s="465"/>
      <c r="O44" s="87"/>
    </row>
    <row r="45" spans="1:15" s="5" customFormat="1" ht="15" customHeight="1">
      <c r="A45" s="481" t="s">
        <v>28</v>
      </c>
      <c r="B45" s="481"/>
      <c r="C45" s="481"/>
      <c r="D45" s="529">
        <f t="shared" ref="D45" si="4">ROUNDDOWN(G45*1.1,0)</f>
        <v>0</v>
      </c>
      <c r="E45" s="530"/>
      <c r="F45" s="533" t="s">
        <v>25</v>
      </c>
      <c r="G45" s="532">
        <f>SUM('補助対象経費実績書１:20'!L47:N48)</f>
        <v>0</v>
      </c>
      <c r="H45" s="530"/>
      <c r="I45" s="533" t="s">
        <v>25</v>
      </c>
      <c r="J45" s="467"/>
      <c r="K45" s="465"/>
      <c r="L45" s="465"/>
      <c r="M45" s="465"/>
      <c r="N45" s="465"/>
      <c r="O45" s="87"/>
    </row>
    <row r="46" spans="1:15" s="5" customFormat="1" ht="15" customHeight="1">
      <c r="A46" s="506"/>
      <c r="B46" s="506"/>
      <c r="C46" s="506"/>
      <c r="D46" s="534"/>
      <c r="E46" s="535"/>
      <c r="F46" s="538"/>
      <c r="G46" s="537"/>
      <c r="H46" s="535"/>
      <c r="I46" s="538"/>
      <c r="J46" s="468"/>
      <c r="K46" s="466"/>
      <c r="L46" s="466"/>
      <c r="M46" s="466"/>
      <c r="N46" s="466"/>
      <c r="O46" s="87"/>
    </row>
    <row r="47" spans="1:15" s="5" customFormat="1" ht="15" customHeight="1">
      <c r="A47" s="506"/>
      <c r="B47" s="506"/>
      <c r="C47" s="506"/>
      <c r="D47" s="534"/>
      <c r="E47" s="535"/>
      <c r="F47" s="539"/>
      <c r="G47" s="537"/>
      <c r="H47" s="535"/>
      <c r="I47" s="539"/>
      <c r="J47" s="468"/>
      <c r="K47" s="466"/>
      <c r="L47" s="466"/>
      <c r="M47" s="466"/>
      <c r="N47" s="466"/>
      <c r="O47" s="87"/>
    </row>
    <row r="48" spans="1:15" s="5" customFormat="1" ht="15" customHeight="1">
      <c r="A48" s="481" t="s">
        <v>102</v>
      </c>
      <c r="B48" s="481"/>
      <c r="C48" s="481"/>
      <c r="D48" s="529">
        <f>G48</f>
        <v>0</v>
      </c>
      <c r="E48" s="530"/>
      <c r="F48" s="536" t="s">
        <v>8</v>
      </c>
      <c r="G48" s="532">
        <f>SUM('補助対象経費実績書１:20'!L49:N49)</f>
        <v>0</v>
      </c>
      <c r="H48" s="530"/>
      <c r="I48" s="538" t="s">
        <v>8</v>
      </c>
      <c r="J48" s="467"/>
      <c r="K48" s="465"/>
      <c r="L48" s="465"/>
      <c r="M48" s="465"/>
      <c r="N48" s="465"/>
      <c r="O48" s="87"/>
    </row>
    <row r="49" spans="1:19" s="5" customFormat="1" ht="15" customHeight="1">
      <c r="A49" s="506"/>
      <c r="B49" s="506"/>
      <c r="C49" s="506"/>
      <c r="D49" s="534"/>
      <c r="E49" s="535"/>
      <c r="F49" s="536"/>
      <c r="G49" s="537"/>
      <c r="H49" s="535"/>
      <c r="I49" s="538"/>
      <c r="J49" s="468"/>
      <c r="K49" s="466"/>
      <c r="L49" s="466"/>
      <c r="M49" s="466"/>
      <c r="N49" s="466"/>
      <c r="O49" s="87"/>
    </row>
    <row r="50" spans="1:19" s="5" customFormat="1" ht="15" customHeight="1" thickBot="1">
      <c r="A50" s="506"/>
      <c r="B50" s="506"/>
      <c r="C50" s="506"/>
      <c r="D50" s="534"/>
      <c r="E50" s="535"/>
      <c r="F50" s="536"/>
      <c r="G50" s="537"/>
      <c r="H50" s="535"/>
      <c r="I50" s="538"/>
      <c r="J50" s="468"/>
      <c r="K50" s="466"/>
      <c r="L50" s="466"/>
      <c r="M50" s="466"/>
      <c r="N50" s="466"/>
      <c r="O50" s="87"/>
    </row>
    <row r="51" spans="1:19" s="5" customFormat="1" ht="15" customHeight="1" thickTop="1">
      <c r="A51" s="507" t="s">
        <v>29</v>
      </c>
      <c r="B51" s="507"/>
      <c r="C51" s="507"/>
      <c r="D51" s="541">
        <f>SUM(D30:E50)</f>
        <v>0</v>
      </c>
      <c r="E51" s="542"/>
      <c r="F51" s="543" t="s">
        <v>38</v>
      </c>
      <c r="G51" s="544">
        <f>SUM(G30:H50)</f>
        <v>0</v>
      </c>
      <c r="H51" s="545"/>
      <c r="I51" s="546" t="s">
        <v>39</v>
      </c>
      <c r="J51" s="469"/>
      <c r="K51" s="470"/>
      <c r="L51" s="470"/>
      <c r="M51" s="470"/>
      <c r="N51" s="470"/>
      <c r="O51" s="87"/>
      <c r="Q51" s="86">
        <f>ROUNDDOWN(G51*2/3,-3)</f>
        <v>0</v>
      </c>
    </row>
    <row r="52" spans="1:19" s="5" customFormat="1" ht="15" customHeight="1">
      <c r="A52" s="547"/>
      <c r="B52" s="547"/>
      <c r="C52" s="547"/>
      <c r="D52" s="534"/>
      <c r="E52" s="535"/>
      <c r="F52" s="548"/>
      <c r="G52" s="549"/>
      <c r="H52" s="535"/>
      <c r="I52" s="550"/>
      <c r="J52" s="471"/>
      <c r="K52" s="472"/>
      <c r="L52" s="472"/>
      <c r="M52" s="472"/>
      <c r="N52" s="472"/>
      <c r="O52" s="87"/>
    </row>
    <row r="53" spans="1:19" s="5" customFormat="1" ht="15" customHeight="1" thickBot="1">
      <c r="A53" s="512"/>
      <c r="B53" s="512"/>
      <c r="C53" s="512"/>
      <c r="D53" s="551"/>
      <c r="E53" s="552"/>
      <c r="F53" s="553"/>
      <c r="G53" s="554"/>
      <c r="H53" s="555"/>
      <c r="I53" s="556"/>
      <c r="J53" s="467"/>
      <c r="K53" s="465"/>
      <c r="L53" s="465"/>
      <c r="M53" s="465"/>
      <c r="N53" s="465"/>
      <c r="O53" s="87"/>
    </row>
    <row r="54" spans="1:19" s="6" customFormat="1" ht="7.5" customHeight="1" thickTop="1">
      <c r="A54" s="557"/>
      <c r="B54" s="557"/>
      <c r="C54" s="557"/>
      <c r="D54" s="558"/>
      <c r="E54" s="558"/>
      <c r="F54" s="557"/>
      <c r="G54" s="558"/>
      <c r="H54" s="558"/>
      <c r="I54" s="557"/>
      <c r="J54" s="559"/>
      <c r="K54" s="559"/>
      <c r="L54" s="559"/>
      <c r="M54" s="559"/>
      <c r="N54" s="559"/>
      <c r="O54" s="559"/>
      <c r="Q54" s="146"/>
    </row>
    <row r="55" spans="1:19" s="1" customFormat="1" ht="15" customHeight="1">
      <c r="A55" s="560" t="s">
        <v>40</v>
      </c>
      <c r="B55" s="560"/>
      <c r="C55" s="560"/>
      <c r="D55" s="560"/>
      <c r="E55" s="560"/>
      <c r="F55" s="560"/>
      <c r="G55" s="560"/>
      <c r="H55" s="560"/>
      <c r="I55" s="560"/>
      <c r="J55" s="560"/>
      <c r="K55" s="560"/>
      <c r="L55" s="560"/>
      <c r="M55" s="560"/>
      <c r="N55" s="560"/>
      <c r="O55" s="90"/>
    </row>
    <row r="56" spans="1:19" s="1" customFormat="1" ht="15" customHeight="1">
      <c r="A56" s="561" t="s">
        <v>132</v>
      </c>
      <c r="B56" s="561"/>
      <c r="C56" s="561"/>
      <c r="D56" s="561"/>
      <c r="E56" s="561"/>
      <c r="F56" s="561"/>
      <c r="G56" s="561"/>
      <c r="H56" s="561"/>
      <c r="I56" s="561"/>
      <c r="J56" s="561"/>
      <c r="K56" s="561"/>
      <c r="L56" s="561"/>
      <c r="M56" s="561"/>
      <c r="N56" s="561"/>
      <c r="O56" s="90"/>
    </row>
    <row r="57" spans="1:19" s="1" customFormat="1" ht="15" customHeight="1">
      <c r="A57" s="90" t="s">
        <v>41</v>
      </c>
      <c r="B57" s="90"/>
      <c r="C57" s="90"/>
      <c r="D57" s="90"/>
      <c r="E57" s="90"/>
      <c r="F57" s="90"/>
      <c r="G57" s="90"/>
      <c r="H57" s="90"/>
      <c r="I57" s="90"/>
      <c r="J57" s="90"/>
      <c r="K57" s="90"/>
      <c r="L57" s="90"/>
      <c r="M57" s="90"/>
      <c r="N57" s="90"/>
      <c r="O57" s="90"/>
    </row>
    <row r="58" spans="1:19" s="1" customFormat="1" ht="15" customHeight="1">
      <c r="A58" s="90" t="s">
        <v>42</v>
      </c>
      <c r="B58" s="90"/>
      <c r="C58" s="90"/>
      <c r="D58" s="90"/>
      <c r="E58" s="90"/>
      <c r="F58" s="90"/>
      <c r="G58" s="90"/>
      <c r="H58" s="90"/>
      <c r="I58" s="90"/>
      <c r="J58" s="90"/>
      <c r="K58" s="90"/>
      <c r="L58" s="90"/>
      <c r="M58" s="90"/>
      <c r="N58" s="90"/>
      <c r="O58" s="90"/>
    </row>
    <row r="59" spans="1:19" s="1" customFormat="1" ht="15" customHeight="1">
      <c r="A59" s="90"/>
      <c r="B59" s="90"/>
      <c r="C59" s="90"/>
      <c r="D59" s="90"/>
      <c r="E59" s="90"/>
      <c r="F59" s="90"/>
      <c r="G59" s="90"/>
      <c r="H59" s="90"/>
      <c r="I59" s="90"/>
      <c r="J59" s="90"/>
      <c r="K59" s="90"/>
      <c r="L59" s="90"/>
      <c r="M59" s="90"/>
      <c r="N59" s="90"/>
      <c r="O59" s="90"/>
    </row>
    <row r="60" spans="1:19" s="1" customFormat="1" ht="15" customHeight="1" thickBot="1">
      <c r="A60" s="90"/>
      <c r="B60" s="90"/>
      <c r="C60" s="90"/>
      <c r="D60" s="90"/>
      <c r="E60" s="90"/>
      <c r="F60" s="90"/>
      <c r="G60" s="90"/>
      <c r="H60" s="90"/>
      <c r="I60" s="90"/>
      <c r="J60" s="90"/>
      <c r="K60" s="90"/>
      <c r="L60" s="90"/>
      <c r="M60" s="562"/>
      <c r="N60" s="90"/>
      <c r="O60" s="90"/>
    </row>
    <row r="61" spans="1:19" s="1" customFormat="1" ht="15" customHeight="1" thickTop="1">
      <c r="A61" s="90"/>
      <c r="B61" s="563" t="s">
        <v>43</v>
      </c>
      <c r="C61" s="564" t="s">
        <v>46</v>
      </c>
      <c r="D61" s="564"/>
      <c r="E61" s="564"/>
      <c r="F61" s="564"/>
      <c r="G61" s="564"/>
      <c r="H61" s="564"/>
      <c r="I61" s="564"/>
      <c r="J61" s="565" t="s">
        <v>26</v>
      </c>
      <c r="K61" s="566"/>
      <c r="L61" s="566"/>
      <c r="M61" s="567"/>
      <c r="N61" s="90"/>
      <c r="O61" s="90"/>
    </row>
    <row r="62" spans="1:19" s="1" customFormat="1" ht="15" customHeight="1" thickBot="1">
      <c r="A62" s="90"/>
      <c r="B62" s="568"/>
      <c r="C62" s="569" t="s">
        <v>44</v>
      </c>
      <c r="D62" s="570" t="s">
        <v>140</v>
      </c>
      <c r="E62" s="570"/>
      <c r="F62" s="570"/>
      <c r="G62" s="570"/>
      <c r="H62" s="570"/>
      <c r="I62" s="570"/>
      <c r="J62" s="570"/>
      <c r="K62" s="570"/>
      <c r="L62" s="570"/>
      <c r="M62" s="571"/>
      <c r="N62" s="568"/>
      <c r="O62" s="90"/>
      <c r="S62" s="141"/>
    </row>
    <row r="63" spans="1:19" s="1" customFormat="1" ht="15" customHeight="1" thickTop="1">
      <c r="A63" s="90"/>
      <c r="B63" s="566"/>
      <c r="C63" s="566"/>
      <c r="D63" s="195"/>
      <c r="E63" s="195"/>
      <c r="F63" s="195"/>
      <c r="G63" s="195"/>
      <c r="H63" s="195"/>
      <c r="I63" s="195"/>
      <c r="J63" s="195"/>
      <c r="K63" s="195"/>
      <c r="L63" s="148"/>
      <c r="M63" s="148"/>
      <c r="N63" s="148"/>
      <c r="O63" s="90"/>
    </row>
    <row r="64" spans="1:19" s="1" customFormat="1" ht="15" customHeight="1">
      <c r="A64" s="90"/>
      <c r="B64" s="148"/>
      <c r="C64" s="148"/>
      <c r="D64" s="148"/>
      <c r="E64" s="148"/>
      <c r="F64" s="148"/>
      <c r="G64" s="148"/>
      <c r="H64" s="148"/>
      <c r="I64" s="148"/>
      <c r="J64" s="148"/>
      <c r="K64" s="148"/>
      <c r="L64" s="148"/>
      <c r="M64" s="148"/>
      <c r="N64" s="90"/>
      <c r="O64" s="90"/>
    </row>
    <row r="65" spans="3:9" s="1" customFormat="1" ht="15" customHeight="1"/>
    <row r="66" spans="3:9" s="1" customFormat="1" ht="15" customHeight="1"/>
    <row r="67" spans="3:9" s="5" customFormat="1" ht="15" customHeight="1">
      <c r="G67" s="128"/>
    </row>
    <row r="68" spans="3:9" s="5" customFormat="1" ht="15" customHeight="1">
      <c r="C68" s="128"/>
      <c r="G68" s="128"/>
    </row>
    <row r="69" spans="3:9" s="3" customFormat="1" ht="15" customHeight="1">
      <c r="I69" s="147"/>
    </row>
    <row r="70" spans="3:9" s="3" customFormat="1" ht="15" customHeight="1"/>
    <row r="71" spans="3:9" s="3" customFormat="1" ht="15" customHeight="1"/>
    <row r="72" spans="3:9" s="3" customFormat="1" ht="15" customHeight="1"/>
    <row r="73" spans="3:9" s="3" customFormat="1" ht="15" customHeight="1"/>
    <row r="74" spans="3:9" s="3" customFormat="1" ht="15" customHeight="1"/>
    <row r="75" spans="3:9" s="3" customFormat="1" ht="15" customHeight="1"/>
    <row r="76" spans="3:9" s="3" customFormat="1" ht="15" customHeight="1"/>
    <row r="77" spans="3:9" s="3" customFormat="1" ht="15" customHeight="1"/>
    <row r="78" spans="3:9" s="3" customFormat="1" ht="15" customHeight="1"/>
    <row r="79" spans="3:9" s="3" customFormat="1" ht="15" customHeight="1"/>
    <row r="80" spans="3:9" s="3" customFormat="1" ht="15" customHeight="1"/>
    <row r="81" s="3" customFormat="1" ht="15" customHeight="1"/>
    <row r="82" s="3" customFormat="1" ht="15" customHeight="1"/>
    <row r="83" s="3" customFormat="1" ht="15" customHeight="1"/>
    <row r="84" s="3" customFormat="1" ht="15" customHeight="1"/>
    <row r="85" s="3" customFormat="1" ht="15" customHeight="1"/>
    <row r="86" s="3" customFormat="1" ht="15" customHeight="1"/>
    <row r="87" s="3" customFormat="1" ht="15" customHeight="1"/>
  </sheetData>
  <sheetProtection algorithmName="SHA-512" hashValue="fNnDnJjpsUKi98jtrkzMcCawr85d+Wj8qPEudDFCueGrxUY+C8JN9FyXX/ivdqUBSYpgKsSEyFxQuqgtTCQOqg==" saltValue="fMhwAF9ir7y2VtDA+51i2w==" spinCount="100000" sheet="1" formatCells="0"/>
  <mergeCells count="78">
    <mergeCell ref="A48:C50"/>
    <mergeCell ref="D48:E50"/>
    <mergeCell ref="F48:F50"/>
    <mergeCell ref="J33:N35"/>
    <mergeCell ref="G36:H38"/>
    <mergeCell ref="I36:I38"/>
    <mergeCell ref="J48:N50"/>
    <mergeCell ref="J36:N38"/>
    <mergeCell ref="A36:C38"/>
    <mergeCell ref="G33:H35"/>
    <mergeCell ref="I33:I35"/>
    <mergeCell ref="D45:E47"/>
    <mergeCell ref="D42:E44"/>
    <mergeCell ref="D39:E41"/>
    <mergeCell ref="D36:E38"/>
    <mergeCell ref="A33:C35"/>
    <mergeCell ref="A56:N56"/>
    <mergeCell ref="D63:K63"/>
    <mergeCell ref="C61:I61"/>
    <mergeCell ref="D62:L62"/>
    <mergeCell ref="J39:N41"/>
    <mergeCell ref="A51:C53"/>
    <mergeCell ref="A45:C47"/>
    <mergeCell ref="A42:C44"/>
    <mergeCell ref="A39:C41"/>
    <mergeCell ref="F51:F53"/>
    <mergeCell ref="F45:F47"/>
    <mergeCell ref="F42:F44"/>
    <mergeCell ref="F39:F41"/>
    <mergeCell ref="D51:E53"/>
    <mergeCell ref="G48:H50"/>
    <mergeCell ref="I48:I50"/>
    <mergeCell ref="J30:N32"/>
    <mergeCell ref="A55:N55"/>
    <mergeCell ref="G51:H53"/>
    <mergeCell ref="I51:I53"/>
    <mergeCell ref="J51:N53"/>
    <mergeCell ref="J45:N47"/>
    <mergeCell ref="J42:N44"/>
    <mergeCell ref="G39:H41"/>
    <mergeCell ref="I39:I41"/>
    <mergeCell ref="G42:H44"/>
    <mergeCell ref="I42:I44"/>
    <mergeCell ref="G45:H47"/>
    <mergeCell ref="I45:I47"/>
    <mergeCell ref="F30:F32"/>
    <mergeCell ref="F36:F38"/>
    <mergeCell ref="I30:I32"/>
    <mergeCell ref="A30:C32"/>
    <mergeCell ref="G30:H32"/>
    <mergeCell ref="D33:E35"/>
    <mergeCell ref="D30:E32"/>
    <mergeCell ref="F33:F35"/>
    <mergeCell ref="A23:C25"/>
    <mergeCell ref="D23:G25"/>
    <mergeCell ref="D20:G22"/>
    <mergeCell ref="D17:G19"/>
    <mergeCell ref="J28:N29"/>
    <mergeCell ref="H23:H25"/>
    <mergeCell ref="H20:H22"/>
    <mergeCell ref="H17:H19"/>
    <mergeCell ref="J23:N25"/>
    <mergeCell ref="J20:N22"/>
    <mergeCell ref="J17:N19"/>
    <mergeCell ref="A27:C27"/>
    <mergeCell ref="A28:C29"/>
    <mergeCell ref="D28:F29"/>
    <mergeCell ref="G28:I29"/>
    <mergeCell ref="A10:C16"/>
    <mergeCell ref="D10:G16"/>
    <mergeCell ref="H10:H16"/>
    <mergeCell ref="A17:C19"/>
    <mergeCell ref="A20:C22"/>
    <mergeCell ref="A4:N6"/>
    <mergeCell ref="A7:C7"/>
    <mergeCell ref="A8:C9"/>
    <mergeCell ref="D8:I9"/>
    <mergeCell ref="J8:N9"/>
  </mergeCells>
  <phoneticPr fontId="4"/>
  <conditionalFormatting sqref="D17:G22">
    <cfRule type="cellIs" dxfId="85" priority="4" operator="equal">
      <formula>""</formula>
    </cfRule>
  </conditionalFormatting>
  <conditionalFormatting sqref="J17:N22 J30:N47 J51:N53">
    <cfRule type="cellIs" dxfId="84" priority="3" operator="equal">
      <formula>""</formula>
    </cfRule>
  </conditionalFormatting>
  <conditionalFormatting sqref="J23:N26">
    <cfRule type="cellIs" dxfId="83" priority="2" operator="notEqual">
      <formula>IF($D$23=$D$51,"","")</formula>
    </cfRule>
  </conditionalFormatting>
  <conditionalFormatting sqref="J48:N50">
    <cfRule type="cellIs" dxfId="82" priority="1" operator="equal">
      <formula>""</formula>
    </cfRule>
  </conditionalFormatting>
  <pageMargins left="0.78740157480314965" right="0.70866141732283472" top="0.59055118110236227" bottom="0.59055118110236227" header="0.31496062992125984" footer="0.31496062992125984"/>
  <pageSetup paperSize="9" scale="87" orientation="portrait"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showZeros="0" view="pageBreakPreview" topLeftCell="A31" zoomScale="90" zoomScaleNormal="100" zoomScaleSheetLayoutView="90" workbookViewId="0">
      <selection activeCell="L42" sqref="L42:N4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137</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180" t="s">
        <v>122</v>
      </c>
      <c r="B4" s="180"/>
      <c r="C4" s="180"/>
      <c r="D4" s="180"/>
      <c r="E4" s="180"/>
      <c r="F4" s="180"/>
      <c r="G4" s="180"/>
      <c r="H4" s="180"/>
      <c r="I4" s="180"/>
      <c r="J4" s="180"/>
      <c r="K4" s="180"/>
      <c r="L4" s="180"/>
      <c r="M4" s="180"/>
      <c r="N4" s="180"/>
      <c r="O4" s="180"/>
    </row>
    <row r="5" spans="1:15" ht="15" customHeight="1">
      <c r="A5" s="180"/>
      <c r="B5" s="180"/>
      <c r="C5" s="180"/>
      <c r="D5" s="180"/>
      <c r="E5" s="180"/>
      <c r="F5" s="180"/>
      <c r="G5" s="180"/>
      <c r="H5" s="180"/>
      <c r="I5" s="180"/>
      <c r="J5" s="180"/>
      <c r="K5" s="180"/>
      <c r="L5" s="180"/>
      <c r="M5" s="180"/>
      <c r="N5" s="180"/>
      <c r="O5" s="180"/>
    </row>
    <row r="6" spans="1:15" ht="15" customHeight="1">
      <c r="A6" s="143"/>
      <c r="B6" s="143"/>
      <c r="C6" s="143"/>
      <c r="D6" s="143"/>
      <c r="E6" s="143"/>
      <c r="F6" s="143"/>
      <c r="G6" s="143"/>
      <c r="H6" s="143"/>
      <c r="I6" s="143"/>
      <c r="J6" s="143"/>
      <c r="K6" s="143"/>
      <c r="L6" s="143"/>
      <c r="M6" s="143"/>
      <c r="N6" s="143"/>
      <c r="O6" s="143"/>
    </row>
    <row r="7" spans="1:15" ht="15" customHeight="1" thickBot="1">
      <c r="A7" s="120"/>
      <c r="B7" s="120"/>
      <c r="C7" s="120"/>
      <c r="D7" s="120"/>
      <c r="E7" s="120"/>
      <c r="F7" s="120"/>
      <c r="G7" s="120"/>
      <c r="H7" s="120"/>
      <c r="I7" s="120"/>
      <c r="J7" s="120"/>
      <c r="K7" s="120"/>
      <c r="L7" s="120"/>
      <c r="M7" s="120"/>
      <c r="N7" s="120"/>
      <c r="O7" s="120"/>
    </row>
    <row r="8" spans="1:15" ht="22.5" customHeight="1" thickBot="1">
      <c r="A8" s="181" t="s">
        <v>47</v>
      </c>
      <c r="B8" s="182"/>
      <c r="C8" s="182"/>
      <c r="D8" s="183">
        <f>実績報告書!I15</f>
        <v>0</v>
      </c>
      <c r="E8" s="183"/>
      <c r="F8" s="183"/>
      <c r="G8" s="183"/>
      <c r="H8" s="183"/>
      <c r="I8" s="183"/>
      <c r="J8" s="183"/>
      <c r="K8" s="183"/>
      <c r="L8" s="183"/>
      <c r="M8" s="183"/>
      <c r="N8" s="183"/>
      <c r="O8" s="184"/>
    </row>
    <row r="9" spans="1:15" ht="15" customHeight="1">
      <c r="A9" s="244" t="s">
        <v>54</v>
      </c>
      <c r="B9" s="245"/>
      <c r="C9" s="246"/>
      <c r="D9" s="250" t="s">
        <v>55</v>
      </c>
      <c r="E9" s="252"/>
      <c r="F9" s="254" t="s">
        <v>48</v>
      </c>
      <c r="G9" s="255"/>
      <c r="H9" s="260" t="str">
        <f>IFERROR(VLOOKUP(E9,研修等一覧!$A$10:$K$49,3),"")</f>
        <v/>
      </c>
      <c r="I9" s="260" t="e">
        <f>VLOOKUP(J5,#REF!,9)</f>
        <v>#REF!</v>
      </c>
      <c r="J9" s="260" t="e">
        <f>VLOOKUP(K5,#REF!,9)</f>
        <v>#REF!</v>
      </c>
      <c r="K9" s="260" t="e">
        <f>VLOOKUP(L5,#REF!,9)</f>
        <v>#REF!</v>
      </c>
      <c r="L9" s="260" t="e">
        <f>VLOOKUP(M5,#REF!,9)</f>
        <v>#REF!</v>
      </c>
      <c r="M9" s="260" t="e">
        <f>VLOOKUP(N5,#REF!,9)</f>
        <v>#REF!</v>
      </c>
      <c r="N9" s="260" t="e">
        <f>VLOOKUP(O5,#REF!,9)</f>
        <v>#REF!</v>
      </c>
      <c r="O9" s="261" t="e">
        <f>VLOOKUP(P5,#REF!,9)</f>
        <v>#REF!</v>
      </c>
    </row>
    <row r="10" spans="1:15" ht="15" customHeight="1">
      <c r="A10" s="247"/>
      <c r="B10" s="248"/>
      <c r="C10" s="249"/>
      <c r="D10" s="251"/>
      <c r="E10" s="253"/>
      <c r="F10" s="256"/>
      <c r="G10" s="257"/>
      <c r="H10" s="262" t="e">
        <f>VLOOKUP(I8,#REF!,9)</f>
        <v>#REF!</v>
      </c>
      <c r="I10" s="262" t="e">
        <f>VLOOKUP(J8,#REF!,9)</f>
        <v>#REF!</v>
      </c>
      <c r="J10" s="262" t="e">
        <f>VLOOKUP(K8,#REF!,9)</f>
        <v>#REF!</v>
      </c>
      <c r="K10" s="262" t="e">
        <f>VLOOKUP(L8,#REF!,9)</f>
        <v>#REF!</v>
      </c>
      <c r="L10" s="262" t="e">
        <f>VLOOKUP(M8,#REF!,9)</f>
        <v>#REF!</v>
      </c>
      <c r="M10" s="262" t="e">
        <f>VLOOKUP(N8,#REF!,9)</f>
        <v>#REF!</v>
      </c>
      <c r="N10" s="262" t="e">
        <f>VLOOKUP(O8,#REF!,9)</f>
        <v>#REF!</v>
      </c>
      <c r="O10" s="263" t="e">
        <f>VLOOKUP(P8,#REF!,9)</f>
        <v>#REF!</v>
      </c>
    </row>
    <row r="11" spans="1:15" ht="18.75" customHeight="1">
      <c r="A11" s="247" t="s">
        <v>49</v>
      </c>
      <c r="B11" s="248"/>
      <c r="C11" s="248"/>
      <c r="D11" s="122" t="str">
        <f>IFERROR(VLOOKUP(E9,研修等一覧!$A$10:$K$49,9),"")</f>
        <v/>
      </c>
      <c r="E11" s="102" t="s">
        <v>11</v>
      </c>
      <c r="F11" s="258"/>
      <c r="G11" s="259"/>
      <c r="H11" s="264" t="e">
        <f>VLOOKUP(I9,#REF!,9)</f>
        <v>#REF!</v>
      </c>
      <c r="I11" s="264" t="e">
        <f>VLOOKUP(J9,#REF!,9)</f>
        <v>#REF!</v>
      </c>
      <c r="J11" s="264" t="e">
        <f>VLOOKUP(K9,#REF!,9)</f>
        <v>#REF!</v>
      </c>
      <c r="K11" s="264" t="e">
        <f>VLOOKUP(L9,#REF!,9)</f>
        <v>#REF!</v>
      </c>
      <c r="L11" s="264" t="e">
        <f>VLOOKUP(M9,#REF!,9)</f>
        <v>#REF!</v>
      </c>
      <c r="M11" s="264" t="e">
        <f>VLOOKUP(N9,#REF!,9)</f>
        <v>#REF!</v>
      </c>
      <c r="N11" s="264" t="e">
        <f>VLOOKUP(O9,#REF!,9)</f>
        <v>#REF!</v>
      </c>
      <c r="O11" s="265" t="e">
        <f>VLOOKUP(P9,#REF!,9)</f>
        <v>#REF!</v>
      </c>
    </row>
    <row r="12" spans="1:15" ht="19.5" customHeight="1">
      <c r="A12" s="266" t="s">
        <v>56</v>
      </c>
      <c r="B12" s="267"/>
      <c r="C12" s="267"/>
      <c r="D12" s="268"/>
      <c r="E12" s="268"/>
      <c r="F12" s="268"/>
      <c r="G12" s="268"/>
      <c r="H12" s="268"/>
      <c r="I12" s="268"/>
      <c r="J12" s="268"/>
      <c r="K12" s="268"/>
      <c r="L12" s="268"/>
      <c r="M12" s="268"/>
      <c r="N12" s="268"/>
      <c r="O12" s="269"/>
    </row>
    <row r="13" spans="1:15" ht="19.5" customHeight="1">
      <c r="A13" s="266" t="s">
        <v>57</v>
      </c>
      <c r="B13" s="267"/>
      <c r="C13" s="267"/>
      <c r="D13" s="270" t="s">
        <v>63</v>
      </c>
      <c r="E13" s="270"/>
      <c r="F13" s="270"/>
      <c r="G13" s="270"/>
      <c r="H13" s="270"/>
      <c r="I13" s="270"/>
      <c r="J13" s="270"/>
      <c r="K13" s="270"/>
      <c r="L13" s="270"/>
      <c r="M13" s="270"/>
      <c r="N13" s="270"/>
      <c r="O13" s="271"/>
    </row>
    <row r="14" spans="1:15" ht="19.5" customHeight="1" thickBot="1">
      <c r="A14" s="272" t="s">
        <v>58</v>
      </c>
      <c r="B14" s="273"/>
      <c r="C14" s="273"/>
      <c r="D14" s="274"/>
      <c r="E14" s="274"/>
      <c r="F14" s="274"/>
      <c r="G14" s="274"/>
      <c r="H14" s="274"/>
      <c r="I14" s="274"/>
      <c r="J14" s="274"/>
      <c r="K14" s="274"/>
      <c r="L14" s="274"/>
      <c r="M14" s="274"/>
      <c r="N14" s="274"/>
      <c r="O14" s="275"/>
    </row>
    <row r="15" spans="1:15" s="4" customFormat="1" ht="14.25" customHeight="1">
      <c r="A15" s="209" t="s">
        <v>126</v>
      </c>
      <c r="B15" s="210"/>
      <c r="C15" s="211"/>
      <c r="D15" s="218" t="s">
        <v>138</v>
      </c>
      <c r="E15" s="219"/>
      <c r="F15" s="219"/>
      <c r="G15" s="219"/>
      <c r="H15" s="219"/>
      <c r="I15" s="219"/>
      <c r="J15" s="219"/>
      <c r="K15" s="219"/>
      <c r="L15" s="219"/>
      <c r="M15" s="219"/>
      <c r="N15" s="219"/>
      <c r="O15" s="220"/>
    </row>
    <row r="16" spans="1:15" s="4" customFormat="1" ht="14.25" customHeight="1">
      <c r="A16" s="212"/>
      <c r="B16" s="213"/>
      <c r="C16" s="214"/>
      <c r="D16" s="144"/>
      <c r="E16" s="133" t="s">
        <v>71</v>
      </c>
      <c r="F16" s="133"/>
      <c r="G16" s="133"/>
      <c r="H16" s="133" t="s">
        <v>72</v>
      </c>
      <c r="I16" s="133"/>
      <c r="J16" s="133"/>
      <c r="K16" s="133"/>
      <c r="L16" s="133" t="s">
        <v>75</v>
      </c>
      <c r="M16" s="133"/>
      <c r="N16" s="133"/>
      <c r="O16" s="134"/>
    </row>
    <row r="17" spans="1:15" s="4" customFormat="1" ht="14.25" customHeight="1">
      <c r="A17" s="212"/>
      <c r="B17" s="213"/>
      <c r="C17" s="214"/>
      <c r="D17" s="144"/>
      <c r="E17" s="133" t="s">
        <v>78</v>
      </c>
      <c r="F17" s="133"/>
      <c r="G17" s="133"/>
      <c r="H17" s="133" t="s">
        <v>83</v>
      </c>
      <c r="I17" s="133"/>
      <c r="J17" s="133"/>
      <c r="K17" s="133"/>
      <c r="L17" s="133"/>
      <c r="M17" s="133"/>
      <c r="N17" s="133"/>
      <c r="O17" s="134"/>
    </row>
    <row r="18" spans="1:15" s="4" customFormat="1" ht="14.25" customHeight="1">
      <c r="A18" s="212"/>
      <c r="B18" s="213"/>
      <c r="C18" s="214"/>
      <c r="D18" s="144"/>
      <c r="E18" s="221" t="s">
        <v>84</v>
      </c>
      <c r="F18" s="221"/>
      <c r="G18" s="221"/>
      <c r="H18" s="221"/>
      <c r="I18" s="221"/>
      <c r="J18" s="221"/>
      <c r="K18" s="221"/>
      <c r="L18" s="221"/>
      <c r="M18" s="221"/>
      <c r="N18" s="221"/>
      <c r="O18" s="222"/>
    </row>
    <row r="19" spans="1:15" s="4" customFormat="1" ht="7.5" customHeight="1">
      <c r="A19" s="212"/>
      <c r="B19" s="213"/>
      <c r="C19" s="214"/>
      <c r="D19" s="132"/>
      <c r="E19" s="103"/>
      <c r="F19" s="103"/>
      <c r="G19" s="103"/>
      <c r="H19" s="103"/>
      <c r="I19" s="103"/>
      <c r="J19" s="103"/>
      <c r="K19" s="103"/>
      <c r="L19" s="103"/>
      <c r="M19" s="103"/>
      <c r="N19" s="103"/>
      <c r="O19" s="104"/>
    </row>
    <row r="20" spans="1:15" s="4" customFormat="1" ht="14.25" customHeight="1">
      <c r="A20" s="212"/>
      <c r="B20" s="213"/>
      <c r="C20" s="214"/>
      <c r="D20" s="223" t="s">
        <v>123</v>
      </c>
      <c r="E20" s="224"/>
      <c r="F20" s="224"/>
      <c r="G20" s="224"/>
      <c r="H20" s="224"/>
      <c r="I20" s="224"/>
      <c r="J20" s="224"/>
      <c r="K20" s="224"/>
      <c r="L20" s="224"/>
      <c r="M20" s="224"/>
      <c r="N20" s="224"/>
      <c r="O20" s="225"/>
    </row>
    <row r="21" spans="1:15" s="4" customFormat="1" ht="14.25" customHeight="1">
      <c r="A21" s="212"/>
      <c r="B21" s="213"/>
      <c r="C21" s="214"/>
      <c r="D21" s="235"/>
      <c r="E21" s="236"/>
      <c r="F21" s="236"/>
      <c r="G21" s="236"/>
      <c r="H21" s="236"/>
      <c r="I21" s="236"/>
      <c r="J21" s="236"/>
      <c r="K21" s="236"/>
      <c r="L21" s="236"/>
      <c r="M21" s="236"/>
      <c r="N21" s="236"/>
      <c r="O21" s="237"/>
    </row>
    <row r="22" spans="1:15" s="4" customFormat="1" ht="14.25" customHeight="1">
      <c r="A22" s="212"/>
      <c r="B22" s="213"/>
      <c r="C22" s="214"/>
      <c r="D22" s="235"/>
      <c r="E22" s="236"/>
      <c r="F22" s="236"/>
      <c r="G22" s="236"/>
      <c r="H22" s="236"/>
      <c r="I22" s="236"/>
      <c r="J22" s="236"/>
      <c r="K22" s="236"/>
      <c r="L22" s="236"/>
      <c r="M22" s="236"/>
      <c r="N22" s="236"/>
      <c r="O22" s="237"/>
    </row>
    <row r="23" spans="1:15" s="4" customFormat="1" ht="14.25" customHeight="1">
      <c r="A23" s="212"/>
      <c r="B23" s="213"/>
      <c r="C23" s="214"/>
      <c r="D23" s="235"/>
      <c r="E23" s="236"/>
      <c r="F23" s="236"/>
      <c r="G23" s="236"/>
      <c r="H23" s="236"/>
      <c r="I23" s="236"/>
      <c r="J23" s="236"/>
      <c r="K23" s="236"/>
      <c r="L23" s="236"/>
      <c r="M23" s="236"/>
      <c r="N23" s="236"/>
      <c r="O23" s="237"/>
    </row>
    <row r="24" spans="1:15" s="4" customFormat="1" ht="14.25" customHeight="1">
      <c r="A24" s="212"/>
      <c r="B24" s="213"/>
      <c r="C24" s="214"/>
      <c r="D24" s="235"/>
      <c r="E24" s="236"/>
      <c r="F24" s="236"/>
      <c r="G24" s="236"/>
      <c r="H24" s="236"/>
      <c r="I24" s="236"/>
      <c r="J24" s="236"/>
      <c r="K24" s="236"/>
      <c r="L24" s="236"/>
      <c r="M24" s="236"/>
      <c r="N24" s="236"/>
      <c r="O24" s="237"/>
    </row>
    <row r="25" spans="1:15" s="4" customFormat="1" ht="15" customHeight="1">
      <c r="A25" s="212"/>
      <c r="B25" s="213"/>
      <c r="C25" s="214"/>
      <c r="D25" s="238"/>
      <c r="E25" s="239"/>
      <c r="F25" s="239"/>
      <c r="G25" s="239"/>
      <c r="H25" s="239"/>
      <c r="I25" s="239"/>
      <c r="J25" s="239"/>
      <c r="K25" s="239"/>
      <c r="L25" s="239"/>
      <c r="M25" s="239"/>
      <c r="N25" s="239"/>
      <c r="O25" s="240"/>
    </row>
    <row r="26" spans="1:15" s="4" customFormat="1" ht="14.25" customHeight="1">
      <c r="A26" s="212"/>
      <c r="B26" s="213"/>
      <c r="C26" s="214"/>
      <c r="D26" s="226" t="s">
        <v>124</v>
      </c>
      <c r="E26" s="227"/>
      <c r="F26" s="227"/>
      <c r="G26" s="227"/>
      <c r="H26" s="227"/>
      <c r="I26" s="227"/>
      <c r="J26" s="227"/>
      <c r="K26" s="227"/>
      <c r="L26" s="227"/>
      <c r="M26" s="227"/>
      <c r="N26" s="227"/>
      <c r="O26" s="228"/>
    </row>
    <row r="27" spans="1:15" s="4" customFormat="1" ht="14.25" customHeight="1">
      <c r="A27" s="212"/>
      <c r="B27" s="213"/>
      <c r="C27" s="214"/>
      <c r="D27" s="229"/>
      <c r="E27" s="230"/>
      <c r="F27" s="230"/>
      <c r="G27" s="230"/>
      <c r="H27" s="230"/>
      <c r="I27" s="230"/>
      <c r="J27" s="230"/>
      <c r="K27" s="230"/>
      <c r="L27" s="230"/>
      <c r="M27" s="230"/>
      <c r="N27" s="230"/>
      <c r="O27" s="231"/>
    </row>
    <row r="28" spans="1:15" s="4" customFormat="1" ht="14.25" customHeight="1">
      <c r="A28" s="212"/>
      <c r="B28" s="213"/>
      <c r="C28" s="214"/>
      <c r="D28" s="229"/>
      <c r="E28" s="230"/>
      <c r="F28" s="230"/>
      <c r="G28" s="230"/>
      <c r="H28" s="230"/>
      <c r="I28" s="230"/>
      <c r="J28" s="230"/>
      <c r="K28" s="230"/>
      <c r="L28" s="230"/>
      <c r="M28" s="230"/>
      <c r="N28" s="230"/>
      <c r="O28" s="231"/>
    </row>
    <row r="29" spans="1:15" s="4" customFormat="1" ht="14.25" customHeight="1">
      <c r="A29" s="212"/>
      <c r="B29" s="213"/>
      <c r="C29" s="214"/>
      <c r="D29" s="229"/>
      <c r="E29" s="230"/>
      <c r="F29" s="230"/>
      <c r="G29" s="230"/>
      <c r="H29" s="230"/>
      <c r="I29" s="230"/>
      <c r="J29" s="230"/>
      <c r="K29" s="230"/>
      <c r="L29" s="230"/>
      <c r="M29" s="230"/>
      <c r="N29" s="230"/>
      <c r="O29" s="231"/>
    </row>
    <row r="30" spans="1:15" s="4" customFormat="1" ht="14.25" customHeight="1">
      <c r="A30" s="212"/>
      <c r="B30" s="213"/>
      <c r="C30" s="214"/>
      <c r="D30" s="229"/>
      <c r="E30" s="230"/>
      <c r="F30" s="230"/>
      <c r="G30" s="230"/>
      <c r="H30" s="230"/>
      <c r="I30" s="230"/>
      <c r="J30" s="230"/>
      <c r="K30" s="230"/>
      <c r="L30" s="230"/>
      <c r="M30" s="230"/>
      <c r="N30" s="230"/>
      <c r="O30" s="231"/>
    </row>
    <row r="31" spans="1:15" s="4" customFormat="1" ht="15" customHeight="1">
      <c r="A31" s="212"/>
      <c r="B31" s="213"/>
      <c r="C31" s="214"/>
      <c r="D31" s="232"/>
      <c r="E31" s="233"/>
      <c r="F31" s="233"/>
      <c r="G31" s="233"/>
      <c r="H31" s="233"/>
      <c r="I31" s="233"/>
      <c r="J31" s="233"/>
      <c r="K31" s="233"/>
      <c r="L31" s="233"/>
      <c r="M31" s="233"/>
      <c r="N31" s="233"/>
      <c r="O31" s="234"/>
    </row>
    <row r="32" spans="1:15" ht="14.25" customHeight="1">
      <c r="A32" s="212"/>
      <c r="B32" s="213"/>
      <c r="C32" s="214"/>
      <c r="D32" s="218" t="s">
        <v>125</v>
      </c>
      <c r="E32" s="219"/>
      <c r="F32" s="219"/>
      <c r="G32" s="219"/>
      <c r="H32" s="219"/>
      <c r="I32" s="219"/>
      <c r="J32" s="219"/>
      <c r="K32" s="219"/>
      <c r="L32" s="219"/>
      <c r="M32" s="219"/>
      <c r="N32" s="219"/>
      <c r="O32" s="220"/>
    </row>
    <row r="33" spans="1:17" s="4" customFormat="1" ht="14.25" customHeight="1">
      <c r="A33" s="212"/>
      <c r="B33" s="213"/>
      <c r="C33" s="214"/>
      <c r="D33" s="132"/>
      <c r="E33" s="139" t="s">
        <v>127</v>
      </c>
      <c r="F33" s="139"/>
      <c r="G33" s="139"/>
      <c r="H33" s="139"/>
      <c r="I33" s="133" t="s">
        <v>128</v>
      </c>
      <c r="J33" s="140"/>
      <c r="K33" s="133"/>
      <c r="L33" s="133"/>
      <c r="M33" s="133" t="s">
        <v>129</v>
      </c>
      <c r="N33" s="133"/>
      <c r="O33" s="134"/>
    </row>
    <row r="34" spans="1:17" s="4" customFormat="1" ht="14.25" customHeight="1">
      <c r="A34" s="212"/>
      <c r="B34" s="213"/>
      <c r="C34" s="214"/>
      <c r="D34" s="132"/>
      <c r="E34" s="221" t="s">
        <v>84</v>
      </c>
      <c r="F34" s="221"/>
      <c r="G34" s="221"/>
      <c r="H34" s="221"/>
      <c r="I34" s="221"/>
      <c r="J34" s="221"/>
      <c r="K34" s="221"/>
      <c r="L34" s="221"/>
      <c r="M34" s="221"/>
      <c r="N34" s="221"/>
      <c r="O34" s="222"/>
      <c r="Q34" s="135"/>
    </row>
    <row r="35" spans="1:17" s="4" customFormat="1" ht="7.5" customHeight="1">
      <c r="A35" s="215"/>
      <c r="B35" s="216"/>
      <c r="C35" s="217"/>
      <c r="D35" s="136"/>
      <c r="E35" s="137"/>
      <c r="F35" s="137"/>
      <c r="G35" s="137"/>
      <c r="H35" s="137"/>
      <c r="I35" s="137"/>
      <c r="J35" s="137"/>
      <c r="K35" s="137"/>
      <c r="L35" s="137"/>
      <c r="M35" s="137"/>
      <c r="N35" s="137"/>
      <c r="O35" s="138"/>
    </row>
    <row r="36" spans="1:17" s="4" customFormat="1" ht="7.5" customHeight="1">
      <c r="A36" s="212" t="s">
        <v>112</v>
      </c>
      <c r="B36" s="213"/>
      <c r="C36" s="214"/>
      <c r="D36" s="132"/>
      <c r="E36" s="103"/>
      <c r="F36" s="103"/>
      <c r="G36" s="103"/>
      <c r="H36" s="103"/>
      <c r="I36" s="103"/>
      <c r="J36" s="103"/>
      <c r="K36" s="103"/>
      <c r="L36" s="103"/>
      <c r="M36" s="103"/>
      <c r="N36" s="103"/>
      <c r="O36" s="104"/>
    </row>
    <row r="37" spans="1:17" s="4" customFormat="1" ht="12.75" customHeight="1">
      <c r="A37" s="212"/>
      <c r="B37" s="213"/>
      <c r="C37" s="214"/>
      <c r="D37" s="103"/>
      <c r="E37" s="103"/>
      <c r="F37" s="103"/>
      <c r="G37" s="597">
        <f>SUM(H42:J49)</f>
        <v>0</v>
      </c>
      <c r="H37" s="597"/>
      <c r="I37" s="597"/>
      <c r="J37" s="103"/>
      <c r="K37" s="103"/>
      <c r="L37" s="599">
        <f>SUM(L42:N49)</f>
        <v>0</v>
      </c>
      <c r="M37" s="599"/>
      <c r="N37" s="599"/>
      <c r="O37" s="105" t="s">
        <v>51</v>
      </c>
      <c r="Q37" s="135"/>
    </row>
    <row r="38" spans="1:17" s="4" customFormat="1" ht="18" customHeight="1" thickBot="1">
      <c r="A38" s="212"/>
      <c r="B38" s="213"/>
      <c r="C38" s="214"/>
      <c r="D38" s="276" t="s">
        <v>50</v>
      </c>
      <c r="E38" s="276"/>
      <c r="F38" s="106" t="s">
        <v>86</v>
      </c>
      <c r="G38" s="598"/>
      <c r="H38" s="598"/>
      <c r="I38" s="598"/>
      <c r="J38" s="107" t="s">
        <v>8</v>
      </c>
      <c r="K38" s="106" t="s">
        <v>87</v>
      </c>
      <c r="L38" s="600"/>
      <c r="M38" s="600"/>
      <c r="N38" s="600"/>
      <c r="O38" s="108" t="s">
        <v>8</v>
      </c>
    </row>
    <row r="39" spans="1:17" s="4" customFormat="1" ht="17.25" customHeight="1" thickTop="1">
      <c r="A39" s="212"/>
      <c r="B39" s="213"/>
      <c r="C39" s="214"/>
      <c r="D39" s="126"/>
      <c r="E39" s="126"/>
      <c r="F39" s="106"/>
      <c r="G39" s="124"/>
      <c r="H39" s="124"/>
      <c r="I39" s="124"/>
      <c r="J39" s="123"/>
      <c r="K39" s="106"/>
      <c r="L39" s="125"/>
      <c r="M39" s="125"/>
      <c r="N39" s="125"/>
      <c r="O39" s="113"/>
    </row>
    <row r="40" spans="1:17" s="4" customFormat="1" ht="15" customHeight="1">
      <c r="A40" s="212"/>
      <c r="B40" s="213"/>
      <c r="C40" s="214"/>
      <c r="D40" s="103"/>
      <c r="E40" s="103"/>
      <c r="F40" s="103"/>
      <c r="G40" s="103"/>
      <c r="H40" s="103"/>
      <c r="I40" s="103"/>
      <c r="J40" s="103"/>
      <c r="K40" s="103"/>
      <c r="L40" s="103"/>
      <c r="M40" s="103"/>
      <c r="N40" s="103"/>
      <c r="O40" s="104"/>
    </row>
    <row r="41" spans="1:17" s="4" customFormat="1" ht="17.25" customHeight="1">
      <c r="A41" s="212"/>
      <c r="B41" s="213"/>
      <c r="C41" s="214"/>
      <c r="D41" s="277" t="s">
        <v>88</v>
      </c>
      <c r="E41" s="277"/>
      <c r="F41" s="103"/>
      <c r="G41" s="103"/>
      <c r="H41" s="114" t="s">
        <v>85</v>
      </c>
      <c r="I41" s="103"/>
      <c r="J41" s="103"/>
      <c r="K41" s="103"/>
      <c r="L41" s="114" t="s">
        <v>94</v>
      </c>
      <c r="M41" s="103"/>
      <c r="N41" s="103"/>
      <c r="O41" s="104"/>
    </row>
    <row r="42" spans="1:17" s="4" customFormat="1" ht="17.25" customHeight="1">
      <c r="A42" s="212"/>
      <c r="B42" s="213"/>
      <c r="C42" s="214"/>
      <c r="D42" s="227" t="s">
        <v>89</v>
      </c>
      <c r="E42" s="227"/>
      <c r="F42" s="227"/>
      <c r="G42" s="227"/>
      <c r="H42" s="601">
        <f>IFERROR(ROUNDDOWN(L42*1.1,0),)</f>
        <v>0</v>
      </c>
      <c r="I42" s="601"/>
      <c r="J42" s="601"/>
      <c r="K42" s="115" t="s">
        <v>8</v>
      </c>
      <c r="L42" s="602"/>
      <c r="M42" s="602"/>
      <c r="N42" s="602"/>
      <c r="O42" s="116" t="s">
        <v>8</v>
      </c>
    </row>
    <row r="43" spans="1:17" s="4" customFormat="1" ht="17.25" customHeight="1">
      <c r="A43" s="212"/>
      <c r="B43" s="213"/>
      <c r="C43" s="214"/>
      <c r="D43" s="227" t="s">
        <v>144</v>
      </c>
      <c r="E43" s="227"/>
      <c r="F43" s="227"/>
      <c r="G43" s="227"/>
      <c r="H43" s="601">
        <f>IFERROR(ROUNDDOWN(L43*1.1,0),)</f>
        <v>0</v>
      </c>
      <c r="I43" s="601"/>
      <c r="J43" s="601"/>
      <c r="K43" s="115" t="s">
        <v>8</v>
      </c>
      <c r="L43" s="603"/>
      <c r="M43" s="603"/>
      <c r="N43" s="603"/>
      <c r="O43" s="116" t="s">
        <v>8</v>
      </c>
    </row>
    <row r="44" spans="1:17" s="4" customFormat="1" ht="17.25" customHeight="1">
      <c r="A44" s="212"/>
      <c r="B44" s="213"/>
      <c r="C44" s="214"/>
      <c r="D44" s="227" t="s">
        <v>91</v>
      </c>
      <c r="E44" s="227"/>
      <c r="F44" s="227"/>
      <c r="G44" s="227"/>
      <c r="H44" s="601">
        <f t="shared" ref="H44:H48" si="0">IFERROR(ROUNDDOWN(L44*1.1,0),)</f>
        <v>0</v>
      </c>
      <c r="I44" s="601"/>
      <c r="J44" s="601"/>
      <c r="K44" s="115" t="s">
        <v>8</v>
      </c>
      <c r="L44" s="603"/>
      <c r="M44" s="603"/>
      <c r="N44" s="603"/>
      <c r="O44" s="116" t="s">
        <v>8</v>
      </c>
    </row>
    <row r="45" spans="1:17" s="4" customFormat="1" ht="17.25" customHeight="1">
      <c r="A45" s="212"/>
      <c r="B45" s="213"/>
      <c r="C45" s="214"/>
      <c r="D45" s="227" t="s">
        <v>92</v>
      </c>
      <c r="E45" s="227"/>
      <c r="F45" s="227"/>
      <c r="G45" s="227"/>
      <c r="H45" s="601">
        <f t="shared" si="0"/>
        <v>0</v>
      </c>
      <c r="I45" s="601"/>
      <c r="J45" s="601"/>
      <c r="K45" s="115" t="s">
        <v>8</v>
      </c>
      <c r="L45" s="603"/>
      <c r="M45" s="603"/>
      <c r="N45" s="603"/>
      <c r="O45" s="116" t="s">
        <v>8</v>
      </c>
    </row>
    <row r="46" spans="1:17" s="4" customFormat="1" ht="17.25" customHeight="1">
      <c r="A46" s="212"/>
      <c r="B46" s="213"/>
      <c r="C46" s="214"/>
      <c r="D46" s="278" t="s">
        <v>146</v>
      </c>
      <c r="E46" s="278"/>
      <c r="F46" s="278"/>
      <c r="G46" s="278"/>
      <c r="H46" s="601">
        <f t="shared" si="0"/>
        <v>0</v>
      </c>
      <c r="I46" s="601"/>
      <c r="J46" s="601"/>
      <c r="K46" s="115" t="s">
        <v>8</v>
      </c>
      <c r="L46" s="603"/>
      <c r="M46" s="603"/>
      <c r="N46" s="603"/>
      <c r="O46" s="116" t="s">
        <v>8</v>
      </c>
    </row>
    <row r="47" spans="1:17" s="4" customFormat="1" ht="17.25" customHeight="1">
      <c r="A47" s="212"/>
      <c r="B47" s="213"/>
      <c r="C47" s="214"/>
      <c r="D47" s="278" t="s">
        <v>98</v>
      </c>
      <c r="E47" s="278"/>
      <c r="F47" s="278"/>
      <c r="G47" s="278"/>
      <c r="H47" s="601">
        <f t="shared" si="0"/>
        <v>0</v>
      </c>
      <c r="I47" s="601"/>
      <c r="J47" s="601"/>
      <c r="K47" s="115" t="s">
        <v>8</v>
      </c>
      <c r="L47" s="603"/>
      <c r="M47" s="603"/>
      <c r="N47" s="603"/>
      <c r="O47" s="116" t="s">
        <v>8</v>
      </c>
    </row>
    <row r="48" spans="1:17" s="4" customFormat="1" ht="17.25" customHeight="1">
      <c r="A48" s="212"/>
      <c r="B48" s="213"/>
      <c r="C48" s="214"/>
      <c r="D48" s="278" t="s">
        <v>98</v>
      </c>
      <c r="E48" s="278"/>
      <c r="F48" s="278"/>
      <c r="G48" s="278"/>
      <c r="H48" s="601">
        <f t="shared" si="0"/>
        <v>0</v>
      </c>
      <c r="I48" s="601"/>
      <c r="J48" s="601"/>
      <c r="K48" s="115" t="s">
        <v>8</v>
      </c>
      <c r="L48" s="603"/>
      <c r="M48" s="603"/>
      <c r="N48" s="603"/>
      <c r="O48" s="116" t="s">
        <v>8</v>
      </c>
    </row>
    <row r="49" spans="1:15" s="4" customFormat="1" ht="17.25" customHeight="1">
      <c r="A49" s="212"/>
      <c r="B49" s="213"/>
      <c r="C49" s="214"/>
      <c r="D49" s="279" t="s">
        <v>113</v>
      </c>
      <c r="E49" s="279"/>
      <c r="F49" s="279"/>
      <c r="G49" s="279"/>
      <c r="H49" s="601">
        <f>SUM(L49)</f>
        <v>0</v>
      </c>
      <c r="I49" s="601"/>
      <c r="J49" s="601"/>
      <c r="K49" s="115" t="s">
        <v>8</v>
      </c>
      <c r="L49" s="603"/>
      <c r="M49" s="603"/>
      <c r="N49" s="603"/>
      <c r="O49" s="116" t="s">
        <v>8</v>
      </c>
    </row>
    <row r="50" spans="1:15" s="4" customFormat="1" ht="15" customHeight="1" thickBot="1">
      <c r="A50" s="241"/>
      <c r="B50" s="242"/>
      <c r="C50" s="243"/>
      <c r="D50" s="117"/>
      <c r="E50" s="117"/>
      <c r="F50" s="117"/>
      <c r="G50" s="117"/>
      <c r="H50" s="117"/>
      <c r="I50" s="117"/>
      <c r="J50" s="117"/>
      <c r="K50" s="117"/>
      <c r="L50" s="117"/>
      <c r="M50" s="117"/>
      <c r="N50" s="117"/>
      <c r="O50" s="118"/>
    </row>
    <row r="51" spans="1:15" s="4" customFormat="1" ht="16.5" customHeight="1">
      <c r="A51" s="90" t="s">
        <v>96</v>
      </c>
      <c r="B51" s="90"/>
      <c r="C51" s="90"/>
      <c r="D51" s="91"/>
      <c r="E51" s="91"/>
      <c r="F51" s="91"/>
      <c r="G51" s="91"/>
      <c r="H51" s="91"/>
      <c r="I51" s="91"/>
      <c r="J51" s="91"/>
      <c r="K51" s="91"/>
      <c r="L51" s="91"/>
      <c r="M51" s="91"/>
      <c r="N51" s="91"/>
      <c r="O51" s="91"/>
    </row>
    <row r="52" spans="1:15" s="4" customFormat="1" ht="16.5" customHeight="1">
      <c r="A52" s="90" t="s">
        <v>99</v>
      </c>
      <c r="B52" s="90"/>
      <c r="C52" s="90"/>
      <c r="D52" s="91"/>
      <c r="E52" s="91"/>
      <c r="F52" s="91"/>
      <c r="G52" s="91"/>
      <c r="H52" s="91"/>
      <c r="I52" s="91"/>
      <c r="J52" s="91"/>
      <c r="K52" s="91"/>
      <c r="L52" s="91"/>
      <c r="M52" s="91"/>
      <c r="N52" s="91"/>
      <c r="O52" s="91"/>
    </row>
    <row r="53" spans="1:15" s="4" customFormat="1" ht="16.5" customHeight="1">
      <c r="A53" s="90" t="s">
        <v>97</v>
      </c>
      <c r="B53" s="90"/>
      <c r="C53" s="90"/>
      <c r="D53" s="91"/>
      <c r="E53" s="91"/>
      <c r="F53" s="91"/>
      <c r="G53" s="91"/>
      <c r="H53" s="91"/>
      <c r="I53" s="91"/>
      <c r="J53" s="91"/>
      <c r="K53" s="91"/>
      <c r="L53" s="91"/>
      <c r="M53" s="91"/>
      <c r="N53" s="91"/>
      <c r="O53" s="91"/>
    </row>
    <row r="54" spans="1:15" s="4" customFormat="1" ht="16.5" customHeight="1">
      <c r="A54" s="90" t="s">
        <v>114</v>
      </c>
      <c r="B54" s="90"/>
      <c r="C54" s="90"/>
      <c r="D54" s="91"/>
      <c r="E54" s="91"/>
      <c r="F54" s="91"/>
      <c r="G54" s="91"/>
      <c r="H54" s="91"/>
      <c r="I54" s="91"/>
      <c r="J54" s="91"/>
      <c r="K54" s="91"/>
      <c r="L54" s="91"/>
      <c r="M54" s="91"/>
      <c r="N54" s="91"/>
      <c r="O54" s="91"/>
    </row>
    <row r="55" spans="1:15" s="4" customFormat="1" ht="15" customHeight="1">
      <c r="A55" s="90"/>
      <c r="B55" s="90"/>
      <c r="C55" s="90"/>
      <c r="D55" s="91"/>
      <c r="E55" s="91"/>
      <c r="F55" s="91"/>
      <c r="G55" s="91"/>
      <c r="H55" s="91"/>
      <c r="I55" s="91"/>
      <c r="J55" s="91"/>
      <c r="K55" s="91"/>
      <c r="L55" s="91"/>
      <c r="M55" s="91"/>
      <c r="N55" s="91"/>
      <c r="O55" s="91"/>
    </row>
    <row r="56" spans="1:15" s="4" customFormat="1" ht="15" customHeight="1">
      <c r="A56" s="121"/>
      <c r="B56" s="121"/>
      <c r="C56" s="121"/>
    </row>
    <row r="57" spans="1:15" s="4" customFormat="1" ht="15" customHeight="1">
      <c r="A57" s="121"/>
      <c r="B57" s="121"/>
      <c r="C57" s="121"/>
    </row>
    <row r="58" spans="1:15" s="4" customFormat="1" ht="15" customHeight="1">
      <c r="A58" s="121"/>
      <c r="B58" s="121"/>
      <c r="C58" s="121"/>
    </row>
    <row r="59" spans="1:15" s="4" customFormat="1" ht="15" customHeight="1">
      <c r="A59" s="121"/>
      <c r="B59" s="121"/>
      <c r="C59" s="121"/>
    </row>
    <row r="60" spans="1:15" s="4" customFormat="1" ht="15" customHeight="1">
      <c r="A60" s="121"/>
      <c r="B60" s="121"/>
      <c r="C60" s="121"/>
    </row>
  </sheetData>
  <sheetProtection algorithmName="SHA-512" hashValue="ZUdEbjcYATvA/Cm0adNvWTblZPRaw/oPXKeE7Ta088nG5/VU/u9N+p76AWlO6FNQ+l3Wc37mIVmT0DCyVyjU+A==" saltValue="fzjVk7k8jUiSFscabIyHgQ==" spinCount="100000" sheet="1" formatCells="0"/>
  <mergeCells count="53">
    <mergeCell ref="A4:O5"/>
    <mergeCell ref="A8:C8"/>
    <mergeCell ref="D8:O8"/>
    <mergeCell ref="A9:C10"/>
    <mergeCell ref="D9:D10"/>
    <mergeCell ref="E9:E10"/>
    <mergeCell ref="F9:G11"/>
    <mergeCell ref="H9:O11"/>
    <mergeCell ref="A11:C11"/>
    <mergeCell ref="A12:C12"/>
    <mergeCell ref="D12:O12"/>
    <mergeCell ref="A13:C13"/>
    <mergeCell ref="D13:O13"/>
    <mergeCell ref="A14:C14"/>
    <mergeCell ref="D14:O14"/>
    <mergeCell ref="A15:C35"/>
    <mergeCell ref="D15:O15"/>
    <mergeCell ref="D20:O20"/>
    <mergeCell ref="D21:O25"/>
    <mergeCell ref="D26:O26"/>
    <mergeCell ref="D27:O31"/>
    <mergeCell ref="D32:O32"/>
    <mergeCell ref="E34:O34"/>
    <mergeCell ref="E18:O18"/>
    <mergeCell ref="A36:C50"/>
    <mergeCell ref="G37:I38"/>
    <mergeCell ref="L37:N38"/>
    <mergeCell ref="D38:E38"/>
    <mergeCell ref="D41:E41"/>
    <mergeCell ref="D42:G42"/>
    <mergeCell ref="H42:J42"/>
    <mergeCell ref="L42:N42"/>
    <mergeCell ref="D43:G43"/>
    <mergeCell ref="H43:J43"/>
    <mergeCell ref="L43:N43"/>
    <mergeCell ref="D44:G44"/>
    <mergeCell ref="H44:J44"/>
    <mergeCell ref="L44:N44"/>
    <mergeCell ref="D45:G45"/>
    <mergeCell ref="H45:J45"/>
    <mergeCell ref="L45:N45"/>
    <mergeCell ref="D46:G46"/>
    <mergeCell ref="H46:J46"/>
    <mergeCell ref="L46:N46"/>
    <mergeCell ref="D47:G47"/>
    <mergeCell ref="H47:J47"/>
    <mergeCell ref="L47:N47"/>
    <mergeCell ref="D48:G48"/>
    <mergeCell ref="H48:J48"/>
    <mergeCell ref="L48:N48"/>
    <mergeCell ref="D49:G49"/>
    <mergeCell ref="H49:J49"/>
    <mergeCell ref="L49:N49"/>
  </mergeCells>
  <phoneticPr fontId="4"/>
  <conditionalFormatting sqref="E9:E10 D12:O14 L42:N49 D47:G49">
    <cfRule type="cellIs" dxfId="19" priority="5" operator="equal">
      <formula>""</formula>
    </cfRule>
  </conditionalFormatting>
  <conditionalFormatting sqref="E34:O34 D27:O31 D21">
    <cfRule type="cellIs" dxfId="18" priority="4" operator="equal">
      <formula>""</formula>
    </cfRule>
  </conditionalFormatting>
  <conditionalFormatting sqref="E18:O18">
    <cfRule type="cellIs" dxfId="17" priority="3" operator="equal">
      <formula>""</formula>
    </cfRule>
  </conditionalFormatting>
  <conditionalFormatting sqref="D46:G46">
    <cfRule type="cellIs" dxfId="16"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41" r:id="rId4" name="Check Box 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mc:AlternateContent xmlns:mc="http://schemas.openxmlformats.org/markup-compatibility/2006">
          <mc:Choice Requires="x14">
            <control shapeId="112642" r:id="rId5" name="Check Box 2">
              <controlPr defaultSize="0" autoFill="0" autoLine="0" autoPict="0">
                <anchor moveWithCells="1">
                  <from>
                    <xdr:col>11</xdr:col>
                    <xdr:colOff>133350</xdr:colOff>
                    <xdr:row>32</xdr:row>
                    <xdr:rowOff>19050</xdr:rowOff>
                  </from>
                  <to>
                    <xdr:col>11</xdr:col>
                    <xdr:colOff>352425</xdr:colOff>
                    <xdr:row>32</xdr:row>
                    <xdr:rowOff>161925</xdr:rowOff>
                  </to>
                </anchor>
              </controlPr>
            </control>
          </mc:Choice>
        </mc:AlternateContent>
        <mc:AlternateContent xmlns:mc="http://schemas.openxmlformats.org/markup-compatibility/2006">
          <mc:Choice Requires="x14">
            <control shapeId="112643" r:id="rId6" name="Check Box 3">
              <controlPr defaultSize="0" autoFill="0" autoLine="0" autoPict="0">
                <anchor moveWithCells="1">
                  <from>
                    <xdr:col>3</xdr:col>
                    <xdr:colOff>133350</xdr:colOff>
                    <xdr:row>33</xdr:row>
                    <xdr:rowOff>19050</xdr:rowOff>
                  </from>
                  <to>
                    <xdr:col>3</xdr:col>
                    <xdr:colOff>352425</xdr:colOff>
                    <xdr:row>33</xdr:row>
                    <xdr:rowOff>161925</xdr:rowOff>
                  </to>
                </anchor>
              </controlPr>
            </control>
          </mc:Choice>
        </mc:AlternateContent>
        <mc:AlternateContent xmlns:mc="http://schemas.openxmlformats.org/markup-compatibility/2006">
          <mc:Choice Requires="x14">
            <control shapeId="112657" r:id="rId7" name="Check Box 17">
              <controlPr defaultSize="0" autoFill="0" autoLine="0" autoPict="0">
                <anchor moveWithCells="1">
                  <from>
                    <xdr:col>7</xdr:col>
                    <xdr:colOff>133350</xdr:colOff>
                    <xdr:row>32</xdr:row>
                    <xdr:rowOff>19050</xdr:rowOff>
                  </from>
                  <to>
                    <xdr:col>7</xdr:col>
                    <xdr:colOff>352425</xdr:colOff>
                    <xdr:row>32</xdr:row>
                    <xdr:rowOff>161925</xdr:rowOff>
                  </to>
                </anchor>
              </controlPr>
            </control>
          </mc:Choice>
        </mc:AlternateContent>
        <mc:AlternateContent xmlns:mc="http://schemas.openxmlformats.org/markup-compatibility/2006">
          <mc:Choice Requires="x14">
            <control shapeId="112672" r:id="rId8" name="Check Box 32">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112673" r:id="rId9" name="Check Box 33">
              <controlPr defaultSize="0" autoFill="0" autoLine="0" autoPict="0">
                <anchor moveWithCells="1">
                  <from>
                    <xdr:col>6</xdr:col>
                    <xdr:colOff>133350</xdr:colOff>
                    <xdr:row>15</xdr:row>
                    <xdr:rowOff>19050</xdr:rowOff>
                  </from>
                  <to>
                    <xdr:col>6</xdr:col>
                    <xdr:colOff>352425</xdr:colOff>
                    <xdr:row>15</xdr:row>
                    <xdr:rowOff>161925</xdr:rowOff>
                  </to>
                </anchor>
              </controlPr>
            </control>
          </mc:Choice>
        </mc:AlternateContent>
        <mc:AlternateContent xmlns:mc="http://schemas.openxmlformats.org/markup-compatibility/2006">
          <mc:Choice Requires="x14">
            <control shapeId="112674" r:id="rId10" name="Check Box 34">
              <controlPr defaultSize="0" autoFill="0" autoLine="0" autoPict="0">
                <anchor moveWithCells="1">
                  <from>
                    <xdr:col>10</xdr:col>
                    <xdr:colOff>133350</xdr:colOff>
                    <xdr:row>15</xdr:row>
                    <xdr:rowOff>19050</xdr:rowOff>
                  </from>
                  <to>
                    <xdr:col>10</xdr:col>
                    <xdr:colOff>352425</xdr:colOff>
                    <xdr:row>15</xdr:row>
                    <xdr:rowOff>161925</xdr:rowOff>
                  </to>
                </anchor>
              </controlPr>
            </control>
          </mc:Choice>
        </mc:AlternateContent>
        <mc:AlternateContent xmlns:mc="http://schemas.openxmlformats.org/markup-compatibility/2006">
          <mc:Choice Requires="x14">
            <control shapeId="112675" r:id="rId11" name="Check Box 35">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112676" r:id="rId12" name="Check Box 36">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112677" r:id="rId13" name="Check Box 37">
              <controlPr defaultSize="0" autoFill="0" autoLine="0" autoPict="0">
                <anchor moveWithCells="1">
                  <from>
                    <xdr:col>6</xdr:col>
                    <xdr:colOff>133350</xdr:colOff>
                    <xdr:row>16</xdr:row>
                    <xdr:rowOff>19050</xdr:rowOff>
                  </from>
                  <to>
                    <xdr:col>6</xdr:col>
                    <xdr:colOff>352425</xdr:colOff>
                    <xdr:row>16</xdr:row>
                    <xdr:rowOff>161925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showZeros="0" view="pageBreakPreview" topLeftCell="A28" zoomScale="90" zoomScaleNormal="100" zoomScaleSheetLayoutView="90" workbookViewId="0">
      <selection activeCell="L42" sqref="L42:N4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137</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180" t="s">
        <v>122</v>
      </c>
      <c r="B4" s="180"/>
      <c r="C4" s="180"/>
      <c r="D4" s="180"/>
      <c r="E4" s="180"/>
      <c r="F4" s="180"/>
      <c r="G4" s="180"/>
      <c r="H4" s="180"/>
      <c r="I4" s="180"/>
      <c r="J4" s="180"/>
      <c r="K4" s="180"/>
      <c r="L4" s="180"/>
      <c r="M4" s="180"/>
      <c r="N4" s="180"/>
      <c r="O4" s="180"/>
    </row>
    <row r="5" spans="1:15" ht="15" customHeight="1">
      <c r="A5" s="180"/>
      <c r="B5" s="180"/>
      <c r="C5" s="180"/>
      <c r="D5" s="180"/>
      <c r="E5" s="180"/>
      <c r="F5" s="180"/>
      <c r="G5" s="180"/>
      <c r="H5" s="180"/>
      <c r="I5" s="180"/>
      <c r="J5" s="180"/>
      <c r="K5" s="180"/>
      <c r="L5" s="180"/>
      <c r="M5" s="180"/>
      <c r="N5" s="180"/>
      <c r="O5" s="180"/>
    </row>
    <row r="6" spans="1:15" ht="15" customHeight="1">
      <c r="A6" s="143"/>
      <c r="B6" s="143"/>
      <c r="C6" s="143"/>
      <c r="D6" s="143"/>
      <c r="E6" s="143"/>
      <c r="F6" s="143"/>
      <c r="G6" s="143"/>
      <c r="H6" s="143"/>
      <c r="I6" s="143"/>
      <c r="J6" s="143"/>
      <c r="K6" s="143"/>
      <c r="L6" s="143"/>
      <c r="M6" s="143"/>
      <c r="N6" s="143"/>
      <c r="O6" s="143"/>
    </row>
    <row r="7" spans="1:15" ht="15" customHeight="1" thickBot="1">
      <c r="A7" s="120"/>
      <c r="B7" s="120"/>
      <c r="C7" s="120"/>
      <c r="D7" s="120"/>
      <c r="E7" s="120"/>
      <c r="F7" s="120"/>
      <c r="G7" s="120"/>
      <c r="H7" s="120"/>
      <c r="I7" s="120"/>
      <c r="J7" s="120"/>
      <c r="K7" s="120"/>
      <c r="L7" s="120"/>
      <c r="M7" s="120"/>
      <c r="N7" s="120"/>
      <c r="O7" s="120"/>
    </row>
    <row r="8" spans="1:15" ht="22.5" customHeight="1" thickBot="1">
      <c r="A8" s="181" t="s">
        <v>47</v>
      </c>
      <c r="B8" s="182"/>
      <c r="C8" s="182"/>
      <c r="D8" s="183">
        <f>実績報告書!I15</f>
        <v>0</v>
      </c>
      <c r="E8" s="183"/>
      <c r="F8" s="183"/>
      <c r="G8" s="183"/>
      <c r="H8" s="183"/>
      <c r="I8" s="183"/>
      <c r="J8" s="183"/>
      <c r="K8" s="183"/>
      <c r="L8" s="183"/>
      <c r="M8" s="183"/>
      <c r="N8" s="183"/>
      <c r="O8" s="184"/>
    </row>
    <row r="9" spans="1:15" ht="15" customHeight="1">
      <c r="A9" s="244" t="s">
        <v>54</v>
      </c>
      <c r="B9" s="245"/>
      <c r="C9" s="246"/>
      <c r="D9" s="250" t="s">
        <v>55</v>
      </c>
      <c r="E9" s="252"/>
      <c r="F9" s="254" t="s">
        <v>48</v>
      </c>
      <c r="G9" s="255"/>
      <c r="H9" s="260" t="str">
        <f>IFERROR(VLOOKUP(E9,研修等一覧!$A$10:$K$49,3),"")</f>
        <v/>
      </c>
      <c r="I9" s="260" t="e">
        <f>VLOOKUP(J5,#REF!,9)</f>
        <v>#REF!</v>
      </c>
      <c r="J9" s="260" t="e">
        <f>VLOOKUP(K5,#REF!,9)</f>
        <v>#REF!</v>
      </c>
      <c r="K9" s="260" t="e">
        <f>VLOOKUP(L5,#REF!,9)</f>
        <v>#REF!</v>
      </c>
      <c r="L9" s="260" t="e">
        <f>VLOOKUP(M5,#REF!,9)</f>
        <v>#REF!</v>
      </c>
      <c r="M9" s="260" t="e">
        <f>VLOOKUP(N5,#REF!,9)</f>
        <v>#REF!</v>
      </c>
      <c r="N9" s="260" t="e">
        <f>VLOOKUP(O5,#REF!,9)</f>
        <v>#REF!</v>
      </c>
      <c r="O9" s="261" t="e">
        <f>VLOOKUP(P5,#REF!,9)</f>
        <v>#REF!</v>
      </c>
    </row>
    <row r="10" spans="1:15" ht="15" customHeight="1">
      <c r="A10" s="247"/>
      <c r="B10" s="248"/>
      <c r="C10" s="249"/>
      <c r="D10" s="251"/>
      <c r="E10" s="253"/>
      <c r="F10" s="256"/>
      <c r="G10" s="257"/>
      <c r="H10" s="262" t="e">
        <f>VLOOKUP(I8,#REF!,9)</f>
        <v>#REF!</v>
      </c>
      <c r="I10" s="262" t="e">
        <f>VLOOKUP(J8,#REF!,9)</f>
        <v>#REF!</v>
      </c>
      <c r="J10" s="262" t="e">
        <f>VLOOKUP(K8,#REF!,9)</f>
        <v>#REF!</v>
      </c>
      <c r="K10" s="262" t="e">
        <f>VLOOKUP(L8,#REF!,9)</f>
        <v>#REF!</v>
      </c>
      <c r="L10" s="262" t="e">
        <f>VLOOKUP(M8,#REF!,9)</f>
        <v>#REF!</v>
      </c>
      <c r="M10" s="262" t="e">
        <f>VLOOKUP(N8,#REF!,9)</f>
        <v>#REF!</v>
      </c>
      <c r="N10" s="262" t="e">
        <f>VLOOKUP(O8,#REF!,9)</f>
        <v>#REF!</v>
      </c>
      <c r="O10" s="263" t="e">
        <f>VLOOKUP(P8,#REF!,9)</f>
        <v>#REF!</v>
      </c>
    </row>
    <row r="11" spans="1:15" ht="18.75" customHeight="1">
      <c r="A11" s="247" t="s">
        <v>49</v>
      </c>
      <c r="B11" s="248"/>
      <c r="C11" s="248"/>
      <c r="D11" s="122" t="str">
        <f>IFERROR(VLOOKUP(E9,研修等一覧!$A$10:$K$49,9),"")</f>
        <v/>
      </c>
      <c r="E11" s="102" t="s">
        <v>11</v>
      </c>
      <c r="F11" s="258"/>
      <c r="G11" s="259"/>
      <c r="H11" s="264" t="e">
        <f>VLOOKUP(I9,#REF!,9)</f>
        <v>#REF!</v>
      </c>
      <c r="I11" s="264" t="e">
        <f>VLOOKUP(J9,#REF!,9)</f>
        <v>#REF!</v>
      </c>
      <c r="J11" s="264" t="e">
        <f>VLOOKUP(K9,#REF!,9)</f>
        <v>#REF!</v>
      </c>
      <c r="K11" s="264" t="e">
        <f>VLOOKUP(L9,#REF!,9)</f>
        <v>#REF!</v>
      </c>
      <c r="L11" s="264" t="e">
        <f>VLOOKUP(M9,#REF!,9)</f>
        <v>#REF!</v>
      </c>
      <c r="M11" s="264" t="e">
        <f>VLOOKUP(N9,#REF!,9)</f>
        <v>#REF!</v>
      </c>
      <c r="N11" s="264" t="e">
        <f>VLOOKUP(O9,#REF!,9)</f>
        <v>#REF!</v>
      </c>
      <c r="O11" s="265" t="e">
        <f>VLOOKUP(P9,#REF!,9)</f>
        <v>#REF!</v>
      </c>
    </row>
    <row r="12" spans="1:15" ht="19.5" customHeight="1">
      <c r="A12" s="266" t="s">
        <v>56</v>
      </c>
      <c r="B12" s="267"/>
      <c r="C12" s="267"/>
      <c r="D12" s="268"/>
      <c r="E12" s="268"/>
      <c r="F12" s="268"/>
      <c r="G12" s="268"/>
      <c r="H12" s="268"/>
      <c r="I12" s="268"/>
      <c r="J12" s="268"/>
      <c r="K12" s="268"/>
      <c r="L12" s="268"/>
      <c r="M12" s="268"/>
      <c r="N12" s="268"/>
      <c r="O12" s="269"/>
    </row>
    <row r="13" spans="1:15" ht="19.5" customHeight="1">
      <c r="A13" s="266" t="s">
        <v>57</v>
      </c>
      <c r="B13" s="267"/>
      <c r="C13" s="267"/>
      <c r="D13" s="270" t="s">
        <v>63</v>
      </c>
      <c r="E13" s="270"/>
      <c r="F13" s="270"/>
      <c r="G13" s="270"/>
      <c r="H13" s="270"/>
      <c r="I13" s="270"/>
      <c r="J13" s="270"/>
      <c r="K13" s="270"/>
      <c r="L13" s="270"/>
      <c r="M13" s="270"/>
      <c r="N13" s="270"/>
      <c r="O13" s="271"/>
    </row>
    <row r="14" spans="1:15" ht="19.5" customHeight="1" thickBot="1">
      <c r="A14" s="272" t="s">
        <v>58</v>
      </c>
      <c r="B14" s="273"/>
      <c r="C14" s="273"/>
      <c r="D14" s="274"/>
      <c r="E14" s="274"/>
      <c r="F14" s="274"/>
      <c r="G14" s="274"/>
      <c r="H14" s="274"/>
      <c r="I14" s="274"/>
      <c r="J14" s="274"/>
      <c r="K14" s="274"/>
      <c r="L14" s="274"/>
      <c r="M14" s="274"/>
      <c r="N14" s="274"/>
      <c r="O14" s="275"/>
    </row>
    <row r="15" spans="1:15" s="4" customFormat="1" ht="14.25" customHeight="1">
      <c r="A15" s="209" t="s">
        <v>126</v>
      </c>
      <c r="B15" s="210"/>
      <c r="C15" s="211"/>
      <c r="D15" s="218" t="s">
        <v>138</v>
      </c>
      <c r="E15" s="219"/>
      <c r="F15" s="219"/>
      <c r="G15" s="219"/>
      <c r="H15" s="219"/>
      <c r="I15" s="219"/>
      <c r="J15" s="219"/>
      <c r="K15" s="219"/>
      <c r="L15" s="219"/>
      <c r="M15" s="219"/>
      <c r="N15" s="219"/>
      <c r="O15" s="220"/>
    </row>
    <row r="16" spans="1:15" s="4" customFormat="1" ht="14.25" customHeight="1">
      <c r="A16" s="212"/>
      <c r="B16" s="213"/>
      <c r="C16" s="214"/>
      <c r="D16" s="144"/>
      <c r="E16" s="133" t="s">
        <v>71</v>
      </c>
      <c r="F16" s="133"/>
      <c r="G16" s="133"/>
      <c r="H16" s="133" t="s">
        <v>72</v>
      </c>
      <c r="I16" s="133"/>
      <c r="J16" s="133"/>
      <c r="K16" s="133"/>
      <c r="L16" s="133" t="s">
        <v>75</v>
      </c>
      <c r="M16" s="133"/>
      <c r="N16" s="133"/>
      <c r="O16" s="134"/>
    </row>
    <row r="17" spans="1:15" s="4" customFormat="1" ht="14.25" customHeight="1">
      <c r="A17" s="212"/>
      <c r="B17" s="213"/>
      <c r="C17" s="214"/>
      <c r="D17" s="144"/>
      <c r="E17" s="133" t="s">
        <v>78</v>
      </c>
      <c r="F17" s="133"/>
      <c r="G17" s="133"/>
      <c r="H17" s="133" t="s">
        <v>83</v>
      </c>
      <c r="I17" s="133"/>
      <c r="J17" s="133"/>
      <c r="K17" s="133"/>
      <c r="L17" s="133"/>
      <c r="M17" s="133"/>
      <c r="N17" s="133"/>
      <c r="O17" s="134"/>
    </row>
    <row r="18" spans="1:15" s="4" customFormat="1" ht="14.25" customHeight="1">
      <c r="A18" s="212"/>
      <c r="B18" s="213"/>
      <c r="C18" s="214"/>
      <c r="D18" s="144"/>
      <c r="E18" s="221" t="s">
        <v>84</v>
      </c>
      <c r="F18" s="221"/>
      <c r="G18" s="221"/>
      <c r="H18" s="221"/>
      <c r="I18" s="221"/>
      <c r="J18" s="221"/>
      <c r="K18" s="221"/>
      <c r="L18" s="221"/>
      <c r="M18" s="221"/>
      <c r="N18" s="221"/>
      <c r="O18" s="222"/>
    </row>
    <row r="19" spans="1:15" s="4" customFormat="1" ht="7.5" customHeight="1">
      <c r="A19" s="212"/>
      <c r="B19" s="213"/>
      <c r="C19" s="214"/>
      <c r="D19" s="132"/>
      <c r="E19" s="103"/>
      <c r="F19" s="103"/>
      <c r="G19" s="103"/>
      <c r="H19" s="103"/>
      <c r="I19" s="103"/>
      <c r="J19" s="103"/>
      <c r="K19" s="103"/>
      <c r="L19" s="103"/>
      <c r="M19" s="103"/>
      <c r="N19" s="103"/>
      <c r="O19" s="104"/>
    </row>
    <row r="20" spans="1:15" s="4" customFormat="1" ht="14.25" customHeight="1">
      <c r="A20" s="212"/>
      <c r="B20" s="213"/>
      <c r="C20" s="214"/>
      <c r="D20" s="223" t="s">
        <v>123</v>
      </c>
      <c r="E20" s="224"/>
      <c r="F20" s="224"/>
      <c r="G20" s="224"/>
      <c r="H20" s="224"/>
      <c r="I20" s="224"/>
      <c r="J20" s="224"/>
      <c r="K20" s="224"/>
      <c r="L20" s="224"/>
      <c r="M20" s="224"/>
      <c r="N20" s="224"/>
      <c r="O20" s="225"/>
    </row>
    <row r="21" spans="1:15" s="4" customFormat="1" ht="14.25" customHeight="1">
      <c r="A21" s="212"/>
      <c r="B21" s="213"/>
      <c r="C21" s="214"/>
      <c r="D21" s="235"/>
      <c r="E21" s="236"/>
      <c r="F21" s="236"/>
      <c r="G21" s="236"/>
      <c r="H21" s="236"/>
      <c r="I21" s="236"/>
      <c r="J21" s="236"/>
      <c r="K21" s="236"/>
      <c r="L21" s="236"/>
      <c r="M21" s="236"/>
      <c r="N21" s="236"/>
      <c r="O21" s="237"/>
    </row>
    <row r="22" spans="1:15" s="4" customFormat="1" ht="14.25" customHeight="1">
      <c r="A22" s="212"/>
      <c r="B22" s="213"/>
      <c r="C22" s="214"/>
      <c r="D22" s="235"/>
      <c r="E22" s="236"/>
      <c r="F22" s="236"/>
      <c r="G22" s="236"/>
      <c r="H22" s="236"/>
      <c r="I22" s="236"/>
      <c r="J22" s="236"/>
      <c r="K22" s="236"/>
      <c r="L22" s="236"/>
      <c r="M22" s="236"/>
      <c r="N22" s="236"/>
      <c r="O22" s="237"/>
    </row>
    <row r="23" spans="1:15" s="4" customFormat="1" ht="14.25" customHeight="1">
      <c r="A23" s="212"/>
      <c r="B23" s="213"/>
      <c r="C23" s="214"/>
      <c r="D23" s="235"/>
      <c r="E23" s="236"/>
      <c r="F23" s="236"/>
      <c r="G23" s="236"/>
      <c r="H23" s="236"/>
      <c r="I23" s="236"/>
      <c r="J23" s="236"/>
      <c r="K23" s="236"/>
      <c r="L23" s="236"/>
      <c r="M23" s="236"/>
      <c r="N23" s="236"/>
      <c r="O23" s="237"/>
    </row>
    <row r="24" spans="1:15" s="4" customFormat="1" ht="14.25" customHeight="1">
      <c r="A24" s="212"/>
      <c r="B24" s="213"/>
      <c r="C24" s="214"/>
      <c r="D24" s="235"/>
      <c r="E24" s="236"/>
      <c r="F24" s="236"/>
      <c r="G24" s="236"/>
      <c r="H24" s="236"/>
      <c r="I24" s="236"/>
      <c r="J24" s="236"/>
      <c r="K24" s="236"/>
      <c r="L24" s="236"/>
      <c r="M24" s="236"/>
      <c r="N24" s="236"/>
      <c r="O24" s="237"/>
    </row>
    <row r="25" spans="1:15" s="4" customFormat="1" ht="15" customHeight="1">
      <c r="A25" s="212"/>
      <c r="B25" s="213"/>
      <c r="C25" s="214"/>
      <c r="D25" s="238"/>
      <c r="E25" s="239"/>
      <c r="F25" s="239"/>
      <c r="G25" s="239"/>
      <c r="H25" s="239"/>
      <c r="I25" s="239"/>
      <c r="J25" s="239"/>
      <c r="K25" s="239"/>
      <c r="L25" s="239"/>
      <c r="M25" s="239"/>
      <c r="N25" s="239"/>
      <c r="O25" s="240"/>
    </row>
    <row r="26" spans="1:15" s="4" customFormat="1" ht="14.25" customHeight="1">
      <c r="A26" s="212"/>
      <c r="B26" s="213"/>
      <c r="C26" s="214"/>
      <c r="D26" s="226" t="s">
        <v>124</v>
      </c>
      <c r="E26" s="227"/>
      <c r="F26" s="227"/>
      <c r="G26" s="227"/>
      <c r="H26" s="227"/>
      <c r="I26" s="227"/>
      <c r="J26" s="227"/>
      <c r="K26" s="227"/>
      <c r="L26" s="227"/>
      <c r="M26" s="227"/>
      <c r="N26" s="227"/>
      <c r="O26" s="228"/>
    </row>
    <row r="27" spans="1:15" s="4" customFormat="1" ht="14.25" customHeight="1">
      <c r="A27" s="212"/>
      <c r="B27" s="213"/>
      <c r="C27" s="214"/>
      <c r="D27" s="229"/>
      <c r="E27" s="230"/>
      <c r="F27" s="230"/>
      <c r="G27" s="230"/>
      <c r="H27" s="230"/>
      <c r="I27" s="230"/>
      <c r="J27" s="230"/>
      <c r="K27" s="230"/>
      <c r="L27" s="230"/>
      <c r="M27" s="230"/>
      <c r="N27" s="230"/>
      <c r="O27" s="231"/>
    </row>
    <row r="28" spans="1:15" s="4" customFormat="1" ht="14.25" customHeight="1">
      <c r="A28" s="212"/>
      <c r="B28" s="213"/>
      <c r="C28" s="214"/>
      <c r="D28" s="229"/>
      <c r="E28" s="230"/>
      <c r="F28" s="230"/>
      <c r="G28" s="230"/>
      <c r="H28" s="230"/>
      <c r="I28" s="230"/>
      <c r="J28" s="230"/>
      <c r="K28" s="230"/>
      <c r="L28" s="230"/>
      <c r="M28" s="230"/>
      <c r="N28" s="230"/>
      <c r="O28" s="231"/>
    </row>
    <row r="29" spans="1:15" s="4" customFormat="1" ht="14.25" customHeight="1">
      <c r="A29" s="212"/>
      <c r="B29" s="213"/>
      <c r="C29" s="214"/>
      <c r="D29" s="229"/>
      <c r="E29" s="230"/>
      <c r="F29" s="230"/>
      <c r="G29" s="230"/>
      <c r="H29" s="230"/>
      <c r="I29" s="230"/>
      <c r="J29" s="230"/>
      <c r="K29" s="230"/>
      <c r="L29" s="230"/>
      <c r="M29" s="230"/>
      <c r="N29" s="230"/>
      <c r="O29" s="231"/>
    </row>
    <row r="30" spans="1:15" s="4" customFormat="1" ht="14.25" customHeight="1">
      <c r="A30" s="212"/>
      <c r="B30" s="213"/>
      <c r="C30" s="214"/>
      <c r="D30" s="229"/>
      <c r="E30" s="230"/>
      <c r="F30" s="230"/>
      <c r="G30" s="230"/>
      <c r="H30" s="230"/>
      <c r="I30" s="230"/>
      <c r="J30" s="230"/>
      <c r="K30" s="230"/>
      <c r="L30" s="230"/>
      <c r="M30" s="230"/>
      <c r="N30" s="230"/>
      <c r="O30" s="231"/>
    </row>
    <row r="31" spans="1:15" s="4" customFormat="1" ht="15" customHeight="1">
      <c r="A31" s="212"/>
      <c r="B31" s="213"/>
      <c r="C31" s="214"/>
      <c r="D31" s="232"/>
      <c r="E31" s="233"/>
      <c r="F31" s="233"/>
      <c r="G31" s="233"/>
      <c r="H31" s="233"/>
      <c r="I31" s="233"/>
      <c r="J31" s="233"/>
      <c r="K31" s="233"/>
      <c r="L31" s="233"/>
      <c r="M31" s="233"/>
      <c r="N31" s="233"/>
      <c r="O31" s="234"/>
    </row>
    <row r="32" spans="1:15" ht="14.25" customHeight="1">
      <c r="A32" s="212"/>
      <c r="B32" s="213"/>
      <c r="C32" s="214"/>
      <c r="D32" s="218" t="s">
        <v>125</v>
      </c>
      <c r="E32" s="219"/>
      <c r="F32" s="219"/>
      <c r="G32" s="219"/>
      <c r="H32" s="219"/>
      <c r="I32" s="219"/>
      <c r="J32" s="219"/>
      <c r="K32" s="219"/>
      <c r="L32" s="219"/>
      <c r="M32" s="219"/>
      <c r="N32" s="219"/>
      <c r="O32" s="220"/>
    </row>
    <row r="33" spans="1:17" s="4" customFormat="1" ht="14.25" customHeight="1">
      <c r="A33" s="212"/>
      <c r="B33" s="213"/>
      <c r="C33" s="214"/>
      <c r="D33" s="132"/>
      <c r="E33" s="139" t="s">
        <v>127</v>
      </c>
      <c r="F33" s="139"/>
      <c r="G33" s="139"/>
      <c r="H33" s="139"/>
      <c r="I33" s="133" t="s">
        <v>128</v>
      </c>
      <c r="J33" s="140"/>
      <c r="K33" s="133"/>
      <c r="L33" s="133"/>
      <c r="M33" s="133" t="s">
        <v>129</v>
      </c>
      <c r="N33" s="133"/>
      <c r="O33" s="134"/>
    </row>
    <row r="34" spans="1:17" s="4" customFormat="1" ht="14.25" customHeight="1">
      <c r="A34" s="212"/>
      <c r="B34" s="213"/>
      <c r="C34" s="214"/>
      <c r="D34" s="132"/>
      <c r="E34" s="221" t="s">
        <v>84</v>
      </c>
      <c r="F34" s="221"/>
      <c r="G34" s="221"/>
      <c r="H34" s="221"/>
      <c r="I34" s="221"/>
      <c r="J34" s="221"/>
      <c r="K34" s="221"/>
      <c r="L34" s="221"/>
      <c r="M34" s="221"/>
      <c r="N34" s="221"/>
      <c r="O34" s="222"/>
      <c r="Q34" s="135"/>
    </row>
    <row r="35" spans="1:17" s="4" customFormat="1" ht="7.5" customHeight="1">
      <c r="A35" s="215"/>
      <c r="B35" s="216"/>
      <c r="C35" s="217"/>
      <c r="D35" s="136"/>
      <c r="E35" s="137"/>
      <c r="F35" s="137"/>
      <c r="G35" s="137"/>
      <c r="H35" s="137"/>
      <c r="I35" s="137"/>
      <c r="J35" s="137"/>
      <c r="K35" s="137"/>
      <c r="L35" s="137"/>
      <c r="M35" s="137"/>
      <c r="N35" s="137"/>
      <c r="O35" s="138"/>
    </row>
    <row r="36" spans="1:17" s="4" customFormat="1" ht="7.5" customHeight="1">
      <c r="A36" s="212" t="s">
        <v>112</v>
      </c>
      <c r="B36" s="213"/>
      <c r="C36" s="214"/>
      <c r="D36" s="132"/>
      <c r="E36" s="103"/>
      <c r="F36" s="103"/>
      <c r="G36" s="103"/>
      <c r="H36" s="103"/>
      <c r="I36" s="103"/>
      <c r="J36" s="103"/>
      <c r="K36" s="103"/>
      <c r="L36" s="103"/>
      <c r="M36" s="103"/>
      <c r="N36" s="103"/>
      <c r="O36" s="104"/>
    </row>
    <row r="37" spans="1:17" s="4" customFormat="1" ht="12.75" customHeight="1">
      <c r="A37" s="212"/>
      <c r="B37" s="213"/>
      <c r="C37" s="214"/>
      <c r="D37" s="103"/>
      <c r="E37" s="103"/>
      <c r="F37" s="103"/>
      <c r="G37" s="597">
        <f>SUM(H42:J49)</f>
        <v>0</v>
      </c>
      <c r="H37" s="597"/>
      <c r="I37" s="597"/>
      <c r="J37" s="103"/>
      <c r="K37" s="103"/>
      <c r="L37" s="599">
        <f>SUM(L42:N49)</f>
        <v>0</v>
      </c>
      <c r="M37" s="599"/>
      <c r="N37" s="599"/>
      <c r="O37" s="105" t="s">
        <v>51</v>
      </c>
      <c r="Q37" s="135"/>
    </row>
    <row r="38" spans="1:17" s="4" customFormat="1" ht="18" customHeight="1" thickBot="1">
      <c r="A38" s="212"/>
      <c r="B38" s="213"/>
      <c r="C38" s="214"/>
      <c r="D38" s="276" t="s">
        <v>50</v>
      </c>
      <c r="E38" s="276"/>
      <c r="F38" s="106" t="s">
        <v>86</v>
      </c>
      <c r="G38" s="598"/>
      <c r="H38" s="598"/>
      <c r="I38" s="598"/>
      <c r="J38" s="107" t="s">
        <v>8</v>
      </c>
      <c r="K38" s="106" t="s">
        <v>87</v>
      </c>
      <c r="L38" s="600"/>
      <c r="M38" s="600"/>
      <c r="N38" s="600"/>
      <c r="O38" s="108" t="s">
        <v>8</v>
      </c>
    </row>
    <row r="39" spans="1:17" s="4" customFormat="1" ht="17.25" customHeight="1" thickTop="1">
      <c r="A39" s="212"/>
      <c r="B39" s="213"/>
      <c r="C39" s="214"/>
      <c r="D39" s="126"/>
      <c r="E39" s="126"/>
      <c r="F39" s="106"/>
      <c r="G39" s="124"/>
      <c r="H39" s="124"/>
      <c r="I39" s="124"/>
      <c r="J39" s="123"/>
      <c r="K39" s="106"/>
      <c r="L39" s="125"/>
      <c r="M39" s="125"/>
      <c r="N39" s="125"/>
      <c r="O39" s="113"/>
    </row>
    <row r="40" spans="1:17" s="4" customFormat="1" ht="15" customHeight="1">
      <c r="A40" s="212"/>
      <c r="B40" s="213"/>
      <c r="C40" s="214"/>
      <c r="D40" s="103"/>
      <c r="E40" s="103"/>
      <c r="F40" s="103"/>
      <c r="G40" s="103"/>
      <c r="H40" s="103"/>
      <c r="I40" s="103"/>
      <c r="J40" s="103"/>
      <c r="K40" s="103"/>
      <c r="L40" s="103"/>
      <c r="M40" s="103"/>
      <c r="N40" s="103"/>
      <c r="O40" s="104"/>
    </row>
    <row r="41" spans="1:17" s="4" customFormat="1" ht="17.25" customHeight="1">
      <c r="A41" s="212"/>
      <c r="B41" s="213"/>
      <c r="C41" s="214"/>
      <c r="D41" s="277" t="s">
        <v>88</v>
      </c>
      <c r="E41" s="277"/>
      <c r="F41" s="103"/>
      <c r="G41" s="103"/>
      <c r="H41" s="114" t="s">
        <v>85</v>
      </c>
      <c r="I41" s="103"/>
      <c r="J41" s="103"/>
      <c r="K41" s="103"/>
      <c r="L41" s="114" t="s">
        <v>94</v>
      </c>
      <c r="M41" s="103"/>
      <c r="N41" s="103"/>
      <c r="O41" s="104"/>
    </row>
    <row r="42" spans="1:17" s="4" customFormat="1" ht="17.25" customHeight="1">
      <c r="A42" s="212"/>
      <c r="B42" s="213"/>
      <c r="C42" s="214"/>
      <c r="D42" s="227" t="s">
        <v>89</v>
      </c>
      <c r="E42" s="227"/>
      <c r="F42" s="227"/>
      <c r="G42" s="227"/>
      <c r="H42" s="601">
        <f>IFERROR(ROUNDDOWN(L42*1.1,0),)</f>
        <v>0</v>
      </c>
      <c r="I42" s="601"/>
      <c r="J42" s="601"/>
      <c r="K42" s="115" t="s">
        <v>8</v>
      </c>
      <c r="L42" s="602"/>
      <c r="M42" s="602"/>
      <c r="N42" s="602"/>
      <c r="O42" s="116" t="s">
        <v>8</v>
      </c>
    </row>
    <row r="43" spans="1:17" s="4" customFormat="1" ht="17.25" customHeight="1">
      <c r="A43" s="212"/>
      <c r="B43" s="213"/>
      <c r="C43" s="214"/>
      <c r="D43" s="227" t="s">
        <v>144</v>
      </c>
      <c r="E43" s="227"/>
      <c r="F43" s="227"/>
      <c r="G43" s="227"/>
      <c r="H43" s="601">
        <f>IFERROR(ROUNDDOWN(L43*1.1,0),)</f>
        <v>0</v>
      </c>
      <c r="I43" s="601"/>
      <c r="J43" s="601"/>
      <c r="K43" s="115" t="s">
        <v>8</v>
      </c>
      <c r="L43" s="603"/>
      <c r="M43" s="603"/>
      <c r="N43" s="603"/>
      <c r="O43" s="116" t="s">
        <v>8</v>
      </c>
    </row>
    <row r="44" spans="1:17" s="4" customFormat="1" ht="17.25" customHeight="1">
      <c r="A44" s="212"/>
      <c r="B44" s="213"/>
      <c r="C44" s="214"/>
      <c r="D44" s="227" t="s">
        <v>91</v>
      </c>
      <c r="E44" s="227"/>
      <c r="F44" s="227"/>
      <c r="G44" s="227"/>
      <c r="H44" s="601">
        <f t="shared" ref="H44:H48" si="0">IFERROR(ROUNDDOWN(L44*1.1,0),)</f>
        <v>0</v>
      </c>
      <c r="I44" s="601"/>
      <c r="J44" s="601"/>
      <c r="K44" s="115" t="s">
        <v>8</v>
      </c>
      <c r="L44" s="603"/>
      <c r="M44" s="603"/>
      <c r="N44" s="603"/>
      <c r="O44" s="116" t="s">
        <v>8</v>
      </c>
    </row>
    <row r="45" spans="1:17" s="4" customFormat="1" ht="17.25" customHeight="1">
      <c r="A45" s="212"/>
      <c r="B45" s="213"/>
      <c r="C45" s="214"/>
      <c r="D45" s="227" t="s">
        <v>92</v>
      </c>
      <c r="E45" s="227"/>
      <c r="F45" s="227"/>
      <c r="G45" s="227"/>
      <c r="H45" s="601">
        <f t="shared" si="0"/>
        <v>0</v>
      </c>
      <c r="I45" s="601"/>
      <c r="J45" s="601"/>
      <c r="K45" s="115" t="s">
        <v>8</v>
      </c>
      <c r="L45" s="603"/>
      <c r="M45" s="603"/>
      <c r="N45" s="603"/>
      <c r="O45" s="116" t="s">
        <v>8</v>
      </c>
    </row>
    <row r="46" spans="1:17" s="4" customFormat="1" ht="17.25" customHeight="1">
      <c r="A46" s="212"/>
      <c r="B46" s="213"/>
      <c r="C46" s="214"/>
      <c r="D46" s="278" t="s">
        <v>146</v>
      </c>
      <c r="E46" s="278"/>
      <c r="F46" s="278"/>
      <c r="G46" s="278"/>
      <c r="H46" s="601">
        <f t="shared" si="0"/>
        <v>0</v>
      </c>
      <c r="I46" s="601"/>
      <c r="J46" s="601"/>
      <c r="K46" s="115" t="s">
        <v>8</v>
      </c>
      <c r="L46" s="603"/>
      <c r="M46" s="603"/>
      <c r="N46" s="603"/>
      <c r="O46" s="116" t="s">
        <v>8</v>
      </c>
    </row>
    <row r="47" spans="1:17" s="4" customFormat="1" ht="17.25" customHeight="1">
      <c r="A47" s="212"/>
      <c r="B47" s="213"/>
      <c r="C47" s="214"/>
      <c r="D47" s="278" t="s">
        <v>98</v>
      </c>
      <c r="E47" s="278"/>
      <c r="F47" s="278"/>
      <c r="G47" s="278"/>
      <c r="H47" s="601">
        <f t="shared" si="0"/>
        <v>0</v>
      </c>
      <c r="I47" s="601"/>
      <c r="J47" s="601"/>
      <c r="K47" s="115" t="s">
        <v>8</v>
      </c>
      <c r="L47" s="603"/>
      <c r="M47" s="603"/>
      <c r="N47" s="603"/>
      <c r="O47" s="116" t="s">
        <v>8</v>
      </c>
    </row>
    <row r="48" spans="1:17" s="4" customFormat="1" ht="17.25" customHeight="1">
      <c r="A48" s="212"/>
      <c r="B48" s="213"/>
      <c r="C48" s="214"/>
      <c r="D48" s="278" t="s">
        <v>98</v>
      </c>
      <c r="E48" s="278"/>
      <c r="F48" s="278"/>
      <c r="G48" s="278"/>
      <c r="H48" s="601">
        <f t="shared" si="0"/>
        <v>0</v>
      </c>
      <c r="I48" s="601"/>
      <c r="J48" s="601"/>
      <c r="K48" s="115" t="s">
        <v>8</v>
      </c>
      <c r="L48" s="603"/>
      <c r="M48" s="603"/>
      <c r="N48" s="603"/>
      <c r="O48" s="116" t="s">
        <v>8</v>
      </c>
    </row>
    <row r="49" spans="1:15" s="4" customFormat="1" ht="17.25" customHeight="1">
      <c r="A49" s="212"/>
      <c r="B49" s="213"/>
      <c r="C49" s="214"/>
      <c r="D49" s="279" t="s">
        <v>113</v>
      </c>
      <c r="E49" s="279"/>
      <c r="F49" s="279"/>
      <c r="G49" s="279"/>
      <c r="H49" s="601">
        <f>SUM(L49)</f>
        <v>0</v>
      </c>
      <c r="I49" s="601"/>
      <c r="J49" s="601"/>
      <c r="K49" s="115" t="s">
        <v>8</v>
      </c>
      <c r="L49" s="603"/>
      <c r="M49" s="603"/>
      <c r="N49" s="603"/>
      <c r="O49" s="116" t="s">
        <v>8</v>
      </c>
    </row>
    <row r="50" spans="1:15" s="4" customFormat="1" ht="15" customHeight="1" thickBot="1">
      <c r="A50" s="241"/>
      <c r="B50" s="242"/>
      <c r="C50" s="243"/>
      <c r="D50" s="117"/>
      <c r="E50" s="117"/>
      <c r="F50" s="117"/>
      <c r="G50" s="117"/>
      <c r="H50" s="117"/>
      <c r="I50" s="117"/>
      <c r="J50" s="117"/>
      <c r="K50" s="117"/>
      <c r="L50" s="117"/>
      <c r="M50" s="117"/>
      <c r="N50" s="117"/>
      <c r="O50" s="118"/>
    </row>
    <row r="51" spans="1:15" s="4" customFormat="1" ht="16.5" customHeight="1">
      <c r="A51" s="90" t="s">
        <v>96</v>
      </c>
      <c r="B51" s="90"/>
      <c r="C51" s="90"/>
      <c r="D51" s="91"/>
      <c r="E51" s="91"/>
      <c r="F51" s="91"/>
      <c r="G51" s="91"/>
      <c r="H51" s="91"/>
      <c r="I51" s="91"/>
      <c r="J51" s="91"/>
      <c r="K51" s="91"/>
      <c r="L51" s="91"/>
      <c r="M51" s="91"/>
      <c r="N51" s="91"/>
      <c r="O51" s="91"/>
    </row>
    <row r="52" spans="1:15" s="4" customFormat="1" ht="16.5" customHeight="1">
      <c r="A52" s="90" t="s">
        <v>99</v>
      </c>
      <c r="B52" s="90"/>
      <c r="C52" s="90"/>
      <c r="D52" s="91"/>
      <c r="E52" s="91"/>
      <c r="F52" s="91"/>
      <c r="G52" s="91"/>
      <c r="H52" s="91"/>
      <c r="I52" s="91"/>
      <c r="J52" s="91"/>
      <c r="K52" s="91"/>
      <c r="L52" s="91"/>
      <c r="M52" s="91"/>
      <c r="N52" s="91"/>
      <c r="O52" s="91"/>
    </row>
    <row r="53" spans="1:15" s="4" customFormat="1" ht="16.5" customHeight="1">
      <c r="A53" s="90" t="s">
        <v>97</v>
      </c>
      <c r="B53" s="90"/>
      <c r="C53" s="90"/>
      <c r="D53" s="91"/>
      <c r="E53" s="91"/>
      <c r="F53" s="91"/>
      <c r="G53" s="91"/>
      <c r="H53" s="91"/>
      <c r="I53" s="91"/>
      <c r="J53" s="91"/>
      <c r="K53" s="91"/>
      <c r="L53" s="91"/>
      <c r="M53" s="91"/>
      <c r="N53" s="91"/>
      <c r="O53" s="91"/>
    </row>
    <row r="54" spans="1:15" s="4" customFormat="1" ht="16.5" customHeight="1">
      <c r="A54" s="90" t="s">
        <v>114</v>
      </c>
      <c r="B54" s="90"/>
      <c r="C54" s="90"/>
      <c r="D54" s="91"/>
      <c r="E54" s="91"/>
      <c r="F54" s="91"/>
      <c r="G54" s="91"/>
      <c r="H54" s="91"/>
      <c r="I54" s="91"/>
      <c r="J54" s="91"/>
      <c r="K54" s="91"/>
      <c r="L54" s="91"/>
      <c r="M54" s="91"/>
      <c r="N54" s="91"/>
      <c r="O54" s="91"/>
    </row>
    <row r="55" spans="1:15" s="4" customFormat="1" ht="15" customHeight="1">
      <c r="A55" s="90"/>
      <c r="B55" s="90"/>
      <c r="C55" s="90"/>
      <c r="D55" s="91"/>
      <c r="E55" s="91"/>
      <c r="F55" s="91"/>
      <c r="G55" s="91"/>
      <c r="H55" s="91"/>
      <c r="I55" s="91"/>
      <c r="J55" s="91"/>
      <c r="K55" s="91"/>
      <c r="L55" s="91"/>
      <c r="M55" s="91"/>
      <c r="N55" s="91"/>
      <c r="O55" s="91"/>
    </row>
    <row r="56" spans="1:15" s="4" customFormat="1" ht="15" customHeight="1">
      <c r="A56" s="121"/>
      <c r="B56" s="121"/>
      <c r="C56" s="121"/>
    </row>
    <row r="57" spans="1:15" s="4" customFormat="1" ht="15" customHeight="1">
      <c r="A57" s="121"/>
      <c r="B57" s="121"/>
      <c r="C57" s="121"/>
    </row>
    <row r="58" spans="1:15" s="4" customFormat="1" ht="15" customHeight="1">
      <c r="A58" s="121"/>
      <c r="B58" s="121"/>
      <c r="C58" s="121"/>
    </row>
    <row r="59" spans="1:15" s="4" customFormat="1" ht="15" customHeight="1">
      <c r="A59" s="121"/>
      <c r="B59" s="121"/>
      <c r="C59" s="121"/>
    </row>
    <row r="60" spans="1:15" s="4" customFormat="1" ht="15" customHeight="1">
      <c r="A60" s="121"/>
      <c r="B60" s="121"/>
      <c r="C60" s="121"/>
    </row>
  </sheetData>
  <sheetProtection algorithmName="SHA-512" hashValue="t3OpXNqXoBg66ZFw/qj3h601U+BgUMoHA2PA2H9u+PpwNDerUHFC/uKn9xGbBk/EXeYCCkze8Ubd0J/qfvRXGQ==" saltValue="FDyi0q30hr/0zG/3fz7jWg==" spinCount="100000" sheet="1" formatCells="0"/>
  <mergeCells count="53">
    <mergeCell ref="A4:O5"/>
    <mergeCell ref="A8:C8"/>
    <mergeCell ref="D8:O8"/>
    <mergeCell ref="A9:C10"/>
    <mergeCell ref="D9:D10"/>
    <mergeCell ref="E9:E10"/>
    <mergeCell ref="F9:G11"/>
    <mergeCell ref="H9:O11"/>
    <mergeCell ref="A11:C11"/>
    <mergeCell ref="A12:C12"/>
    <mergeCell ref="D12:O12"/>
    <mergeCell ref="A13:C13"/>
    <mergeCell ref="D13:O13"/>
    <mergeCell ref="A14:C14"/>
    <mergeCell ref="D14:O14"/>
    <mergeCell ref="A15:C35"/>
    <mergeCell ref="D15:O15"/>
    <mergeCell ref="D20:O20"/>
    <mergeCell ref="D21:O25"/>
    <mergeCell ref="D26:O26"/>
    <mergeCell ref="D27:O31"/>
    <mergeCell ref="D32:O32"/>
    <mergeCell ref="E34:O34"/>
    <mergeCell ref="E18:O18"/>
    <mergeCell ref="A36:C50"/>
    <mergeCell ref="G37:I38"/>
    <mergeCell ref="L37:N38"/>
    <mergeCell ref="D38:E38"/>
    <mergeCell ref="D41:E41"/>
    <mergeCell ref="D42:G42"/>
    <mergeCell ref="H42:J42"/>
    <mergeCell ref="L42:N42"/>
    <mergeCell ref="D43:G43"/>
    <mergeCell ref="H43:J43"/>
    <mergeCell ref="L43:N43"/>
    <mergeCell ref="D44:G44"/>
    <mergeCell ref="H44:J44"/>
    <mergeCell ref="L44:N44"/>
    <mergeCell ref="D45:G45"/>
    <mergeCell ref="H45:J45"/>
    <mergeCell ref="L45:N45"/>
    <mergeCell ref="D46:G46"/>
    <mergeCell ref="H46:J46"/>
    <mergeCell ref="L46:N46"/>
    <mergeCell ref="D47:G47"/>
    <mergeCell ref="H47:J47"/>
    <mergeCell ref="L47:N47"/>
    <mergeCell ref="D48:G48"/>
    <mergeCell ref="H48:J48"/>
    <mergeCell ref="L48:N48"/>
    <mergeCell ref="D49:G49"/>
    <mergeCell ref="H49:J49"/>
    <mergeCell ref="L49:N49"/>
  </mergeCells>
  <phoneticPr fontId="4"/>
  <conditionalFormatting sqref="E9:E10 D12:O14 L42:N49 D47:G49">
    <cfRule type="cellIs" dxfId="15" priority="5" operator="equal">
      <formula>""</formula>
    </cfRule>
  </conditionalFormatting>
  <conditionalFormatting sqref="E34:O34 D27:O31 D21">
    <cfRule type="cellIs" dxfId="14" priority="4" operator="equal">
      <formula>""</formula>
    </cfRule>
  </conditionalFormatting>
  <conditionalFormatting sqref="E18:O18">
    <cfRule type="cellIs" dxfId="13" priority="3" operator="equal">
      <formula>""</formula>
    </cfRule>
  </conditionalFormatting>
  <conditionalFormatting sqref="D46:G46">
    <cfRule type="cellIs" dxfId="12"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3665" r:id="rId4" name="Check Box 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mc:AlternateContent xmlns:mc="http://schemas.openxmlformats.org/markup-compatibility/2006">
          <mc:Choice Requires="x14">
            <control shapeId="113666" r:id="rId5" name="Check Box 2">
              <controlPr defaultSize="0" autoFill="0" autoLine="0" autoPict="0">
                <anchor moveWithCells="1">
                  <from>
                    <xdr:col>11</xdr:col>
                    <xdr:colOff>133350</xdr:colOff>
                    <xdr:row>32</xdr:row>
                    <xdr:rowOff>19050</xdr:rowOff>
                  </from>
                  <to>
                    <xdr:col>11</xdr:col>
                    <xdr:colOff>352425</xdr:colOff>
                    <xdr:row>32</xdr:row>
                    <xdr:rowOff>161925</xdr:rowOff>
                  </to>
                </anchor>
              </controlPr>
            </control>
          </mc:Choice>
        </mc:AlternateContent>
        <mc:AlternateContent xmlns:mc="http://schemas.openxmlformats.org/markup-compatibility/2006">
          <mc:Choice Requires="x14">
            <control shapeId="113667" r:id="rId6" name="Check Box 3">
              <controlPr defaultSize="0" autoFill="0" autoLine="0" autoPict="0">
                <anchor moveWithCells="1">
                  <from>
                    <xdr:col>3</xdr:col>
                    <xdr:colOff>133350</xdr:colOff>
                    <xdr:row>33</xdr:row>
                    <xdr:rowOff>19050</xdr:rowOff>
                  </from>
                  <to>
                    <xdr:col>3</xdr:col>
                    <xdr:colOff>352425</xdr:colOff>
                    <xdr:row>33</xdr:row>
                    <xdr:rowOff>161925</xdr:rowOff>
                  </to>
                </anchor>
              </controlPr>
            </control>
          </mc:Choice>
        </mc:AlternateContent>
        <mc:AlternateContent xmlns:mc="http://schemas.openxmlformats.org/markup-compatibility/2006">
          <mc:Choice Requires="x14">
            <control shapeId="113681" r:id="rId7" name="Check Box 17">
              <controlPr defaultSize="0" autoFill="0" autoLine="0" autoPict="0">
                <anchor moveWithCells="1">
                  <from>
                    <xdr:col>7</xdr:col>
                    <xdr:colOff>133350</xdr:colOff>
                    <xdr:row>32</xdr:row>
                    <xdr:rowOff>19050</xdr:rowOff>
                  </from>
                  <to>
                    <xdr:col>7</xdr:col>
                    <xdr:colOff>352425</xdr:colOff>
                    <xdr:row>32</xdr:row>
                    <xdr:rowOff>161925</xdr:rowOff>
                  </to>
                </anchor>
              </controlPr>
            </control>
          </mc:Choice>
        </mc:AlternateContent>
        <mc:AlternateContent xmlns:mc="http://schemas.openxmlformats.org/markup-compatibility/2006">
          <mc:Choice Requires="x14">
            <control shapeId="113696" r:id="rId8" name="Check Box 32">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113697" r:id="rId9" name="Check Box 33">
              <controlPr defaultSize="0" autoFill="0" autoLine="0" autoPict="0">
                <anchor moveWithCells="1">
                  <from>
                    <xdr:col>6</xdr:col>
                    <xdr:colOff>133350</xdr:colOff>
                    <xdr:row>15</xdr:row>
                    <xdr:rowOff>19050</xdr:rowOff>
                  </from>
                  <to>
                    <xdr:col>6</xdr:col>
                    <xdr:colOff>352425</xdr:colOff>
                    <xdr:row>15</xdr:row>
                    <xdr:rowOff>161925</xdr:rowOff>
                  </to>
                </anchor>
              </controlPr>
            </control>
          </mc:Choice>
        </mc:AlternateContent>
        <mc:AlternateContent xmlns:mc="http://schemas.openxmlformats.org/markup-compatibility/2006">
          <mc:Choice Requires="x14">
            <control shapeId="113698" r:id="rId10" name="Check Box 34">
              <controlPr defaultSize="0" autoFill="0" autoLine="0" autoPict="0">
                <anchor moveWithCells="1">
                  <from>
                    <xdr:col>10</xdr:col>
                    <xdr:colOff>133350</xdr:colOff>
                    <xdr:row>15</xdr:row>
                    <xdr:rowOff>19050</xdr:rowOff>
                  </from>
                  <to>
                    <xdr:col>10</xdr:col>
                    <xdr:colOff>352425</xdr:colOff>
                    <xdr:row>15</xdr:row>
                    <xdr:rowOff>161925</xdr:rowOff>
                  </to>
                </anchor>
              </controlPr>
            </control>
          </mc:Choice>
        </mc:AlternateContent>
        <mc:AlternateContent xmlns:mc="http://schemas.openxmlformats.org/markup-compatibility/2006">
          <mc:Choice Requires="x14">
            <control shapeId="113699" r:id="rId11" name="Check Box 35">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113700" r:id="rId12" name="Check Box 36">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113701" r:id="rId13" name="Check Box 37">
              <controlPr defaultSize="0" autoFill="0" autoLine="0" autoPict="0">
                <anchor moveWithCells="1">
                  <from>
                    <xdr:col>6</xdr:col>
                    <xdr:colOff>133350</xdr:colOff>
                    <xdr:row>16</xdr:row>
                    <xdr:rowOff>19050</xdr:rowOff>
                  </from>
                  <to>
                    <xdr:col>6</xdr:col>
                    <xdr:colOff>352425</xdr:colOff>
                    <xdr:row>16</xdr:row>
                    <xdr:rowOff>161925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showZeros="0" view="pageBreakPreview" topLeftCell="A31" zoomScale="90" zoomScaleNormal="100" zoomScaleSheetLayoutView="90" workbookViewId="0">
      <selection activeCell="L42" sqref="L42:N4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137</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180" t="s">
        <v>122</v>
      </c>
      <c r="B4" s="180"/>
      <c r="C4" s="180"/>
      <c r="D4" s="180"/>
      <c r="E4" s="180"/>
      <c r="F4" s="180"/>
      <c r="G4" s="180"/>
      <c r="H4" s="180"/>
      <c r="I4" s="180"/>
      <c r="J4" s="180"/>
      <c r="K4" s="180"/>
      <c r="L4" s="180"/>
      <c r="M4" s="180"/>
      <c r="N4" s="180"/>
      <c r="O4" s="180"/>
    </row>
    <row r="5" spans="1:15" ht="15" customHeight="1">
      <c r="A5" s="180"/>
      <c r="B5" s="180"/>
      <c r="C5" s="180"/>
      <c r="D5" s="180"/>
      <c r="E5" s="180"/>
      <c r="F5" s="180"/>
      <c r="G5" s="180"/>
      <c r="H5" s="180"/>
      <c r="I5" s="180"/>
      <c r="J5" s="180"/>
      <c r="K5" s="180"/>
      <c r="L5" s="180"/>
      <c r="M5" s="180"/>
      <c r="N5" s="180"/>
      <c r="O5" s="180"/>
    </row>
    <row r="6" spans="1:15" ht="15" customHeight="1">
      <c r="A6" s="143"/>
      <c r="B6" s="143"/>
      <c r="C6" s="143"/>
      <c r="D6" s="143"/>
      <c r="E6" s="143"/>
      <c r="F6" s="143"/>
      <c r="G6" s="143"/>
      <c r="H6" s="143"/>
      <c r="I6" s="143"/>
      <c r="J6" s="143"/>
      <c r="K6" s="143"/>
      <c r="L6" s="143"/>
      <c r="M6" s="143"/>
      <c r="N6" s="143"/>
      <c r="O6" s="143"/>
    </row>
    <row r="7" spans="1:15" ht="15" customHeight="1" thickBot="1">
      <c r="A7" s="120"/>
      <c r="B7" s="120"/>
      <c r="C7" s="120"/>
      <c r="D7" s="120"/>
      <c r="E7" s="120"/>
      <c r="F7" s="120"/>
      <c r="G7" s="120"/>
      <c r="H7" s="120"/>
      <c r="I7" s="120"/>
      <c r="J7" s="120"/>
      <c r="K7" s="120"/>
      <c r="L7" s="120"/>
      <c r="M7" s="120"/>
      <c r="N7" s="120"/>
      <c r="O7" s="120"/>
    </row>
    <row r="8" spans="1:15" ht="22.5" customHeight="1" thickBot="1">
      <c r="A8" s="181" t="s">
        <v>47</v>
      </c>
      <c r="B8" s="182"/>
      <c r="C8" s="182"/>
      <c r="D8" s="183">
        <f>実績報告書!I15</f>
        <v>0</v>
      </c>
      <c r="E8" s="183"/>
      <c r="F8" s="183"/>
      <c r="G8" s="183"/>
      <c r="H8" s="183"/>
      <c r="I8" s="183"/>
      <c r="J8" s="183"/>
      <c r="K8" s="183"/>
      <c r="L8" s="183"/>
      <c r="M8" s="183"/>
      <c r="N8" s="183"/>
      <c r="O8" s="184"/>
    </row>
    <row r="9" spans="1:15" ht="15" customHeight="1">
      <c r="A9" s="244" t="s">
        <v>54</v>
      </c>
      <c r="B9" s="245"/>
      <c r="C9" s="246"/>
      <c r="D9" s="250" t="s">
        <v>55</v>
      </c>
      <c r="E9" s="252"/>
      <c r="F9" s="254" t="s">
        <v>48</v>
      </c>
      <c r="G9" s="255"/>
      <c r="H9" s="260" t="str">
        <f>IFERROR(VLOOKUP(E9,研修等一覧!$A$10:$K$49,3),"")</f>
        <v/>
      </c>
      <c r="I9" s="260" t="e">
        <f>VLOOKUP(J5,#REF!,9)</f>
        <v>#REF!</v>
      </c>
      <c r="J9" s="260" t="e">
        <f>VLOOKUP(K5,#REF!,9)</f>
        <v>#REF!</v>
      </c>
      <c r="K9" s="260" t="e">
        <f>VLOOKUP(L5,#REF!,9)</f>
        <v>#REF!</v>
      </c>
      <c r="L9" s="260" t="e">
        <f>VLOOKUP(M5,#REF!,9)</f>
        <v>#REF!</v>
      </c>
      <c r="M9" s="260" t="e">
        <f>VLOOKUP(N5,#REF!,9)</f>
        <v>#REF!</v>
      </c>
      <c r="N9" s="260" t="e">
        <f>VLOOKUP(O5,#REF!,9)</f>
        <v>#REF!</v>
      </c>
      <c r="O9" s="261" t="e">
        <f>VLOOKUP(P5,#REF!,9)</f>
        <v>#REF!</v>
      </c>
    </row>
    <row r="10" spans="1:15" ht="15" customHeight="1">
      <c r="A10" s="247"/>
      <c r="B10" s="248"/>
      <c r="C10" s="249"/>
      <c r="D10" s="251"/>
      <c r="E10" s="253"/>
      <c r="F10" s="256"/>
      <c r="G10" s="257"/>
      <c r="H10" s="262" t="e">
        <f>VLOOKUP(I8,#REF!,9)</f>
        <v>#REF!</v>
      </c>
      <c r="I10" s="262" t="e">
        <f>VLOOKUP(J8,#REF!,9)</f>
        <v>#REF!</v>
      </c>
      <c r="J10" s="262" t="e">
        <f>VLOOKUP(K8,#REF!,9)</f>
        <v>#REF!</v>
      </c>
      <c r="K10" s="262" t="e">
        <f>VLOOKUP(L8,#REF!,9)</f>
        <v>#REF!</v>
      </c>
      <c r="L10" s="262" t="e">
        <f>VLOOKUP(M8,#REF!,9)</f>
        <v>#REF!</v>
      </c>
      <c r="M10" s="262" t="e">
        <f>VLOOKUP(N8,#REF!,9)</f>
        <v>#REF!</v>
      </c>
      <c r="N10" s="262" t="e">
        <f>VLOOKUP(O8,#REF!,9)</f>
        <v>#REF!</v>
      </c>
      <c r="O10" s="263" t="e">
        <f>VLOOKUP(P8,#REF!,9)</f>
        <v>#REF!</v>
      </c>
    </row>
    <row r="11" spans="1:15" ht="18.75" customHeight="1">
      <c r="A11" s="247" t="s">
        <v>49</v>
      </c>
      <c r="B11" s="248"/>
      <c r="C11" s="248"/>
      <c r="D11" s="122" t="str">
        <f>IFERROR(VLOOKUP(E9,研修等一覧!$A$10:$K$49,9),"")</f>
        <v/>
      </c>
      <c r="E11" s="102" t="s">
        <v>11</v>
      </c>
      <c r="F11" s="258"/>
      <c r="G11" s="259"/>
      <c r="H11" s="264" t="e">
        <f>VLOOKUP(I9,#REF!,9)</f>
        <v>#REF!</v>
      </c>
      <c r="I11" s="264" t="e">
        <f>VLOOKUP(J9,#REF!,9)</f>
        <v>#REF!</v>
      </c>
      <c r="J11" s="264" t="e">
        <f>VLOOKUP(K9,#REF!,9)</f>
        <v>#REF!</v>
      </c>
      <c r="K11" s="264" t="e">
        <f>VLOOKUP(L9,#REF!,9)</f>
        <v>#REF!</v>
      </c>
      <c r="L11" s="264" t="e">
        <f>VLOOKUP(M9,#REF!,9)</f>
        <v>#REF!</v>
      </c>
      <c r="M11" s="264" t="e">
        <f>VLOOKUP(N9,#REF!,9)</f>
        <v>#REF!</v>
      </c>
      <c r="N11" s="264" t="e">
        <f>VLOOKUP(O9,#REF!,9)</f>
        <v>#REF!</v>
      </c>
      <c r="O11" s="265" t="e">
        <f>VLOOKUP(P9,#REF!,9)</f>
        <v>#REF!</v>
      </c>
    </row>
    <row r="12" spans="1:15" ht="19.5" customHeight="1">
      <c r="A12" s="266" t="s">
        <v>56</v>
      </c>
      <c r="B12" s="267"/>
      <c r="C12" s="267"/>
      <c r="D12" s="268"/>
      <c r="E12" s="268"/>
      <c r="F12" s="268"/>
      <c r="G12" s="268"/>
      <c r="H12" s="268"/>
      <c r="I12" s="268"/>
      <c r="J12" s="268"/>
      <c r="K12" s="268"/>
      <c r="L12" s="268"/>
      <c r="M12" s="268"/>
      <c r="N12" s="268"/>
      <c r="O12" s="269"/>
    </row>
    <row r="13" spans="1:15" ht="19.5" customHeight="1">
      <c r="A13" s="266" t="s">
        <v>57</v>
      </c>
      <c r="B13" s="267"/>
      <c r="C13" s="267"/>
      <c r="D13" s="270" t="s">
        <v>63</v>
      </c>
      <c r="E13" s="270"/>
      <c r="F13" s="270"/>
      <c r="G13" s="270"/>
      <c r="H13" s="270"/>
      <c r="I13" s="270"/>
      <c r="J13" s="270"/>
      <c r="K13" s="270"/>
      <c r="L13" s="270"/>
      <c r="M13" s="270"/>
      <c r="N13" s="270"/>
      <c r="O13" s="271"/>
    </row>
    <row r="14" spans="1:15" ht="19.5" customHeight="1" thickBot="1">
      <c r="A14" s="272" t="s">
        <v>58</v>
      </c>
      <c r="B14" s="273"/>
      <c r="C14" s="273"/>
      <c r="D14" s="274"/>
      <c r="E14" s="274"/>
      <c r="F14" s="274"/>
      <c r="G14" s="274"/>
      <c r="H14" s="274"/>
      <c r="I14" s="274"/>
      <c r="J14" s="274"/>
      <c r="K14" s="274"/>
      <c r="L14" s="274"/>
      <c r="M14" s="274"/>
      <c r="N14" s="274"/>
      <c r="O14" s="275"/>
    </row>
    <row r="15" spans="1:15" s="4" customFormat="1" ht="14.25" customHeight="1">
      <c r="A15" s="209" t="s">
        <v>126</v>
      </c>
      <c r="B15" s="210"/>
      <c r="C15" s="211"/>
      <c r="D15" s="218" t="s">
        <v>138</v>
      </c>
      <c r="E15" s="219"/>
      <c r="F15" s="219"/>
      <c r="G15" s="219"/>
      <c r="H15" s="219"/>
      <c r="I15" s="219"/>
      <c r="J15" s="219"/>
      <c r="K15" s="219"/>
      <c r="L15" s="219"/>
      <c r="M15" s="219"/>
      <c r="N15" s="219"/>
      <c r="O15" s="220"/>
    </row>
    <row r="16" spans="1:15" s="4" customFormat="1" ht="14.25" customHeight="1">
      <c r="A16" s="212"/>
      <c r="B16" s="213"/>
      <c r="C16" s="214"/>
      <c r="D16" s="144"/>
      <c r="E16" s="133" t="s">
        <v>71</v>
      </c>
      <c r="F16" s="133"/>
      <c r="G16" s="133"/>
      <c r="H16" s="133" t="s">
        <v>72</v>
      </c>
      <c r="I16" s="133"/>
      <c r="J16" s="133"/>
      <c r="K16" s="133"/>
      <c r="L16" s="133" t="s">
        <v>75</v>
      </c>
      <c r="M16" s="133"/>
      <c r="N16" s="133"/>
      <c r="O16" s="134"/>
    </row>
    <row r="17" spans="1:15" s="4" customFormat="1" ht="14.25" customHeight="1">
      <c r="A17" s="212"/>
      <c r="B17" s="213"/>
      <c r="C17" s="214"/>
      <c r="D17" s="144"/>
      <c r="E17" s="133" t="s">
        <v>78</v>
      </c>
      <c r="F17" s="133"/>
      <c r="G17" s="133"/>
      <c r="H17" s="133" t="s">
        <v>83</v>
      </c>
      <c r="I17" s="133"/>
      <c r="J17" s="133"/>
      <c r="K17" s="133"/>
      <c r="L17" s="133"/>
      <c r="M17" s="133"/>
      <c r="N17" s="133"/>
      <c r="O17" s="134"/>
    </row>
    <row r="18" spans="1:15" s="4" customFormat="1" ht="14.25" customHeight="1">
      <c r="A18" s="212"/>
      <c r="B18" s="213"/>
      <c r="C18" s="214"/>
      <c r="D18" s="144"/>
      <c r="E18" s="221" t="s">
        <v>84</v>
      </c>
      <c r="F18" s="221"/>
      <c r="G18" s="221"/>
      <c r="H18" s="221"/>
      <c r="I18" s="221"/>
      <c r="J18" s="221"/>
      <c r="K18" s="221"/>
      <c r="L18" s="221"/>
      <c r="M18" s="221"/>
      <c r="N18" s="221"/>
      <c r="O18" s="222"/>
    </row>
    <row r="19" spans="1:15" s="4" customFormat="1" ht="7.5" customHeight="1">
      <c r="A19" s="212"/>
      <c r="B19" s="213"/>
      <c r="C19" s="214"/>
      <c r="D19" s="132"/>
      <c r="E19" s="103"/>
      <c r="F19" s="103"/>
      <c r="G19" s="103"/>
      <c r="H19" s="103"/>
      <c r="I19" s="103"/>
      <c r="J19" s="103"/>
      <c r="K19" s="103"/>
      <c r="L19" s="103"/>
      <c r="M19" s="103"/>
      <c r="N19" s="103"/>
      <c r="O19" s="104"/>
    </row>
    <row r="20" spans="1:15" s="4" customFormat="1" ht="14.25" customHeight="1">
      <c r="A20" s="212"/>
      <c r="B20" s="213"/>
      <c r="C20" s="214"/>
      <c r="D20" s="223" t="s">
        <v>123</v>
      </c>
      <c r="E20" s="224"/>
      <c r="F20" s="224"/>
      <c r="G20" s="224"/>
      <c r="H20" s="224"/>
      <c r="I20" s="224"/>
      <c r="J20" s="224"/>
      <c r="K20" s="224"/>
      <c r="L20" s="224"/>
      <c r="M20" s="224"/>
      <c r="N20" s="224"/>
      <c r="O20" s="225"/>
    </row>
    <row r="21" spans="1:15" s="4" customFormat="1" ht="14.25" customHeight="1">
      <c r="A21" s="212"/>
      <c r="B21" s="213"/>
      <c r="C21" s="214"/>
      <c r="D21" s="235"/>
      <c r="E21" s="236"/>
      <c r="F21" s="236"/>
      <c r="G21" s="236"/>
      <c r="H21" s="236"/>
      <c r="I21" s="236"/>
      <c r="J21" s="236"/>
      <c r="K21" s="236"/>
      <c r="L21" s="236"/>
      <c r="M21" s="236"/>
      <c r="N21" s="236"/>
      <c r="O21" s="237"/>
    </row>
    <row r="22" spans="1:15" s="4" customFormat="1" ht="14.25" customHeight="1">
      <c r="A22" s="212"/>
      <c r="B22" s="213"/>
      <c r="C22" s="214"/>
      <c r="D22" s="235"/>
      <c r="E22" s="236"/>
      <c r="F22" s="236"/>
      <c r="G22" s="236"/>
      <c r="H22" s="236"/>
      <c r="I22" s="236"/>
      <c r="J22" s="236"/>
      <c r="K22" s="236"/>
      <c r="L22" s="236"/>
      <c r="M22" s="236"/>
      <c r="N22" s="236"/>
      <c r="O22" s="237"/>
    </row>
    <row r="23" spans="1:15" s="4" customFormat="1" ht="14.25" customHeight="1">
      <c r="A23" s="212"/>
      <c r="B23" s="213"/>
      <c r="C23" s="214"/>
      <c r="D23" s="235"/>
      <c r="E23" s="236"/>
      <c r="F23" s="236"/>
      <c r="G23" s="236"/>
      <c r="H23" s="236"/>
      <c r="I23" s="236"/>
      <c r="J23" s="236"/>
      <c r="K23" s="236"/>
      <c r="L23" s="236"/>
      <c r="M23" s="236"/>
      <c r="N23" s="236"/>
      <c r="O23" s="237"/>
    </row>
    <row r="24" spans="1:15" s="4" customFormat="1" ht="14.25" customHeight="1">
      <c r="A24" s="212"/>
      <c r="B24" s="213"/>
      <c r="C24" s="214"/>
      <c r="D24" s="235"/>
      <c r="E24" s="236"/>
      <c r="F24" s="236"/>
      <c r="G24" s="236"/>
      <c r="H24" s="236"/>
      <c r="I24" s="236"/>
      <c r="J24" s="236"/>
      <c r="K24" s="236"/>
      <c r="L24" s="236"/>
      <c r="M24" s="236"/>
      <c r="N24" s="236"/>
      <c r="O24" s="237"/>
    </row>
    <row r="25" spans="1:15" s="4" customFormat="1" ht="15" customHeight="1">
      <c r="A25" s="212"/>
      <c r="B25" s="213"/>
      <c r="C25" s="214"/>
      <c r="D25" s="238"/>
      <c r="E25" s="239"/>
      <c r="F25" s="239"/>
      <c r="G25" s="239"/>
      <c r="H25" s="239"/>
      <c r="I25" s="239"/>
      <c r="J25" s="239"/>
      <c r="K25" s="239"/>
      <c r="L25" s="239"/>
      <c r="M25" s="239"/>
      <c r="N25" s="239"/>
      <c r="O25" s="240"/>
    </row>
    <row r="26" spans="1:15" s="4" customFormat="1" ht="14.25" customHeight="1">
      <c r="A26" s="212"/>
      <c r="B26" s="213"/>
      <c r="C26" s="214"/>
      <c r="D26" s="226" t="s">
        <v>124</v>
      </c>
      <c r="E26" s="227"/>
      <c r="F26" s="227"/>
      <c r="G26" s="227"/>
      <c r="H26" s="227"/>
      <c r="I26" s="227"/>
      <c r="J26" s="227"/>
      <c r="K26" s="227"/>
      <c r="L26" s="227"/>
      <c r="M26" s="227"/>
      <c r="N26" s="227"/>
      <c r="O26" s="228"/>
    </row>
    <row r="27" spans="1:15" s="4" customFormat="1" ht="14.25" customHeight="1">
      <c r="A27" s="212"/>
      <c r="B27" s="213"/>
      <c r="C27" s="214"/>
      <c r="D27" s="229"/>
      <c r="E27" s="230"/>
      <c r="F27" s="230"/>
      <c r="G27" s="230"/>
      <c r="H27" s="230"/>
      <c r="I27" s="230"/>
      <c r="J27" s="230"/>
      <c r="K27" s="230"/>
      <c r="L27" s="230"/>
      <c r="M27" s="230"/>
      <c r="N27" s="230"/>
      <c r="O27" s="231"/>
    </row>
    <row r="28" spans="1:15" s="4" customFormat="1" ht="14.25" customHeight="1">
      <c r="A28" s="212"/>
      <c r="B28" s="213"/>
      <c r="C28" s="214"/>
      <c r="D28" s="229"/>
      <c r="E28" s="230"/>
      <c r="F28" s="230"/>
      <c r="G28" s="230"/>
      <c r="H28" s="230"/>
      <c r="I28" s="230"/>
      <c r="J28" s="230"/>
      <c r="K28" s="230"/>
      <c r="L28" s="230"/>
      <c r="M28" s="230"/>
      <c r="N28" s="230"/>
      <c r="O28" s="231"/>
    </row>
    <row r="29" spans="1:15" s="4" customFormat="1" ht="14.25" customHeight="1">
      <c r="A29" s="212"/>
      <c r="B29" s="213"/>
      <c r="C29" s="214"/>
      <c r="D29" s="229"/>
      <c r="E29" s="230"/>
      <c r="F29" s="230"/>
      <c r="G29" s="230"/>
      <c r="H29" s="230"/>
      <c r="I29" s="230"/>
      <c r="J29" s="230"/>
      <c r="K29" s="230"/>
      <c r="L29" s="230"/>
      <c r="M29" s="230"/>
      <c r="N29" s="230"/>
      <c r="O29" s="231"/>
    </row>
    <row r="30" spans="1:15" s="4" customFormat="1" ht="14.25" customHeight="1">
      <c r="A30" s="212"/>
      <c r="B30" s="213"/>
      <c r="C30" s="214"/>
      <c r="D30" s="229"/>
      <c r="E30" s="230"/>
      <c r="F30" s="230"/>
      <c r="G30" s="230"/>
      <c r="H30" s="230"/>
      <c r="I30" s="230"/>
      <c r="J30" s="230"/>
      <c r="K30" s="230"/>
      <c r="L30" s="230"/>
      <c r="M30" s="230"/>
      <c r="N30" s="230"/>
      <c r="O30" s="231"/>
    </row>
    <row r="31" spans="1:15" s="4" customFormat="1" ht="15" customHeight="1">
      <c r="A31" s="212"/>
      <c r="B31" s="213"/>
      <c r="C31" s="214"/>
      <c r="D31" s="232"/>
      <c r="E31" s="233"/>
      <c r="F31" s="233"/>
      <c r="G31" s="233"/>
      <c r="H31" s="233"/>
      <c r="I31" s="233"/>
      <c r="J31" s="233"/>
      <c r="K31" s="233"/>
      <c r="L31" s="233"/>
      <c r="M31" s="233"/>
      <c r="N31" s="233"/>
      <c r="O31" s="234"/>
    </row>
    <row r="32" spans="1:15" ht="14.25" customHeight="1">
      <c r="A32" s="212"/>
      <c r="B32" s="213"/>
      <c r="C32" s="214"/>
      <c r="D32" s="218" t="s">
        <v>125</v>
      </c>
      <c r="E32" s="219"/>
      <c r="F32" s="219"/>
      <c r="G32" s="219"/>
      <c r="H32" s="219"/>
      <c r="I32" s="219"/>
      <c r="J32" s="219"/>
      <c r="K32" s="219"/>
      <c r="L32" s="219"/>
      <c r="M32" s="219"/>
      <c r="N32" s="219"/>
      <c r="O32" s="220"/>
    </row>
    <row r="33" spans="1:17" s="4" customFormat="1" ht="14.25" customHeight="1">
      <c r="A33" s="212"/>
      <c r="B33" s="213"/>
      <c r="C33" s="214"/>
      <c r="D33" s="132"/>
      <c r="E33" s="139" t="s">
        <v>127</v>
      </c>
      <c r="F33" s="139"/>
      <c r="G33" s="139"/>
      <c r="H33" s="139"/>
      <c r="I33" s="133" t="s">
        <v>128</v>
      </c>
      <c r="J33" s="140"/>
      <c r="K33" s="133"/>
      <c r="L33" s="133"/>
      <c r="M33" s="133" t="s">
        <v>129</v>
      </c>
      <c r="N33" s="133"/>
      <c r="O33" s="134"/>
    </row>
    <row r="34" spans="1:17" s="4" customFormat="1" ht="14.25" customHeight="1">
      <c r="A34" s="212"/>
      <c r="B34" s="213"/>
      <c r="C34" s="214"/>
      <c r="D34" s="132"/>
      <c r="E34" s="221" t="s">
        <v>84</v>
      </c>
      <c r="F34" s="221"/>
      <c r="G34" s="221"/>
      <c r="H34" s="221"/>
      <c r="I34" s="221"/>
      <c r="J34" s="221"/>
      <c r="K34" s="221"/>
      <c r="L34" s="221"/>
      <c r="M34" s="221"/>
      <c r="N34" s="221"/>
      <c r="O34" s="222"/>
      <c r="Q34" s="135"/>
    </row>
    <row r="35" spans="1:17" s="4" customFormat="1" ht="7.5" customHeight="1">
      <c r="A35" s="215"/>
      <c r="B35" s="216"/>
      <c r="C35" s="217"/>
      <c r="D35" s="136"/>
      <c r="E35" s="137"/>
      <c r="F35" s="137"/>
      <c r="G35" s="137"/>
      <c r="H35" s="137"/>
      <c r="I35" s="137"/>
      <c r="J35" s="137"/>
      <c r="K35" s="137"/>
      <c r="L35" s="137"/>
      <c r="M35" s="137"/>
      <c r="N35" s="137"/>
      <c r="O35" s="138"/>
    </row>
    <row r="36" spans="1:17" s="4" customFormat="1" ht="7.5" customHeight="1">
      <c r="A36" s="212" t="s">
        <v>112</v>
      </c>
      <c r="B36" s="213"/>
      <c r="C36" s="214"/>
      <c r="D36" s="132"/>
      <c r="E36" s="103"/>
      <c r="F36" s="103"/>
      <c r="G36" s="103"/>
      <c r="H36" s="103"/>
      <c r="I36" s="103"/>
      <c r="J36" s="103"/>
      <c r="K36" s="103"/>
      <c r="L36" s="103"/>
      <c r="M36" s="103"/>
      <c r="N36" s="103"/>
      <c r="O36" s="104"/>
    </row>
    <row r="37" spans="1:17" s="4" customFormat="1" ht="12.75" customHeight="1">
      <c r="A37" s="212"/>
      <c r="B37" s="213"/>
      <c r="C37" s="214"/>
      <c r="D37" s="103"/>
      <c r="E37" s="103"/>
      <c r="F37" s="103"/>
      <c r="G37" s="597">
        <f>SUM(H42:J49)</f>
        <v>0</v>
      </c>
      <c r="H37" s="597"/>
      <c r="I37" s="597"/>
      <c r="J37" s="103"/>
      <c r="K37" s="103"/>
      <c r="L37" s="599">
        <f>SUM(L42:N49)</f>
        <v>0</v>
      </c>
      <c r="M37" s="599"/>
      <c r="N37" s="599"/>
      <c r="O37" s="105" t="s">
        <v>51</v>
      </c>
      <c r="Q37" s="135"/>
    </row>
    <row r="38" spans="1:17" s="4" customFormat="1" ht="18" customHeight="1" thickBot="1">
      <c r="A38" s="212"/>
      <c r="B38" s="213"/>
      <c r="C38" s="214"/>
      <c r="D38" s="276" t="s">
        <v>50</v>
      </c>
      <c r="E38" s="276"/>
      <c r="F38" s="106" t="s">
        <v>86</v>
      </c>
      <c r="G38" s="598"/>
      <c r="H38" s="598"/>
      <c r="I38" s="598"/>
      <c r="J38" s="107" t="s">
        <v>8</v>
      </c>
      <c r="K38" s="106" t="s">
        <v>87</v>
      </c>
      <c r="L38" s="600"/>
      <c r="M38" s="600"/>
      <c r="N38" s="600"/>
      <c r="O38" s="108" t="s">
        <v>8</v>
      </c>
    </row>
    <row r="39" spans="1:17" s="4" customFormat="1" ht="17.25" customHeight="1" thickTop="1">
      <c r="A39" s="212"/>
      <c r="B39" s="213"/>
      <c r="C39" s="214"/>
      <c r="D39" s="126"/>
      <c r="E39" s="126"/>
      <c r="F39" s="106"/>
      <c r="G39" s="124"/>
      <c r="H39" s="124"/>
      <c r="I39" s="124"/>
      <c r="J39" s="123"/>
      <c r="K39" s="106"/>
      <c r="L39" s="125"/>
      <c r="M39" s="125"/>
      <c r="N39" s="125"/>
      <c r="O39" s="113"/>
    </row>
    <row r="40" spans="1:17" s="4" customFormat="1" ht="15" customHeight="1">
      <c r="A40" s="212"/>
      <c r="B40" s="213"/>
      <c r="C40" s="214"/>
      <c r="D40" s="103"/>
      <c r="E40" s="103"/>
      <c r="F40" s="103"/>
      <c r="G40" s="103"/>
      <c r="H40" s="103"/>
      <c r="I40" s="103"/>
      <c r="J40" s="103"/>
      <c r="K40" s="103"/>
      <c r="L40" s="103"/>
      <c r="M40" s="103"/>
      <c r="N40" s="103"/>
      <c r="O40" s="104"/>
    </row>
    <row r="41" spans="1:17" s="4" customFormat="1" ht="17.25" customHeight="1">
      <c r="A41" s="212"/>
      <c r="B41" s="213"/>
      <c r="C41" s="214"/>
      <c r="D41" s="277" t="s">
        <v>88</v>
      </c>
      <c r="E41" s="277"/>
      <c r="F41" s="103"/>
      <c r="G41" s="103"/>
      <c r="H41" s="114" t="s">
        <v>85</v>
      </c>
      <c r="I41" s="103"/>
      <c r="J41" s="103"/>
      <c r="K41" s="103"/>
      <c r="L41" s="114" t="s">
        <v>94</v>
      </c>
      <c r="M41" s="103"/>
      <c r="N41" s="103"/>
      <c r="O41" s="104"/>
    </row>
    <row r="42" spans="1:17" s="4" customFormat="1" ht="17.25" customHeight="1">
      <c r="A42" s="212"/>
      <c r="B42" s="213"/>
      <c r="C42" s="214"/>
      <c r="D42" s="227" t="s">
        <v>89</v>
      </c>
      <c r="E42" s="227"/>
      <c r="F42" s="227"/>
      <c r="G42" s="227"/>
      <c r="H42" s="601">
        <f>IFERROR(ROUNDDOWN(L42*1.1,0),)</f>
        <v>0</v>
      </c>
      <c r="I42" s="601"/>
      <c r="J42" s="601"/>
      <c r="K42" s="115" t="s">
        <v>8</v>
      </c>
      <c r="L42" s="602"/>
      <c r="M42" s="602"/>
      <c r="N42" s="602"/>
      <c r="O42" s="116" t="s">
        <v>8</v>
      </c>
    </row>
    <row r="43" spans="1:17" s="4" customFormat="1" ht="17.25" customHeight="1">
      <c r="A43" s="212"/>
      <c r="B43" s="213"/>
      <c r="C43" s="214"/>
      <c r="D43" s="227" t="s">
        <v>144</v>
      </c>
      <c r="E43" s="227"/>
      <c r="F43" s="227"/>
      <c r="G43" s="227"/>
      <c r="H43" s="601">
        <f>IFERROR(ROUNDDOWN(L43*1.1,0),)</f>
        <v>0</v>
      </c>
      <c r="I43" s="601"/>
      <c r="J43" s="601"/>
      <c r="K43" s="115" t="s">
        <v>8</v>
      </c>
      <c r="L43" s="603"/>
      <c r="M43" s="603"/>
      <c r="N43" s="603"/>
      <c r="O43" s="116" t="s">
        <v>8</v>
      </c>
    </row>
    <row r="44" spans="1:17" s="4" customFormat="1" ht="17.25" customHeight="1">
      <c r="A44" s="212"/>
      <c r="B44" s="213"/>
      <c r="C44" s="214"/>
      <c r="D44" s="227" t="s">
        <v>91</v>
      </c>
      <c r="E44" s="227"/>
      <c r="F44" s="227"/>
      <c r="G44" s="227"/>
      <c r="H44" s="601">
        <f t="shared" ref="H44:H48" si="0">IFERROR(ROUNDDOWN(L44*1.1,0),)</f>
        <v>0</v>
      </c>
      <c r="I44" s="601"/>
      <c r="J44" s="601"/>
      <c r="K44" s="115" t="s">
        <v>8</v>
      </c>
      <c r="L44" s="603"/>
      <c r="M44" s="603"/>
      <c r="N44" s="603"/>
      <c r="O44" s="116" t="s">
        <v>8</v>
      </c>
    </row>
    <row r="45" spans="1:17" s="4" customFormat="1" ht="17.25" customHeight="1">
      <c r="A45" s="212"/>
      <c r="B45" s="213"/>
      <c r="C45" s="214"/>
      <c r="D45" s="227" t="s">
        <v>92</v>
      </c>
      <c r="E45" s="227"/>
      <c r="F45" s="227"/>
      <c r="G45" s="227"/>
      <c r="H45" s="601">
        <f t="shared" si="0"/>
        <v>0</v>
      </c>
      <c r="I45" s="601"/>
      <c r="J45" s="601"/>
      <c r="K45" s="115" t="s">
        <v>8</v>
      </c>
      <c r="L45" s="603"/>
      <c r="M45" s="603"/>
      <c r="N45" s="603"/>
      <c r="O45" s="116" t="s">
        <v>8</v>
      </c>
    </row>
    <row r="46" spans="1:17" s="4" customFormat="1" ht="17.25" customHeight="1">
      <c r="A46" s="212"/>
      <c r="B46" s="213"/>
      <c r="C46" s="214"/>
      <c r="D46" s="278" t="s">
        <v>146</v>
      </c>
      <c r="E46" s="278"/>
      <c r="F46" s="278"/>
      <c r="G46" s="278"/>
      <c r="H46" s="601">
        <f t="shared" si="0"/>
        <v>0</v>
      </c>
      <c r="I46" s="601"/>
      <c r="J46" s="601"/>
      <c r="K46" s="115" t="s">
        <v>8</v>
      </c>
      <c r="L46" s="603"/>
      <c r="M46" s="603"/>
      <c r="N46" s="603"/>
      <c r="O46" s="116" t="s">
        <v>8</v>
      </c>
    </row>
    <row r="47" spans="1:17" s="4" customFormat="1" ht="17.25" customHeight="1">
      <c r="A47" s="212"/>
      <c r="B47" s="213"/>
      <c r="C47" s="214"/>
      <c r="D47" s="278" t="s">
        <v>98</v>
      </c>
      <c r="E47" s="278"/>
      <c r="F47" s="278"/>
      <c r="G47" s="278"/>
      <c r="H47" s="601">
        <f t="shared" si="0"/>
        <v>0</v>
      </c>
      <c r="I47" s="601"/>
      <c r="J47" s="601"/>
      <c r="K47" s="115" t="s">
        <v>8</v>
      </c>
      <c r="L47" s="603"/>
      <c r="M47" s="603"/>
      <c r="N47" s="603"/>
      <c r="O47" s="116" t="s">
        <v>8</v>
      </c>
    </row>
    <row r="48" spans="1:17" s="4" customFormat="1" ht="17.25" customHeight="1">
      <c r="A48" s="212"/>
      <c r="B48" s="213"/>
      <c r="C48" s="214"/>
      <c r="D48" s="278" t="s">
        <v>98</v>
      </c>
      <c r="E48" s="278"/>
      <c r="F48" s="278"/>
      <c r="G48" s="278"/>
      <c r="H48" s="601">
        <f t="shared" si="0"/>
        <v>0</v>
      </c>
      <c r="I48" s="601"/>
      <c r="J48" s="601"/>
      <c r="K48" s="115" t="s">
        <v>8</v>
      </c>
      <c r="L48" s="603"/>
      <c r="M48" s="603"/>
      <c r="N48" s="603"/>
      <c r="O48" s="116" t="s">
        <v>8</v>
      </c>
    </row>
    <row r="49" spans="1:15" s="4" customFormat="1" ht="17.25" customHeight="1">
      <c r="A49" s="212"/>
      <c r="B49" s="213"/>
      <c r="C49" s="214"/>
      <c r="D49" s="279" t="s">
        <v>113</v>
      </c>
      <c r="E49" s="279"/>
      <c r="F49" s="279"/>
      <c r="G49" s="279"/>
      <c r="H49" s="601">
        <f>SUM(L49)</f>
        <v>0</v>
      </c>
      <c r="I49" s="601"/>
      <c r="J49" s="601"/>
      <c r="K49" s="115" t="s">
        <v>8</v>
      </c>
      <c r="L49" s="603"/>
      <c r="M49" s="603"/>
      <c r="N49" s="603"/>
      <c r="O49" s="116" t="s">
        <v>8</v>
      </c>
    </row>
    <row r="50" spans="1:15" s="4" customFormat="1" ht="15" customHeight="1" thickBot="1">
      <c r="A50" s="241"/>
      <c r="B50" s="242"/>
      <c r="C50" s="243"/>
      <c r="D50" s="117"/>
      <c r="E50" s="117"/>
      <c r="F50" s="117"/>
      <c r="G50" s="117"/>
      <c r="H50" s="117"/>
      <c r="I50" s="117"/>
      <c r="J50" s="117"/>
      <c r="K50" s="117"/>
      <c r="L50" s="117"/>
      <c r="M50" s="117"/>
      <c r="N50" s="117"/>
      <c r="O50" s="118"/>
    </row>
    <row r="51" spans="1:15" s="4" customFormat="1" ht="16.5" customHeight="1">
      <c r="A51" s="90" t="s">
        <v>96</v>
      </c>
      <c r="B51" s="90"/>
      <c r="C51" s="90"/>
      <c r="D51" s="91"/>
      <c r="E51" s="91"/>
      <c r="F51" s="91"/>
      <c r="G51" s="91"/>
      <c r="H51" s="91"/>
      <c r="I51" s="91"/>
      <c r="J51" s="91"/>
      <c r="K51" s="91"/>
      <c r="L51" s="91"/>
      <c r="M51" s="91"/>
      <c r="N51" s="91"/>
      <c r="O51" s="91"/>
    </row>
    <row r="52" spans="1:15" s="4" customFormat="1" ht="16.5" customHeight="1">
      <c r="A52" s="90" t="s">
        <v>99</v>
      </c>
      <c r="B52" s="90"/>
      <c r="C52" s="90"/>
      <c r="D52" s="91"/>
      <c r="E52" s="91"/>
      <c r="F52" s="91"/>
      <c r="G52" s="91"/>
      <c r="H52" s="91"/>
      <c r="I52" s="91"/>
      <c r="J52" s="91"/>
      <c r="K52" s="91"/>
      <c r="L52" s="91"/>
      <c r="M52" s="91"/>
      <c r="N52" s="91"/>
      <c r="O52" s="91"/>
    </row>
    <row r="53" spans="1:15" s="4" customFormat="1" ht="16.5" customHeight="1">
      <c r="A53" s="90" t="s">
        <v>97</v>
      </c>
      <c r="B53" s="90"/>
      <c r="C53" s="90"/>
      <c r="D53" s="91"/>
      <c r="E53" s="91"/>
      <c r="F53" s="91"/>
      <c r="G53" s="91"/>
      <c r="H53" s="91"/>
      <c r="I53" s="91"/>
      <c r="J53" s="91"/>
      <c r="K53" s="91"/>
      <c r="L53" s="91"/>
      <c r="M53" s="91"/>
      <c r="N53" s="91"/>
      <c r="O53" s="91"/>
    </row>
    <row r="54" spans="1:15" s="4" customFormat="1" ht="16.5" customHeight="1">
      <c r="A54" s="90" t="s">
        <v>114</v>
      </c>
      <c r="B54" s="90"/>
      <c r="C54" s="90"/>
      <c r="D54" s="91"/>
      <c r="E54" s="91"/>
      <c r="F54" s="91"/>
      <c r="G54" s="91"/>
      <c r="H54" s="91"/>
      <c r="I54" s="91"/>
      <c r="J54" s="91"/>
      <c r="K54" s="91"/>
      <c r="L54" s="91"/>
      <c r="M54" s="91"/>
      <c r="N54" s="91"/>
      <c r="O54" s="91"/>
    </row>
    <row r="55" spans="1:15" s="4" customFormat="1" ht="15" customHeight="1">
      <c r="A55" s="90"/>
      <c r="B55" s="90"/>
      <c r="C55" s="90"/>
      <c r="D55" s="91"/>
      <c r="E55" s="91"/>
      <c r="F55" s="91"/>
      <c r="G55" s="91"/>
      <c r="H55" s="91"/>
      <c r="I55" s="91"/>
      <c r="J55" s="91"/>
      <c r="K55" s="91"/>
      <c r="L55" s="91"/>
      <c r="M55" s="91"/>
      <c r="N55" s="91"/>
      <c r="O55" s="91"/>
    </row>
    <row r="56" spans="1:15" s="4" customFormat="1" ht="15" customHeight="1">
      <c r="A56" s="121"/>
      <c r="B56" s="121"/>
      <c r="C56" s="121"/>
    </row>
    <row r="57" spans="1:15" s="4" customFormat="1" ht="15" customHeight="1">
      <c r="A57" s="121"/>
      <c r="B57" s="121"/>
      <c r="C57" s="121"/>
    </row>
    <row r="58" spans="1:15" s="4" customFormat="1" ht="15" customHeight="1">
      <c r="A58" s="121"/>
      <c r="B58" s="121"/>
      <c r="C58" s="121"/>
    </row>
    <row r="59" spans="1:15" s="4" customFormat="1" ht="15" customHeight="1">
      <c r="A59" s="121"/>
      <c r="B59" s="121"/>
      <c r="C59" s="121"/>
    </row>
    <row r="60" spans="1:15" s="4" customFormat="1" ht="15" customHeight="1">
      <c r="A60" s="121"/>
      <c r="B60" s="121"/>
      <c r="C60" s="121"/>
    </row>
  </sheetData>
  <sheetProtection algorithmName="SHA-512" hashValue="ZESjtLgeUVbEBNsLDyESUMvt6Fr+b6cA5cqVg9jFm1oEB+eVbP5Gz+pnEgq5c+iCIK0oE3BBks8F3j41SegSAw==" saltValue="9NoHcFlNSjMvRP57th/EMg==" spinCount="100000" sheet="1" formatCells="0"/>
  <mergeCells count="53">
    <mergeCell ref="A4:O5"/>
    <mergeCell ref="A8:C8"/>
    <mergeCell ref="D8:O8"/>
    <mergeCell ref="A9:C10"/>
    <mergeCell ref="D9:D10"/>
    <mergeCell ref="E9:E10"/>
    <mergeCell ref="F9:G11"/>
    <mergeCell ref="H9:O11"/>
    <mergeCell ref="A11:C11"/>
    <mergeCell ref="A12:C12"/>
    <mergeCell ref="D12:O12"/>
    <mergeCell ref="A13:C13"/>
    <mergeCell ref="D13:O13"/>
    <mergeCell ref="A14:C14"/>
    <mergeCell ref="D14:O14"/>
    <mergeCell ref="A15:C35"/>
    <mergeCell ref="D15:O15"/>
    <mergeCell ref="D20:O20"/>
    <mergeCell ref="D21:O25"/>
    <mergeCell ref="D26:O26"/>
    <mergeCell ref="D27:O31"/>
    <mergeCell ref="D32:O32"/>
    <mergeCell ref="E34:O34"/>
    <mergeCell ref="E18:O18"/>
    <mergeCell ref="A36:C50"/>
    <mergeCell ref="G37:I38"/>
    <mergeCell ref="L37:N38"/>
    <mergeCell ref="D38:E38"/>
    <mergeCell ref="D41:E41"/>
    <mergeCell ref="D42:G42"/>
    <mergeCell ref="H42:J42"/>
    <mergeCell ref="L42:N42"/>
    <mergeCell ref="D43:G43"/>
    <mergeCell ref="H43:J43"/>
    <mergeCell ref="L43:N43"/>
    <mergeCell ref="D44:G44"/>
    <mergeCell ref="H44:J44"/>
    <mergeCell ref="L44:N44"/>
    <mergeCell ref="D45:G45"/>
    <mergeCell ref="H45:J45"/>
    <mergeCell ref="L45:N45"/>
    <mergeCell ref="D46:G46"/>
    <mergeCell ref="H46:J46"/>
    <mergeCell ref="L46:N46"/>
    <mergeCell ref="D47:G47"/>
    <mergeCell ref="H47:J47"/>
    <mergeCell ref="L47:N47"/>
    <mergeCell ref="D48:G48"/>
    <mergeCell ref="H48:J48"/>
    <mergeCell ref="L48:N48"/>
    <mergeCell ref="D49:G49"/>
    <mergeCell ref="H49:J49"/>
    <mergeCell ref="L49:N49"/>
  </mergeCells>
  <phoneticPr fontId="4"/>
  <conditionalFormatting sqref="E9:E10 D12:O14 L42:N49 D47:G49">
    <cfRule type="cellIs" dxfId="11" priority="5" operator="equal">
      <formula>""</formula>
    </cfRule>
  </conditionalFormatting>
  <conditionalFormatting sqref="E34:O34 D27:O31 D21">
    <cfRule type="cellIs" dxfId="10" priority="4" operator="equal">
      <formula>""</formula>
    </cfRule>
  </conditionalFormatting>
  <conditionalFormatting sqref="E18:O18">
    <cfRule type="cellIs" dxfId="9" priority="3" operator="equal">
      <formula>""</formula>
    </cfRule>
  </conditionalFormatting>
  <conditionalFormatting sqref="D46:G46">
    <cfRule type="cellIs" dxfId="8"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4689" r:id="rId4" name="Check Box 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mc:AlternateContent xmlns:mc="http://schemas.openxmlformats.org/markup-compatibility/2006">
          <mc:Choice Requires="x14">
            <control shapeId="114690" r:id="rId5" name="Check Box 2">
              <controlPr defaultSize="0" autoFill="0" autoLine="0" autoPict="0">
                <anchor moveWithCells="1">
                  <from>
                    <xdr:col>11</xdr:col>
                    <xdr:colOff>133350</xdr:colOff>
                    <xdr:row>32</xdr:row>
                    <xdr:rowOff>19050</xdr:rowOff>
                  </from>
                  <to>
                    <xdr:col>11</xdr:col>
                    <xdr:colOff>352425</xdr:colOff>
                    <xdr:row>32</xdr:row>
                    <xdr:rowOff>161925</xdr:rowOff>
                  </to>
                </anchor>
              </controlPr>
            </control>
          </mc:Choice>
        </mc:AlternateContent>
        <mc:AlternateContent xmlns:mc="http://schemas.openxmlformats.org/markup-compatibility/2006">
          <mc:Choice Requires="x14">
            <control shapeId="114691" r:id="rId6" name="Check Box 3">
              <controlPr defaultSize="0" autoFill="0" autoLine="0" autoPict="0">
                <anchor moveWithCells="1">
                  <from>
                    <xdr:col>3</xdr:col>
                    <xdr:colOff>133350</xdr:colOff>
                    <xdr:row>33</xdr:row>
                    <xdr:rowOff>19050</xdr:rowOff>
                  </from>
                  <to>
                    <xdr:col>3</xdr:col>
                    <xdr:colOff>352425</xdr:colOff>
                    <xdr:row>33</xdr:row>
                    <xdr:rowOff>161925</xdr:rowOff>
                  </to>
                </anchor>
              </controlPr>
            </control>
          </mc:Choice>
        </mc:AlternateContent>
        <mc:AlternateContent xmlns:mc="http://schemas.openxmlformats.org/markup-compatibility/2006">
          <mc:Choice Requires="x14">
            <control shapeId="114705" r:id="rId7" name="Check Box 17">
              <controlPr defaultSize="0" autoFill="0" autoLine="0" autoPict="0">
                <anchor moveWithCells="1">
                  <from>
                    <xdr:col>7</xdr:col>
                    <xdr:colOff>133350</xdr:colOff>
                    <xdr:row>32</xdr:row>
                    <xdr:rowOff>19050</xdr:rowOff>
                  </from>
                  <to>
                    <xdr:col>7</xdr:col>
                    <xdr:colOff>352425</xdr:colOff>
                    <xdr:row>32</xdr:row>
                    <xdr:rowOff>161925</xdr:rowOff>
                  </to>
                </anchor>
              </controlPr>
            </control>
          </mc:Choice>
        </mc:AlternateContent>
        <mc:AlternateContent xmlns:mc="http://schemas.openxmlformats.org/markup-compatibility/2006">
          <mc:Choice Requires="x14">
            <control shapeId="114720" r:id="rId8" name="Check Box 32">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114721" r:id="rId9" name="Check Box 33">
              <controlPr defaultSize="0" autoFill="0" autoLine="0" autoPict="0">
                <anchor moveWithCells="1">
                  <from>
                    <xdr:col>6</xdr:col>
                    <xdr:colOff>133350</xdr:colOff>
                    <xdr:row>15</xdr:row>
                    <xdr:rowOff>19050</xdr:rowOff>
                  </from>
                  <to>
                    <xdr:col>6</xdr:col>
                    <xdr:colOff>352425</xdr:colOff>
                    <xdr:row>15</xdr:row>
                    <xdr:rowOff>161925</xdr:rowOff>
                  </to>
                </anchor>
              </controlPr>
            </control>
          </mc:Choice>
        </mc:AlternateContent>
        <mc:AlternateContent xmlns:mc="http://schemas.openxmlformats.org/markup-compatibility/2006">
          <mc:Choice Requires="x14">
            <control shapeId="114722" r:id="rId10" name="Check Box 34">
              <controlPr defaultSize="0" autoFill="0" autoLine="0" autoPict="0">
                <anchor moveWithCells="1">
                  <from>
                    <xdr:col>10</xdr:col>
                    <xdr:colOff>133350</xdr:colOff>
                    <xdr:row>15</xdr:row>
                    <xdr:rowOff>19050</xdr:rowOff>
                  </from>
                  <to>
                    <xdr:col>10</xdr:col>
                    <xdr:colOff>352425</xdr:colOff>
                    <xdr:row>15</xdr:row>
                    <xdr:rowOff>161925</xdr:rowOff>
                  </to>
                </anchor>
              </controlPr>
            </control>
          </mc:Choice>
        </mc:AlternateContent>
        <mc:AlternateContent xmlns:mc="http://schemas.openxmlformats.org/markup-compatibility/2006">
          <mc:Choice Requires="x14">
            <control shapeId="114723" r:id="rId11" name="Check Box 35">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114724" r:id="rId12" name="Check Box 36">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114725" r:id="rId13" name="Check Box 37">
              <controlPr defaultSize="0" autoFill="0" autoLine="0" autoPict="0">
                <anchor moveWithCells="1">
                  <from>
                    <xdr:col>6</xdr:col>
                    <xdr:colOff>133350</xdr:colOff>
                    <xdr:row>16</xdr:row>
                    <xdr:rowOff>19050</xdr:rowOff>
                  </from>
                  <to>
                    <xdr:col>6</xdr:col>
                    <xdr:colOff>352425</xdr:colOff>
                    <xdr:row>16</xdr:row>
                    <xdr:rowOff>161925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showZeros="0" view="pageBreakPreview" topLeftCell="A28" zoomScale="90" zoomScaleNormal="100" zoomScaleSheetLayoutView="90" workbookViewId="0">
      <selection activeCell="L42" sqref="L42:N4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137</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180" t="s">
        <v>122</v>
      </c>
      <c r="B4" s="180"/>
      <c r="C4" s="180"/>
      <c r="D4" s="180"/>
      <c r="E4" s="180"/>
      <c r="F4" s="180"/>
      <c r="G4" s="180"/>
      <c r="H4" s="180"/>
      <c r="I4" s="180"/>
      <c r="J4" s="180"/>
      <c r="K4" s="180"/>
      <c r="L4" s="180"/>
      <c r="M4" s="180"/>
      <c r="N4" s="180"/>
      <c r="O4" s="180"/>
    </row>
    <row r="5" spans="1:15" ht="15" customHeight="1">
      <c r="A5" s="180"/>
      <c r="B5" s="180"/>
      <c r="C5" s="180"/>
      <c r="D5" s="180"/>
      <c r="E5" s="180"/>
      <c r="F5" s="180"/>
      <c r="G5" s="180"/>
      <c r="H5" s="180"/>
      <c r="I5" s="180"/>
      <c r="J5" s="180"/>
      <c r="K5" s="180"/>
      <c r="L5" s="180"/>
      <c r="M5" s="180"/>
      <c r="N5" s="180"/>
      <c r="O5" s="180"/>
    </row>
    <row r="6" spans="1:15" ht="15" customHeight="1">
      <c r="A6" s="143"/>
      <c r="B6" s="143"/>
      <c r="C6" s="143"/>
      <c r="D6" s="143"/>
      <c r="E6" s="143"/>
      <c r="F6" s="143"/>
      <c r="G6" s="143"/>
      <c r="H6" s="143"/>
      <c r="I6" s="143"/>
      <c r="J6" s="143"/>
      <c r="K6" s="143"/>
      <c r="L6" s="143"/>
      <c r="M6" s="143"/>
      <c r="N6" s="143"/>
      <c r="O6" s="143"/>
    </row>
    <row r="7" spans="1:15" ht="15" customHeight="1" thickBot="1">
      <c r="A7" s="120"/>
      <c r="B7" s="120"/>
      <c r="C7" s="120"/>
      <c r="D7" s="120"/>
      <c r="E7" s="120"/>
      <c r="F7" s="120"/>
      <c r="G7" s="120"/>
      <c r="H7" s="120"/>
      <c r="I7" s="120"/>
      <c r="J7" s="120"/>
      <c r="K7" s="120"/>
      <c r="L7" s="120"/>
      <c r="M7" s="120"/>
      <c r="N7" s="120"/>
      <c r="O7" s="120"/>
    </row>
    <row r="8" spans="1:15" ht="22.5" customHeight="1" thickBot="1">
      <c r="A8" s="181" t="s">
        <v>47</v>
      </c>
      <c r="B8" s="182"/>
      <c r="C8" s="182"/>
      <c r="D8" s="183">
        <f>実績報告書!I15</f>
        <v>0</v>
      </c>
      <c r="E8" s="183"/>
      <c r="F8" s="183"/>
      <c r="G8" s="183"/>
      <c r="H8" s="183"/>
      <c r="I8" s="183"/>
      <c r="J8" s="183"/>
      <c r="K8" s="183"/>
      <c r="L8" s="183"/>
      <c r="M8" s="183"/>
      <c r="N8" s="183"/>
      <c r="O8" s="184"/>
    </row>
    <row r="9" spans="1:15" ht="15" customHeight="1">
      <c r="A9" s="244" t="s">
        <v>54</v>
      </c>
      <c r="B9" s="245"/>
      <c r="C9" s="246"/>
      <c r="D9" s="250" t="s">
        <v>55</v>
      </c>
      <c r="E9" s="252"/>
      <c r="F9" s="254" t="s">
        <v>48</v>
      </c>
      <c r="G9" s="255"/>
      <c r="H9" s="260" t="str">
        <f>IFERROR(VLOOKUP(E9,研修等一覧!$A$10:$K$49,3),"")</f>
        <v/>
      </c>
      <c r="I9" s="260" t="e">
        <f>VLOOKUP(J5,#REF!,9)</f>
        <v>#REF!</v>
      </c>
      <c r="J9" s="260" t="e">
        <f>VLOOKUP(K5,#REF!,9)</f>
        <v>#REF!</v>
      </c>
      <c r="K9" s="260" t="e">
        <f>VLOOKUP(L5,#REF!,9)</f>
        <v>#REF!</v>
      </c>
      <c r="L9" s="260" t="e">
        <f>VLOOKUP(M5,#REF!,9)</f>
        <v>#REF!</v>
      </c>
      <c r="M9" s="260" t="e">
        <f>VLOOKUP(N5,#REF!,9)</f>
        <v>#REF!</v>
      </c>
      <c r="N9" s="260" t="e">
        <f>VLOOKUP(O5,#REF!,9)</f>
        <v>#REF!</v>
      </c>
      <c r="O9" s="261" t="e">
        <f>VLOOKUP(P5,#REF!,9)</f>
        <v>#REF!</v>
      </c>
    </row>
    <row r="10" spans="1:15" ht="15" customHeight="1">
      <c r="A10" s="247"/>
      <c r="B10" s="248"/>
      <c r="C10" s="249"/>
      <c r="D10" s="251"/>
      <c r="E10" s="253"/>
      <c r="F10" s="256"/>
      <c r="G10" s="257"/>
      <c r="H10" s="262" t="e">
        <f>VLOOKUP(I8,#REF!,9)</f>
        <v>#REF!</v>
      </c>
      <c r="I10" s="262" t="e">
        <f>VLOOKUP(J8,#REF!,9)</f>
        <v>#REF!</v>
      </c>
      <c r="J10" s="262" t="e">
        <f>VLOOKUP(K8,#REF!,9)</f>
        <v>#REF!</v>
      </c>
      <c r="K10" s="262" t="e">
        <f>VLOOKUP(L8,#REF!,9)</f>
        <v>#REF!</v>
      </c>
      <c r="L10" s="262" t="e">
        <f>VLOOKUP(M8,#REF!,9)</f>
        <v>#REF!</v>
      </c>
      <c r="M10" s="262" t="e">
        <f>VLOOKUP(N8,#REF!,9)</f>
        <v>#REF!</v>
      </c>
      <c r="N10" s="262" t="e">
        <f>VLOOKUP(O8,#REF!,9)</f>
        <v>#REF!</v>
      </c>
      <c r="O10" s="263" t="e">
        <f>VLOOKUP(P8,#REF!,9)</f>
        <v>#REF!</v>
      </c>
    </row>
    <row r="11" spans="1:15" ht="18.75" customHeight="1">
      <c r="A11" s="247" t="s">
        <v>49</v>
      </c>
      <c r="B11" s="248"/>
      <c r="C11" s="248"/>
      <c r="D11" s="122" t="str">
        <f>IFERROR(VLOOKUP(E9,研修等一覧!$A$10:$K$49,9),"")</f>
        <v/>
      </c>
      <c r="E11" s="102" t="s">
        <v>11</v>
      </c>
      <c r="F11" s="258"/>
      <c r="G11" s="259"/>
      <c r="H11" s="264" t="e">
        <f>VLOOKUP(I9,#REF!,9)</f>
        <v>#REF!</v>
      </c>
      <c r="I11" s="264" t="e">
        <f>VLOOKUP(J9,#REF!,9)</f>
        <v>#REF!</v>
      </c>
      <c r="J11" s="264" t="e">
        <f>VLOOKUP(K9,#REF!,9)</f>
        <v>#REF!</v>
      </c>
      <c r="K11" s="264" t="e">
        <f>VLOOKUP(L9,#REF!,9)</f>
        <v>#REF!</v>
      </c>
      <c r="L11" s="264" t="e">
        <f>VLOOKUP(M9,#REF!,9)</f>
        <v>#REF!</v>
      </c>
      <c r="M11" s="264" t="e">
        <f>VLOOKUP(N9,#REF!,9)</f>
        <v>#REF!</v>
      </c>
      <c r="N11" s="264" t="e">
        <f>VLOOKUP(O9,#REF!,9)</f>
        <v>#REF!</v>
      </c>
      <c r="O11" s="265" t="e">
        <f>VLOOKUP(P9,#REF!,9)</f>
        <v>#REF!</v>
      </c>
    </row>
    <row r="12" spans="1:15" ht="19.5" customHeight="1">
      <c r="A12" s="266" t="s">
        <v>56</v>
      </c>
      <c r="B12" s="267"/>
      <c r="C12" s="267"/>
      <c r="D12" s="268"/>
      <c r="E12" s="268"/>
      <c r="F12" s="268"/>
      <c r="G12" s="268"/>
      <c r="H12" s="268"/>
      <c r="I12" s="268"/>
      <c r="J12" s="268"/>
      <c r="K12" s="268"/>
      <c r="L12" s="268"/>
      <c r="M12" s="268"/>
      <c r="N12" s="268"/>
      <c r="O12" s="269"/>
    </row>
    <row r="13" spans="1:15" ht="19.5" customHeight="1">
      <c r="A13" s="266" t="s">
        <v>57</v>
      </c>
      <c r="B13" s="267"/>
      <c r="C13" s="267"/>
      <c r="D13" s="270" t="s">
        <v>63</v>
      </c>
      <c r="E13" s="270"/>
      <c r="F13" s="270"/>
      <c r="G13" s="270"/>
      <c r="H13" s="270"/>
      <c r="I13" s="270"/>
      <c r="J13" s="270"/>
      <c r="K13" s="270"/>
      <c r="L13" s="270"/>
      <c r="M13" s="270"/>
      <c r="N13" s="270"/>
      <c r="O13" s="271"/>
    </row>
    <row r="14" spans="1:15" ht="19.5" customHeight="1" thickBot="1">
      <c r="A14" s="272" t="s">
        <v>58</v>
      </c>
      <c r="B14" s="273"/>
      <c r="C14" s="273"/>
      <c r="D14" s="274"/>
      <c r="E14" s="274"/>
      <c r="F14" s="274"/>
      <c r="G14" s="274"/>
      <c r="H14" s="274"/>
      <c r="I14" s="274"/>
      <c r="J14" s="274"/>
      <c r="K14" s="274"/>
      <c r="L14" s="274"/>
      <c r="M14" s="274"/>
      <c r="N14" s="274"/>
      <c r="O14" s="275"/>
    </row>
    <row r="15" spans="1:15" s="4" customFormat="1" ht="14.25" customHeight="1">
      <c r="A15" s="209" t="s">
        <v>126</v>
      </c>
      <c r="B15" s="210"/>
      <c r="C15" s="211"/>
      <c r="D15" s="218" t="s">
        <v>138</v>
      </c>
      <c r="E15" s="219"/>
      <c r="F15" s="219"/>
      <c r="G15" s="219"/>
      <c r="H15" s="219"/>
      <c r="I15" s="219"/>
      <c r="J15" s="219"/>
      <c r="K15" s="219"/>
      <c r="L15" s="219"/>
      <c r="M15" s="219"/>
      <c r="N15" s="219"/>
      <c r="O15" s="220"/>
    </row>
    <row r="16" spans="1:15" s="4" customFormat="1" ht="14.25" customHeight="1">
      <c r="A16" s="212"/>
      <c r="B16" s="213"/>
      <c r="C16" s="214"/>
      <c r="D16" s="144"/>
      <c r="E16" s="133" t="s">
        <v>71</v>
      </c>
      <c r="F16" s="133"/>
      <c r="G16" s="133"/>
      <c r="H16" s="133" t="s">
        <v>72</v>
      </c>
      <c r="I16" s="133"/>
      <c r="J16" s="133"/>
      <c r="K16" s="133"/>
      <c r="L16" s="133" t="s">
        <v>75</v>
      </c>
      <c r="M16" s="133"/>
      <c r="N16" s="133"/>
      <c r="O16" s="134"/>
    </row>
    <row r="17" spans="1:15" s="4" customFormat="1" ht="14.25" customHeight="1">
      <c r="A17" s="212"/>
      <c r="B17" s="213"/>
      <c r="C17" s="214"/>
      <c r="D17" s="144"/>
      <c r="E17" s="133" t="s">
        <v>78</v>
      </c>
      <c r="F17" s="133"/>
      <c r="G17" s="133"/>
      <c r="H17" s="133" t="s">
        <v>83</v>
      </c>
      <c r="I17" s="133"/>
      <c r="J17" s="133"/>
      <c r="K17" s="133"/>
      <c r="L17" s="133"/>
      <c r="M17" s="133"/>
      <c r="N17" s="133"/>
      <c r="O17" s="134"/>
    </row>
    <row r="18" spans="1:15" s="4" customFormat="1" ht="14.25" customHeight="1">
      <c r="A18" s="212"/>
      <c r="B18" s="213"/>
      <c r="C18" s="214"/>
      <c r="D18" s="144"/>
      <c r="E18" s="221" t="s">
        <v>84</v>
      </c>
      <c r="F18" s="221"/>
      <c r="G18" s="221"/>
      <c r="H18" s="221"/>
      <c r="I18" s="221"/>
      <c r="J18" s="221"/>
      <c r="K18" s="221"/>
      <c r="L18" s="221"/>
      <c r="M18" s="221"/>
      <c r="N18" s="221"/>
      <c r="O18" s="222"/>
    </row>
    <row r="19" spans="1:15" s="4" customFormat="1" ht="7.5" customHeight="1">
      <c r="A19" s="212"/>
      <c r="B19" s="213"/>
      <c r="C19" s="214"/>
      <c r="D19" s="132"/>
      <c r="E19" s="103"/>
      <c r="F19" s="103"/>
      <c r="G19" s="103"/>
      <c r="H19" s="103"/>
      <c r="I19" s="103"/>
      <c r="J19" s="103"/>
      <c r="K19" s="103"/>
      <c r="L19" s="103"/>
      <c r="M19" s="103"/>
      <c r="N19" s="103"/>
      <c r="O19" s="104"/>
    </row>
    <row r="20" spans="1:15" s="4" customFormat="1" ht="14.25" customHeight="1">
      <c r="A20" s="212"/>
      <c r="B20" s="213"/>
      <c r="C20" s="214"/>
      <c r="D20" s="223" t="s">
        <v>123</v>
      </c>
      <c r="E20" s="224"/>
      <c r="F20" s="224"/>
      <c r="G20" s="224"/>
      <c r="H20" s="224"/>
      <c r="I20" s="224"/>
      <c r="J20" s="224"/>
      <c r="K20" s="224"/>
      <c r="L20" s="224"/>
      <c r="M20" s="224"/>
      <c r="N20" s="224"/>
      <c r="O20" s="225"/>
    </row>
    <row r="21" spans="1:15" s="4" customFormat="1" ht="14.25" customHeight="1">
      <c r="A21" s="212"/>
      <c r="B21" s="213"/>
      <c r="C21" s="214"/>
      <c r="D21" s="235"/>
      <c r="E21" s="236"/>
      <c r="F21" s="236"/>
      <c r="G21" s="236"/>
      <c r="H21" s="236"/>
      <c r="I21" s="236"/>
      <c r="J21" s="236"/>
      <c r="K21" s="236"/>
      <c r="L21" s="236"/>
      <c r="M21" s="236"/>
      <c r="N21" s="236"/>
      <c r="O21" s="237"/>
    </row>
    <row r="22" spans="1:15" s="4" customFormat="1" ht="14.25" customHeight="1">
      <c r="A22" s="212"/>
      <c r="B22" s="213"/>
      <c r="C22" s="214"/>
      <c r="D22" s="235"/>
      <c r="E22" s="236"/>
      <c r="F22" s="236"/>
      <c r="G22" s="236"/>
      <c r="H22" s="236"/>
      <c r="I22" s="236"/>
      <c r="J22" s="236"/>
      <c r="K22" s="236"/>
      <c r="L22" s="236"/>
      <c r="M22" s="236"/>
      <c r="N22" s="236"/>
      <c r="O22" s="237"/>
    </row>
    <row r="23" spans="1:15" s="4" customFormat="1" ht="14.25" customHeight="1">
      <c r="A23" s="212"/>
      <c r="B23" s="213"/>
      <c r="C23" s="214"/>
      <c r="D23" s="235"/>
      <c r="E23" s="236"/>
      <c r="F23" s="236"/>
      <c r="G23" s="236"/>
      <c r="H23" s="236"/>
      <c r="I23" s="236"/>
      <c r="J23" s="236"/>
      <c r="K23" s="236"/>
      <c r="L23" s="236"/>
      <c r="M23" s="236"/>
      <c r="N23" s="236"/>
      <c r="O23" s="237"/>
    </row>
    <row r="24" spans="1:15" s="4" customFormat="1" ht="14.25" customHeight="1">
      <c r="A24" s="212"/>
      <c r="B24" s="213"/>
      <c r="C24" s="214"/>
      <c r="D24" s="235"/>
      <c r="E24" s="236"/>
      <c r="F24" s="236"/>
      <c r="G24" s="236"/>
      <c r="H24" s="236"/>
      <c r="I24" s="236"/>
      <c r="J24" s="236"/>
      <c r="K24" s="236"/>
      <c r="L24" s="236"/>
      <c r="M24" s="236"/>
      <c r="N24" s="236"/>
      <c r="O24" s="237"/>
    </row>
    <row r="25" spans="1:15" s="4" customFormat="1" ht="15" customHeight="1">
      <c r="A25" s="212"/>
      <c r="B25" s="213"/>
      <c r="C25" s="214"/>
      <c r="D25" s="238"/>
      <c r="E25" s="239"/>
      <c r="F25" s="239"/>
      <c r="G25" s="239"/>
      <c r="H25" s="239"/>
      <c r="I25" s="239"/>
      <c r="J25" s="239"/>
      <c r="K25" s="239"/>
      <c r="L25" s="239"/>
      <c r="M25" s="239"/>
      <c r="N25" s="239"/>
      <c r="O25" s="240"/>
    </row>
    <row r="26" spans="1:15" s="4" customFormat="1" ht="14.25" customHeight="1">
      <c r="A26" s="212"/>
      <c r="B26" s="213"/>
      <c r="C26" s="214"/>
      <c r="D26" s="226" t="s">
        <v>124</v>
      </c>
      <c r="E26" s="227"/>
      <c r="F26" s="227"/>
      <c r="G26" s="227"/>
      <c r="H26" s="227"/>
      <c r="I26" s="227"/>
      <c r="J26" s="227"/>
      <c r="K26" s="227"/>
      <c r="L26" s="227"/>
      <c r="M26" s="227"/>
      <c r="N26" s="227"/>
      <c r="O26" s="228"/>
    </row>
    <row r="27" spans="1:15" s="4" customFormat="1" ht="14.25" customHeight="1">
      <c r="A27" s="212"/>
      <c r="B27" s="213"/>
      <c r="C27" s="214"/>
      <c r="D27" s="229"/>
      <c r="E27" s="230"/>
      <c r="F27" s="230"/>
      <c r="G27" s="230"/>
      <c r="H27" s="230"/>
      <c r="I27" s="230"/>
      <c r="J27" s="230"/>
      <c r="K27" s="230"/>
      <c r="L27" s="230"/>
      <c r="M27" s="230"/>
      <c r="N27" s="230"/>
      <c r="O27" s="231"/>
    </row>
    <row r="28" spans="1:15" s="4" customFormat="1" ht="14.25" customHeight="1">
      <c r="A28" s="212"/>
      <c r="B28" s="213"/>
      <c r="C28" s="214"/>
      <c r="D28" s="229"/>
      <c r="E28" s="230"/>
      <c r="F28" s="230"/>
      <c r="G28" s="230"/>
      <c r="H28" s="230"/>
      <c r="I28" s="230"/>
      <c r="J28" s="230"/>
      <c r="K28" s="230"/>
      <c r="L28" s="230"/>
      <c r="M28" s="230"/>
      <c r="N28" s="230"/>
      <c r="O28" s="231"/>
    </row>
    <row r="29" spans="1:15" s="4" customFormat="1" ht="14.25" customHeight="1">
      <c r="A29" s="212"/>
      <c r="B29" s="213"/>
      <c r="C29" s="214"/>
      <c r="D29" s="229"/>
      <c r="E29" s="230"/>
      <c r="F29" s="230"/>
      <c r="G29" s="230"/>
      <c r="H29" s="230"/>
      <c r="I29" s="230"/>
      <c r="J29" s="230"/>
      <c r="K29" s="230"/>
      <c r="L29" s="230"/>
      <c r="M29" s="230"/>
      <c r="N29" s="230"/>
      <c r="O29" s="231"/>
    </row>
    <row r="30" spans="1:15" s="4" customFormat="1" ht="14.25" customHeight="1">
      <c r="A30" s="212"/>
      <c r="B30" s="213"/>
      <c r="C30" s="214"/>
      <c r="D30" s="229"/>
      <c r="E30" s="230"/>
      <c r="F30" s="230"/>
      <c r="G30" s="230"/>
      <c r="H30" s="230"/>
      <c r="I30" s="230"/>
      <c r="J30" s="230"/>
      <c r="K30" s="230"/>
      <c r="L30" s="230"/>
      <c r="M30" s="230"/>
      <c r="N30" s="230"/>
      <c r="O30" s="231"/>
    </row>
    <row r="31" spans="1:15" s="4" customFormat="1" ht="15" customHeight="1">
      <c r="A31" s="212"/>
      <c r="B31" s="213"/>
      <c r="C31" s="214"/>
      <c r="D31" s="232"/>
      <c r="E31" s="233"/>
      <c r="F31" s="233"/>
      <c r="G31" s="233"/>
      <c r="H31" s="233"/>
      <c r="I31" s="233"/>
      <c r="J31" s="233"/>
      <c r="K31" s="233"/>
      <c r="L31" s="233"/>
      <c r="M31" s="233"/>
      <c r="N31" s="233"/>
      <c r="O31" s="234"/>
    </row>
    <row r="32" spans="1:15" ht="14.25" customHeight="1">
      <c r="A32" s="212"/>
      <c r="B32" s="213"/>
      <c r="C32" s="214"/>
      <c r="D32" s="218" t="s">
        <v>125</v>
      </c>
      <c r="E32" s="219"/>
      <c r="F32" s="219"/>
      <c r="G32" s="219"/>
      <c r="H32" s="219"/>
      <c r="I32" s="219"/>
      <c r="J32" s="219"/>
      <c r="K32" s="219"/>
      <c r="L32" s="219"/>
      <c r="M32" s="219"/>
      <c r="N32" s="219"/>
      <c r="O32" s="220"/>
    </row>
    <row r="33" spans="1:17" s="4" customFormat="1" ht="14.25" customHeight="1">
      <c r="A33" s="212"/>
      <c r="B33" s="213"/>
      <c r="C33" s="214"/>
      <c r="D33" s="132"/>
      <c r="E33" s="139" t="s">
        <v>127</v>
      </c>
      <c r="F33" s="139"/>
      <c r="G33" s="139"/>
      <c r="H33" s="139"/>
      <c r="I33" s="133" t="s">
        <v>128</v>
      </c>
      <c r="J33" s="140"/>
      <c r="K33" s="133"/>
      <c r="L33" s="133"/>
      <c r="M33" s="133" t="s">
        <v>129</v>
      </c>
      <c r="N33" s="133"/>
      <c r="O33" s="134"/>
    </row>
    <row r="34" spans="1:17" s="4" customFormat="1" ht="14.25" customHeight="1">
      <c r="A34" s="212"/>
      <c r="B34" s="213"/>
      <c r="C34" s="214"/>
      <c r="D34" s="132"/>
      <c r="E34" s="221" t="s">
        <v>84</v>
      </c>
      <c r="F34" s="221"/>
      <c r="G34" s="221"/>
      <c r="H34" s="221"/>
      <c r="I34" s="221"/>
      <c r="J34" s="221"/>
      <c r="K34" s="221"/>
      <c r="L34" s="221"/>
      <c r="M34" s="221"/>
      <c r="N34" s="221"/>
      <c r="O34" s="222"/>
      <c r="Q34" s="135"/>
    </row>
    <row r="35" spans="1:17" s="4" customFormat="1" ht="7.5" customHeight="1">
      <c r="A35" s="215"/>
      <c r="B35" s="216"/>
      <c r="C35" s="217"/>
      <c r="D35" s="136"/>
      <c r="E35" s="137"/>
      <c r="F35" s="137"/>
      <c r="G35" s="137"/>
      <c r="H35" s="137"/>
      <c r="I35" s="137"/>
      <c r="J35" s="137"/>
      <c r="K35" s="137"/>
      <c r="L35" s="137"/>
      <c r="M35" s="137"/>
      <c r="N35" s="137"/>
      <c r="O35" s="138"/>
    </row>
    <row r="36" spans="1:17" s="4" customFormat="1" ht="7.5" customHeight="1">
      <c r="A36" s="212" t="s">
        <v>112</v>
      </c>
      <c r="B36" s="213"/>
      <c r="C36" s="214"/>
      <c r="D36" s="132"/>
      <c r="E36" s="103"/>
      <c r="F36" s="103"/>
      <c r="G36" s="103"/>
      <c r="H36" s="103"/>
      <c r="I36" s="103"/>
      <c r="J36" s="103"/>
      <c r="K36" s="103"/>
      <c r="L36" s="103"/>
      <c r="M36" s="103"/>
      <c r="N36" s="103"/>
      <c r="O36" s="104"/>
    </row>
    <row r="37" spans="1:17" s="4" customFormat="1" ht="12.75" customHeight="1">
      <c r="A37" s="212"/>
      <c r="B37" s="213"/>
      <c r="C37" s="214"/>
      <c r="D37" s="103"/>
      <c r="E37" s="103"/>
      <c r="F37" s="103"/>
      <c r="G37" s="597">
        <f>SUM(H42:J49)</f>
        <v>0</v>
      </c>
      <c r="H37" s="597"/>
      <c r="I37" s="597"/>
      <c r="J37" s="103"/>
      <c r="K37" s="103"/>
      <c r="L37" s="599">
        <f>SUM(L42:N49)</f>
        <v>0</v>
      </c>
      <c r="M37" s="599"/>
      <c r="N37" s="599"/>
      <c r="O37" s="105" t="s">
        <v>51</v>
      </c>
      <c r="Q37" s="135"/>
    </row>
    <row r="38" spans="1:17" s="4" customFormat="1" ht="18" customHeight="1" thickBot="1">
      <c r="A38" s="212"/>
      <c r="B38" s="213"/>
      <c r="C38" s="214"/>
      <c r="D38" s="276" t="s">
        <v>50</v>
      </c>
      <c r="E38" s="276"/>
      <c r="F38" s="106" t="s">
        <v>86</v>
      </c>
      <c r="G38" s="598"/>
      <c r="H38" s="598"/>
      <c r="I38" s="598"/>
      <c r="J38" s="107" t="s">
        <v>8</v>
      </c>
      <c r="K38" s="106" t="s">
        <v>87</v>
      </c>
      <c r="L38" s="600"/>
      <c r="M38" s="600"/>
      <c r="N38" s="600"/>
      <c r="O38" s="108" t="s">
        <v>8</v>
      </c>
    </row>
    <row r="39" spans="1:17" s="4" customFormat="1" ht="17.25" customHeight="1" thickTop="1">
      <c r="A39" s="212"/>
      <c r="B39" s="213"/>
      <c r="C39" s="214"/>
      <c r="D39" s="126"/>
      <c r="E39" s="126"/>
      <c r="F39" s="106"/>
      <c r="G39" s="124"/>
      <c r="H39" s="124"/>
      <c r="I39" s="124"/>
      <c r="J39" s="123"/>
      <c r="K39" s="106"/>
      <c r="L39" s="125"/>
      <c r="M39" s="125"/>
      <c r="N39" s="125"/>
      <c r="O39" s="113"/>
    </row>
    <row r="40" spans="1:17" s="4" customFormat="1" ht="15" customHeight="1">
      <c r="A40" s="212"/>
      <c r="B40" s="213"/>
      <c r="C40" s="214"/>
      <c r="D40" s="103"/>
      <c r="E40" s="103"/>
      <c r="F40" s="103"/>
      <c r="G40" s="103"/>
      <c r="H40" s="103"/>
      <c r="I40" s="103"/>
      <c r="J40" s="103"/>
      <c r="K40" s="103"/>
      <c r="L40" s="103"/>
      <c r="M40" s="103"/>
      <c r="N40" s="103"/>
      <c r="O40" s="104"/>
    </row>
    <row r="41" spans="1:17" s="4" customFormat="1" ht="17.25" customHeight="1">
      <c r="A41" s="212"/>
      <c r="B41" s="213"/>
      <c r="C41" s="214"/>
      <c r="D41" s="277" t="s">
        <v>88</v>
      </c>
      <c r="E41" s="277"/>
      <c r="F41" s="103"/>
      <c r="G41" s="103"/>
      <c r="H41" s="114" t="s">
        <v>85</v>
      </c>
      <c r="I41" s="103"/>
      <c r="J41" s="103"/>
      <c r="K41" s="103"/>
      <c r="L41" s="114" t="s">
        <v>94</v>
      </c>
      <c r="M41" s="103"/>
      <c r="N41" s="103"/>
      <c r="O41" s="104"/>
    </row>
    <row r="42" spans="1:17" s="4" customFormat="1" ht="17.25" customHeight="1">
      <c r="A42" s="212"/>
      <c r="B42" s="213"/>
      <c r="C42" s="214"/>
      <c r="D42" s="227" t="s">
        <v>89</v>
      </c>
      <c r="E42" s="227"/>
      <c r="F42" s="227"/>
      <c r="G42" s="227"/>
      <c r="H42" s="601">
        <f>IFERROR(ROUNDDOWN(L42*1.1,0),)</f>
        <v>0</v>
      </c>
      <c r="I42" s="601"/>
      <c r="J42" s="601"/>
      <c r="K42" s="115" t="s">
        <v>8</v>
      </c>
      <c r="L42" s="602"/>
      <c r="M42" s="602"/>
      <c r="N42" s="602"/>
      <c r="O42" s="116" t="s">
        <v>8</v>
      </c>
    </row>
    <row r="43" spans="1:17" s="4" customFormat="1" ht="17.25" customHeight="1">
      <c r="A43" s="212"/>
      <c r="B43" s="213"/>
      <c r="C43" s="214"/>
      <c r="D43" s="227" t="s">
        <v>144</v>
      </c>
      <c r="E43" s="227"/>
      <c r="F43" s="227"/>
      <c r="G43" s="227"/>
      <c r="H43" s="601">
        <f>IFERROR(ROUNDDOWN(L43*1.1,0),)</f>
        <v>0</v>
      </c>
      <c r="I43" s="601"/>
      <c r="J43" s="601"/>
      <c r="K43" s="115" t="s">
        <v>8</v>
      </c>
      <c r="L43" s="603"/>
      <c r="M43" s="603"/>
      <c r="N43" s="603"/>
      <c r="O43" s="116" t="s">
        <v>8</v>
      </c>
    </row>
    <row r="44" spans="1:17" s="4" customFormat="1" ht="17.25" customHeight="1">
      <c r="A44" s="212"/>
      <c r="B44" s="213"/>
      <c r="C44" s="214"/>
      <c r="D44" s="227" t="s">
        <v>91</v>
      </c>
      <c r="E44" s="227"/>
      <c r="F44" s="227"/>
      <c r="G44" s="227"/>
      <c r="H44" s="601">
        <f t="shared" ref="H44:H48" si="0">IFERROR(ROUNDDOWN(L44*1.1,0),)</f>
        <v>0</v>
      </c>
      <c r="I44" s="601"/>
      <c r="J44" s="601"/>
      <c r="K44" s="115" t="s">
        <v>8</v>
      </c>
      <c r="L44" s="603"/>
      <c r="M44" s="603"/>
      <c r="N44" s="603"/>
      <c r="O44" s="116" t="s">
        <v>8</v>
      </c>
    </row>
    <row r="45" spans="1:17" s="4" customFormat="1" ht="17.25" customHeight="1">
      <c r="A45" s="212"/>
      <c r="B45" s="213"/>
      <c r="C45" s="214"/>
      <c r="D45" s="227" t="s">
        <v>92</v>
      </c>
      <c r="E45" s="227"/>
      <c r="F45" s="227"/>
      <c r="G45" s="227"/>
      <c r="H45" s="601">
        <f t="shared" si="0"/>
        <v>0</v>
      </c>
      <c r="I45" s="601"/>
      <c r="J45" s="601"/>
      <c r="K45" s="115" t="s">
        <v>8</v>
      </c>
      <c r="L45" s="603"/>
      <c r="M45" s="603"/>
      <c r="N45" s="603"/>
      <c r="O45" s="116" t="s">
        <v>8</v>
      </c>
    </row>
    <row r="46" spans="1:17" s="4" customFormat="1" ht="17.25" customHeight="1">
      <c r="A46" s="212"/>
      <c r="B46" s="213"/>
      <c r="C46" s="214"/>
      <c r="D46" s="278" t="s">
        <v>146</v>
      </c>
      <c r="E46" s="278"/>
      <c r="F46" s="278"/>
      <c r="G46" s="278"/>
      <c r="H46" s="601">
        <f t="shared" si="0"/>
        <v>0</v>
      </c>
      <c r="I46" s="601"/>
      <c r="J46" s="601"/>
      <c r="K46" s="115" t="s">
        <v>8</v>
      </c>
      <c r="L46" s="603"/>
      <c r="M46" s="603"/>
      <c r="N46" s="603"/>
      <c r="O46" s="116" t="s">
        <v>8</v>
      </c>
    </row>
    <row r="47" spans="1:17" s="4" customFormat="1" ht="17.25" customHeight="1">
      <c r="A47" s="212"/>
      <c r="B47" s="213"/>
      <c r="C47" s="214"/>
      <c r="D47" s="278" t="s">
        <v>98</v>
      </c>
      <c r="E47" s="278"/>
      <c r="F47" s="278"/>
      <c r="G47" s="278"/>
      <c r="H47" s="601">
        <f t="shared" si="0"/>
        <v>0</v>
      </c>
      <c r="I47" s="601"/>
      <c r="J47" s="601"/>
      <c r="K47" s="115" t="s">
        <v>8</v>
      </c>
      <c r="L47" s="603"/>
      <c r="M47" s="603"/>
      <c r="N47" s="603"/>
      <c r="O47" s="116" t="s">
        <v>8</v>
      </c>
    </row>
    <row r="48" spans="1:17" s="4" customFormat="1" ht="17.25" customHeight="1">
      <c r="A48" s="212"/>
      <c r="B48" s="213"/>
      <c r="C48" s="214"/>
      <c r="D48" s="278" t="s">
        <v>98</v>
      </c>
      <c r="E48" s="278"/>
      <c r="F48" s="278"/>
      <c r="G48" s="278"/>
      <c r="H48" s="601">
        <f t="shared" si="0"/>
        <v>0</v>
      </c>
      <c r="I48" s="601"/>
      <c r="J48" s="601"/>
      <c r="K48" s="115" t="s">
        <v>8</v>
      </c>
      <c r="L48" s="603"/>
      <c r="M48" s="603"/>
      <c r="N48" s="603"/>
      <c r="O48" s="116" t="s">
        <v>8</v>
      </c>
    </row>
    <row r="49" spans="1:15" s="4" customFormat="1" ht="17.25" customHeight="1">
      <c r="A49" s="212"/>
      <c r="B49" s="213"/>
      <c r="C49" s="214"/>
      <c r="D49" s="279" t="s">
        <v>113</v>
      </c>
      <c r="E49" s="279"/>
      <c r="F49" s="279"/>
      <c r="G49" s="279"/>
      <c r="H49" s="601">
        <f>SUM(L49)</f>
        <v>0</v>
      </c>
      <c r="I49" s="601"/>
      <c r="J49" s="601"/>
      <c r="K49" s="115" t="s">
        <v>8</v>
      </c>
      <c r="L49" s="603"/>
      <c r="M49" s="603"/>
      <c r="N49" s="603"/>
      <c r="O49" s="116" t="s">
        <v>8</v>
      </c>
    </row>
    <row r="50" spans="1:15" s="4" customFormat="1" ht="15" customHeight="1" thickBot="1">
      <c r="A50" s="241"/>
      <c r="B50" s="242"/>
      <c r="C50" s="243"/>
      <c r="D50" s="117"/>
      <c r="E50" s="117"/>
      <c r="F50" s="117"/>
      <c r="G50" s="117"/>
      <c r="H50" s="117"/>
      <c r="I50" s="117"/>
      <c r="J50" s="117"/>
      <c r="K50" s="117"/>
      <c r="L50" s="117"/>
      <c r="M50" s="117"/>
      <c r="N50" s="117"/>
      <c r="O50" s="118"/>
    </row>
    <row r="51" spans="1:15" s="4" customFormat="1" ht="16.5" customHeight="1">
      <c r="A51" s="90" t="s">
        <v>96</v>
      </c>
      <c r="B51" s="90"/>
      <c r="C51" s="90"/>
      <c r="D51" s="91"/>
      <c r="E51" s="91"/>
      <c r="F51" s="91"/>
      <c r="G51" s="91"/>
      <c r="H51" s="91"/>
      <c r="I51" s="91"/>
      <c r="J51" s="91"/>
      <c r="K51" s="91"/>
      <c r="L51" s="91"/>
      <c r="M51" s="91"/>
      <c r="N51" s="91"/>
      <c r="O51" s="91"/>
    </row>
    <row r="52" spans="1:15" s="4" customFormat="1" ht="16.5" customHeight="1">
      <c r="A52" s="90" t="s">
        <v>99</v>
      </c>
      <c r="B52" s="90"/>
      <c r="C52" s="90"/>
      <c r="D52" s="91"/>
      <c r="E52" s="91"/>
      <c r="F52" s="91"/>
      <c r="G52" s="91"/>
      <c r="H52" s="91"/>
      <c r="I52" s="91"/>
      <c r="J52" s="91"/>
      <c r="K52" s="91"/>
      <c r="L52" s="91"/>
      <c r="M52" s="91"/>
      <c r="N52" s="91"/>
      <c r="O52" s="91"/>
    </row>
    <row r="53" spans="1:15" s="4" customFormat="1" ht="16.5" customHeight="1">
      <c r="A53" s="90" t="s">
        <v>97</v>
      </c>
      <c r="B53" s="90"/>
      <c r="C53" s="90"/>
      <c r="D53" s="91"/>
      <c r="E53" s="91"/>
      <c r="F53" s="91"/>
      <c r="G53" s="91"/>
      <c r="H53" s="91"/>
      <c r="I53" s="91"/>
      <c r="J53" s="91"/>
      <c r="K53" s="91"/>
      <c r="L53" s="91"/>
      <c r="M53" s="91"/>
      <c r="N53" s="91"/>
      <c r="O53" s="91"/>
    </row>
    <row r="54" spans="1:15" s="4" customFormat="1" ht="16.5" customHeight="1">
      <c r="A54" s="90" t="s">
        <v>114</v>
      </c>
      <c r="B54" s="90"/>
      <c r="C54" s="90"/>
      <c r="D54" s="91"/>
      <c r="E54" s="91"/>
      <c r="F54" s="91"/>
      <c r="G54" s="91"/>
      <c r="H54" s="91"/>
      <c r="I54" s="91"/>
      <c r="J54" s="91"/>
      <c r="K54" s="91"/>
      <c r="L54" s="91"/>
      <c r="M54" s="91"/>
      <c r="N54" s="91"/>
      <c r="O54" s="91"/>
    </row>
    <row r="55" spans="1:15" s="4" customFormat="1" ht="15" customHeight="1">
      <c r="A55" s="90"/>
      <c r="B55" s="90"/>
      <c r="C55" s="90"/>
      <c r="D55" s="91"/>
      <c r="E55" s="91"/>
      <c r="F55" s="91"/>
      <c r="G55" s="91"/>
      <c r="H55" s="91"/>
      <c r="I55" s="91"/>
      <c r="J55" s="91"/>
      <c r="K55" s="91"/>
      <c r="L55" s="91"/>
      <c r="M55" s="91"/>
      <c r="N55" s="91"/>
      <c r="O55" s="91"/>
    </row>
    <row r="56" spans="1:15" s="4" customFormat="1" ht="15" customHeight="1">
      <c r="A56" s="121"/>
      <c r="B56" s="121"/>
      <c r="C56" s="121"/>
    </row>
    <row r="57" spans="1:15" s="4" customFormat="1" ht="15" customHeight="1">
      <c r="A57" s="121"/>
      <c r="B57" s="121"/>
      <c r="C57" s="121"/>
    </row>
    <row r="58" spans="1:15" s="4" customFormat="1" ht="15" customHeight="1">
      <c r="A58" s="121"/>
      <c r="B58" s="121"/>
      <c r="C58" s="121"/>
    </row>
    <row r="59" spans="1:15" s="4" customFormat="1" ht="15" customHeight="1">
      <c r="A59" s="121"/>
      <c r="B59" s="121"/>
      <c r="C59" s="121"/>
    </row>
    <row r="60" spans="1:15" s="4" customFormat="1" ht="15" customHeight="1">
      <c r="A60" s="121"/>
      <c r="B60" s="121"/>
      <c r="C60" s="121"/>
    </row>
  </sheetData>
  <sheetProtection algorithmName="SHA-512" hashValue="RKQH6rNmKZpW9UXmvXO5I9L+UB1OCscSlTw2cV7Xgt7L1ecVagRIRU+P3T27tLJ0sWDIPEpkinPfmJCAuJ295g==" saltValue="GAHhvJ2cBrzAm5Pv/H4fGA==" spinCount="100000" sheet="1" formatCells="0"/>
  <mergeCells count="53">
    <mergeCell ref="A4:O5"/>
    <mergeCell ref="A8:C8"/>
    <mergeCell ref="D8:O8"/>
    <mergeCell ref="A9:C10"/>
    <mergeCell ref="D9:D10"/>
    <mergeCell ref="E9:E10"/>
    <mergeCell ref="F9:G11"/>
    <mergeCell ref="H9:O11"/>
    <mergeCell ref="A11:C11"/>
    <mergeCell ref="A12:C12"/>
    <mergeCell ref="D12:O12"/>
    <mergeCell ref="A13:C13"/>
    <mergeCell ref="D13:O13"/>
    <mergeCell ref="A14:C14"/>
    <mergeCell ref="D14:O14"/>
    <mergeCell ref="A15:C35"/>
    <mergeCell ref="D15:O15"/>
    <mergeCell ref="D20:O20"/>
    <mergeCell ref="D21:O25"/>
    <mergeCell ref="D26:O26"/>
    <mergeCell ref="D27:O31"/>
    <mergeCell ref="D32:O32"/>
    <mergeCell ref="E34:O34"/>
    <mergeCell ref="E18:O18"/>
    <mergeCell ref="A36:C50"/>
    <mergeCell ref="G37:I38"/>
    <mergeCell ref="L37:N38"/>
    <mergeCell ref="D38:E38"/>
    <mergeCell ref="D41:E41"/>
    <mergeCell ref="D42:G42"/>
    <mergeCell ref="H42:J42"/>
    <mergeCell ref="L42:N42"/>
    <mergeCell ref="D43:G43"/>
    <mergeCell ref="H43:J43"/>
    <mergeCell ref="L43:N43"/>
    <mergeCell ref="D44:G44"/>
    <mergeCell ref="H44:J44"/>
    <mergeCell ref="L44:N44"/>
    <mergeCell ref="D45:G45"/>
    <mergeCell ref="H45:J45"/>
    <mergeCell ref="L45:N45"/>
    <mergeCell ref="D46:G46"/>
    <mergeCell ref="H46:J46"/>
    <mergeCell ref="L46:N46"/>
    <mergeCell ref="D47:G47"/>
    <mergeCell ref="H47:J47"/>
    <mergeCell ref="L47:N47"/>
    <mergeCell ref="D48:G48"/>
    <mergeCell ref="H48:J48"/>
    <mergeCell ref="L48:N48"/>
    <mergeCell ref="D49:G49"/>
    <mergeCell ref="H49:J49"/>
    <mergeCell ref="L49:N49"/>
  </mergeCells>
  <phoneticPr fontId="4"/>
  <conditionalFormatting sqref="E9:E10 D12:O14 L42:N49 D47:G49">
    <cfRule type="cellIs" dxfId="7" priority="5" operator="equal">
      <formula>""</formula>
    </cfRule>
  </conditionalFormatting>
  <conditionalFormatting sqref="E34:O34 D27:O31 D21">
    <cfRule type="cellIs" dxfId="6" priority="4" operator="equal">
      <formula>""</formula>
    </cfRule>
  </conditionalFormatting>
  <conditionalFormatting sqref="E18:O18">
    <cfRule type="cellIs" dxfId="5" priority="3" operator="equal">
      <formula>""</formula>
    </cfRule>
  </conditionalFormatting>
  <conditionalFormatting sqref="D46:G46">
    <cfRule type="cellIs" dxfId="4"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5713" r:id="rId4" name="Check Box 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mc:AlternateContent xmlns:mc="http://schemas.openxmlformats.org/markup-compatibility/2006">
          <mc:Choice Requires="x14">
            <control shapeId="115714" r:id="rId5" name="Check Box 2">
              <controlPr defaultSize="0" autoFill="0" autoLine="0" autoPict="0">
                <anchor moveWithCells="1">
                  <from>
                    <xdr:col>11</xdr:col>
                    <xdr:colOff>133350</xdr:colOff>
                    <xdr:row>32</xdr:row>
                    <xdr:rowOff>19050</xdr:rowOff>
                  </from>
                  <to>
                    <xdr:col>11</xdr:col>
                    <xdr:colOff>352425</xdr:colOff>
                    <xdr:row>32</xdr:row>
                    <xdr:rowOff>161925</xdr:rowOff>
                  </to>
                </anchor>
              </controlPr>
            </control>
          </mc:Choice>
        </mc:AlternateContent>
        <mc:AlternateContent xmlns:mc="http://schemas.openxmlformats.org/markup-compatibility/2006">
          <mc:Choice Requires="x14">
            <control shapeId="115715" r:id="rId6" name="Check Box 3">
              <controlPr defaultSize="0" autoFill="0" autoLine="0" autoPict="0">
                <anchor moveWithCells="1">
                  <from>
                    <xdr:col>3</xdr:col>
                    <xdr:colOff>133350</xdr:colOff>
                    <xdr:row>33</xdr:row>
                    <xdr:rowOff>19050</xdr:rowOff>
                  </from>
                  <to>
                    <xdr:col>3</xdr:col>
                    <xdr:colOff>352425</xdr:colOff>
                    <xdr:row>33</xdr:row>
                    <xdr:rowOff>161925</xdr:rowOff>
                  </to>
                </anchor>
              </controlPr>
            </control>
          </mc:Choice>
        </mc:AlternateContent>
        <mc:AlternateContent xmlns:mc="http://schemas.openxmlformats.org/markup-compatibility/2006">
          <mc:Choice Requires="x14">
            <control shapeId="115729" r:id="rId7" name="Check Box 17">
              <controlPr defaultSize="0" autoFill="0" autoLine="0" autoPict="0">
                <anchor moveWithCells="1">
                  <from>
                    <xdr:col>7</xdr:col>
                    <xdr:colOff>133350</xdr:colOff>
                    <xdr:row>32</xdr:row>
                    <xdr:rowOff>19050</xdr:rowOff>
                  </from>
                  <to>
                    <xdr:col>7</xdr:col>
                    <xdr:colOff>352425</xdr:colOff>
                    <xdr:row>32</xdr:row>
                    <xdr:rowOff>161925</xdr:rowOff>
                  </to>
                </anchor>
              </controlPr>
            </control>
          </mc:Choice>
        </mc:AlternateContent>
        <mc:AlternateContent xmlns:mc="http://schemas.openxmlformats.org/markup-compatibility/2006">
          <mc:Choice Requires="x14">
            <control shapeId="115744" r:id="rId8" name="Check Box 32">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115745" r:id="rId9" name="Check Box 33">
              <controlPr defaultSize="0" autoFill="0" autoLine="0" autoPict="0">
                <anchor moveWithCells="1">
                  <from>
                    <xdr:col>6</xdr:col>
                    <xdr:colOff>133350</xdr:colOff>
                    <xdr:row>15</xdr:row>
                    <xdr:rowOff>19050</xdr:rowOff>
                  </from>
                  <to>
                    <xdr:col>6</xdr:col>
                    <xdr:colOff>352425</xdr:colOff>
                    <xdr:row>15</xdr:row>
                    <xdr:rowOff>161925</xdr:rowOff>
                  </to>
                </anchor>
              </controlPr>
            </control>
          </mc:Choice>
        </mc:AlternateContent>
        <mc:AlternateContent xmlns:mc="http://schemas.openxmlformats.org/markup-compatibility/2006">
          <mc:Choice Requires="x14">
            <control shapeId="115746" r:id="rId10" name="Check Box 34">
              <controlPr defaultSize="0" autoFill="0" autoLine="0" autoPict="0">
                <anchor moveWithCells="1">
                  <from>
                    <xdr:col>10</xdr:col>
                    <xdr:colOff>133350</xdr:colOff>
                    <xdr:row>15</xdr:row>
                    <xdr:rowOff>19050</xdr:rowOff>
                  </from>
                  <to>
                    <xdr:col>10</xdr:col>
                    <xdr:colOff>352425</xdr:colOff>
                    <xdr:row>15</xdr:row>
                    <xdr:rowOff>161925</xdr:rowOff>
                  </to>
                </anchor>
              </controlPr>
            </control>
          </mc:Choice>
        </mc:AlternateContent>
        <mc:AlternateContent xmlns:mc="http://schemas.openxmlformats.org/markup-compatibility/2006">
          <mc:Choice Requires="x14">
            <control shapeId="115747" r:id="rId11" name="Check Box 35">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115748" r:id="rId12" name="Check Box 36">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115749" r:id="rId13" name="Check Box 37">
              <controlPr defaultSize="0" autoFill="0" autoLine="0" autoPict="0">
                <anchor moveWithCells="1">
                  <from>
                    <xdr:col>6</xdr:col>
                    <xdr:colOff>133350</xdr:colOff>
                    <xdr:row>16</xdr:row>
                    <xdr:rowOff>19050</xdr:rowOff>
                  </from>
                  <to>
                    <xdr:col>6</xdr:col>
                    <xdr:colOff>352425</xdr:colOff>
                    <xdr:row>16</xdr:row>
                    <xdr:rowOff>161925</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showZeros="0" view="pageBreakPreview" topLeftCell="A19" zoomScale="90" zoomScaleNormal="100" zoomScaleSheetLayoutView="90" workbookViewId="0">
      <selection activeCell="U47" sqref="U47"/>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137</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180" t="s">
        <v>122</v>
      </c>
      <c r="B4" s="180"/>
      <c r="C4" s="180"/>
      <c r="D4" s="180"/>
      <c r="E4" s="180"/>
      <c r="F4" s="180"/>
      <c r="G4" s="180"/>
      <c r="H4" s="180"/>
      <c r="I4" s="180"/>
      <c r="J4" s="180"/>
      <c r="K4" s="180"/>
      <c r="L4" s="180"/>
      <c r="M4" s="180"/>
      <c r="N4" s="180"/>
      <c r="O4" s="180"/>
    </row>
    <row r="5" spans="1:15" ht="15" customHeight="1">
      <c r="A5" s="180"/>
      <c r="B5" s="180"/>
      <c r="C5" s="180"/>
      <c r="D5" s="180"/>
      <c r="E5" s="180"/>
      <c r="F5" s="180"/>
      <c r="G5" s="180"/>
      <c r="H5" s="180"/>
      <c r="I5" s="180"/>
      <c r="J5" s="180"/>
      <c r="K5" s="180"/>
      <c r="L5" s="180"/>
      <c r="M5" s="180"/>
      <c r="N5" s="180"/>
      <c r="O5" s="180"/>
    </row>
    <row r="6" spans="1:15" ht="15" customHeight="1">
      <c r="A6" s="143"/>
      <c r="B6" s="143"/>
      <c r="C6" s="143"/>
      <c r="D6" s="143"/>
      <c r="E6" s="143"/>
      <c r="F6" s="143"/>
      <c r="G6" s="143"/>
      <c r="H6" s="143"/>
      <c r="I6" s="143"/>
      <c r="J6" s="143"/>
      <c r="K6" s="143"/>
      <c r="L6" s="143"/>
      <c r="M6" s="143"/>
      <c r="N6" s="143"/>
      <c r="O6" s="143"/>
    </row>
    <row r="7" spans="1:15" ht="15" customHeight="1" thickBot="1">
      <c r="A7" s="120"/>
      <c r="B7" s="120"/>
      <c r="C7" s="120"/>
      <c r="D7" s="120"/>
      <c r="E7" s="120"/>
      <c r="F7" s="120"/>
      <c r="G7" s="120"/>
      <c r="H7" s="120"/>
      <c r="I7" s="120"/>
      <c r="J7" s="120"/>
      <c r="K7" s="120"/>
      <c r="L7" s="120"/>
      <c r="M7" s="120"/>
      <c r="N7" s="120"/>
      <c r="O7" s="120"/>
    </row>
    <row r="8" spans="1:15" ht="22.5" customHeight="1" thickBot="1">
      <c r="A8" s="181" t="s">
        <v>47</v>
      </c>
      <c r="B8" s="182"/>
      <c r="C8" s="182"/>
      <c r="D8" s="183">
        <f>実績報告書!I15</f>
        <v>0</v>
      </c>
      <c r="E8" s="183"/>
      <c r="F8" s="183"/>
      <c r="G8" s="183"/>
      <c r="H8" s="183"/>
      <c r="I8" s="183"/>
      <c r="J8" s="183"/>
      <c r="K8" s="183"/>
      <c r="L8" s="183"/>
      <c r="M8" s="183"/>
      <c r="N8" s="183"/>
      <c r="O8" s="184"/>
    </row>
    <row r="9" spans="1:15" ht="15" customHeight="1">
      <c r="A9" s="244" t="s">
        <v>54</v>
      </c>
      <c r="B9" s="245"/>
      <c r="C9" s="246"/>
      <c r="D9" s="250" t="s">
        <v>55</v>
      </c>
      <c r="E9" s="252"/>
      <c r="F9" s="254" t="s">
        <v>48</v>
      </c>
      <c r="G9" s="255"/>
      <c r="H9" s="260" t="str">
        <f>IFERROR(VLOOKUP(E9,研修等一覧!$A$10:$K$49,3),"")</f>
        <v/>
      </c>
      <c r="I9" s="260" t="e">
        <f>VLOOKUP(J5,#REF!,9)</f>
        <v>#REF!</v>
      </c>
      <c r="J9" s="260" t="e">
        <f>VLOOKUP(K5,#REF!,9)</f>
        <v>#REF!</v>
      </c>
      <c r="K9" s="260" t="e">
        <f>VLOOKUP(L5,#REF!,9)</f>
        <v>#REF!</v>
      </c>
      <c r="L9" s="260" t="e">
        <f>VLOOKUP(M5,#REF!,9)</f>
        <v>#REF!</v>
      </c>
      <c r="M9" s="260" t="e">
        <f>VLOOKUP(N5,#REF!,9)</f>
        <v>#REF!</v>
      </c>
      <c r="N9" s="260" t="e">
        <f>VLOOKUP(O5,#REF!,9)</f>
        <v>#REF!</v>
      </c>
      <c r="O9" s="261" t="e">
        <f>VLOOKUP(P5,#REF!,9)</f>
        <v>#REF!</v>
      </c>
    </row>
    <row r="10" spans="1:15" ht="15" customHeight="1">
      <c r="A10" s="247"/>
      <c r="B10" s="248"/>
      <c r="C10" s="249"/>
      <c r="D10" s="251"/>
      <c r="E10" s="253"/>
      <c r="F10" s="256"/>
      <c r="G10" s="257"/>
      <c r="H10" s="262" t="e">
        <f>VLOOKUP(I8,#REF!,9)</f>
        <v>#REF!</v>
      </c>
      <c r="I10" s="262" t="e">
        <f>VLOOKUP(J8,#REF!,9)</f>
        <v>#REF!</v>
      </c>
      <c r="J10" s="262" t="e">
        <f>VLOOKUP(K8,#REF!,9)</f>
        <v>#REF!</v>
      </c>
      <c r="K10" s="262" t="e">
        <f>VLOOKUP(L8,#REF!,9)</f>
        <v>#REF!</v>
      </c>
      <c r="L10" s="262" t="e">
        <f>VLOOKUP(M8,#REF!,9)</f>
        <v>#REF!</v>
      </c>
      <c r="M10" s="262" t="e">
        <f>VLOOKUP(N8,#REF!,9)</f>
        <v>#REF!</v>
      </c>
      <c r="N10" s="262" t="e">
        <f>VLOOKUP(O8,#REF!,9)</f>
        <v>#REF!</v>
      </c>
      <c r="O10" s="263" t="e">
        <f>VLOOKUP(P8,#REF!,9)</f>
        <v>#REF!</v>
      </c>
    </row>
    <row r="11" spans="1:15" ht="18.75" customHeight="1">
      <c r="A11" s="247" t="s">
        <v>49</v>
      </c>
      <c r="B11" s="248"/>
      <c r="C11" s="248"/>
      <c r="D11" s="122" t="str">
        <f>IFERROR(VLOOKUP(E9,研修等一覧!$A$10:$K$49,9),"")</f>
        <v/>
      </c>
      <c r="E11" s="102" t="s">
        <v>11</v>
      </c>
      <c r="F11" s="258"/>
      <c r="G11" s="259"/>
      <c r="H11" s="264" t="e">
        <f>VLOOKUP(I9,#REF!,9)</f>
        <v>#REF!</v>
      </c>
      <c r="I11" s="264" t="e">
        <f>VLOOKUP(J9,#REF!,9)</f>
        <v>#REF!</v>
      </c>
      <c r="J11" s="264" t="e">
        <f>VLOOKUP(K9,#REF!,9)</f>
        <v>#REF!</v>
      </c>
      <c r="K11" s="264" t="e">
        <f>VLOOKUP(L9,#REF!,9)</f>
        <v>#REF!</v>
      </c>
      <c r="L11" s="264" t="e">
        <f>VLOOKUP(M9,#REF!,9)</f>
        <v>#REF!</v>
      </c>
      <c r="M11" s="264" t="e">
        <f>VLOOKUP(N9,#REF!,9)</f>
        <v>#REF!</v>
      </c>
      <c r="N11" s="264" t="e">
        <f>VLOOKUP(O9,#REF!,9)</f>
        <v>#REF!</v>
      </c>
      <c r="O11" s="265" t="e">
        <f>VLOOKUP(P9,#REF!,9)</f>
        <v>#REF!</v>
      </c>
    </row>
    <row r="12" spans="1:15" ht="19.5" customHeight="1">
      <c r="A12" s="266" t="s">
        <v>56</v>
      </c>
      <c r="B12" s="267"/>
      <c r="C12" s="267"/>
      <c r="D12" s="268"/>
      <c r="E12" s="268"/>
      <c r="F12" s="268"/>
      <c r="G12" s="268"/>
      <c r="H12" s="268"/>
      <c r="I12" s="268"/>
      <c r="J12" s="268"/>
      <c r="K12" s="268"/>
      <c r="L12" s="268"/>
      <c r="M12" s="268"/>
      <c r="N12" s="268"/>
      <c r="O12" s="269"/>
    </row>
    <row r="13" spans="1:15" ht="19.5" customHeight="1">
      <c r="A13" s="266" t="s">
        <v>57</v>
      </c>
      <c r="B13" s="267"/>
      <c r="C13" s="267"/>
      <c r="D13" s="270" t="s">
        <v>63</v>
      </c>
      <c r="E13" s="270"/>
      <c r="F13" s="270"/>
      <c r="G13" s="270"/>
      <c r="H13" s="270"/>
      <c r="I13" s="270"/>
      <c r="J13" s="270"/>
      <c r="K13" s="270"/>
      <c r="L13" s="270"/>
      <c r="M13" s="270"/>
      <c r="N13" s="270"/>
      <c r="O13" s="271"/>
    </row>
    <row r="14" spans="1:15" ht="19.5" customHeight="1" thickBot="1">
      <c r="A14" s="272" t="s">
        <v>58</v>
      </c>
      <c r="B14" s="273"/>
      <c r="C14" s="273"/>
      <c r="D14" s="274"/>
      <c r="E14" s="274"/>
      <c r="F14" s="274"/>
      <c r="G14" s="274"/>
      <c r="H14" s="274"/>
      <c r="I14" s="274"/>
      <c r="J14" s="274"/>
      <c r="K14" s="274"/>
      <c r="L14" s="274"/>
      <c r="M14" s="274"/>
      <c r="N14" s="274"/>
      <c r="O14" s="275"/>
    </row>
    <row r="15" spans="1:15" s="4" customFormat="1" ht="14.25" customHeight="1">
      <c r="A15" s="209" t="s">
        <v>126</v>
      </c>
      <c r="B15" s="210"/>
      <c r="C15" s="211"/>
      <c r="D15" s="218" t="s">
        <v>138</v>
      </c>
      <c r="E15" s="219"/>
      <c r="F15" s="219"/>
      <c r="G15" s="219"/>
      <c r="H15" s="219"/>
      <c r="I15" s="219"/>
      <c r="J15" s="219"/>
      <c r="K15" s="219"/>
      <c r="L15" s="219"/>
      <c r="M15" s="219"/>
      <c r="N15" s="219"/>
      <c r="O15" s="220"/>
    </row>
    <row r="16" spans="1:15" s="4" customFormat="1" ht="14.25" customHeight="1">
      <c r="A16" s="212"/>
      <c r="B16" s="213"/>
      <c r="C16" s="214"/>
      <c r="D16" s="144"/>
      <c r="E16" s="133" t="s">
        <v>71</v>
      </c>
      <c r="F16" s="133"/>
      <c r="G16" s="133"/>
      <c r="H16" s="133" t="s">
        <v>72</v>
      </c>
      <c r="I16" s="133"/>
      <c r="J16" s="133"/>
      <c r="K16" s="133"/>
      <c r="L16" s="133" t="s">
        <v>75</v>
      </c>
      <c r="M16" s="133"/>
      <c r="N16" s="133"/>
      <c r="O16" s="134"/>
    </row>
    <row r="17" spans="1:15" s="4" customFormat="1" ht="14.25" customHeight="1">
      <c r="A17" s="212"/>
      <c r="B17" s="213"/>
      <c r="C17" s="214"/>
      <c r="D17" s="144"/>
      <c r="E17" s="133" t="s">
        <v>78</v>
      </c>
      <c r="F17" s="133"/>
      <c r="G17" s="133"/>
      <c r="H17" s="133" t="s">
        <v>83</v>
      </c>
      <c r="I17" s="133"/>
      <c r="J17" s="133"/>
      <c r="K17" s="133"/>
      <c r="L17" s="133"/>
      <c r="M17" s="133"/>
      <c r="N17" s="133"/>
      <c r="O17" s="134"/>
    </row>
    <row r="18" spans="1:15" s="4" customFormat="1" ht="14.25" customHeight="1">
      <c r="A18" s="212"/>
      <c r="B18" s="213"/>
      <c r="C18" s="214"/>
      <c r="D18" s="144"/>
      <c r="E18" s="221" t="s">
        <v>84</v>
      </c>
      <c r="F18" s="221"/>
      <c r="G18" s="221"/>
      <c r="H18" s="221"/>
      <c r="I18" s="221"/>
      <c r="J18" s="221"/>
      <c r="K18" s="221"/>
      <c r="L18" s="221"/>
      <c r="M18" s="221"/>
      <c r="N18" s="221"/>
      <c r="O18" s="222"/>
    </row>
    <row r="19" spans="1:15" s="4" customFormat="1" ht="7.5" customHeight="1">
      <c r="A19" s="212"/>
      <c r="B19" s="213"/>
      <c r="C19" s="214"/>
      <c r="D19" s="132"/>
      <c r="E19" s="103"/>
      <c r="F19" s="103"/>
      <c r="G19" s="103"/>
      <c r="H19" s="103"/>
      <c r="I19" s="103"/>
      <c r="J19" s="103"/>
      <c r="K19" s="103"/>
      <c r="L19" s="103"/>
      <c r="M19" s="103"/>
      <c r="N19" s="103"/>
      <c r="O19" s="104"/>
    </row>
    <row r="20" spans="1:15" s="4" customFormat="1" ht="14.25" customHeight="1">
      <c r="A20" s="212"/>
      <c r="B20" s="213"/>
      <c r="C20" s="214"/>
      <c r="D20" s="223" t="s">
        <v>123</v>
      </c>
      <c r="E20" s="224"/>
      <c r="F20" s="224"/>
      <c r="G20" s="224"/>
      <c r="H20" s="224"/>
      <c r="I20" s="224"/>
      <c r="J20" s="224"/>
      <c r="K20" s="224"/>
      <c r="L20" s="224"/>
      <c r="M20" s="224"/>
      <c r="N20" s="224"/>
      <c r="O20" s="225"/>
    </row>
    <row r="21" spans="1:15" s="4" customFormat="1" ht="14.25" customHeight="1">
      <c r="A21" s="212"/>
      <c r="B21" s="213"/>
      <c r="C21" s="214"/>
      <c r="D21" s="235"/>
      <c r="E21" s="236"/>
      <c r="F21" s="236"/>
      <c r="G21" s="236"/>
      <c r="H21" s="236"/>
      <c r="I21" s="236"/>
      <c r="J21" s="236"/>
      <c r="K21" s="236"/>
      <c r="L21" s="236"/>
      <c r="M21" s="236"/>
      <c r="N21" s="236"/>
      <c r="O21" s="237"/>
    </row>
    <row r="22" spans="1:15" s="4" customFormat="1" ht="14.25" customHeight="1">
      <c r="A22" s="212"/>
      <c r="B22" s="213"/>
      <c r="C22" s="214"/>
      <c r="D22" s="235"/>
      <c r="E22" s="236"/>
      <c r="F22" s="236"/>
      <c r="G22" s="236"/>
      <c r="H22" s="236"/>
      <c r="I22" s="236"/>
      <c r="J22" s="236"/>
      <c r="K22" s="236"/>
      <c r="L22" s="236"/>
      <c r="M22" s="236"/>
      <c r="N22" s="236"/>
      <c r="O22" s="237"/>
    </row>
    <row r="23" spans="1:15" s="4" customFormat="1" ht="14.25" customHeight="1">
      <c r="A23" s="212"/>
      <c r="B23" s="213"/>
      <c r="C23" s="214"/>
      <c r="D23" s="235"/>
      <c r="E23" s="236"/>
      <c r="F23" s="236"/>
      <c r="G23" s="236"/>
      <c r="H23" s="236"/>
      <c r="I23" s="236"/>
      <c r="J23" s="236"/>
      <c r="K23" s="236"/>
      <c r="L23" s="236"/>
      <c r="M23" s="236"/>
      <c r="N23" s="236"/>
      <c r="O23" s="237"/>
    </row>
    <row r="24" spans="1:15" s="4" customFormat="1" ht="14.25" customHeight="1">
      <c r="A24" s="212"/>
      <c r="B24" s="213"/>
      <c r="C24" s="214"/>
      <c r="D24" s="235"/>
      <c r="E24" s="236"/>
      <c r="F24" s="236"/>
      <c r="G24" s="236"/>
      <c r="H24" s="236"/>
      <c r="I24" s="236"/>
      <c r="J24" s="236"/>
      <c r="K24" s="236"/>
      <c r="L24" s="236"/>
      <c r="M24" s="236"/>
      <c r="N24" s="236"/>
      <c r="O24" s="237"/>
    </row>
    <row r="25" spans="1:15" s="4" customFormat="1" ht="15" customHeight="1">
      <c r="A25" s="212"/>
      <c r="B25" s="213"/>
      <c r="C25" s="214"/>
      <c r="D25" s="238"/>
      <c r="E25" s="239"/>
      <c r="F25" s="239"/>
      <c r="G25" s="239"/>
      <c r="H25" s="239"/>
      <c r="I25" s="239"/>
      <c r="J25" s="239"/>
      <c r="K25" s="239"/>
      <c r="L25" s="239"/>
      <c r="M25" s="239"/>
      <c r="N25" s="239"/>
      <c r="O25" s="240"/>
    </row>
    <row r="26" spans="1:15" s="4" customFormat="1" ht="14.25" customHeight="1">
      <c r="A26" s="212"/>
      <c r="B26" s="213"/>
      <c r="C26" s="214"/>
      <c r="D26" s="226" t="s">
        <v>124</v>
      </c>
      <c r="E26" s="227"/>
      <c r="F26" s="227"/>
      <c r="G26" s="227"/>
      <c r="H26" s="227"/>
      <c r="I26" s="227"/>
      <c r="J26" s="227"/>
      <c r="K26" s="227"/>
      <c r="L26" s="227"/>
      <c r="M26" s="227"/>
      <c r="N26" s="227"/>
      <c r="O26" s="228"/>
    </row>
    <row r="27" spans="1:15" s="4" customFormat="1" ht="14.25" customHeight="1">
      <c r="A27" s="212"/>
      <c r="B27" s="213"/>
      <c r="C27" s="214"/>
      <c r="D27" s="229"/>
      <c r="E27" s="230"/>
      <c r="F27" s="230"/>
      <c r="G27" s="230"/>
      <c r="H27" s="230"/>
      <c r="I27" s="230"/>
      <c r="J27" s="230"/>
      <c r="K27" s="230"/>
      <c r="L27" s="230"/>
      <c r="M27" s="230"/>
      <c r="N27" s="230"/>
      <c r="O27" s="231"/>
    </row>
    <row r="28" spans="1:15" s="4" customFormat="1" ht="14.25" customHeight="1">
      <c r="A28" s="212"/>
      <c r="B28" s="213"/>
      <c r="C28" s="214"/>
      <c r="D28" s="229"/>
      <c r="E28" s="230"/>
      <c r="F28" s="230"/>
      <c r="G28" s="230"/>
      <c r="H28" s="230"/>
      <c r="I28" s="230"/>
      <c r="J28" s="230"/>
      <c r="K28" s="230"/>
      <c r="L28" s="230"/>
      <c r="M28" s="230"/>
      <c r="N28" s="230"/>
      <c r="O28" s="231"/>
    </row>
    <row r="29" spans="1:15" s="4" customFormat="1" ht="14.25" customHeight="1">
      <c r="A29" s="212"/>
      <c r="B29" s="213"/>
      <c r="C29" s="214"/>
      <c r="D29" s="229"/>
      <c r="E29" s="230"/>
      <c r="F29" s="230"/>
      <c r="G29" s="230"/>
      <c r="H29" s="230"/>
      <c r="I29" s="230"/>
      <c r="J29" s="230"/>
      <c r="K29" s="230"/>
      <c r="L29" s="230"/>
      <c r="M29" s="230"/>
      <c r="N29" s="230"/>
      <c r="O29" s="231"/>
    </row>
    <row r="30" spans="1:15" s="4" customFormat="1" ht="14.25" customHeight="1">
      <c r="A30" s="212"/>
      <c r="B30" s="213"/>
      <c r="C30" s="214"/>
      <c r="D30" s="229"/>
      <c r="E30" s="230"/>
      <c r="F30" s="230"/>
      <c r="G30" s="230"/>
      <c r="H30" s="230"/>
      <c r="I30" s="230"/>
      <c r="J30" s="230"/>
      <c r="K30" s="230"/>
      <c r="L30" s="230"/>
      <c r="M30" s="230"/>
      <c r="N30" s="230"/>
      <c r="O30" s="231"/>
    </row>
    <row r="31" spans="1:15" s="4" customFormat="1" ht="15" customHeight="1">
      <c r="A31" s="212"/>
      <c r="B31" s="213"/>
      <c r="C31" s="214"/>
      <c r="D31" s="232"/>
      <c r="E31" s="233"/>
      <c r="F31" s="233"/>
      <c r="G31" s="233"/>
      <c r="H31" s="233"/>
      <c r="I31" s="233"/>
      <c r="J31" s="233"/>
      <c r="K31" s="233"/>
      <c r="L31" s="233"/>
      <c r="M31" s="233"/>
      <c r="N31" s="233"/>
      <c r="O31" s="234"/>
    </row>
    <row r="32" spans="1:15" ht="14.25" customHeight="1">
      <c r="A32" s="212"/>
      <c r="B32" s="213"/>
      <c r="C32" s="214"/>
      <c r="D32" s="218" t="s">
        <v>125</v>
      </c>
      <c r="E32" s="219"/>
      <c r="F32" s="219"/>
      <c r="G32" s="219"/>
      <c r="H32" s="219"/>
      <c r="I32" s="219"/>
      <c r="J32" s="219"/>
      <c r="K32" s="219"/>
      <c r="L32" s="219"/>
      <c r="M32" s="219"/>
      <c r="N32" s="219"/>
      <c r="O32" s="220"/>
    </row>
    <row r="33" spans="1:17" s="4" customFormat="1" ht="14.25" customHeight="1">
      <c r="A33" s="212"/>
      <c r="B33" s="213"/>
      <c r="C33" s="214"/>
      <c r="D33" s="132"/>
      <c r="E33" s="139" t="s">
        <v>127</v>
      </c>
      <c r="F33" s="139"/>
      <c r="G33" s="139"/>
      <c r="H33" s="139"/>
      <c r="I33" s="133" t="s">
        <v>128</v>
      </c>
      <c r="J33" s="140"/>
      <c r="K33" s="133"/>
      <c r="L33" s="133"/>
      <c r="M33" s="133" t="s">
        <v>129</v>
      </c>
      <c r="N33" s="133"/>
      <c r="O33" s="134"/>
    </row>
    <row r="34" spans="1:17" s="4" customFormat="1" ht="14.25" customHeight="1">
      <c r="A34" s="212"/>
      <c r="B34" s="213"/>
      <c r="C34" s="214"/>
      <c r="D34" s="132"/>
      <c r="E34" s="221" t="s">
        <v>84</v>
      </c>
      <c r="F34" s="221"/>
      <c r="G34" s="221"/>
      <c r="H34" s="221"/>
      <c r="I34" s="221"/>
      <c r="J34" s="221"/>
      <c r="K34" s="221"/>
      <c r="L34" s="221"/>
      <c r="M34" s="221"/>
      <c r="N34" s="221"/>
      <c r="O34" s="222"/>
      <c r="Q34" s="135"/>
    </row>
    <row r="35" spans="1:17" s="4" customFormat="1" ht="7.5" customHeight="1">
      <c r="A35" s="215"/>
      <c r="B35" s="216"/>
      <c r="C35" s="217"/>
      <c r="D35" s="136"/>
      <c r="E35" s="137"/>
      <c r="F35" s="137"/>
      <c r="G35" s="137"/>
      <c r="H35" s="137"/>
      <c r="I35" s="137"/>
      <c r="J35" s="137"/>
      <c r="K35" s="137"/>
      <c r="L35" s="137"/>
      <c r="M35" s="137"/>
      <c r="N35" s="137"/>
      <c r="O35" s="138"/>
    </row>
    <row r="36" spans="1:17" s="4" customFormat="1" ht="7.5" customHeight="1">
      <c r="A36" s="212" t="s">
        <v>112</v>
      </c>
      <c r="B36" s="213"/>
      <c r="C36" s="214"/>
      <c r="D36" s="132"/>
      <c r="E36" s="103"/>
      <c r="F36" s="103"/>
      <c r="G36" s="103"/>
      <c r="H36" s="103"/>
      <c r="I36" s="103"/>
      <c r="J36" s="103"/>
      <c r="K36" s="103"/>
      <c r="L36" s="103"/>
      <c r="M36" s="103"/>
      <c r="N36" s="103"/>
      <c r="O36" s="104"/>
    </row>
    <row r="37" spans="1:17" s="4" customFormat="1" ht="12.75" customHeight="1">
      <c r="A37" s="212"/>
      <c r="B37" s="213"/>
      <c r="C37" s="214"/>
      <c r="D37" s="103"/>
      <c r="E37" s="103"/>
      <c r="F37" s="103"/>
      <c r="G37" s="597">
        <f>SUM(H42:J49)</f>
        <v>0</v>
      </c>
      <c r="H37" s="597"/>
      <c r="I37" s="597"/>
      <c r="J37" s="103"/>
      <c r="K37" s="103"/>
      <c r="L37" s="599">
        <f>SUM(L42:N49)</f>
        <v>0</v>
      </c>
      <c r="M37" s="599"/>
      <c r="N37" s="599"/>
      <c r="O37" s="105" t="s">
        <v>51</v>
      </c>
      <c r="Q37" s="135"/>
    </row>
    <row r="38" spans="1:17" s="4" customFormat="1" ht="18" customHeight="1" thickBot="1">
      <c r="A38" s="212"/>
      <c r="B38" s="213"/>
      <c r="C38" s="214"/>
      <c r="D38" s="276" t="s">
        <v>50</v>
      </c>
      <c r="E38" s="276"/>
      <c r="F38" s="106" t="s">
        <v>86</v>
      </c>
      <c r="G38" s="598"/>
      <c r="H38" s="598"/>
      <c r="I38" s="598"/>
      <c r="J38" s="107" t="s">
        <v>8</v>
      </c>
      <c r="K38" s="106" t="s">
        <v>87</v>
      </c>
      <c r="L38" s="600"/>
      <c r="M38" s="600"/>
      <c r="N38" s="600"/>
      <c r="O38" s="108" t="s">
        <v>8</v>
      </c>
    </row>
    <row r="39" spans="1:17" s="4" customFormat="1" ht="17.25" customHeight="1" thickTop="1">
      <c r="A39" s="212"/>
      <c r="B39" s="213"/>
      <c r="C39" s="214"/>
      <c r="D39" s="126"/>
      <c r="E39" s="126"/>
      <c r="F39" s="106"/>
      <c r="G39" s="124"/>
      <c r="H39" s="124"/>
      <c r="I39" s="124"/>
      <c r="J39" s="123"/>
      <c r="K39" s="106"/>
      <c r="L39" s="125"/>
      <c r="M39" s="125"/>
      <c r="N39" s="125"/>
      <c r="O39" s="113"/>
    </row>
    <row r="40" spans="1:17" s="4" customFormat="1" ht="15" customHeight="1">
      <c r="A40" s="212"/>
      <c r="B40" s="213"/>
      <c r="C40" s="214"/>
      <c r="D40" s="103"/>
      <c r="E40" s="103"/>
      <c r="F40" s="103"/>
      <c r="G40" s="103"/>
      <c r="H40" s="103"/>
      <c r="I40" s="103"/>
      <c r="J40" s="103"/>
      <c r="K40" s="103"/>
      <c r="L40" s="103"/>
      <c r="M40" s="103"/>
      <c r="N40" s="103"/>
      <c r="O40" s="104"/>
    </row>
    <row r="41" spans="1:17" s="4" customFormat="1" ht="17.25" customHeight="1">
      <c r="A41" s="212"/>
      <c r="B41" s="213"/>
      <c r="C41" s="214"/>
      <c r="D41" s="277" t="s">
        <v>88</v>
      </c>
      <c r="E41" s="277"/>
      <c r="F41" s="103"/>
      <c r="G41" s="103"/>
      <c r="H41" s="114" t="s">
        <v>85</v>
      </c>
      <c r="I41" s="103"/>
      <c r="J41" s="103"/>
      <c r="K41" s="103"/>
      <c r="L41" s="114" t="s">
        <v>94</v>
      </c>
      <c r="M41" s="103"/>
      <c r="N41" s="103"/>
      <c r="O41" s="104"/>
    </row>
    <row r="42" spans="1:17" s="4" customFormat="1" ht="17.25" customHeight="1">
      <c r="A42" s="212"/>
      <c r="B42" s="213"/>
      <c r="C42" s="214"/>
      <c r="D42" s="227" t="s">
        <v>89</v>
      </c>
      <c r="E42" s="227"/>
      <c r="F42" s="227"/>
      <c r="G42" s="227"/>
      <c r="H42" s="601">
        <f>IFERROR(ROUNDDOWN(L42*1.1,0),)</f>
        <v>0</v>
      </c>
      <c r="I42" s="601"/>
      <c r="J42" s="601"/>
      <c r="K42" s="115" t="s">
        <v>8</v>
      </c>
      <c r="L42" s="602"/>
      <c r="M42" s="602"/>
      <c r="N42" s="602"/>
      <c r="O42" s="116" t="s">
        <v>8</v>
      </c>
    </row>
    <row r="43" spans="1:17" s="4" customFormat="1" ht="17.25" customHeight="1">
      <c r="A43" s="212"/>
      <c r="B43" s="213"/>
      <c r="C43" s="214"/>
      <c r="D43" s="227" t="s">
        <v>144</v>
      </c>
      <c r="E43" s="227"/>
      <c r="F43" s="227"/>
      <c r="G43" s="227"/>
      <c r="H43" s="601">
        <f>IFERROR(ROUNDDOWN(L43*1.1,0),)</f>
        <v>0</v>
      </c>
      <c r="I43" s="601"/>
      <c r="J43" s="601"/>
      <c r="K43" s="115" t="s">
        <v>8</v>
      </c>
      <c r="L43" s="603"/>
      <c r="M43" s="603"/>
      <c r="N43" s="603"/>
      <c r="O43" s="116" t="s">
        <v>8</v>
      </c>
    </row>
    <row r="44" spans="1:17" s="4" customFormat="1" ht="17.25" customHeight="1">
      <c r="A44" s="212"/>
      <c r="B44" s="213"/>
      <c r="C44" s="214"/>
      <c r="D44" s="227" t="s">
        <v>91</v>
      </c>
      <c r="E44" s="227"/>
      <c r="F44" s="227"/>
      <c r="G44" s="227"/>
      <c r="H44" s="601">
        <f t="shared" ref="H44:H48" si="0">IFERROR(ROUNDDOWN(L44*1.1,0),)</f>
        <v>0</v>
      </c>
      <c r="I44" s="601"/>
      <c r="J44" s="601"/>
      <c r="K44" s="115" t="s">
        <v>8</v>
      </c>
      <c r="L44" s="603"/>
      <c r="M44" s="603"/>
      <c r="N44" s="603"/>
      <c r="O44" s="116" t="s">
        <v>8</v>
      </c>
    </row>
    <row r="45" spans="1:17" s="4" customFormat="1" ht="17.25" customHeight="1">
      <c r="A45" s="212"/>
      <c r="B45" s="213"/>
      <c r="C45" s="214"/>
      <c r="D45" s="227" t="s">
        <v>92</v>
      </c>
      <c r="E45" s="227"/>
      <c r="F45" s="227"/>
      <c r="G45" s="227"/>
      <c r="H45" s="601">
        <f t="shared" si="0"/>
        <v>0</v>
      </c>
      <c r="I45" s="601"/>
      <c r="J45" s="601"/>
      <c r="K45" s="115" t="s">
        <v>8</v>
      </c>
      <c r="L45" s="603"/>
      <c r="M45" s="603"/>
      <c r="N45" s="603"/>
      <c r="O45" s="116" t="s">
        <v>8</v>
      </c>
    </row>
    <row r="46" spans="1:17" s="4" customFormat="1" ht="17.25" customHeight="1">
      <c r="A46" s="212"/>
      <c r="B46" s="213"/>
      <c r="C46" s="214"/>
      <c r="D46" s="278" t="s">
        <v>146</v>
      </c>
      <c r="E46" s="278"/>
      <c r="F46" s="278"/>
      <c r="G46" s="278"/>
      <c r="H46" s="601">
        <f t="shared" si="0"/>
        <v>0</v>
      </c>
      <c r="I46" s="601"/>
      <c r="J46" s="601"/>
      <c r="K46" s="115" t="s">
        <v>8</v>
      </c>
      <c r="L46" s="603"/>
      <c r="M46" s="603"/>
      <c r="N46" s="603"/>
      <c r="O46" s="116" t="s">
        <v>8</v>
      </c>
    </row>
    <row r="47" spans="1:17" s="4" customFormat="1" ht="17.25" customHeight="1">
      <c r="A47" s="212"/>
      <c r="B47" s="213"/>
      <c r="C47" s="214"/>
      <c r="D47" s="278" t="s">
        <v>98</v>
      </c>
      <c r="E47" s="278"/>
      <c r="F47" s="278"/>
      <c r="G47" s="278"/>
      <c r="H47" s="601">
        <f t="shared" si="0"/>
        <v>0</v>
      </c>
      <c r="I47" s="601"/>
      <c r="J47" s="601"/>
      <c r="K47" s="115" t="s">
        <v>8</v>
      </c>
      <c r="L47" s="603"/>
      <c r="M47" s="603"/>
      <c r="N47" s="603"/>
      <c r="O47" s="116" t="s">
        <v>8</v>
      </c>
    </row>
    <row r="48" spans="1:17" s="4" customFormat="1" ht="17.25" customHeight="1">
      <c r="A48" s="212"/>
      <c r="B48" s="213"/>
      <c r="C48" s="214"/>
      <c r="D48" s="278" t="s">
        <v>98</v>
      </c>
      <c r="E48" s="278"/>
      <c r="F48" s="278"/>
      <c r="G48" s="278"/>
      <c r="H48" s="601">
        <f t="shared" si="0"/>
        <v>0</v>
      </c>
      <c r="I48" s="601"/>
      <c r="J48" s="601"/>
      <c r="K48" s="115" t="s">
        <v>8</v>
      </c>
      <c r="L48" s="603"/>
      <c r="M48" s="603"/>
      <c r="N48" s="603"/>
      <c r="O48" s="116" t="s">
        <v>8</v>
      </c>
    </row>
    <row r="49" spans="1:15" s="4" customFormat="1" ht="17.25" customHeight="1">
      <c r="A49" s="212"/>
      <c r="B49" s="213"/>
      <c r="C49" s="214"/>
      <c r="D49" s="279" t="s">
        <v>113</v>
      </c>
      <c r="E49" s="279"/>
      <c r="F49" s="279"/>
      <c r="G49" s="279"/>
      <c r="H49" s="601">
        <f>SUM(L49)</f>
        <v>0</v>
      </c>
      <c r="I49" s="601"/>
      <c r="J49" s="601"/>
      <c r="K49" s="115" t="s">
        <v>8</v>
      </c>
      <c r="L49" s="603"/>
      <c r="M49" s="603"/>
      <c r="N49" s="603"/>
      <c r="O49" s="116" t="s">
        <v>8</v>
      </c>
    </row>
    <row r="50" spans="1:15" s="4" customFormat="1" ht="15" customHeight="1" thickBot="1">
      <c r="A50" s="241"/>
      <c r="B50" s="242"/>
      <c r="C50" s="243"/>
      <c r="D50" s="117"/>
      <c r="E50" s="117"/>
      <c r="F50" s="117"/>
      <c r="G50" s="117"/>
      <c r="H50" s="117"/>
      <c r="I50" s="117"/>
      <c r="J50" s="117"/>
      <c r="K50" s="117"/>
      <c r="L50" s="117"/>
      <c r="M50" s="117"/>
      <c r="N50" s="117"/>
      <c r="O50" s="118"/>
    </row>
    <row r="51" spans="1:15" s="4" customFormat="1" ht="16.5" customHeight="1">
      <c r="A51" s="90" t="s">
        <v>96</v>
      </c>
      <c r="B51" s="90"/>
      <c r="C51" s="90"/>
      <c r="D51" s="91"/>
      <c r="E51" s="91"/>
      <c r="F51" s="91"/>
      <c r="G51" s="91"/>
      <c r="H51" s="91"/>
      <c r="I51" s="91"/>
      <c r="J51" s="91"/>
      <c r="K51" s="91"/>
      <c r="L51" s="91"/>
      <c r="M51" s="91"/>
      <c r="N51" s="91"/>
      <c r="O51" s="91"/>
    </row>
    <row r="52" spans="1:15" s="4" customFormat="1" ht="16.5" customHeight="1">
      <c r="A52" s="90" t="s">
        <v>99</v>
      </c>
      <c r="B52" s="90"/>
      <c r="C52" s="90"/>
      <c r="D52" s="91"/>
      <c r="E52" s="91"/>
      <c r="F52" s="91"/>
      <c r="G52" s="91"/>
      <c r="H52" s="91"/>
      <c r="I52" s="91"/>
      <c r="J52" s="91"/>
      <c r="K52" s="91"/>
      <c r="L52" s="91"/>
      <c r="M52" s="91"/>
      <c r="N52" s="91"/>
      <c r="O52" s="91"/>
    </row>
    <row r="53" spans="1:15" s="4" customFormat="1" ht="16.5" customHeight="1">
      <c r="A53" s="90" t="s">
        <v>97</v>
      </c>
      <c r="B53" s="90"/>
      <c r="C53" s="90"/>
      <c r="D53" s="91"/>
      <c r="E53" s="91"/>
      <c r="F53" s="91"/>
      <c r="G53" s="91"/>
      <c r="H53" s="91"/>
      <c r="I53" s="91"/>
      <c r="J53" s="91"/>
      <c r="K53" s="91"/>
      <c r="L53" s="91"/>
      <c r="M53" s="91"/>
      <c r="N53" s="91"/>
      <c r="O53" s="91"/>
    </row>
    <row r="54" spans="1:15" s="4" customFormat="1" ht="16.5" customHeight="1">
      <c r="A54" s="90" t="s">
        <v>114</v>
      </c>
      <c r="B54" s="90"/>
      <c r="C54" s="90"/>
      <c r="D54" s="91"/>
      <c r="E54" s="91"/>
      <c r="F54" s="91"/>
      <c r="G54" s="91"/>
      <c r="H54" s="91"/>
      <c r="I54" s="91"/>
      <c r="J54" s="91"/>
      <c r="K54" s="91"/>
      <c r="L54" s="91"/>
      <c r="M54" s="91"/>
      <c r="N54" s="91"/>
      <c r="O54" s="91"/>
    </row>
    <row r="55" spans="1:15" s="4" customFormat="1" ht="15" customHeight="1">
      <c r="A55" s="90"/>
      <c r="B55" s="90"/>
      <c r="C55" s="90"/>
      <c r="D55" s="91"/>
      <c r="E55" s="91"/>
      <c r="F55" s="91"/>
      <c r="G55" s="91"/>
      <c r="H55" s="91"/>
      <c r="I55" s="91"/>
      <c r="J55" s="91"/>
      <c r="K55" s="91"/>
      <c r="L55" s="91"/>
      <c r="M55" s="91"/>
      <c r="N55" s="91"/>
      <c r="O55" s="91"/>
    </row>
    <row r="56" spans="1:15" s="4" customFormat="1" ht="15" customHeight="1">
      <c r="A56" s="121"/>
      <c r="B56" s="121"/>
      <c r="C56" s="121"/>
    </row>
    <row r="57" spans="1:15" s="4" customFormat="1" ht="15" customHeight="1">
      <c r="A57" s="121"/>
      <c r="B57" s="121"/>
      <c r="C57" s="121"/>
    </row>
    <row r="58" spans="1:15" s="4" customFormat="1" ht="15" customHeight="1">
      <c r="A58" s="121"/>
      <c r="B58" s="121"/>
      <c r="C58" s="121"/>
    </row>
    <row r="59" spans="1:15" s="4" customFormat="1" ht="15" customHeight="1">
      <c r="A59" s="121"/>
      <c r="B59" s="121"/>
      <c r="C59" s="121"/>
    </row>
    <row r="60" spans="1:15" s="4" customFormat="1" ht="15" customHeight="1">
      <c r="A60" s="121"/>
      <c r="B60" s="121"/>
      <c r="C60" s="121"/>
    </row>
  </sheetData>
  <sheetProtection algorithmName="SHA-512" hashValue="ffgJfQbsiSSoaRU3DGy9Rl5Bo2RRA6yUmomtwq/gHxVVLW5uqM4V1T7A1K/LZCp+BcQ0JN3o2B/YiI9/8QuTBw==" saltValue="2ECW/h+tG6PbezK59ON8Ow==" spinCount="100000" sheet="1" formatCells="0"/>
  <mergeCells count="53">
    <mergeCell ref="A4:O5"/>
    <mergeCell ref="A8:C8"/>
    <mergeCell ref="D8:O8"/>
    <mergeCell ref="A9:C10"/>
    <mergeCell ref="D9:D10"/>
    <mergeCell ref="E9:E10"/>
    <mergeCell ref="F9:G11"/>
    <mergeCell ref="H9:O11"/>
    <mergeCell ref="A11:C11"/>
    <mergeCell ref="A12:C12"/>
    <mergeCell ref="D12:O12"/>
    <mergeCell ref="A13:C13"/>
    <mergeCell ref="D13:O13"/>
    <mergeCell ref="A14:C14"/>
    <mergeCell ref="D14:O14"/>
    <mergeCell ref="A15:C35"/>
    <mergeCell ref="D15:O15"/>
    <mergeCell ref="D20:O20"/>
    <mergeCell ref="D21:O25"/>
    <mergeCell ref="D26:O26"/>
    <mergeCell ref="D27:O31"/>
    <mergeCell ref="D32:O32"/>
    <mergeCell ref="E34:O34"/>
    <mergeCell ref="E18:O18"/>
    <mergeCell ref="A36:C50"/>
    <mergeCell ref="G37:I38"/>
    <mergeCell ref="L37:N38"/>
    <mergeCell ref="D38:E38"/>
    <mergeCell ref="D41:E41"/>
    <mergeCell ref="D42:G42"/>
    <mergeCell ref="H42:J42"/>
    <mergeCell ref="L42:N42"/>
    <mergeCell ref="D43:G43"/>
    <mergeCell ref="H43:J43"/>
    <mergeCell ref="L43:N43"/>
    <mergeCell ref="D44:G44"/>
    <mergeCell ref="H44:J44"/>
    <mergeCell ref="L44:N44"/>
    <mergeCell ref="D45:G45"/>
    <mergeCell ref="H45:J45"/>
    <mergeCell ref="L45:N45"/>
    <mergeCell ref="D46:G46"/>
    <mergeCell ref="H46:J46"/>
    <mergeCell ref="L46:N46"/>
    <mergeCell ref="D47:G47"/>
    <mergeCell ref="H47:J47"/>
    <mergeCell ref="L47:N47"/>
    <mergeCell ref="D48:G48"/>
    <mergeCell ref="H48:J48"/>
    <mergeCell ref="L48:N48"/>
    <mergeCell ref="D49:G49"/>
    <mergeCell ref="H49:J49"/>
    <mergeCell ref="L49:N49"/>
  </mergeCells>
  <phoneticPr fontId="4"/>
  <conditionalFormatting sqref="E9:E10 D12:O14 L42:N49 D47:G49">
    <cfRule type="cellIs" dxfId="3" priority="5" operator="equal">
      <formula>""</formula>
    </cfRule>
  </conditionalFormatting>
  <conditionalFormatting sqref="E34:O34 D27:O31 D21">
    <cfRule type="cellIs" dxfId="2" priority="4" operator="equal">
      <formula>""</formula>
    </cfRule>
  </conditionalFormatting>
  <conditionalFormatting sqref="E18:O18">
    <cfRule type="cellIs" dxfId="1" priority="3" operator="equal">
      <formula>""</formula>
    </cfRule>
  </conditionalFormatting>
  <conditionalFormatting sqref="D46:G46">
    <cfRule type="cellIs" dxfId="0"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6737" r:id="rId4" name="Check Box 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mc:AlternateContent xmlns:mc="http://schemas.openxmlformats.org/markup-compatibility/2006">
          <mc:Choice Requires="x14">
            <control shapeId="116738" r:id="rId5" name="Check Box 2">
              <controlPr defaultSize="0" autoFill="0" autoLine="0" autoPict="0">
                <anchor moveWithCells="1">
                  <from>
                    <xdr:col>11</xdr:col>
                    <xdr:colOff>133350</xdr:colOff>
                    <xdr:row>32</xdr:row>
                    <xdr:rowOff>19050</xdr:rowOff>
                  </from>
                  <to>
                    <xdr:col>11</xdr:col>
                    <xdr:colOff>352425</xdr:colOff>
                    <xdr:row>32</xdr:row>
                    <xdr:rowOff>161925</xdr:rowOff>
                  </to>
                </anchor>
              </controlPr>
            </control>
          </mc:Choice>
        </mc:AlternateContent>
        <mc:AlternateContent xmlns:mc="http://schemas.openxmlformats.org/markup-compatibility/2006">
          <mc:Choice Requires="x14">
            <control shapeId="116739" r:id="rId6" name="Check Box 3">
              <controlPr defaultSize="0" autoFill="0" autoLine="0" autoPict="0">
                <anchor moveWithCells="1">
                  <from>
                    <xdr:col>3</xdr:col>
                    <xdr:colOff>133350</xdr:colOff>
                    <xdr:row>33</xdr:row>
                    <xdr:rowOff>19050</xdr:rowOff>
                  </from>
                  <to>
                    <xdr:col>3</xdr:col>
                    <xdr:colOff>352425</xdr:colOff>
                    <xdr:row>33</xdr:row>
                    <xdr:rowOff>161925</xdr:rowOff>
                  </to>
                </anchor>
              </controlPr>
            </control>
          </mc:Choice>
        </mc:AlternateContent>
        <mc:AlternateContent xmlns:mc="http://schemas.openxmlformats.org/markup-compatibility/2006">
          <mc:Choice Requires="x14">
            <control shapeId="116753" r:id="rId7" name="Check Box 17">
              <controlPr defaultSize="0" autoFill="0" autoLine="0" autoPict="0">
                <anchor moveWithCells="1">
                  <from>
                    <xdr:col>7</xdr:col>
                    <xdr:colOff>133350</xdr:colOff>
                    <xdr:row>32</xdr:row>
                    <xdr:rowOff>19050</xdr:rowOff>
                  </from>
                  <to>
                    <xdr:col>7</xdr:col>
                    <xdr:colOff>352425</xdr:colOff>
                    <xdr:row>32</xdr:row>
                    <xdr:rowOff>161925</xdr:rowOff>
                  </to>
                </anchor>
              </controlPr>
            </control>
          </mc:Choice>
        </mc:AlternateContent>
        <mc:AlternateContent xmlns:mc="http://schemas.openxmlformats.org/markup-compatibility/2006">
          <mc:Choice Requires="x14">
            <control shapeId="116768" r:id="rId8" name="Check Box 32">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116769" r:id="rId9" name="Check Box 33">
              <controlPr defaultSize="0" autoFill="0" autoLine="0" autoPict="0">
                <anchor moveWithCells="1">
                  <from>
                    <xdr:col>6</xdr:col>
                    <xdr:colOff>133350</xdr:colOff>
                    <xdr:row>15</xdr:row>
                    <xdr:rowOff>19050</xdr:rowOff>
                  </from>
                  <to>
                    <xdr:col>6</xdr:col>
                    <xdr:colOff>352425</xdr:colOff>
                    <xdr:row>15</xdr:row>
                    <xdr:rowOff>161925</xdr:rowOff>
                  </to>
                </anchor>
              </controlPr>
            </control>
          </mc:Choice>
        </mc:AlternateContent>
        <mc:AlternateContent xmlns:mc="http://schemas.openxmlformats.org/markup-compatibility/2006">
          <mc:Choice Requires="x14">
            <control shapeId="116770" r:id="rId10" name="Check Box 34">
              <controlPr defaultSize="0" autoFill="0" autoLine="0" autoPict="0">
                <anchor moveWithCells="1">
                  <from>
                    <xdr:col>10</xdr:col>
                    <xdr:colOff>133350</xdr:colOff>
                    <xdr:row>15</xdr:row>
                    <xdr:rowOff>19050</xdr:rowOff>
                  </from>
                  <to>
                    <xdr:col>10</xdr:col>
                    <xdr:colOff>352425</xdr:colOff>
                    <xdr:row>15</xdr:row>
                    <xdr:rowOff>161925</xdr:rowOff>
                  </to>
                </anchor>
              </controlPr>
            </control>
          </mc:Choice>
        </mc:AlternateContent>
        <mc:AlternateContent xmlns:mc="http://schemas.openxmlformats.org/markup-compatibility/2006">
          <mc:Choice Requires="x14">
            <control shapeId="116771" r:id="rId11" name="Check Box 35">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116772" r:id="rId12" name="Check Box 36">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116773" r:id="rId13" name="Check Box 37">
              <controlPr defaultSize="0" autoFill="0" autoLine="0" autoPict="0">
                <anchor moveWithCells="1">
                  <from>
                    <xdr:col>6</xdr:col>
                    <xdr:colOff>133350</xdr:colOff>
                    <xdr:row>16</xdr:row>
                    <xdr:rowOff>19050</xdr:rowOff>
                  </from>
                  <to>
                    <xdr:col>6</xdr:col>
                    <xdr:colOff>352425</xdr:colOff>
                    <xdr:row>16</xdr:row>
                    <xdr:rowOff>161925</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4" tint="0.39997558519241921"/>
  </sheetPr>
  <dimension ref="A1:O54"/>
  <sheetViews>
    <sheetView showZeros="0" view="pageBreakPreview" zoomScale="90" zoomScaleNormal="100" zoomScaleSheetLayoutView="90" workbookViewId="0">
      <selection activeCell="G51" sqref="G51"/>
    </sheetView>
  </sheetViews>
  <sheetFormatPr defaultColWidth="6.25" defaultRowHeight="15" customHeight="1"/>
  <cols>
    <col min="1" max="3" width="6.25" style="5"/>
  </cols>
  <sheetData>
    <row r="1" spans="1:15" ht="15" customHeight="1">
      <c r="A1" s="8"/>
      <c r="B1" s="8"/>
      <c r="C1" s="8"/>
      <c r="D1" s="9"/>
      <c r="E1" s="9"/>
      <c r="F1" s="9"/>
      <c r="G1" s="9"/>
      <c r="H1" s="9"/>
      <c r="I1" s="9"/>
      <c r="J1" s="9"/>
      <c r="K1" s="9"/>
      <c r="L1" s="9"/>
      <c r="M1" s="9"/>
      <c r="N1" s="9"/>
      <c r="O1" s="9"/>
    </row>
    <row r="2" spans="1:15" ht="15" customHeight="1">
      <c r="A2" s="10" t="s">
        <v>52</v>
      </c>
      <c r="B2" s="8"/>
      <c r="C2" s="8"/>
      <c r="D2" s="9"/>
      <c r="E2" s="9"/>
      <c r="F2" s="9"/>
      <c r="G2" s="9"/>
      <c r="H2" s="9"/>
      <c r="I2" s="9"/>
      <c r="J2" s="9"/>
      <c r="K2" s="9"/>
      <c r="L2" s="9"/>
      <c r="M2" s="9"/>
      <c r="N2" s="9"/>
      <c r="O2" s="9"/>
    </row>
    <row r="3" spans="1:15" ht="15" customHeight="1">
      <c r="A3" s="8"/>
      <c r="B3" s="8"/>
      <c r="C3" s="8"/>
      <c r="D3" s="9"/>
      <c r="E3" s="9"/>
      <c r="F3" s="9"/>
      <c r="G3" s="9"/>
      <c r="H3" s="9"/>
      <c r="I3" s="9"/>
      <c r="J3" s="9"/>
      <c r="K3" s="9"/>
      <c r="L3" s="9"/>
      <c r="M3" s="9"/>
      <c r="N3" s="9"/>
      <c r="O3" s="9"/>
    </row>
    <row r="4" spans="1:15" ht="15" customHeight="1">
      <c r="A4" s="316" t="s">
        <v>53</v>
      </c>
      <c r="B4" s="316"/>
      <c r="C4" s="316"/>
      <c r="D4" s="316"/>
      <c r="E4" s="316"/>
      <c r="F4" s="316"/>
      <c r="G4" s="316"/>
      <c r="H4" s="316"/>
      <c r="I4" s="316"/>
      <c r="J4" s="316"/>
      <c r="K4" s="316"/>
      <c r="L4" s="316"/>
      <c r="M4" s="316"/>
      <c r="N4" s="316"/>
      <c r="O4" s="316"/>
    </row>
    <row r="5" spans="1:15" ht="15" customHeight="1" thickBot="1">
      <c r="A5" s="316"/>
      <c r="B5" s="316"/>
      <c r="C5" s="316"/>
      <c r="D5" s="316"/>
      <c r="E5" s="316"/>
      <c r="F5" s="316"/>
      <c r="G5" s="316"/>
      <c r="H5" s="316"/>
      <c r="I5" s="316"/>
      <c r="J5" s="316"/>
      <c r="K5" s="316"/>
      <c r="L5" s="316"/>
      <c r="M5" s="316"/>
      <c r="N5" s="316"/>
      <c r="O5" s="316"/>
    </row>
    <row r="6" spans="1:15" ht="22.5" customHeight="1" thickBot="1">
      <c r="A6" s="317" t="s">
        <v>47</v>
      </c>
      <c r="B6" s="318"/>
      <c r="C6" s="318"/>
      <c r="D6" s="319">
        <f>実績報告書!$I$15</f>
        <v>0</v>
      </c>
      <c r="E6" s="319"/>
      <c r="F6" s="319"/>
      <c r="G6" s="319"/>
      <c r="H6" s="319"/>
      <c r="I6" s="319"/>
      <c r="J6" s="319"/>
      <c r="K6" s="319"/>
      <c r="L6" s="319"/>
      <c r="M6" s="319"/>
      <c r="N6" s="319"/>
      <c r="O6" s="320"/>
    </row>
    <row r="7" spans="1:15" ht="15" customHeight="1">
      <c r="A7" s="321" t="s">
        <v>54</v>
      </c>
      <c r="B7" s="322"/>
      <c r="C7" s="323"/>
      <c r="D7" s="327" t="s">
        <v>55</v>
      </c>
      <c r="E7" s="329"/>
      <c r="F7" s="331" t="s">
        <v>48</v>
      </c>
      <c r="G7" s="332"/>
      <c r="H7" s="337" t="str">
        <f>IFERROR(VLOOKUP(E7,#REF!,3),"")</f>
        <v/>
      </c>
      <c r="I7" s="337" t="e">
        <f>VLOOKUP(J5,#REF!,9)</f>
        <v>#REF!</v>
      </c>
      <c r="J7" s="337" t="e">
        <f>VLOOKUP(K5,#REF!,9)</f>
        <v>#REF!</v>
      </c>
      <c r="K7" s="337" t="e">
        <f>VLOOKUP(L5,#REF!,9)</f>
        <v>#REF!</v>
      </c>
      <c r="L7" s="337" t="e">
        <f>VLOOKUP(M5,#REF!,9)</f>
        <v>#REF!</v>
      </c>
      <c r="M7" s="337" t="e">
        <f>VLOOKUP(N5,#REF!,9)</f>
        <v>#REF!</v>
      </c>
      <c r="N7" s="337" t="e">
        <f>VLOOKUP(O5,#REF!,9)</f>
        <v>#REF!</v>
      </c>
      <c r="O7" s="338" t="e">
        <f>VLOOKUP(P5,#REF!,9)</f>
        <v>#REF!</v>
      </c>
    </row>
    <row r="8" spans="1:15" ht="15" customHeight="1">
      <c r="A8" s="324"/>
      <c r="B8" s="325"/>
      <c r="C8" s="326"/>
      <c r="D8" s="328"/>
      <c r="E8" s="330"/>
      <c r="F8" s="333"/>
      <c r="G8" s="334"/>
      <c r="H8" s="339" t="e">
        <f>VLOOKUP(I6,#REF!,9)</f>
        <v>#REF!</v>
      </c>
      <c r="I8" s="339" t="e">
        <f>VLOOKUP(J6,#REF!,9)</f>
        <v>#REF!</v>
      </c>
      <c r="J8" s="339" t="e">
        <f>VLOOKUP(K6,#REF!,9)</f>
        <v>#REF!</v>
      </c>
      <c r="K8" s="339" t="e">
        <f>VLOOKUP(L6,#REF!,9)</f>
        <v>#REF!</v>
      </c>
      <c r="L8" s="339" t="e">
        <f>VLOOKUP(M6,#REF!,9)</f>
        <v>#REF!</v>
      </c>
      <c r="M8" s="339" t="e">
        <f>VLOOKUP(N6,#REF!,9)</f>
        <v>#REF!</v>
      </c>
      <c r="N8" s="339" t="e">
        <f>VLOOKUP(O6,#REF!,9)</f>
        <v>#REF!</v>
      </c>
      <c r="O8" s="340" t="e">
        <f>VLOOKUP(P6,#REF!,9)</f>
        <v>#REF!</v>
      </c>
    </row>
    <row r="9" spans="1:15" ht="18.75" customHeight="1">
      <c r="A9" s="324" t="s">
        <v>49</v>
      </c>
      <c r="B9" s="325"/>
      <c r="C9" s="325"/>
      <c r="D9" s="11">
        <f>IFERROR(VLOOKUP(E7,#REF!,9),)</f>
        <v>0</v>
      </c>
      <c r="E9" s="12" t="s">
        <v>11</v>
      </c>
      <c r="F9" s="335"/>
      <c r="G9" s="336"/>
      <c r="H9" s="341" t="e">
        <f>VLOOKUP(I7,#REF!,9)</f>
        <v>#REF!</v>
      </c>
      <c r="I9" s="341" t="e">
        <f>VLOOKUP(J7,#REF!,9)</f>
        <v>#REF!</v>
      </c>
      <c r="J9" s="341" t="e">
        <f>VLOOKUP(K7,#REF!,9)</f>
        <v>#REF!</v>
      </c>
      <c r="K9" s="341" t="e">
        <f>VLOOKUP(L7,#REF!,9)</f>
        <v>#REF!</v>
      </c>
      <c r="L9" s="341" t="e">
        <f>VLOOKUP(M7,#REF!,9)</f>
        <v>#REF!</v>
      </c>
      <c r="M9" s="341" t="e">
        <f>VLOOKUP(N7,#REF!,9)</f>
        <v>#REF!</v>
      </c>
      <c r="N9" s="341" t="e">
        <f>VLOOKUP(O7,#REF!,9)</f>
        <v>#REF!</v>
      </c>
      <c r="O9" s="342" t="e">
        <f>VLOOKUP(P7,#REF!,9)</f>
        <v>#REF!</v>
      </c>
    </row>
    <row r="10" spans="1:15" ht="21.75" customHeight="1">
      <c r="A10" s="306" t="s">
        <v>56</v>
      </c>
      <c r="B10" s="307"/>
      <c r="C10" s="307"/>
      <c r="D10" s="308"/>
      <c r="E10" s="308"/>
      <c r="F10" s="308"/>
      <c r="G10" s="308"/>
      <c r="H10" s="308"/>
      <c r="I10" s="308"/>
      <c r="J10" s="308"/>
      <c r="K10" s="308"/>
      <c r="L10" s="308"/>
      <c r="M10" s="308"/>
      <c r="N10" s="308"/>
      <c r="O10" s="309"/>
    </row>
    <row r="11" spans="1:15" ht="21.75" customHeight="1">
      <c r="A11" s="306" t="s">
        <v>57</v>
      </c>
      <c r="B11" s="307"/>
      <c r="C11" s="307"/>
      <c r="D11" s="310" t="s">
        <v>63</v>
      </c>
      <c r="E11" s="310"/>
      <c r="F11" s="310"/>
      <c r="G11" s="310"/>
      <c r="H11" s="310"/>
      <c r="I11" s="310"/>
      <c r="J11" s="310"/>
      <c r="K11" s="310"/>
      <c r="L11" s="310"/>
      <c r="M11" s="310"/>
      <c r="N11" s="310"/>
      <c r="O11" s="311"/>
    </row>
    <row r="12" spans="1:15" ht="21.75" customHeight="1" thickBot="1">
      <c r="A12" s="312" t="s">
        <v>58</v>
      </c>
      <c r="B12" s="313"/>
      <c r="C12" s="313"/>
      <c r="D12" s="314"/>
      <c r="E12" s="314"/>
      <c r="F12" s="314"/>
      <c r="G12" s="314"/>
      <c r="H12" s="314"/>
      <c r="I12" s="314"/>
      <c r="J12" s="314"/>
      <c r="K12" s="314"/>
      <c r="L12" s="314"/>
      <c r="M12" s="314"/>
      <c r="N12" s="314"/>
      <c r="O12" s="315"/>
    </row>
    <row r="13" spans="1:15" ht="22.5" customHeight="1" thickBot="1">
      <c r="A13" s="298" t="s">
        <v>59</v>
      </c>
      <c r="B13" s="299"/>
      <c r="C13" s="299"/>
      <c r="D13" s="13"/>
      <c r="E13" s="300" t="s">
        <v>62</v>
      </c>
      <c r="F13" s="300"/>
      <c r="G13" s="301"/>
      <c r="H13" s="13"/>
      <c r="I13" s="300" t="s">
        <v>60</v>
      </c>
      <c r="J13" s="300"/>
      <c r="K13" s="301"/>
      <c r="L13" s="13"/>
      <c r="M13" s="300" t="s">
        <v>61</v>
      </c>
      <c r="N13" s="300"/>
      <c r="O13" s="302"/>
    </row>
    <row r="14" spans="1:15" ht="15" customHeight="1" thickTop="1">
      <c r="A14" s="285" t="s">
        <v>64</v>
      </c>
      <c r="B14" s="286"/>
      <c r="C14" s="287"/>
      <c r="D14" s="14"/>
      <c r="E14" s="15"/>
      <c r="F14" s="15"/>
      <c r="G14" s="15"/>
      <c r="H14" s="16"/>
      <c r="I14" s="15"/>
      <c r="J14" s="15"/>
      <c r="K14" s="15"/>
      <c r="L14" s="16"/>
      <c r="M14" s="15"/>
      <c r="N14" s="15"/>
      <c r="O14" s="17"/>
    </row>
    <row r="15" spans="1:15" ht="18.75" customHeight="1">
      <c r="A15" s="285"/>
      <c r="B15" s="286"/>
      <c r="C15" s="287"/>
      <c r="D15" s="18" t="s">
        <v>65</v>
      </c>
      <c r="E15" s="19"/>
      <c r="F15" s="19"/>
      <c r="G15" s="19"/>
      <c r="H15" s="19"/>
      <c r="I15" s="19"/>
      <c r="J15" s="19"/>
      <c r="K15" s="19"/>
      <c r="L15" s="19"/>
      <c r="M15" s="19"/>
      <c r="N15" s="19"/>
      <c r="O15" s="20"/>
    </row>
    <row r="16" spans="1:15" s="4" customFormat="1" ht="20.25" customHeight="1">
      <c r="A16" s="285"/>
      <c r="B16" s="286"/>
      <c r="C16" s="287"/>
      <c r="D16" s="18"/>
      <c r="E16" s="303" t="s">
        <v>66</v>
      </c>
      <c r="F16" s="303"/>
      <c r="G16" s="303"/>
      <c r="H16" s="303"/>
      <c r="I16" s="21"/>
      <c r="J16" s="21" t="s">
        <v>67</v>
      </c>
      <c r="K16" s="21"/>
      <c r="L16" s="21"/>
      <c r="M16" s="21" t="s">
        <v>68</v>
      </c>
      <c r="N16" s="21"/>
      <c r="O16" s="22"/>
    </row>
    <row r="17" spans="1:15" s="4" customFormat="1" ht="20.25" customHeight="1">
      <c r="A17" s="285"/>
      <c r="B17" s="286"/>
      <c r="C17" s="287"/>
      <c r="D17" s="18"/>
      <c r="E17" s="21" t="s">
        <v>69</v>
      </c>
      <c r="F17" s="21"/>
      <c r="G17" s="21"/>
      <c r="H17" s="21"/>
      <c r="I17" s="21"/>
      <c r="J17" s="21"/>
      <c r="K17" s="21"/>
      <c r="L17" s="21"/>
      <c r="M17" s="21"/>
      <c r="N17" s="21"/>
      <c r="O17" s="22"/>
    </row>
    <row r="18" spans="1:15" s="4" customFormat="1" ht="20.25" customHeight="1">
      <c r="A18" s="285"/>
      <c r="B18" s="286"/>
      <c r="C18" s="287"/>
      <c r="D18" s="18"/>
      <c r="E18" s="304" t="s">
        <v>84</v>
      </c>
      <c r="F18" s="304"/>
      <c r="G18" s="304"/>
      <c r="H18" s="304"/>
      <c r="I18" s="304"/>
      <c r="J18" s="304"/>
      <c r="K18" s="304"/>
      <c r="L18" s="304"/>
      <c r="M18" s="304"/>
      <c r="N18" s="304"/>
      <c r="O18" s="305"/>
    </row>
    <row r="19" spans="1:15" s="4" customFormat="1" ht="15" customHeight="1">
      <c r="A19" s="285"/>
      <c r="B19" s="286"/>
      <c r="C19" s="287"/>
      <c r="D19" s="23"/>
      <c r="E19" s="24"/>
      <c r="F19" s="24"/>
      <c r="G19" s="24"/>
      <c r="H19" s="24"/>
      <c r="I19" s="24"/>
      <c r="J19" s="24"/>
      <c r="K19" s="24"/>
      <c r="L19" s="24"/>
      <c r="M19" s="24"/>
      <c r="N19" s="24"/>
      <c r="O19" s="25"/>
    </row>
    <row r="20" spans="1:15" s="4" customFormat="1" ht="15" customHeight="1">
      <c r="A20" s="285"/>
      <c r="B20" s="286"/>
      <c r="C20" s="287"/>
      <c r="D20" s="26"/>
      <c r="E20" s="27"/>
      <c r="F20" s="27"/>
      <c r="G20" s="27"/>
      <c r="H20" s="27"/>
      <c r="I20" s="27"/>
      <c r="J20" s="27"/>
      <c r="K20" s="27"/>
      <c r="L20" s="27"/>
      <c r="M20" s="27"/>
      <c r="N20" s="27"/>
      <c r="O20" s="28"/>
    </row>
    <row r="21" spans="1:15" s="4" customFormat="1" ht="18.75" customHeight="1">
      <c r="A21" s="285"/>
      <c r="B21" s="286"/>
      <c r="C21" s="287"/>
      <c r="D21" s="18" t="s">
        <v>70</v>
      </c>
      <c r="E21" s="21"/>
      <c r="F21" s="21"/>
      <c r="G21" s="21"/>
      <c r="H21" s="21"/>
      <c r="I21" s="21"/>
      <c r="J21" s="21"/>
      <c r="K21" s="21"/>
      <c r="L21" s="21"/>
      <c r="M21" s="21"/>
      <c r="N21" s="21"/>
      <c r="O21" s="22"/>
    </row>
    <row r="22" spans="1:15" s="4" customFormat="1" ht="19.5" customHeight="1">
      <c r="A22" s="285"/>
      <c r="B22" s="286"/>
      <c r="C22" s="287"/>
      <c r="D22" s="18"/>
      <c r="E22" s="21" t="s">
        <v>71</v>
      </c>
      <c r="F22" s="21"/>
      <c r="G22" s="21"/>
      <c r="H22" s="21" t="s">
        <v>72</v>
      </c>
      <c r="I22" s="21"/>
      <c r="J22" s="21"/>
      <c r="K22" s="21"/>
      <c r="L22" s="21" t="s">
        <v>73</v>
      </c>
      <c r="M22" s="21"/>
      <c r="N22" s="21"/>
      <c r="O22" s="22"/>
    </row>
    <row r="23" spans="1:15" s="4" customFormat="1" ht="19.5" customHeight="1">
      <c r="A23" s="285"/>
      <c r="B23" s="286"/>
      <c r="C23" s="287"/>
      <c r="D23" s="18"/>
      <c r="E23" s="21" t="s">
        <v>74</v>
      </c>
      <c r="F23" s="21"/>
      <c r="G23" s="21"/>
      <c r="H23" s="21" t="s">
        <v>75</v>
      </c>
      <c r="I23" s="21"/>
      <c r="J23" s="21"/>
      <c r="K23" s="21"/>
      <c r="L23" s="21" t="s">
        <v>76</v>
      </c>
      <c r="M23" s="21"/>
      <c r="N23" s="21"/>
      <c r="O23" s="22"/>
    </row>
    <row r="24" spans="1:15" s="4" customFormat="1" ht="19.5" customHeight="1">
      <c r="A24" s="285"/>
      <c r="B24" s="286"/>
      <c r="C24" s="287"/>
      <c r="D24" s="18"/>
      <c r="E24" s="21" t="s">
        <v>77</v>
      </c>
      <c r="F24" s="21"/>
      <c r="G24" s="21"/>
      <c r="H24" s="21" t="s">
        <v>78</v>
      </c>
      <c r="I24" s="21"/>
      <c r="J24" s="21"/>
      <c r="K24" s="21"/>
      <c r="L24" s="21" t="s">
        <v>79</v>
      </c>
      <c r="M24" s="21"/>
      <c r="N24" s="21"/>
      <c r="O24" s="22"/>
    </row>
    <row r="25" spans="1:15" s="4" customFormat="1" ht="19.5" customHeight="1">
      <c r="A25" s="285"/>
      <c r="B25" s="286"/>
      <c r="C25" s="287"/>
      <c r="D25" s="18"/>
      <c r="E25" s="21" t="s">
        <v>80</v>
      </c>
      <c r="F25" s="21"/>
      <c r="G25" s="21"/>
      <c r="H25" s="21"/>
      <c r="I25" s="21" t="s">
        <v>81</v>
      </c>
      <c r="J25" s="21"/>
      <c r="K25" s="21"/>
      <c r="L25" s="21"/>
      <c r="M25" s="21"/>
      <c r="N25" s="21"/>
      <c r="O25" s="22"/>
    </row>
    <row r="26" spans="1:15" s="4" customFormat="1" ht="19.5" customHeight="1">
      <c r="A26" s="285"/>
      <c r="B26" s="286"/>
      <c r="C26" s="287"/>
      <c r="D26" s="18"/>
      <c r="E26" s="21" t="s">
        <v>82</v>
      </c>
      <c r="F26" s="21"/>
      <c r="G26" s="21"/>
      <c r="H26" s="21"/>
      <c r="I26" s="21"/>
      <c r="J26" s="21"/>
      <c r="K26" s="21" t="s">
        <v>83</v>
      </c>
      <c r="L26" s="21"/>
      <c r="M26" s="21"/>
      <c r="N26" s="21"/>
      <c r="O26" s="22"/>
    </row>
    <row r="27" spans="1:15" s="4" customFormat="1" ht="19.5" customHeight="1">
      <c r="A27" s="285"/>
      <c r="B27" s="286"/>
      <c r="C27" s="287"/>
      <c r="D27" s="18"/>
      <c r="E27" s="304" t="s">
        <v>84</v>
      </c>
      <c r="F27" s="304"/>
      <c r="G27" s="304"/>
      <c r="H27" s="304"/>
      <c r="I27" s="304"/>
      <c r="J27" s="304"/>
      <c r="K27" s="304"/>
      <c r="L27" s="304"/>
      <c r="M27" s="304"/>
      <c r="N27" s="304"/>
      <c r="O27" s="305"/>
    </row>
    <row r="28" spans="1:15" s="4" customFormat="1" ht="15" customHeight="1" thickBot="1">
      <c r="A28" s="285"/>
      <c r="B28" s="286"/>
      <c r="C28" s="287"/>
      <c r="D28" s="18"/>
      <c r="E28" s="21"/>
      <c r="F28" s="21"/>
      <c r="G28" s="21"/>
      <c r="H28" s="21"/>
      <c r="I28" s="21"/>
      <c r="J28" s="21"/>
      <c r="K28" s="21"/>
      <c r="L28" s="21"/>
      <c r="M28" s="21"/>
      <c r="N28" s="21"/>
      <c r="O28" s="22"/>
    </row>
    <row r="29" spans="1:15" s="4" customFormat="1" ht="15" customHeight="1" thickTop="1">
      <c r="A29" s="282" t="s">
        <v>95</v>
      </c>
      <c r="B29" s="283"/>
      <c r="C29" s="284"/>
      <c r="D29" s="29"/>
      <c r="E29" s="29"/>
      <c r="F29" s="29"/>
      <c r="G29" s="29"/>
      <c r="H29" s="29"/>
      <c r="I29" s="29"/>
      <c r="J29" s="29"/>
      <c r="K29" s="29"/>
      <c r="L29" s="29"/>
      <c r="M29" s="29"/>
      <c r="N29" s="29"/>
      <c r="O29" s="30"/>
    </row>
    <row r="30" spans="1:15" s="4" customFormat="1" ht="12.75" customHeight="1">
      <c r="A30" s="285"/>
      <c r="B30" s="286"/>
      <c r="C30" s="287"/>
      <c r="D30" s="21"/>
      <c r="E30" s="21"/>
      <c r="F30" s="21"/>
      <c r="G30" s="291"/>
      <c r="H30" s="291"/>
      <c r="I30" s="291"/>
      <c r="J30" s="21"/>
      <c r="K30" s="21"/>
      <c r="L30" s="293"/>
      <c r="M30" s="293"/>
      <c r="N30" s="293"/>
      <c r="O30" s="31" t="s">
        <v>51</v>
      </c>
    </row>
    <row r="31" spans="1:15" s="4" customFormat="1" ht="18" customHeight="1" thickBot="1">
      <c r="A31" s="285"/>
      <c r="B31" s="286"/>
      <c r="C31" s="287"/>
      <c r="D31" s="295" t="s">
        <v>50</v>
      </c>
      <c r="E31" s="295"/>
      <c r="F31" s="32" t="s">
        <v>86</v>
      </c>
      <c r="G31" s="292"/>
      <c r="H31" s="292"/>
      <c r="I31" s="292"/>
      <c r="J31" s="33" t="s">
        <v>8</v>
      </c>
      <c r="K31" s="32" t="s">
        <v>87</v>
      </c>
      <c r="L31" s="294"/>
      <c r="M31" s="294"/>
      <c r="N31" s="294"/>
      <c r="O31" s="34" t="s">
        <v>8</v>
      </c>
    </row>
    <row r="32" spans="1:15" s="4" customFormat="1" ht="18" customHeight="1" thickTop="1">
      <c r="A32" s="285"/>
      <c r="B32" s="286"/>
      <c r="C32" s="287"/>
      <c r="D32" s="35"/>
      <c r="E32" s="35"/>
      <c r="F32" s="32"/>
      <c r="G32" s="36"/>
      <c r="H32" s="36"/>
      <c r="I32" s="36"/>
      <c r="J32" s="37"/>
      <c r="K32" s="32"/>
      <c r="L32" s="38"/>
      <c r="M32" s="38"/>
      <c r="N32" s="38"/>
      <c r="O32" s="39"/>
    </row>
    <row r="33" spans="1:15" s="4" customFormat="1" ht="15" customHeight="1">
      <c r="A33" s="285"/>
      <c r="B33" s="286"/>
      <c r="C33" s="287"/>
      <c r="D33" s="21"/>
      <c r="E33" s="21"/>
      <c r="F33" s="21"/>
      <c r="G33" s="21"/>
      <c r="H33" s="21"/>
      <c r="I33" s="21"/>
      <c r="J33" s="21"/>
      <c r="K33" s="21"/>
      <c r="L33" s="21"/>
      <c r="M33" s="21"/>
      <c r="N33" s="21"/>
      <c r="O33" s="22"/>
    </row>
    <row r="34" spans="1:15" s="4" customFormat="1" ht="17.25" customHeight="1">
      <c r="A34" s="285"/>
      <c r="B34" s="286"/>
      <c r="C34" s="287"/>
      <c r="D34" s="296" t="s">
        <v>88</v>
      </c>
      <c r="E34" s="296"/>
      <c r="F34" s="21"/>
      <c r="G34" s="21"/>
      <c r="H34" s="40" t="s">
        <v>85</v>
      </c>
      <c r="I34" s="21"/>
      <c r="J34" s="21"/>
      <c r="K34" s="21"/>
      <c r="L34" s="40" t="s">
        <v>94</v>
      </c>
      <c r="M34" s="21"/>
      <c r="N34" s="21"/>
      <c r="O34" s="22"/>
    </row>
    <row r="35" spans="1:15" s="4" customFormat="1" ht="17.25" customHeight="1">
      <c r="A35" s="285"/>
      <c r="B35" s="286"/>
      <c r="C35" s="287"/>
      <c r="D35" s="280" t="s">
        <v>89</v>
      </c>
      <c r="E35" s="280"/>
      <c r="F35" s="280"/>
      <c r="G35" s="280"/>
      <c r="H35" s="297"/>
      <c r="I35" s="297"/>
      <c r="J35" s="297"/>
      <c r="K35" s="41" t="s">
        <v>8</v>
      </c>
      <c r="L35" s="297"/>
      <c r="M35" s="297"/>
      <c r="N35" s="297"/>
      <c r="O35" s="42" t="s">
        <v>8</v>
      </c>
    </row>
    <row r="36" spans="1:15" s="4" customFormat="1" ht="17.25" customHeight="1">
      <c r="A36" s="285"/>
      <c r="B36" s="286"/>
      <c r="C36" s="287"/>
      <c r="D36" s="280" t="s">
        <v>90</v>
      </c>
      <c r="E36" s="280"/>
      <c r="F36" s="280"/>
      <c r="G36" s="280"/>
      <c r="H36" s="281"/>
      <c r="I36" s="281"/>
      <c r="J36" s="281"/>
      <c r="K36" s="41" t="s">
        <v>8</v>
      </c>
      <c r="L36" s="281"/>
      <c r="M36" s="281"/>
      <c r="N36" s="281"/>
      <c r="O36" s="42" t="s">
        <v>8</v>
      </c>
    </row>
    <row r="37" spans="1:15" s="4" customFormat="1" ht="17.25" customHeight="1">
      <c r="A37" s="285"/>
      <c r="B37" s="286"/>
      <c r="C37" s="287"/>
      <c r="D37" s="280" t="s">
        <v>91</v>
      </c>
      <c r="E37" s="280"/>
      <c r="F37" s="280"/>
      <c r="G37" s="280"/>
      <c r="H37" s="281"/>
      <c r="I37" s="281"/>
      <c r="J37" s="281"/>
      <c r="K37" s="41" t="s">
        <v>8</v>
      </c>
      <c r="L37" s="281"/>
      <c r="M37" s="281"/>
      <c r="N37" s="281"/>
      <c r="O37" s="42" t="s">
        <v>8</v>
      </c>
    </row>
    <row r="38" spans="1:15" s="4" customFormat="1" ht="17.25" customHeight="1">
      <c r="A38" s="285"/>
      <c r="B38" s="286"/>
      <c r="C38" s="287"/>
      <c r="D38" s="280" t="s">
        <v>92</v>
      </c>
      <c r="E38" s="280"/>
      <c r="F38" s="280"/>
      <c r="G38" s="280"/>
      <c r="H38" s="281"/>
      <c r="I38" s="281"/>
      <c r="J38" s="281"/>
      <c r="K38" s="41" t="s">
        <v>8</v>
      </c>
      <c r="L38" s="281"/>
      <c r="M38" s="281"/>
      <c r="N38" s="281"/>
      <c r="O38" s="42" t="s">
        <v>8</v>
      </c>
    </row>
    <row r="39" spans="1:15" s="4" customFormat="1" ht="17.25" customHeight="1">
      <c r="A39" s="285"/>
      <c r="B39" s="286"/>
      <c r="C39" s="287"/>
      <c r="D39" s="280" t="s">
        <v>93</v>
      </c>
      <c r="E39" s="280"/>
      <c r="F39" s="280"/>
      <c r="G39" s="280"/>
      <c r="H39" s="281"/>
      <c r="I39" s="281"/>
      <c r="J39" s="281"/>
      <c r="K39" s="41" t="s">
        <v>8</v>
      </c>
      <c r="L39" s="281"/>
      <c r="M39" s="281"/>
      <c r="N39" s="281"/>
      <c r="O39" s="42" t="s">
        <v>8</v>
      </c>
    </row>
    <row r="40" spans="1:15" s="4" customFormat="1" ht="17.25" customHeight="1">
      <c r="A40" s="285"/>
      <c r="B40" s="286"/>
      <c r="C40" s="287"/>
      <c r="D40" s="280" t="s">
        <v>98</v>
      </c>
      <c r="E40" s="280"/>
      <c r="F40" s="280"/>
      <c r="G40" s="280"/>
      <c r="H40" s="281"/>
      <c r="I40" s="281"/>
      <c r="J40" s="281"/>
      <c r="K40" s="41" t="s">
        <v>8</v>
      </c>
      <c r="L40" s="281"/>
      <c r="M40" s="281"/>
      <c r="N40" s="281"/>
      <c r="O40" s="42" t="s">
        <v>8</v>
      </c>
    </row>
    <row r="41" spans="1:15" s="4" customFormat="1" ht="17.25" customHeight="1">
      <c r="A41" s="285"/>
      <c r="B41" s="286"/>
      <c r="C41" s="287"/>
      <c r="D41" s="280" t="s">
        <v>98</v>
      </c>
      <c r="E41" s="280"/>
      <c r="F41" s="280"/>
      <c r="G41" s="280"/>
      <c r="H41" s="281"/>
      <c r="I41" s="281"/>
      <c r="J41" s="281"/>
      <c r="K41" s="41" t="s">
        <v>8</v>
      </c>
      <c r="L41" s="281"/>
      <c r="M41" s="281"/>
      <c r="N41" s="281"/>
      <c r="O41" s="42" t="s">
        <v>8</v>
      </c>
    </row>
    <row r="42" spans="1:15" s="4" customFormat="1" ht="17.25" customHeight="1">
      <c r="A42" s="285"/>
      <c r="B42" s="286"/>
      <c r="C42" s="287"/>
      <c r="D42" s="280" t="s">
        <v>98</v>
      </c>
      <c r="E42" s="280"/>
      <c r="F42" s="280"/>
      <c r="G42" s="280"/>
      <c r="H42" s="281"/>
      <c r="I42" s="281"/>
      <c r="J42" s="281"/>
      <c r="K42" s="41" t="s">
        <v>8</v>
      </c>
      <c r="L42" s="281"/>
      <c r="M42" s="281"/>
      <c r="N42" s="281"/>
      <c r="O42" s="42" t="s">
        <v>8</v>
      </c>
    </row>
    <row r="43" spans="1:15" s="4" customFormat="1" ht="15" customHeight="1" thickBot="1">
      <c r="A43" s="288"/>
      <c r="B43" s="289"/>
      <c r="C43" s="290"/>
      <c r="D43" s="43"/>
      <c r="E43" s="43"/>
      <c r="F43" s="43"/>
      <c r="G43" s="43"/>
      <c r="H43" s="43"/>
      <c r="I43" s="43"/>
      <c r="J43" s="43"/>
      <c r="K43" s="43"/>
      <c r="L43" s="43"/>
      <c r="M43" s="43"/>
      <c r="N43" s="43"/>
      <c r="O43" s="44"/>
    </row>
    <row r="44" spans="1:15" s="4" customFormat="1" ht="16.5" customHeight="1">
      <c r="A44" s="45" t="s">
        <v>96</v>
      </c>
      <c r="B44" s="45"/>
      <c r="C44" s="45"/>
      <c r="D44" s="46"/>
      <c r="E44" s="46"/>
      <c r="F44" s="46"/>
      <c r="G44" s="46"/>
      <c r="H44" s="46"/>
      <c r="I44" s="46"/>
      <c r="J44" s="46"/>
      <c r="K44" s="46"/>
      <c r="L44" s="46"/>
      <c r="M44" s="46"/>
      <c r="N44" s="46"/>
      <c r="O44" s="46"/>
    </row>
    <row r="45" spans="1:15" s="4" customFormat="1" ht="16.5" customHeight="1">
      <c r="A45" s="45" t="s">
        <v>99</v>
      </c>
      <c r="B45" s="45"/>
      <c r="C45" s="45"/>
      <c r="D45" s="46"/>
      <c r="E45" s="46"/>
      <c r="F45" s="46"/>
      <c r="G45" s="46"/>
      <c r="H45" s="46"/>
      <c r="I45" s="46"/>
      <c r="J45" s="46"/>
      <c r="K45" s="46"/>
      <c r="L45" s="46"/>
      <c r="M45" s="46"/>
      <c r="N45" s="46"/>
      <c r="O45" s="46"/>
    </row>
    <row r="46" spans="1:15" s="4" customFormat="1" ht="16.5" customHeight="1">
      <c r="A46" s="45" t="s">
        <v>97</v>
      </c>
      <c r="B46" s="45"/>
      <c r="C46" s="45"/>
      <c r="D46" s="46"/>
      <c r="E46" s="46"/>
      <c r="F46" s="46"/>
      <c r="G46" s="46"/>
      <c r="H46" s="46"/>
      <c r="I46" s="46"/>
      <c r="J46" s="46"/>
      <c r="K46" s="46"/>
      <c r="L46" s="46"/>
      <c r="M46" s="46"/>
      <c r="N46" s="46"/>
      <c r="O46" s="46"/>
    </row>
    <row r="47" spans="1:15" s="4" customFormat="1" ht="16.5" customHeight="1">
      <c r="A47" s="45" t="s">
        <v>100</v>
      </c>
      <c r="B47" s="45"/>
      <c r="C47" s="45"/>
      <c r="D47" s="46"/>
      <c r="E47" s="46"/>
      <c r="F47" s="46"/>
      <c r="G47" s="46"/>
      <c r="H47" s="46"/>
      <c r="I47" s="46"/>
      <c r="J47" s="46"/>
      <c r="K47" s="46"/>
      <c r="L47" s="46"/>
      <c r="M47" s="46"/>
      <c r="N47" s="46"/>
      <c r="O47" s="46"/>
    </row>
    <row r="48" spans="1:15" s="4" customFormat="1" ht="16.5" customHeight="1">
      <c r="A48" s="45" t="s">
        <v>101</v>
      </c>
      <c r="B48" s="45"/>
      <c r="C48" s="45"/>
      <c r="D48" s="46"/>
      <c r="E48" s="46"/>
      <c r="F48" s="46"/>
      <c r="G48" s="46"/>
      <c r="H48" s="46"/>
      <c r="I48" s="46"/>
      <c r="J48" s="46"/>
      <c r="K48" s="46"/>
      <c r="L48" s="46"/>
      <c r="M48" s="46"/>
      <c r="N48" s="46"/>
      <c r="O48" s="46"/>
    </row>
    <row r="49" spans="1:3" s="4" customFormat="1" ht="15" customHeight="1">
      <c r="A49" s="7"/>
      <c r="B49" s="7"/>
      <c r="C49" s="7"/>
    </row>
    <row r="50" spans="1:3" s="4" customFormat="1" ht="15" customHeight="1">
      <c r="A50" s="7"/>
      <c r="B50" s="7"/>
      <c r="C50" s="7"/>
    </row>
    <row r="51" spans="1:3" s="4" customFormat="1" ht="15" customHeight="1">
      <c r="A51" s="7"/>
      <c r="B51" s="7"/>
      <c r="C51" s="7"/>
    </row>
    <row r="52" spans="1:3" s="4" customFormat="1" ht="15" customHeight="1">
      <c r="A52" s="7"/>
      <c r="B52" s="7"/>
      <c r="C52" s="7"/>
    </row>
    <row r="53" spans="1:3" s="4" customFormat="1" ht="15" customHeight="1">
      <c r="A53" s="7"/>
      <c r="B53" s="7"/>
      <c r="C53" s="7"/>
    </row>
    <row r="54" spans="1:3" s="4" customFormat="1" ht="15" customHeight="1">
      <c r="A54" s="7"/>
      <c r="B54" s="7"/>
      <c r="C54" s="7"/>
    </row>
  </sheetData>
  <sheetProtection formatCells="0"/>
  <mergeCells count="52">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28"/>
    <mergeCell ref="E16:H16"/>
    <mergeCell ref="E18:O18"/>
    <mergeCell ref="E27:O27"/>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L38:N38"/>
    <mergeCell ref="D39:G39"/>
    <mergeCell ref="H39:J39"/>
    <mergeCell ref="L39:N39"/>
    <mergeCell ref="D40:G40"/>
    <mergeCell ref="H40:J40"/>
    <mergeCell ref="L40:N40"/>
    <mergeCell ref="D41:G41"/>
    <mergeCell ref="H41:J41"/>
    <mergeCell ref="L41:N41"/>
    <mergeCell ref="D42:G42"/>
    <mergeCell ref="H42:J42"/>
    <mergeCell ref="L42:N42"/>
  </mergeCells>
  <phoneticPr fontId="4"/>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92D050"/>
  </sheetPr>
  <dimension ref="A1:O54"/>
  <sheetViews>
    <sheetView showZeros="0" view="pageBreakPreview" zoomScale="90" zoomScaleNormal="100" zoomScaleSheetLayoutView="90" workbookViewId="0">
      <selection activeCell="G51" sqref="G51"/>
    </sheetView>
  </sheetViews>
  <sheetFormatPr defaultColWidth="6.25" defaultRowHeight="15" customHeight="1"/>
  <cols>
    <col min="1" max="3" width="6.25" style="5"/>
  </cols>
  <sheetData>
    <row r="1" spans="1:15" ht="15" customHeight="1">
      <c r="A1" s="47"/>
      <c r="B1" s="47"/>
      <c r="C1" s="47"/>
      <c r="D1" s="48"/>
      <c r="E1" s="48"/>
      <c r="F1" s="48"/>
      <c r="G1" s="48"/>
      <c r="H1" s="48"/>
      <c r="I1" s="48"/>
      <c r="J1" s="48"/>
      <c r="K1" s="48"/>
      <c r="L1" s="48"/>
      <c r="M1" s="48"/>
      <c r="N1" s="48"/>
      <c r="O1" s="48"/>
    </row>
    <row r="2" spans="1:15" ht="15" customHeight="1">
      <c r="A2" s="49" t="s">
        <v>52</v>
      </c>
      <c r="B2" s="47"/>
      <c r="C2" s="47"/>
      <c r="D2" s="48"/>
      <c r="E2" s="48"/>
      <c r="F2" s="48"/>
      <c r="G2" s="48"/>
      <c r="H2" s="48"/>
      <c r="I2" s="48"/>
      <c r="J2" s="48"/>
      <c r="K2" s="48"/>
      <c r="L2" s="48"/>
      <c r="M2" s="48"/>
      <c r="N2" s="48"/>
      <c r="O2" s="48"/>
    </row>
    <row r="3" spans="1:15" ht="15" customHeight="1">
      <c r="A3" s="47"/>
      <c r="B3" s="47"/>
      <c r="C3" s="47"/>
      <c r="D3" s="48"/>
      <c r="E3" s="48"/>
      <c r="F3" s="48"/>
      <c r="G3" s="48"/>
      <c r="H3" s="48"/>
      <c r="I3" s="48"/>
      <c r="J3" s="48"/>
      <c r="K3" s="48"/>
      <c r="L3" s="48"/>
      <c r="M3" s="48"/>
      <c r="N3" s="48"/>
      <c r="O3" s="48"/>
    </row>
    <row r="4" spans="1:15" ht="15" customHeight="1">
      <c r="A4" s="379" t="s">
        <v>53</v>
      </c>
      <c r="B4" s="379"/>
      <c r="C4" s="379"/>
      <c r="D4" s="379"/>
      <c r="E4" s="379"/>
      <c r="F4" s="379"/>
      <c r="G4" s="379"/>
      <c r="H4" s="379"/>
      <c r="I4" s="379"/>
      <c r="J4" s="379"/>
      <c r="K4" s="379"/>
      <c r="L4" s="379"/>
      <c r="M4" s="379"/>
      <c r="N4" s="379"/>
      <c r="O4" s="379"/>
    </row>
    <row r="5" spans="1:15" ht="15" customHeight="1" thickBot="1">
      <c r="A5" s="379"/>
      <c r="B5" s="379"/>
      <c r="C5" s="379"/>
      <c r="D5" s="379"/>
      <c r="E5" s="379"/>
      <c r="F5" s="379"/>
      <c r="G5" s="379"/>
      <c r="H5" s="379"/>
      <c r="I5" s="379"/>
      <c r="J5" s="379"/>
      <c r="K5" s="379"/>
      <c r="L5" s="379"/>
      <c r="M5" s="379"/>
      <c r="N5" s="379"/>
      <c r="O5" s="379"/>
    </row>
    <row r="6" spans="1:15" ht="22.5" customHeight="1" thickBot="1">
      <c r="A6" s="380" t="s">
        <v>47</v>
      </c>
      <c r="B6" s="381"/>
      <c r="C6" s="381"/>
      <c r="D6" s="382">
        <f>実績報告書!$I$15</f>
        <v>0</v>
      </c>
      <c r="E6" s="382"/>
      <c r="F6" s="382"/>
      <c r="G6" s="382"/>
      <c r="H6" s="382"/>
      <c r="I6" s="382"/>
      <c r="J6" s="382"/>
      <c r="K6" s="382"/>
      <c r="L6" s="382"/>
      <c r="M6" s="382"/>
      <c r="N6" s="382"/>
      <c r="O6" s="383"/>
    </row>
    <row r="7" spans="1:15" ht="15" customHeight="1">
      <c r="A7" s="384" t="s">
        <v>54</v>
      </c>
      <c r="B7" s="385"/>
      <c r="C7" s="386"/>
      <c r="D7" s="390" t="s">
        <v>55</v>
      </c>
      <c r="E7" s="392"/>
      <c r="F7" s="394" t="s">
        <v>48</v>
      </c>
      <c r="G7" s="395"/>
      <c r="H7" s="400" t="str">
        <f>IFERROR(VLOOKUP(E7,#REF!,3),"")</f>
        <v/>
      </c>
      <c r="I7" s="400" t="e">
        <f>VLOOKUP(J5,#REF!,9)</f>
        <v>#REF!</v>
      </c>
      <c r="J7" s="400" t="e">
        <f>VLOOKUP(K5,#REF!,9)</f>
        <v>#REF!</v>
      </c>
      <c r="K7" s="400" t="e">
        <f>VLOOKUP(L5,#REF!,9)</f>
        <v>#REF!</v>
      </c>
      <c r="L7" s="400" t="e">
        <f>VLOOKUP(M5,#REF!,9)</f>
        <v>#REF!</v>
      </c>
      <c r="M7" s="400" t="e">
        <f>VLOOKUP(N5,#REF!,9)</f>
        <v>#REF!</v>
      </c>
      <c r="N7" s="400" t="e">
        <f>VLOOKUP(O5,#REF!,9)</f>
        <v>#REF!</v>
      </c>
      <c r="O7" s="401" t="e">
        <f>VLOOKUP(P5,#REF!,9)</f>
        <v>#REF!</v>
      </c>
    </row>
    <row r="8" spans="1:15" ht="15" customHeight="1">
      <c r="A8" s="387"/>
      <c r="B8" s="388"/>
      <c r="C8" s="389"/>
      <c r="D8" s="391"/>
      <c r="E8" s="393"/>
      <c r="F8" s="396"/>
      <c r="G8" s="397"/>
      <c r="H8" s="402" t="e">
        <f>VLOOKUP(I6,#REF!,9)</f>
        <v>#REF!</v>
      </c>
      <c r="I8" s="402" t="e">
        <f>VLOOKUP(J6,#REF!,9)</f>
        <v>#REF!</v>
      </c>
      <c r="J8" s="402" t="e">
        <f>VLOOKUP(K6,#REF!,9)</f>
        <v>#REF!</v>
      </c>
      <c r="K8" s="402" t="e">
        <f>VLOOKUP(L6,#REF!,9)</f>
        <v>#REF!</v>
      </c>
      <c r="L8" s="402" t="e">
        <f>VLOOKUP(M6,#REF!,9)</f>
        <v>#REF!</v>
      </c>
      <c r="M8" s="402" t="e">
        <f>VLOOKUP(N6,#REF!,9)</f>
        <v>#REF!</v>
      </c>
      <c r="N8" s="402" t="e">
        <f>VLOOKUP(O6,#REF!,9)</f>
        <v>#REF!</v>
      </c>
      <c r="O8" s="403" t="e">
        <f>VLOOKUP(P6,#REF!,9)</f>
        <v>#REF!</v>
      </c>
    </row>
    <row r="9" spans="1:15" ht="18.75" customHeight="1">
      <c r="A9" s="387" t="s">
        <v>49</v>
      </c>
      <c r="B9" s="388"/>
      <c r="C9" s="388"/>
      <c r="D9" s="50">
        <f>IFERROR(VLOOKUP(E7,#REF!,9),)</f>
        <v>0</v>
      </c>
      <c r="E9" s="51" t="s">
        <v>11</v>
      </c>
      <c r="F9" s="398"/>
      <c r="G9" s="399"/>
      <c r="H9" s="404" t="e">
        <f>VLOOKUP(I7,#REF!,9)</f>
        <v>#REF!</v>
      </c>
      <c r="I9" s="404" t="e">
        <f>VLOOKUP(J7,#REF!,9)</f>
        <v>#REF!</v>
      </c>
      <c r="J9" s="404" t="e">
        <f>VLOOKUP(K7,#REF!,9)</f>
        <v>#REF!</v>
      </c>
      <c r="K9" s="404" t="e">
        <f>VLOOKUP(L7,#REF!,9)</f>
        <v>#REF!</v>
      </c>
      <c r="L9" s="404" t="e">
        <f>VLOOKUP(M7,#REF!,9)</f>
        <v>#REF!</v>
      </c>
      <c r="M9" s="404" t="e">
        <f>VLOOKUP(N7,#REF!,9)</f>
        <v>#REF!</v>
      </c>
      <c r="N9" s="404" t="e">
        <f>VLOOKUP(O7,#REF!,9)</f>
        <v>#REF!</v>
      </c>
      <c r="O9" s="405" t="e">
        <f>VLOOKUP(P7,#REF!,9)</f>
        <v>#REF!</v>
      </c>
    </row>
    <row r="10" spans="1:15" ht="21.75" customHeight="1">
      <c r="A10" s="369" t="s">
        <v>56</v>
      </c>
      <c r="B10" s="370"/>
      <c r="C10" s="370"/>
      <c r="D10" s="371"/>
      <c r="E10" s="371"/>
      <c r="F10" s="371"/>
      <c r="G10" s="371"/>
      <c r="H10" s="371"/>
      <c r="I10" s="371"/>
      <c r="J10" s="371"/>
      <c r="K10" s="371"/>
      <c r="L10" s="371"/>
      <c r="M10" s="371"/>
      <c r="N10" s="371"/>
      <c r="O10" s="372"/>
    </row>
    <row r="11" spans="1:15" ht="21.75" customHeight="1">
      <c r="A11" s="369" t="s">
        <v>57</v>
      </c>
      <c r="B11" s="370"/>
      <c r="C11" s="370"/>
      <c r="D11" s="373" t="s">
        <v>63</v>
      </c>
      <c r="E11" s="373"/>
      <c r="F11" s="373"/>
      <c r="G11" s="373"/>
      <c r="H11" s="373"/>
      <c r="I11" s="373"/>
      <c r="J11" s="373"/>
      <c r="K11" s="373"/>
      <c r="L11" s="373"/>
      <c r="M11" s="373"/>
      <c r="N11" s="373"/>
      <c r="O11" s="374"/>
    </row>
    <row r="12" spans="1:15" ht="21.75" customHeight="1" thickBot="1">
      <c r="A12" s="375" t="s">
        <v>58</v>
      </c>
      <c r="B12" s="376"/>
      <c r="C12" s="376"/>
      <c r="D12" s="377"/>
      <c r="E12" s="377"/>
      <c r="F12" s="377"/>
      <c r="G12" s="377"/>
      <c r="H12" s="377"/>
      <c r="I12" s="377"/>
      <c r="J12" s="377"/>
      <c r="K12" s="377"/>
      <c r="L12" s="377"/>
      <c r="M12" s="377"/>
      <c r="N12" s="377"/>
      <c r="O12" s="378"/>
    </row>
    <row r="13" spans="1:15" ht="22.5" customHeight="1" thickBot="1">
      <c r="A13" s="361" t="s">
        <v>59</v>
      </c>
      <c r="B13" s="362"/>
      <c r="C13" s="362"/>
      <c r="D13" s="52"/>
      <c r="E13" s="363" t="s">
        <v>62</v>
      </c>
      <c r="F13" s="363"/>
      <c r="G13" s="364"/>
      <c r="H13" s="52"/>
      <c r="I13" s="363" t="s">
        <v>60</v>
      </c>
      <c r="J13" s="363"/>
      <c r="K13" s="364"/>
      <c r="L13" s="52"/>
      <c r="M13" s="363" t="s">
        <v>61</v>
      </c>
      <c r="N13" s="363"/>
      <c r="O13" s="365"/>
    </row>
    <row r="14" spans="1:15" ht="15" customHeight="1" thickTop="1">
      <c r="A14" s="348" t="s">
        <v>64</v>
      </c>
      <c r="B14" s="349"/>
      <c r="C14" s="350"/>
      <c r="D14" s="53"/>
      <c r="E14" s="54"/>
      <c r="F14" s="54"/>
      <c r="G14" s="54"/>
      <c r="H14" s="55"/>
      <c r="I14" s="54"/>
      <c r="J14" s="54"/>
      <c r="K14" s="54"/>
      <c r="L14" s="55"/>
      <c r="M14" s="54"/>
      <c r="N14" s="54"/>
      <c r="O14" s="56"/>
    </row>
    <row r="15" spans="1:15" ht="18.75" customHeight="1">
      <c r="A15" s="348"/>
      <c r="B15" s="349"/>
      <c r="C15" s="350"/>
      <c r="D15" s="57" t="s">
        <v>65</v>
      </c>
      <c r="E15" s="58"/>
      <c r="F15" s="58"/>
      <c r="G15" s="58"/>
      <c r="H15" s="58"/>
      <c r="I15" s="58"/>
      <c r="J15" s="58"/>
      <c r="K15" s="58"/>
      <c r="L15" s="58"/>
      <c r="M15" s="58"/>
      <c r="N15" s="58"/>
      <c r="O15" s="59"/>
    </row>
    <row r="16" spans="1:15" s="4" customFormat="1" ht="20.25" customHeight="1">
      <c r="A16" s="348"/>
      <c r="B16" s="349"/>
      <c r="C16" s="350"/>
      <c r="D16" s="57"/>
      <c r="E16" s="366" t="s">
        <v>66</v>
      </c>
      <c r="F16" s="366"/>
      <c r="G16" s="366"/>
      <c r="H16" s="366"/>
      <c r="I16" s="60"/>
      <c r="J16" s="60" t="s">
        <v>67</v>
      </c>
      <c r="K16" s="60"/>
      <c r="L16" s="60"/>
      <c r="M16" s="60" t="s">
        <v>68</v>
      </c>
      <c r="N16" s="60"/>
      <c r="O16" s="61"/>
    </row>
    <row r="17" spans="1:15" s="4" customFormat="1" ht="20.25" customHeight="1">
      <c r="A17" s="348"/>
      <c r="B17" s="349"/>
      <c r="C17" s="350"/>
      <c r="D17" s="57"/>
      <c r="E17" s="60" t="s">
        <v>69</v>
      </c>
      <c r="F17" s="60"/>
      <c r="G17" s="60"/>
      <c r="H17" s="60"/>
      <c r="I17" s="60"/>
      <c r="J17" s="60"/>
      <c r="K17" s="60"/>
      <c r="L17" s="60"/>
      <c r="M17" s="60"/>
      <c r="N17" s="60"/>
      <c r="O17" s="61"/>
    </row>
    <row r="18" spans="1:15" s="4" customFormat="1" ht="20.25" customHeight="1">
      <c r="A18" s="348"/>
      <c r="B18" s="349"/>
      <c r="C18" s="350"/>
      <c r="D18" s="57"/>
      <c r="E18" s="367" t="s">
        <v>84</v>
      </c>
      <c r="F18" s="367"/>
      <c r="G18" s="367"/>
      <c r="H18" s="367"/>
      <c r="I18" s="367"/>
      <c r="J18" s="367"/>
      <c r="K18" s="367"/>
      <c r="L18" s="367"/>
      <c r="M18" s="367"/>
      <c r="N18" s="367"/>
      <c r="O18" s="368"/>
    </row>
    <row r="19" spans="1:15" s="4" customFormat="1" ht="15" customHeight="1">
      <c r="A19" s="348"/>
      <c r="B19" s="349"/>
      <c r="C19" s="350"/>
      <c r="D19" s="62"/>
      <c r="E19" s="63"/>
      <c r="F19" s="63"/>
      <c r="G19" s="63"/>
      <c r="H19" s="63"/>
      <c r="I19" s="63"/>
      <c r="J19" s="63"/>
      <c r="K19" s="63"/>
      <c r="L19" s="63"/>
      <c r="M19" s="63"/>
      <c r="N19" s="63"/>
      <c r="O19" s="64"/>
    </row>
    <row r="20" spans="1:15" s="4" customFormat="1" ht="15" customHeight="1">
      <c r="A20" s="348"/>
      <c r="B20" s="349"/>
      <c r="C20" s="350"/>
      <c r="D20" s="65"/>
      <c r="E20" s="66"/>
      <c r="F20" s="66"/>
      <c r="G20" s="66"/>
      <c r="H20" s="66"/>
      <c r="I20" s="66"/>
      <c r="J20" s="66"/>
      <c r="K20" s="66"/>
      <c r="L20" s="66"/>
      <c r="M20" s="66"/>
      <c r="N20" s="66"/>
      <c r="O20" s="67"/>
    </row>
    <row r="21" spans="1:15" s="4" customFormat="1" ht="18.75" customHeight="1">
      <c r="A21" s="348"/>
      <c r="B21" s="349"/>
      <c r="C21" s="350"/>
      <c r="D21" s="57" t="s">
        <v>70</v>
      </c>
      <c r="E21" s="60"/>
      <c r="F21" s="60"/>
      <c r="G21" s="60"/>
      <c r="H21" s="60"/>
      <c r="I21" s="60"/>
      <c r="J21" s="60"/>
      <c r="K21" s="60"/>
      <c r="L21" s="60"/>
      <c r="M21" s="60"/>
      <c r="N21" s="60"/>
      <c r="O21" s="61"/>
    </row>
    <row r="22" spans="1:15" s="4" customFormat="1" ht="19.5" customHeight="1">
      <c r="A22" s="348"/>
      <c r="B22" s="349"/>
      <c r="C22" s="350"/>
      <c r="D22" s="57"/>
      <c r="E22" s="60" t="s">
        <v>71</v>
      </c>
      <c r="F22" s="60"/>
      <c r="G22" s="60"/>
      <c r="H22" s="60" t="s">
        <v>72</v>
      </c>
      <c r="I22" s="60"/>
      <c r="J22" s="60"/>
      <c r="K22" s="60"/>
      <c r="L22" s="60" t="s">
        <v>73</v>
      </c>
      <c r="M22" s="60"/>
      <c r="N22" s="60"/>
      <c r="O22" s="61"/>
    </row>
    <row r="23" spans="1:15" s="4" customFormat="1" ht="19.5" customHeight="1">
      <c r="A23" s="348"/>
      <c r="B23" s="349"/>
      <c r="C23" s="350"/>
      <c r="D23" s="57"/>
      <c r="E23" s="60" t="s">
        <v>74</v>
      </c>
      <c r="F23" s="60"/>
      <c r="G23" s="60"/>
      <c r="H23" s="60" t="s">
        <v>75</v>
      </c>
      <c r="I23" s="60"/>
      <c r="J23" s="60"/>
      <c r="K23" s="60"/>
      <c r="L23" s="60" t="s">
        <v>76</v>
      </c>
      <c r="M23" s="60"/>
      <c r="N23" s="60"/>
      <c r="O23" s="61"/>
    </row>
    <row r="24" spans="1:15" s="4" customFormat="1" ht="19.5" customHeight="1">
      <c r="A24" s="348"/>
      <c r="B24" s="349"/>
      <c r="C24" s="350"/>
      <c r="D24" s="57"/>
      <c r="E24" s="60" t="s">
        <v>77</v>
      </c>
      <c r="F24" s="60"/>
      <c r="G24" s="60"/>
      <c r="H24" s="60" t="s">
        <v>78</v>
      </c>
      <c r="I24" s="60"/>
      <c r="J24" s="60"/>
      <c r="K24" s="60"/>
      <c r="L24" s="60" t="s">
        <v>79</v>
      </c>
      <c r="M24" s="60"/>
      <c r="N24" s="60"/>
      <c r="O24" s="61"/>
    </row>
    <row r="25" spans="1:15" s="4" customFormat="1" ht="19.5" customHeight="1">
      <c r="A25" s="348"/>
      <c r="B25" s="349"/>
      <c r="C25" s="350"/>
      <c r="D25" s="57"/>
      <c r="E25" s="60" t="s">
        <v>80</v>
      </c>
      <c r="F25" s="60"/>
      <c r="G25" s="60"/>
      <c r="H25" s="60"/>
      <c r="I25" s="60" t="s">
        <v>81</v>
      </c>
      <c r="J25" s="60"/>
      <c r="K25" s="60"/>
      <c r="L25" s="60"/>
      <c r="M25" s="60"/>
      <c r="N25" s="60"/>
      <c r="O25" s="61"/>
    </row>
    <row r="26" spans="1:15" s="4" customFormat="1" ht="19.5" customHeight="1">
      <c r="A26" s="348"/>
      <c r="B26" s="349"/>
      <c r="C26" s="350"/>
      <c r="D26" s="57"/>
      <c r="E26" s="60" t="s">
        <v>82</v>
      </c>
      <c r="F26" s="60"/>
      <c r="G26" s="60"/>
      <c r="H26" s="60"/>
      <c r="I26" s="60"/>
      <c r="J26" s="60"/>
      <c r="K26" s="60" t="s">
        <v>83</v>
      </c>
      <c r="L26" s="60"/>
      <c r="M26" s="60"/>
      <c r="N26" s="60"/>
      <c r="O26" s="61"/>
    </row>
    <row r="27" spans="1:15" s="4" customFormat="1" ht="19.5" customHeight="1">
      <c r="A27" s="348"/>
      <c r="B27" s="349"/>
      <c r="C27" s="350"/>
      <c r="D27" s="57"/>
      <c r="E27" s="367" t="s">
        <v>84</v>
      </c>
      <c r="F27" s="367"/>
      <c r="G27" s="367"/>
      <c r="H27" s="367"/>
      <c r="I27" s="367"/>
      <c r="J27" s="367"/>
      <c r="K27" s="367"/>
      <c r="L27" s="367"/>
      <c r="M27" s="367"/>
      <c r="N27" s="367"/>
      <c r="O27" s="368"/>
    </row>
    <row r="28" spans="1:15" s="4" customFormat="1" ht="15" customHeight="1" thickBot="1">
      <c r="A28" s="348"/>
      <c r="B28" s="349"/>
      <c r="C28" s="350"/>
      <c r="D28" s="57"/>
      <c r="E28" s="60"/>
      <c r="F28" s="60"/>
      <c r="G28" s="60"/>
      <c r="H28" s="60"/>
      <c r="I28" s="60"/>
      <c r="J28" s="60"/>
      <c r="K28" s="60"/>
      <c r="L28" s="60"/>
      <c r="M28" s="60"/>
      <c r="N28" s="60"/>
      <c r="O28" s="61"/>
    </row>
    <row r="29" spans="1:15" s="4" customFormat="1" ht="15" customHeight="1" thickTop="1">
      <c r="A29" s="345" t="s">
        <v>95</v>
      </c>
      <c r="B29" s="346"/>
      <c r="C29" s="347"/>
      <c r="D29" s="68"/>
      <c r="E29" s="68"/>
      <c r="F29" s="68"/>
      <c r="G29" s="68"/>
      <c r="H29" s="68"/>
      <c r="I29" s="68"/>
      <c r="J29" s="68"/>
      <c r="K29" s="68"/>
      <c r="L29" s="68"/>
      <c r="M29" s="68"/>
      <c r="N29" s="68"/>
      <c r="O29" s="69"/>
    </row>
    <row r="30" spans="1:15" s="4" customFormat="1" ht="12.75" customHeight="1">
      <c r="A30" s="348"/>
      <c r="B30" s="349"/>
      <c r="C30" s="350"/>
      <c r="D30" s="60"/>
      <c r="E30" s="60"/>
      <c r="F30" s="60"/>
      <c r="G30" s="354"/>
      <c r="H30" s="354"/>
      <c r="I30" s="354"/>
      <c r="J30" s="60"/>
      <c r="K30" s="60"/>
      <c r="L30" s="356"/>
      <c r="M30" s="356"/>
      <c r="N30" s="356"/>
      <c r="O30" s="70" t="s">
        <v>51</v>
      </c>
    </row>
    <row r="31" spans="1:15" s="4" customFormat="1" ht="18" customHeight="1" thickBot="1">
      <c r="A31" s="348"/>
      <c r="B31" s="349"/>
      <c r="C31" s="350"/>
      <c r="D31" s="358" t="s">
        <v>50</v>
      </c>
      <c r="E31" s="358"/>
      <c r="F31" s="71" t="s">
        <v>86</v>
      </c>
      <c r="G31" s="355"/>
      <c r="H31" s="355"/>
      <c r="I31" s="355"/>
      <c r="J31" s="72" t="s">
        <v>8</v>
      </c>
      <c r="K31" s="71" t="s">
        <v>87</v>
      </c>
      <c r="L31" s="357"/>
      <c r="M31" s="357"/>
      <c r="N31" s="357"/>
      <c r="O31" s="73" t="s">
        <v>8</v>
      </c>
    </row>
    <row r="32" spans="1:15" s="4" customFormat="1" ht="18" customHeight="1" thickTop="1">
      <c r="A32" s="348"/>
      <c r="B32" s="349"/>
      <c r="C32" s="350"/>
      <c r="D32" s="74"/>
      <c r="E32" s="74"/>
      <c r="F32" s="71"/>
      <c r="G32" s="75"/>
      <c r="H32" s="75"/>
      <c r="I32" s="75"/>
      <c r="J32" s="76"/>
      <c r="K32" s="71"/>
      <c r="L32" s="77"/>
      <c r="M32" s="77"/>
      <c r="N32" s="77"/>
      <c r="O32" s="78"/>
    </row>
    <row r="33" spans="1:15" s="4" customFormat="1" ht="15" customHeight="1">
      <c r="A33" s="348"/>
      <c r="B33" s="349"/>
      <c r="C33" s="350"/>
      <c r="D33" s="60"/>
      <c r="E33" s="60"/>
      <c r="F33" s="60"/>
      <c r="G33" s="60"/>
      <c r="H33" s="60"/>
      <c r="I33" s="60"/>
      <c r="J33" s="60"/>
      <c r="K33" s="60"/>
      <c r="L33" s="60"/>
      <c r="M33" s="60"/>
      <c r="N33" s="60"/>
      <c r="O33" s="61"/>
    </row>
    <row r="34" spans="1:15" s="4" customFormat="1" ht="17.25" customHeight="1">
      <c r="A34" s="348"/>
      <c r="B34" s="349"/>
      <c r="C34" s="350"/>
      <c r="D34" s="359" t="s">
        <v>88</v>
      </c>
      <c r="E34" s="359"/>
      <c r="F34" s="60"/>
      <c r="G34" s="60"/>
      <c r="H34" s="79" t="s">
        <v>85</v>
      </c>
      <c r="I34" s="60"/>
      <c r="J34" s="60"/>
      <c r="K34" s="60"/>
      <c r="L34" s="79" t="s">
        <v>94</v>
      </c>
      <c r="M34" s="60"/>
      <c r="N34" s="60"/>
      <c r="O34" s="61"/>
    </row>
    <row r="35" spans="1:15" s="4" customFormat="1" ht="17.25" customHeight="1">
      <c r="A35" s="348"/>
      <c r="B35" s="349"/>
      <c r="C35" s="350"/>
      <c r="D35" s="343" t="s">
        <v>89</v>
      </c>
      <c r="E35" s="343"/>
      <c r="F35" s="343"/>
      <c r="G35" s="343"/>
      <c r="H35" s="360"/>
      <c r="I35" s="360"/>
      <c r="J35" s="360"/>
      <c r="K35" s="80" t="s">
        <v>8</v>
      </c>
      <c r="L35" s="360"/>
      <c r="M35" s="360"/>
      <c r="N35" s="360"/>
      <c r="O35" s="81" t="s">
        <v>8</v>
      </c>
    </row>
    <row r="36" spans="1:15" s="4" customFormat="1" ht="17.25" customHeight="1">
      <c r="A36" s="348"/>
      <c r="B36" s="349"/>
      <c r="C36" s="350"/>
      <c r="D36" s="343" t="s">
        <v>90</v>
      </c>
      <c r="E36" s="343"/>
      <c r="F36" s="343"/>
      <c r="G36" s="343"/>
      <c r="H36" s="344"/>
      <c r="I36" s="344"/>
      <c r="J36" s="344"/>
      <c r="K36" s="80" t="s">
        <v>8</v>
      </c>
      <c r="L36" s="344"/>
      <c r="M36" s="344"/>
      <c r="N36" s="344"/>
      <c r="O36" s="81" t="s">
        <v>8</v>
      </c>
    </row>
    <row r="37" spans="1:15" s="4" customFormat="1" ht="17.25" customHeight="1">
      <c r="A37" s="348"/>
      <c r="B37" s="349"/>
      <c r="C37" s="350"/>
      <c r="D37" s="343" t="s">
        <v>91</v>
      </c>
      <c r="E37" s="343"/>
      <c r="F37" s="343"/>
      <c r="G37" s="343"/>
      <c r="H37" s="344"/>
      <c r="I37" s="344"/>
      <c r="J37" s="344"/>
      <c r="K37" s="80" t="s">
        <v>8</v>
      </c>
      <c r="L37" s="344"/>
      <c r="M37" s="344"/>
      <c r="N37" s="344"/>
      <c r="O37" s="81" t="s">
        <v>8</v>
      </c>
    </row>
    <row r="38" spans="1:15" s="4" customFormat="1" ht="17.25" customHeight="1">
      <c r="A38" s="348"/>
      <c r="B38" s="349"/>
      <c r="C38" s="350"/>
      <c r="D38" s="343" t="s">
        <v>92</v>
      </c>
      <c r="E38" s="343"/>
      <c r="F38" s="343"/>
      <c r="G38" s="343"/>
      <c r="H38" s="344"/>
      <c r="I38" s="344"/>
      <c r="J38" s="344"/>
      <c r="K38" s="80" t="s">
        <v>8</v>
      </c>
      <c r="L38" s="344"/>
      <c r="M38" s="344"/>
      <c r="N38" s="344"/>
      <c r="O38" s="81" t="s">
        <v>8</v>
      </c>
    </row>
    <row r="39" spans="1:15" s="4" customFormat="1" ht="17.25" customHeight="1">
      <c r="A39" s="348"/>
      <c r="B39" s="349"/>
      <c r="C39" s="350"/>
      <c r="D39" s="343" t="s">
        <v>93</v>
      </c>
      <c r="E39" s="343"/>
      <c r="F39" s="343"/>
      <c r="G39" s="343"/>
      <c r="H39" s="344"/>
      <c r="I39" s="344"/>
      <c r="J39" s="344"/>
      <c r="K39" s="80" t="s">
        <v>8</v>
      </c>
      <c r="L39" s="344"/>
      <c r="M39" s="344"/>
      <c r="N39" s="344"/>
      <c r="O39" s="81" t="s">
        <v>8</v>
      </c>
    </row>
    <row r="40" spans="1:15" s="4" customFormat="1" ht="17.25" customHeight="1">
      <c r="A40" s="348"/>
      <c r="B40" s="349"/>
      <c r="C40" s="350"/>
      <c r="D40" s="343" t="s">
        <v>98</v>
      </c>
      <c r="E40" s="343"/>
      <c r="F40" s="343"/>
      <c r="G40" s="343"/>
      <c r="H40" s="344"/>
      <c r="I40" s="344"/>
      <c r="J40" s="344"/>
      <c r="K40" s="80" t="s">
        <v>8</v>
      </c>
      <c r="L40" s="344"/>
      <c r="M40" s="344"/>
      <c r="N40" s="344"/>
      <c r="O40" s="81" t="s">
        <v>8</v>
      </c>
    </row>
    <row r="41" spans="1:15" s="4" customFormat="1" ht="17.25" customHeight="1">
      <c r="A41" s="348"/>
      <c r="B41" s="349"/>
      <c r="C41" s="350"/>
      <c r="D41" s="343" t="s">
        <v>98</v>
      </c>
      <c r="E41" s="343"/>
      <c r="F41" s="343"/>
      <c r="G41" s="343"/>
      <c r="H41" s="344"/>
      <c r="I41" s="344"/>
      <c r="J41" s="344"/>
      <c r="K41" s="80" t="s">
        <v>8</v>
      </c>
      <c r="L41" s="344"/>
      <c r="M41" s="344"/>
      <c r="N41" s="344"/>
      <c r="O41" s="81" t="s">
        <v>8</v>
      </c>
    </row>
    <row r="42" spans="1:15" s="4" customFormat="1" ht="17.25" customHeight="1">
      <c r="A42" s="348"/>
      <c r="B42" s="349"/>
      <c r="C42" s="350"/>
      <c r="D42" s="343" t="s">
        <v>98</v>
      </c>
      <c r="E42" s="343"/>
      <c r="F42" s="343"/>
      <c r="G42" s="343"/>
      <c r="H42" s="344"/>
      <c r="I42" s="344"/>
      <c r="J42" s="344"/>
      <c r="K42" s="80" t="s">
        <v>8</v>
      </c>
      <c r="L42" s="344"/>
      <c r="M42" s="344"/>
      <c r="N42" s="344"/>
      <c r="O42" s="81" t="s">
        <v>8</v>
      </c>
    </row>
    <row r="43" spans="1:15" s="4" customFormat="1" ht="15" customHeight="1" thickBot="1">
      <c r="A43" s="351"/>
      <c r="B43" s="352"/>
      <c r="C43" s="353"/>
      <c r="D43" s="82"/>
      <c r="E43" s="82"/>
      <c r="F43" s="82"/>
      <c r="G43" s="82"/>
      <c r="H43" s="82"/>
      <c r="I43" s="82"/>
      <c r="J43" s="82"/>
      <c r="K43" s="82"/>
      <c r="L43" s="82"/>
      <c r="M43" s="82"/>
      <c r="N43" s="82"/>
      <c r="O43" s="83"/>
    </row>
    <row r="44" spans="1:15" s="4" customFormat="1" ht="16.5" customHeight="1">
      <c r="A44" s="84" t="s">
        <v>96</v>
      </c>
      <c r="B44" s="84"/>
      <c r="C44" s="84"/>
      <c r="D44" s="85"/>
      <c r="E44" s="85"/>
      <c r="F44" s="85"/>
      <c r="G44" s="85"/>
      <c r="H44" s="85"/>
      <c r="I44" s="85"/>
      <c r="J44" s="85"/>
      <c r="K44" s="85"/>
      <c r="L44" s="85"/>
      <c r="M44" s="85"/>
      <c r="N44" s="85"/>
      <c r="O44" s="85"/>
    </row>
    <row r="45" spans="1:15" s="4" customFormat="1" ht="16.5" customHeight="1">
      <c r="A45" s="84" t="s">
        <v>99</v>
      </c>
      <c r="B45" s="84"/>
      <c r="C45" s="84"/>
      <c r="D45" s="85"/>
      <c r="E45" s="85"/>
      <c r="F45" s="85"/>
      <c r="G45" s="85"/>
      <c r="H45" s="85"/>
      <c r="I45" s="85"/>
      <c r="J45" s="85"/>
      <c r="K45" s="85"/>
      <c r="L45" s="85"/>
      <c r="M45" s="85"/>
      <c r="N45" s="85"/>
      <c r="O45" s="85"/>
    </row>
    <row r="46" spans="1:15" s="4" customFormat="1" ht="16.5" customHeight="1">
      <c r="A46" s="84" t="s">
        <v>97</v>
      </c>
      <c r="B46" s="84"/>
      <c r="C46" s="84"/>
      <c r="D46" s="85"/>
      <c r="E46" s="85"/>
      <c r="F46" s="85"/>
      <c r="G46" s="85"/>
      <c r="H46" s="85"/>
      <c r="I46" s="85"/>
      <c r="J46" s="85"/>
      <c r="K46" s="85"/>
      <c r="L46" s="85"/>
      <c r="M46" s="85"/>
      <c r="N46" s="85"/>
      <c r="O46" s="85"/>
    </row>
    <row r="47" spans="1:15" s="4" customFormat="1" ht="16.5" customHeight="1">
      <c r="A47" s="84" t="s">
        <v>100</v>
      </c>
      <c r="B47" s="84"/>
      <c r="C47" s="84"/>
      <c r="D47" s="85"/>
      <c r="E47" s="85"/>
      <c r="F47" s="85"/>
      <c r="G47" s="85"/>
      <c r="H47" s="85"/>
      <c r="I47" s="85"/>
      <c r="J47" s="85"/>
      <c r="K47" s="85"/>
      <c r="L47" s="85"/>
      <c r="M47" s="85"/>
      <c r="N47" s="85"/>
      <c r="O47" s="85"/>
    </row>
    <row r="48" spans="1:15" s="4" customFormat="1" ht="16.5" customHeight="1">
      <c r="A48" s="84" t="s">
        <v>101</v>
      </c>
      <c r="B48" s="84"/>
      <c r="C48" s="84"/>
      <c r="D48" s="85"/>
      <c r="E48" s="85"/>
      <c r="F48" s="85"/>
      <c r="G48" s="85"/>
      <c r="H48" s="85"/>
      <c r="I48" s="85"/>
      <c r="J48" s="85"/>
      <c r="K48" s="85"/>
      <c r="L48" s="85"/>
      <c r="M48" s="85"/>
      <c r="N48" s="85"/>
      <c r="O48" s="85"/>
    </row>
    <row r="49" spans="1:3" s="4" customFormat="1" ht="15" customHeight="1">
      <c r="A49" s="7"/>
      <c r="B49" s="7"/>
      <c r="C49" s="7"/>
    </row>
    <row r="50" spans="1:3" s="4" customFormat="1" ht="15" customHeight="1">
      <c r="A50" s="7"/>
      <c r="B50" s="7"/>
      <c r="C50" s="7"/>
    </row>
    <row r="51" spans="1:3" s="4" customFormat="1" ht="15" customHeight="1">
      <c r="A51" s="7"/>
      <c r="B51" s="7"/>
      <c r="C51" s="7"/>
    </row>
    <row r="52" spans="1:3" s="4" customFormat="1" ht="15" customHeight="1">
      <c r="A52" s="7"/>
      <c r="B52" s="7"/>
      <c r="C52" s="7"/>
    </row>
    <row r="53" spans="1:3" s="4" customFormat="1" ht="15" customHeight="1">
      <c r="A53" s="7"/>
      <c r="B53" s="7"/>
      <c r="C53" s="7"/>
    </row>
    <row r="54" spans="1:3" s="4" customFormat="1" ht="15" customHeight="1">
      <c r="A54" s="7"/>
      <c r="B54" s="7"/>
      <c r="C54" s="7"/>
    </row>
  </sheetData>
  <sheetProtection formatCells="0"/>
  <mergeCells count="52">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28"/>
    <mergeCell ref="E16:H16"/>
    <mergeCell ref="E18:O18"/>
    <mergeCell ref="E27:O27"/>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L38:N38"/>
    <mergeCell ref="D39:G39"/>
    <mergeCell ref="H39:J39"/>
    <mergeCell ref="L39:N39"/>
    <mergeCell ref="D40:G40"/>
    <mergeCell ref="H40:J40"/>
    <mergeCell ref="L40:N40"/>
    <mergeCell ref="D41:G41"/>
    <mergeCell ref="H41:J41"/>
    <mergeCell ref="L41:N41"/>
    <mergeCell ref="D42:G42"/>
    <mergeCell ref="H42:J42"/>
    <mergeCell ref="L42:N42"/>
  </mergeCells>
  <phoneticPr fontId="4"/>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O52"/>
  <sheetViews>
    <sheetView showZeros="0" view="pageBreakPreview" zoomScale="90" zoomScaleNormal="90" zoomScaleSheetLayoutView="90" workbookViewId="0">
      <selection activeCell="U17" sqref="U17"/>
    </sheetView>
  </sheetViews>
  <sheetFormatPr defaultColWidth="6.25" defaultRowHeight="15" customHeight="1"/>
  <cols>
    <col min="1" max="16384" width="6.25" style="94"/>
  </cols>
  <sheetData>
    <row r="1" spans="1:15" ht="15" customHeight="1">
      <c r="A1" s="90"/>
      <c r="B1" s="90"/>
      <c r="C1" s="90"/>
      <c r="D1" s="90"/>
      <c r="E1" s="90"/>
      <c r="F1" s="90"/>
      <c r="G1" s="90"/>
      <c r="H1" s="90"/>
      <c r="I1" s="90"/>
      <c r="J1" s="90"/>
      <c r="K1" s="90"/>
      <c r="L1" s="90"/>
      <c r="M1" s="90"/>
      <c r="N1" s="90"/>
      <c r="O1" s="90"/>
    </row>
    <row r="2" spans="1:15" ht="15" customHeight="1">
      <c r="A2" s="89" t="s">
        <v>133</v>
      </c>
      <c r="B2" s="90"/>
      <c r="C2" s="90"/>
      <c r="D2" s="90"/>
      <c r="E2" s="90"/>
      <c r="F2" s="90"/>
      <c r="G2" s="90"/>
      <c r="H2" s="90"/>
      <c r="I2" s="90"/>
      <c r="J2" s="90"/>
      <c r="K2" s="90"/>
      <c r="L2" s="90"/>
      <c r="M2" s="90"/>
      <c r="N2" s="90"/>
      <c r="O2" s="90"/>
    </row>
    <row r="3" spans="1:15" ht="15" customHeight="1">
      <c r="A3" s="90"/>
      <c r="B3" s="90"/>
      <c r="C3" s="90"/>
      <c r="D3" s="90"/>
      <c r="E3" s="90"/>
      <c r="F3" s="90"/>
      <c r="G3" s="90"/>
      <c r="H3" s="90"/>
      <c r="I3" s="90"/>
      <c r="J3" s="90"/>
      <c r="K3" s="90"/>
      <c r="L3" s="90"/>
      <c r="M3" s="90"/>
      <c r="N3" s="90"/>
      <c r="O3" s="90"/>
    </row>
    <row r="4" spans="1:15" ht="15" customHeight="1">
      <c r="A4" s="180" t="s">
        <v>134</v>
      </c>
      <c r="B4" s="180"/>
      <c r="C4" s="180"/>
      <c r="D4" s="180"/>
      <c r="E4" s="180"/>
      <c r="F4" s="180"/>
      <c r="G4" s="180"/>
      <c r="H4" s="180"/>
      <c r="I4" s="180"/>
      <c r="J4" s="180"/>
      <c r="K4" s="180"/>
      <c r="L4" s="180"/>
      <c r="M4" s="180"/>
      <c r="N4" s="180"/>
      <c r="O4" s="180"/>
    </row>
    <row r="5" spans="1:15" ht="15" customHeight="1">
      <c r="A5" s="180"/>
      <c r="B5" s="180"/>
      <c r="C5" s="180"/>
      <c r="D5" s="180"/>
      <c r="E5" s="180"/>
      <c r="F5" s="180"/>
      <c r="G5" s="180"/>
      <c r="H5" s="180"/>
      <c r="I5" s="180"/>
      <c r="J5" s="180"/>
      <c r="K5" s="180"/>
      <c r="L5" s="180"/>
      <c r="M5" s="180"/>
      <c r="N5" s="180"/>
      <c r="O5" s="180"/>
    </row>
    <row r="6" spans="1:15" ht="15" customHeight="1" thickBot="1">
      <c r="A6" s="95"/>
      <c r="B6" s="95"/>
      <c r="C6" s="95"/>
      <c r="D6" s="95"/>
      <c r="E6" s="95"/>
      <c r="F6" s="95"/>
      <c r="G6" s="95"/>
      <c r="H6" s="95"/>
      <c r="I6" s="95"/>
      <c r="J6" s="95"/>
      <c r="K6" s="95"/>
      <c r="L6" s="95"/>
      <c r="M6" s="95"/>
      <c r="N6" s="95"/>
      <c r="O6" s="90"/>
    </row>
    <row r="7" spans="1:15" ht="22.5" customHeight="1" thickBot="1">
      <c r="A7" s="181" t="s">
        <v>47</v>
      </c>
      <c r="B7" s="182"/>
      <c r="C7" s="182"/>
      <c r="D7" s="183">
        <f>実績報告書!I15</f>
        <v>0</v>
      </c>
      <c r="E7" s="183"/>
      <c r="F7" s="183"/>
      <c r="G7" s="183"/>
      <c r="H7" s="183"/>
      <c r="I7" s="183"/>
      <c r="J7" s="183"/>
      <c r="K7" s="183"/>
      <c r="L7" s="183"/>
      <c r="M7" s="183"/>
      <c r="N7" s="183"/>
      <c r="O7" s="184"/>
    </row>
    <row r="8" spans="1:15" ht="15" customHeight="1" thickBot="1">
      <c r="A8" s="90"/>
      <c r="B8" s="90"/>
      <c r="C8" s="90"/>
      <c r="D8" s="90"/>
      <c r="E8" s="90"/>
      <c r="F8" s="90"/>
      <c r="G8" s="90"/>
      <c r="H8" s="90"/>
      <c r="I8" s="90"/>
      <c r="J8" s="90"/>
      <c r="K8" s="90"/>
      <c r="L8" s="90"/>
      <c r="M8" s="90"/>
      <c r="N8" s="90"/>
      <c r="O8" s="90"/>
    </row>
    <row r="9" spans="1:15" ht="22.5" customHeight="1" thickBot="1">
      <c r="A9" s="185" t="s">
        <v>103</v>
      </c>
      <c r="B9" s="186"/>
      <c r="C9" s="186" t="s">
        <v>48</v>
      </c>
      <c r="D9" s="186"/>
      <c r="E9" s="186"/>
      <c r="F9" s="186"/>
      <c r="G9" s="186"/>
      <c r="H9" s="186"/>
      <c r="I9" s="186" t="s">
        <v>49</v>
      </c>
      <c r="J9" s="186"/>
      <c r="K9" s="187"/>
      <c r="L9" s="187" t="s">
        <v>50</v>
      </c>
      <c r="M9" s="188"/>
      <c r="N9" s="188"/>
      <c r="O9" s="96" t="s">
        <v>51</v>
      </c>
    </row>
    <row r="10" spans="1:15" ht="15" customHeight="1" thickTop="1">
      <c r="A10" s="170">
        <v>1</v>
      </c>
      <c r="B10" s="171"/>
      <c r="C10" s="174"/>
      <c r="D10" s="174"/>
      <c r="E10" s="174"/>
      <c r="F10" s="174"/>
      <c r="G10" s="174"/>
      <c r="H10" s="174"/>
      <c r="I10" s="578">
        <f>COUNTIF(受講者一覧!$A$10:$B$47,研修等一覧!A10)</f>
        <v>0</v>
      </c>
      <c r="J10" s="579"/>
      <c r="K10" s="176" t="s">
        <v>11</v>
      </c>
      <c r="L10" s="582">
        <f>補助対象経費実績書１!L37</f>
        <v>0</v>
      </c>
      <c r="M10" s="583"/>
      <c r="N10" s="583"/>
      <c r="O10" s="178" t="s">
        <v>8</v>
      </c>
    </row>
    <row r="11" spans="1:15" ht="15" customHeight="1">
      <c r="A11" s="172"/>
      <c r="B11" s="173"/>
      <c r="C11" s="175"/>
      <c r="D11" s="175"/>
      <c r="E11" s="175"/>
      <c r="F11" s="175"/>
      <c r="G11" s="175"/>
      <c r="H11" s="175"/>
      <c r="I11" s="580"/>
      <c r="J11" s="581"/>
      <c r="K11" s="177"/>
      <c r="L11" s="584"/>
      <c r="M11" s="585"/>
      <c r="N11" s="585"/>
      <c r="O11" s="179"/>
    </row>
    <row r="12" spans="1:15" ht="15" customHeight="1">
      <c r="A12" s="172">
        <v>2</v>
      </c>
      <c r="B12" s="173"/>
      <c r="C12" s="175"/>
      <c r="D12" s="175"/>
      <c r="E12" s="175"/>
      <c r="F12" s="175"/>
      <c r="G12" s="175"/>
      <c r="H12" s="175"/>
      <c r="I12" s="578">
        <f>COUNTIF(受講者一覧!$A$10:$B$47,研修等一覧!A12)</f>
        <v>0</v>
      </c>
      <c r="J12" s="579"/>
      <c r="K12" s="177" t="s">
        <v>11</v>
      </c>
      <c r="L12" s="584">
        <f>'2'!L37</f>
        <v>0</v>
      </c>
      <c r="M12" s="585"/>
      <c r="N12" s="585"/>
      <c r="O12" s="179" t="s">
        <v>8</v>
      </c>
    </row>
    <row r="13" spans="1:15" ht="15" customHeight="1">
      <c r="A13" s="172"/>
      <c r="B13" s="173"/>
      <c r="C13" s="175"/>
      <c r="D13" s="175"/>
      <c r="E13" s="175"/>
      <c r="F13" s="175"/>
      <c r="G13" s="175"/>
      <c r="H13" s="175"/>
      <c r="I13" s="580"/>
      <c r="J13" s="581"/>
      <c r="K13" s="177"/>
      <c r="L13" s="584"/>
      <c r="M13" s="585"/>
      <c r="N13" s="585"/>
      <c r="O13" s="179"/>
    </row>
    <row r="14" spans="1:15" ht="15" customHeight="1">
      <c r="A14" s="172">
        <v>3</v>
      </c>
      <c r="B14" s="173"/>
      <c r="C14" s="175"/>
      <c r="D14" s="175"/>
      <c r="E14" s="175"/>
      <c r="F14" s="175"/>
      <c r="G14" s="175"/>
      <c r="H14" s="175"/>
      <c r="I14" s="578">
        <f>COUNTIF(受講者一覧!$A$10:$B$47,研修等一覧!A14)</f>
        <v>0</v>
      </c>
      <c r="J14" s="579"/>
      <c r="K14" s="177" t="s">
        <v>11</v>
      </c>
      <c r="L14" s="584">
        <f>'3'!L37</f>
        <v>0</v>
      </c>
      <c r="M14" s="585"/>
      <c r="N14" s="585"/>
      <c r="O14" s="179" t="s">
        <v>8</v>
      </c>
    </row>
    <row r="15" spans="1:15" ht="15" customHeight="1">
      <c r="A15" s="172"/>
      <c r="B15" s="173"/>
      <c r="C15" s="175"/>
      <c r="D15" s="175"/>
      <c r="E15" s="175"/>
      <c r="F15" s="175"/>
      <c r="G15" s="175"/>
      <c r="H15" s="175"/>
      <c r="I15" s="580"/>
      <c r="J15" s="581"/>
      <c r="K15" s="177"/>
      <c r="L15" s="584"/>
      <c r="M15" s="585"/>
      <c r="N15" s="585"/>
      <c r="O15" s="179"/>
    </row>
    <row r="16" spans="1:15" ht="15" customHeight="1">
      <c r="A16" s="172">
        <v>4</v>
      </c>
      <c r="B16" s="173"/>
      <c r="C16" s="175"/>
      <c r="D16" s="175"/>
      <c r="E16" s="175"/>
      <c r="F16" s="175"/>
      <c r="G16" s="175"/>
      <c r="H16" s="175"/>
      <c r="I16" s="578">
        <f>COUNTIF(受講者一覧!$A$10:$B$47,研修等一覧!A16)</f>
        <v>0</v>
      </c>
      <c r="J16" s="579"/>
      <c r="K16" s="177" t="s">
        <v>11</v>
      </c>
      <c r="L16" s="584">
        <f>'4'!L37</f>
        <v>0</v>
      </c>
      <c r="M16" s="585"/>
      <c r="N16" s="585"/>
      <c r="O16" s="179" t="s">
        <v>8</v>
      </c>
    </row>
    <row r="17" spans="1:15" ht="15" customHeight="1">
      <c r="A17" s="172"/>
      <c r="B17" s="173"/>
      <c r="C17" s="175"/>
      <c r="D17" s="175"/>
      <c r="E17" s="175"/>
      <c r="F17" s="175"/>
      <c r="G17" s="175"/>
      <c r="H17" s="175"/>
      <c r="I17" s="580"/>
      <c r="J17" s="581"/>
      <c r="K17" s="177"/>
      <c r="L17" s="584"/>
      <c r="M17" s="585"/>
      <c r="N17" s="585"/>
      <c r="O17" s="179"/>
    </row>
    <row r="18" spans="1:15" ht="15" customHeight="1">
      <c r="A18" s="172">
        <v>5</v>
      </c>
      <c r="B18" s="173"/>
      <c r="C18" s="175"/>
      <c r="D18" s="175"/>
      <c r="E18" s="175"/>
      <c r="F18" s="175"/>
      <c r="G18" s="175"/>
      <c r="H18" s="175"/>
      <c r="I18" s="578">
        <f>COUNTIF(受講者一覧!$A$10:$B$47,研修等一覧!A18)</f>
        <v>0</v>
      </c>
      <c r="J18" s="579"/>
      <c r="K18" s="177" t="s">
        <v>11</v>
      </c>
      <c r="L18" s="584">
        <f>'5'!L37</f>
        <v>0</v>
      </c>
      <c r="M18" s="585"/>
      <c r="N18" s="585"/>
      <c r="O18" s="179" t="s">
        <v>8</v>
      </c>
    </row>
    <row r="19" spans="1:15" ht="15" customHeight="1">
      <c r="A19" s="172"/>
      <c r="B19" s="173"/>
      <c r="C19" s="175"/>
      <c r="D19" s="175"/>
      <c r="E19" s="175"/>
      <c r="F19" s="175"/>
      <c r="G19" s="175"/>
      <c r="H19" s="175"/>
      <c r="I19" s="580"/>
      <c r="J19" s="581"/>
      <c r="K19" s="177"/>
      <c r="L19" s="584"/>
      <c r="M19" s="585"/>
      <c r="N19" s="585"/>
      <c r="O19" s="179"/>
    </row>
    <row r="20" spans="1:15" ht="15" customHeight="1">
      <c r="A20" s="172">
        <v>6</v>
      </c>
      <c r="B20" s="173"/>
      <c r="C20" s="175"/>
      <c r="D20" s="175"/>
      <c r="E20" s="175"/>
      <c r="F20" s="175"/>
      <c r="G20" s="175"/>
      <c r="H20" s="175"/>
      <c r="I20" s="578">
        <f>COUNTIF(受講者一覧!$A$10:$B$47,研修等一覧!A20)</f>
        <v>0</v>
      </c>
      <c r="J20" s="579"/>
      <c r="K20" s="177" t="s">
        <v>11</v>
      </c>
      <c r="L20" s="584">
        <f>'6'!L37</f>
        <v>0</v>
      </c>
      <c r="M20" s="585"/>
      <c r="N20" s="585"/>
      <c r="O20" s="179" t="s">
        <v>8</v>
      </c>
    </row>
    <row r="21" spans="1:15" ht="15" customHeight="1">
      <c r="A21" s="172"/>
      <c r="B21" s="173"/>
      <c r="C21" s="175"/>
      <c r="D21" s="175"/>
      <c r="E21" s="175"/>
      <c r="F21" s="175"/>
      <c r="G21" s="175"/>
      <c r="H21" s="175"/>
      <c r="I21" s="580"/>
      <c r="J21" s="581"/>
      <c r="K21" s="177"/>
      <c r="L21" s="584"/>
      <c r="M21" s="585"/>
      <c r="N21" s="585"/>
      <c r="O21" s="179"/>
    </row>
    <row r="22" spans="1:15" ht="15" customHeight="1">
      <c r="A22" s="172">
        <v>7</v>
      </c>
      <c r="B22" s="173"/>
      <c r="C22" s="175"/>
      <c r="D22" s="175"/>
      <c r="E22" s="175"/>
      <c r="F22" s="175"/>
      <c r="G22" s="175"/>
      <c r="H22" s="175"/>
      <c r="I22" s="578">
        <f>COUNTIF(受講者一覧!$A$10:$B$47,研修等一覧!A22)</f>
        <v>0</v>
      </c>
      <c r="J22" s="579"/>
      <c r="K22" s="177" t="s">
        <v>11</v>
      </c>
      <c r="L22" s="584">
        <f>'7'!L37</f>
        <v>0</v>
      </c>
      <c r="M22" s="585"/>
      <c r="N22" s="585"/>
      <c r="O22" s="179" t="s">
        <v>8</v>
      </c>
    </row>
    <row r="23" spans="1:15" ht="15" customHeight="1">
      <c r="A23" s="172"/>
      <c r="B23" s="173"/>
      <c r="C23" s="175"/>
      <c r="D23" s="175"/>
      <c r="E23" s="175"/>
      <c r="F23" s="175"/>
      <c r="G23" s="175"/>
      <c r="H23" s="175"/>
      <c r="I23" s="580"/>
      <c r="J23" s="581"/>
      <c r="K23" s="177"/>
      <c r="L23" s="584"/>
      <c r="M23" s="585"/>
      <c r="N23" s="585"/>
      <c r="O23" s="179"/>
    </row>
    <row r="24" spans="1:15" ht="15" customHeight="1">
      <c r="A24" s="172">
        <v>8</v>
      </c>
      <c r="B24" s="173"/>
      <c r="C24" s="175"/>
      <c r="D24" s="175"/>
      <c r="E24" s="175"/>
      <c r="F24" s="175"/>
      <c r="G24" s="175"/>
      <c r="H24" s="175"/>
      <c r="I24" s="578">
        <f>COUNTIF(受講者一覧!$A$10:$B$47,研修等一覧!A24)</f>
        <v>0</v>
      </c>
      <c r="J24" s="579"/>
      <c r="K24" s="177" t="s">
        <v>11</v>
      </c>
      <c r="L24" s="584">
        <f>'8'!L37</f>
        <v>0</v>
      </c>
      <c r="M24" s="585"/>
      <c r="N24" s="585"/>
      <c r="O24" s="179" t="s">
        <v>8</v>
      </c>
    </row>
    <row r="25" spans="1:15" ht="15" customHeight="1">
      <c r="A25" s="172"/>
      <c r="B25" s="173"/>
      <c r="C25" s="175"/>
      <c r="D25" s="175"/>
      <c r="E25" s="175"/>
      <c r="F25" s="175"/>
      <c r="G25" s="175"/>
      <c r="H25" s="175"/>
      <c r="I25" s="580"/>
      <c r="J25" s="581"/>
      <c r="K25" s="177"/>
      <c r="L25" s="584"/>
      <c r="M25" s="585"/>
      <c r="N25" s="585"/>
      <c r="O25" s="179"/>
    </row>
    <row r="26" spans="1:15" ht="15" customHeight="1">
      <c r="A26" s="172">
        <v>9</v>
      </c>
      <c r="B26" s="173"/>
      <c r="C26" s="175"/>
      <c r="D26" s="175"/>
      <c r="E26" s="175"/>
      <c r="F26" s="175"/>
      <c r="G26" s="175"/>
      <c r="H26" s="175"/>
      <c r="I26" s="578">
        <f>COUNTIF(受講者一覧!$A$10:$B$47,研修等一覧!A26)</f>
        <v>0</v>
      </c>
      <c r="J26" s="579"/>
      <c r="K26" s="177" t="s">
        <v>11</v>
      </c>
      <c r="L26" s="584">
        <f>'8'!L37</f>
        <v>0</v>
      </c>
      <c r="M26" s="585"/>
      <c r="N26" s="585"/>
      <c r="O26" s="179" t="s">
        <v>8</v>
      </c>
    </row>
    <row r="27" spans="1:15" ht="15" customHeight="1">
      <c r="A27" s="172"/>
      <c r="B27" s="173"/>
      <c r="C27" s="175"/>
      <c r="D27" s="175"/>
      <c r="E27" s="175"/>
      <c r="F27" s="175"/>
      <c r="G27" s="175"/>
      <c r="H27" s="175"/>
      <c r="I27" s="580"/>
      <c r="J27" s="581"/>
      <c r="K27" s="177"/>
      <c r="L27" s="584"/>
      <c r="M27" s="585"/>
      <c r="N27" s="585"/>
      <c r="O27" s="179"/>
    </row>
    <row r="28" spans="1:15" ht="15" customHeight="1">
      <c r="A28" s="172">
        <v>10</v>
      </c>
      <c r="B28" s="173"/>
      <c r="C28" s="175"/>
      <c r="D28" s="175"/>
      <c r="E28" s="175"/>
      <c r="F28" s="175"/>
      <c r="G28" s="175"/>
      <c r="H28" s="175"/>
      <c r="I28" s="578">
        <f>COUNTIF(受講者一覧!$A$10:$B$47,研修等一覧!A28)</f>
        <v>0</v>
      </c>
      <c r="J28" s="579"/>
      <c r="K28" s="177" t="s">
        <v>11</v>
      </c>
      <c r="L28" s="584">
        <f>'9'!L37</f>
        <v>0</v>
      </c>
      <c r="M28" s="585"/>
      <c r="N28" s="585"/>
      <c r="O28" s="179" t="s">
        <v>8</v>
      </c>
    </row>
    <row r="29" spans="1:15" ht="15" customHeight="1">
      <c r="A29" s="172"/>
      <c r="B29" s="173"/>
      <c r="C29" s="175"/>
      <c r="D29" s="175"/>
      <c r="E29" s="175"/>
      <c r="F29" s="175"/>
      <c r="G29" s="175"/>
      <c r="H29" s="175"/>
      <c r="I29" s="580"/>
      <c r="J29" s="581"/>
      <c r="K29" s="177"/>
      <c r="L29" s="584"/>
      <c r="M29" s="585"/>
      <c r="N29" s="585"/>
      <c r="O29" s="179"/>
    </row>
    <row r="30" spans="1:15" ht="15" customHeight="1">
      <c r="A30" s="172">
        <v>11</v>
      </c>
      <c r="B30" s="173"/>
      <c r="C30" s="175"/>
      <c r="D30" s="175"/>
      <c r="E30" s="175"/>
      <c r="F30" s="175"/>
      <c r="G30" s="175"/>
      <c r="H30" s="175"/>
      <c r="I30" s="578">
        <f>COUNTIF(受講者一覧!$A$10:$B$47,研修等一覧!A30)</f>
        <v>0</v>
      </c>
      <c r="J30" s="579"/>
      <c r="K30" s="177" t="s">
        <v>11</v>
      </c>
      <c r="L30" s="584">
        <f>'11'!L37</f>
        <v>0</v>
      </c>
      <c r="M30" s="585"/>
      <c r="N30" s="585"/>
      <c r="O30" s="179" t="s">
        <v>8</v>
      </c>
    </row>
    <row r="31" spans="1:15" ht="15" customHeight="1">
      <c r="A31" s="172"/>
      <c r="B31" s="173"/>
      <c r="C31" s="175"/>
      <c r="D31" s="175"/>
      <c r="E31" s="175"/>
      <c r="F31" s="175"/>
      <c r="G31" s="175"/>
      <c r="H31" s="175"/>
      <c r="I31" s="580"/>
      <c r="J31" s="581"/>
      <c r="K31" s="177"/>
      <c r="L31" s="584"/>
      <c r="M31" s="585"/>
      <c r="N31" s="585"/>
      <c r="O31" s="179"/>
    </row>
    <row r="32" spans="1:15" ht="15" customHeight="1">
      <c r="A32" s="172">
        <v>12</v>
      </c>
      <c r="B32" s="173"/>
      <c r="C32" s="175"/>
      <c r="D32" s="175"/>
      <c r="E32" s="175"/>
      <c r="F32" s="175"/>
      <c r="G32" s="175"/>
      <c r="H32" s="175"/>
      <c r="I32" s="578">
        <f>COUNTIF(受講者一覧!$A$10:$B$47,研修等一覧!A32)</f>
        <v>0</v>
      </c>
      <c r="J32" s="579"/>
      <c r="K32" s="177" t="s">
        <v>11</v>
      </c>
      <c r="L32" s="584">
        <f>'12'!L37</f>
        <v>0</v>
      </c>
      <c r="M32" s="585"/>
      <c r="N32" s="585"/>
      <c r="O32" s="179" t="s">
        <v>8</v>
      </c>
    </row>
    <row r="33" spans="1:15" ht="15" customHeight="1">
      <c r="A33" s="172"/>
      <c r="B33" s="173"/>
      <c r="C33" s="175"/>
      <c r="D33" s="175"/>
      <c r="E33" s="175"/>
      <c r="F33" s="175"/>
      <c r="G33" s="175"/>
      <c r="H33" s="175"/>
      <c r="I33" s="580"/>
      <c r="J33" s="581"/>
      <c r="K33" s="177"/>
      <c r="L33" s="584"/>
      <c r="M33" s="585"/>
      <c r="N33" s="585"/>
      <c r="O33" s="179"/>
    </row>
    <row r="34" spans="1:15" ht="15" customHeight="1">
      <c r="A34" s="172">
        <v>13</v>
      </c>
      <c r="B34" s="173"/>
      <c r="C34" s="175"/>
      <c r="D34" s="175"/>
      <c r="E34" s="175"/>
      <c r="F34" s="175"/>
      <c r="G34" s="175"/>
      <c r="H34" s="175"/>
      <c r="I34" s="578">
        <f>COUNTIF(受講者一覧!$A$10:$B$47,研修等一覧!A34)</f>
        <v>0</v>
      </c>
      <c r="J34" s="579"/>
      <c r="K34" s="177" t="s">
        <v>11</v>
      </c>
      <c r="L34" s="584">
        <f>'13'!L37</f>
        <v>0</v>
      </c>
      <c r="M34" s="585"/>
      <c r="N34" s="585"/>
      <c r="O34" s="179" t="s">
        <v>8</v>
      </c>
    </row>
    <row r="35" spans="1:15" ht="15" customHeight="1">
      <c r="A35" s="172"/>
      <c r="B35" s="173"/>
      <c r="C35" s="175"/>
      <c r="D35" s="175"/>
      <c r="E35" s="175"/>
      <c r="F35" s="175"/>
      <c r="G35" s="175"/>
      <c r="H35" s="175"/>
      <c r="I35" s="580"/>
      <c r="J35" s="581"/>
      <c r="K35" s="177"/>
      <c r="L35" s="584"/>
      <c r="M35" s="585"/>
      <c r="N35" s="585"/>
      <c r="O35" s="179"/>
    </row>
    <row r="36" spans="1:15" ht="15" customHeight="1">
      <c r="A36" s="172">
        <v>14</v>
      </c>
      <c r="B36" s="173"/>
      <c r="C36" s="175"/>
      <c r="D36" s="175"/>
      <c r="E36" s="175"/>
      <c r="F36" s="175"/>
      <c r="G36" s="175"/>
      <c r="H36" s="175"/>
      <c r="I36" s="578">
        <f>COUNTIF(受講者一覧!$A$10:$B$47,研修等一覧!A36)</f>
        <v>0</v>
      </c>
      <c r="J36" s="579"/>
      <c r="K36" s="177" t="s">
        <v>11</v>
      </c>
      <c r="L36" s="584">
        <f>'14'!L37</f>
        <v>0</v>
      </c>
      <c r="M36" s="585"/>
      <c r="N36" s="585"/>
      <c r="O36" s="179" t="s">
        <v>8</v>
      </c>
    </row>
    <row r="37" spans="1:15" ht="15" customHeight="1">
      <c r="A37" s="172"/>
      <c r="B37" s="173"/>
      <c r="C37" s="175"/>
      <c r="D37" s="175"/>
      <c r="E37" s="175"/>
      <c r="F37" s="175"/>
      <c r="G37" s="175"/>
      <c r="H37" s="175"/>
      <c r="I37" s="580"/>
      <c r="J37" s="581"/>
      <c r="K37" s="177"/>
      <c r="L37" s="584"/>
      <c r="M37" s="585"/>
      <c r="N37" s="585"/>
      <c r="O37" s="179"/>
    </row>
    <row r="38" spans="1:15" ht="15" customHeight="1">
      <c r="A38" s="172">
        <v>15</v>
      </c>
      <c r="B38" s="173"/>
      <c r="C38" s="175"/>
      <c r="D38" s="175"/>
      <c r="E38" s="175"/>
      <c r="F38" s="175"/>
      <c r="G38" s="175"/>
      <c r="H38" s="175"/>
      <c r="I38" s="578">
        <f>COUNTIF(受講者一覧!$A$10:$B$47,研修等一覧!A38)</f>
        <v>0</v>
      </c>
      <c r="J38" s="579"/>
      <c r="K38" s="177" t="s">
        <v>11</v>
      </c>
      <c r="L38" s="584">
        <f>'15'!L37</f>
        <v>0</v>
      </c>
      <c r="M38" s="585"/>
      <c r="N38" s="585"/>
      <c r="O38" s="179" t="s">
        <v>8</v>
      </c>
    </row>
    <row r="39" spans="1:15" ht="15" customHeight="1">
      <c r="A39" s="172"/>
      <c r="B39" s="173"/>
      <c r="C39" s="175"/>
      <c r="D39" s="175"/>
      <c r="E39" s="175"/>
      <c r="F39" s="175"/>
      <c r="G39" s="175"/>
      <c r="H39" s="175"/>
      <c r="I39" s="580"/>
      <c r="J39" s="581"/>
      <c r="K39" s="177"/>
      <c r="L39" s="584"/>
      <c r="M39" s="585"/>
      <c r="N39" s="585"/>
      <c r="O39" s="179"/>
    </row>
    <row r="40" spans="1:15" ht="15" customHeight="1">
      <c r="A40" s="172">
        <v>16</v>
      </c>
      <c r="B40" s="173"/>
      <c r="C40" s="175"/>
      <c r="D40" s="175"/>
      <c r="E40" s="175"/>
      <c r="F40" s="175"/>
      <c r="G40" s="175"/>
      <c r="H40" s="175"/>
      <c r="I40" s="578">
        <f>COUNTIF(受講者一覧!$A$10:$B$47,研修等一覧!A40)</f>
        <v>0</v>
      </c>
      <c r="J40" s="579"/>
      <c r="K40" s="177" t="s">
        <v>11</v>
      </c>
      <c r="L40" s="584">
        <f>'16'!L37</f>
        <v>0</v>
      </c>
      <c r="M40" s="585"/>
      <c r="N40" s="585"/>
      <c r="O40" s="179" t="s">
        <v>8</v>
      </c>
    </row>
    <row r="41" spans="1:15" ht="15" customHeight="1">
      <c r="A41" s="172"/>
      <c r="B41" s="173"/>
      <c r="C41" s="175"/>
      <c r="D41" s="175"/>
      <c r="E41" s="175"/>
      <c r="F41" s="175"/>
      <c r="G41" s="175"/>
      <c r="H41" s="175"/>
      <c r="I41" s="580"/>
      <c r="J41" s="581"/>
      <c r="K41" s="177"/>
      <c r="L41" s="584"/>
      <c r="M41" s="585"/>
      <c r="N41" s="585"/>
      <c r="O41" s="179"/>
    </row>
    <row r="42" spans="1:15" ht="15" customHeight="1">
      <c r="A42" s="172">
        <v>17</v>
      </c>
      <c r="B42" s="173"/>
      <c r="C42" s="175"/>
      <c r="D42" s="175"/>
      <c r="E42" s="175"/>
      <c r="F42" s="175"/>
      <c r="G42" s="175"/>
      <c r="H42" s="175"/>
      <c r="I42" s="578">
        <f>COUNTIF(受講者一覧!$A$10:$B$47,研修等一覧!A42)</f>
        <v>0</v>
      </c>
      <c r="J42" s="579"/>
      <c r="K42" s="177" t="s">
        <v>11</v>
      </c>
      <c r="L42" s="584">
        <f>'17'!L37</f>
        <v>0</v>
      </c>
      <c r="M42" s="585"/>
      <c r="N42" s="585"/>
      <c r="O42" s="179" t="s">
        <v>8</v>
      </c>
    </row>
    <row r="43" spans="1:15" ht="15" customHeight="1">
      <c r="A43" s="172"/>
      <c r="B43" s="173"/>
      <c r="C43" s="175"/>
      <c r="D43" s="175"/>
      <c r="E43" s="175"/>
      <c r="F43" s="175"/>
      <c r="G43" s="175"/>
      <c r="H43" s="175"/>
      <c r="I43" s="580"/>
      <c r="J43" s="581"/>
      <c r="K43" s="177"/>
      <c r="L43" s="584"/>
      <c r="M43" s="585"/>
      <c r="N43" s="585"/>
      <c r="O43" s="179"/>
    </row>
    <row r="44" spans="1:15" ht="15" customHeight="1">
      <c r="A44" s="172">
        <v>18</v>
      </c>
      <c r="B44" s="173"/>
      <c r="C44" s="175"/>
      <c r="D44" s="175"/>
      <c r="E44" s="175"/>
      <c r="F44" s="175"/>
      <c r="G44" s="175"/>
      <c r="H44" s="175"/>
      <c r="I44" s="578">
        <f>COUNTIF(受講者一覧!$A$10:$B$47,研修等一覧!A44)</f>
        <v>0</v>
      </c>
      <c r="J44" s="579"/>
      <c r="K44" s="177" t="s">
        <v>11</v>
      </c>
      <c r="L44" s="584">
        <f>'18'!L37</f>
        <v>0</v>
      </c>
      <c r="M44" s="585"/>
      <c r="N44" s="585"/>
      <c r="O44" s="179" t="s">
        <v>8</v>
      </c>
    </row>
    <row r="45" spans="1:15" ht="15" customHeight="1">
      <c r="A45" s="172"/>
      <c r="B45" s="173"/>
      <c r="C45" s="175"/>
      <c r="D45" s="175"/>
      <c r="E45" s="175"/>
      <c r="F45" s="175"/>
      <c r="G45" s="175"/>
      <c r="H45" s="175"/>
      <c r="I45" s="580"/>
      <c r="J45" s="581"/>
      <c r="K45" s="177"/>
      <c r="L45" s="584"/>
      <c r="M45" s="585"/>
      <c r="N45" s="585"/>
      <c r="O45" s="179"/>
    </row>
    <row r="46" spans="1:15" ht="15" customHeight="1">
      <c r="A46" s="172">
        <v>19</v>
      </c>
      <c r="B46" s="173"/>
      <c r="C46" s="175"/>
      <c r="D46" s="175"/>
      <c r="E46" s="175"/>
      <c r="F46" s="175"/>
      <c r="G46" s="175"/>
      <c r="H46" s="175"/>
      <c r="I46" s="578">
        <f>COUNTIF(受講者一覧!$A$10:$B$47,研修等一覧!A46)</f>
        <v>0</v>
      </c>
      <c r="J46" s="579"/>
      <c r="K46" s="177" t="s">
        <v>11</v>
      </c>
      <c r="L46" s="584">
        <f>'19'!L37</f>
        <v>0</v>
      </c>
      <c r="M46" s="585"/>
      <c r="N46" s="585"/>
      <c r="O46" s="179" t="s">
        <v>8</v>
      </c>
    </row>
    <row r="47" spans="1:15" ht="15" customHeight="1">
      <c r="A47" s="172"/>
      <c r="B47" s="173"/>
      <c r="C47" s="175"/>
      <c r="D47" s="175"/>
      <c r="E47" s="175"/>
      <c r="F47" s="175"/>
      <c r="G47" s="175"/>
      <c r="H47" s="175"/>
      <c r="I47" s="580"/>
      <c r="J47" s="581"/>
      <c r="K47" s="177"/>
      <c r="L47" s="584"/>
      <c r="M47" s="585"/>
      <c r="N47" s="585"/>
      <c r="O47" s="179"/>
    </row>
    <row r="48" spans="1:15" ht="15" customHeight="1">
      <c r="A48" s="172">
        <v>20</v>
      </c>
      <c r="B48" s="173"/>
      <c r="C48" s="175"/>
      <c r="D48" s="175"/>
      <c r="E48" s="175"/>
      <c r="F48" s="175"/>
      <c r="G48" s="175"/>
      <c r="H48" s="175"/>
      <c r="I48" s="578">
        <f>COUNTIF(受講者一覧!$A$10:$B$47,研修等一覧!A48)</f>
        <v>0</v>
      </c>
      <c r="J48" s="579"/>
      <c r="K48" s="177" t="s">
        <v>11</v>
      </c>
      <c r="L48" s="584">
        <f>'20'!L37</f>
        <v>0</v>
      </c>
      <c r="M48" s="585"/>
      <c r="N48" s="585"/>
      <c r="O48" s="179" t="s">
        <v>8</v>
      </c>
    </row>
    <row r="49" spans="1:15" ht="15" customHeight="1" thickBot="1">
      <c r="A49" s="196"/>
      <c r="B49" s="197"/>
      <c r="C49" s="175"/>
      <c r="D49" s="175"/>
      <c r="E49" s="175"/>
      <c r="F49" s="175"/>
      <c r="G49" s="175"/>
      <c r="H49" s="175"/>
      <c r="I49" s="580"/>
      <c r="J49" s="581"/>
      <c r="K49" s="198"/>
      <c r="L49" s="584"/>
      <c r="M49" s="585"/>
      <c r="N49" s="585"/>
      <c r="O49" s="199"/>
    </row>
    <row r="50" spans="1:15" ht="12" customHeight="1" thickTop="1">
      <c r="A50" s="189" t="s">
        <v>104</v>
      </c>
      <c r="B50" s="190"/>
      <c r="C50" s="190"/>
      <c r="D50" s="190"/>
      <c r="E50" s="190"/>
      <c r="F50" s="190"/>
      <c r="G50" s="190"/>
      <c r="H50" s="190"/>
      <c r="I50" s="190"/>
      <c r="J50" s="190"/>
      <c r="K50" s="190"/>
      <c r="L50" s="574">
        <f>SUM(L10:N49)</f>
        <v>0</v>
      </c>
      <c r="M50" s="575"/>
      <c r="N50" s="575"/>
      <c r="O50" s="193" t="s">
        <v>105</v>
      </c>
    </row>
    <row r="51" spans="1:15" ht="12" customHeight="1" thickBot="1">
      <c r="A51" s="191"/>
      <c r="B51" s="192"/>
      <c r="C51" s="192"/>
      <c r="D51" s="192"/>
      <c r="E51" s="192"/>
      <c r="F51" s="192"/>
      <c r="G51" s="192"/>
      <c r="H51" s="192"/>
      <c r="I51" s="192"/>
      <c r="J51" s="192"/>
      <c r="K51" s="192"/>
      <c r="L51" s="576"/>
      <c r="M51" s="577"/>
      <c r="N51" s="577"/>
      <c r="O51" s="194"/>
    </row>
    <row r="52" spans="1:15" ht="15" customHeight="1">
      <c r="A52" s="195" t="s">
        <v>139</v>
      </c>
      <c r="B52" s="195"/>
      <c r="C52" s="195"/>
      <c r="D52" s="195"/>
      <c r="E52" s="195"/>
      <c r="F52" s="195"/>
      <c r="G52" s="195"/>
      <c r="H52" s="195"/>
      <c r="I52" s="195"/>
      <c r="J52" s="195"/>
      <c r="K52" s="195"/>
      <c r="L52" s="195"/>
      <c r="M52" s="195"/>
      <c r="N52" s="195"/>
      <c r="O52" s="195"/>
    </row>
  </sheetData>
  <sheetProtection algorithmName="SHA-512" hashValue="SeF1Qjdw91+l/uj26HBD9tdQ9+S1SHgad0cOM+c48/QpgWnWC4p2ONAeg9dWnlDL8qbwwxjqZ9mGmeLiUs2oZg==" saltValue="BtmjO46EaMiBAPgoMDi+sA==" spinCount="100000" sheet="1" formatCells="0"/>
  <mergeCells count="131">
    <mergeCell ref="A50:K51"/>
    <mergeCell ref="L50:N51"/>
    <mergeCell ref="O50:O51"/>
    <mergeCell ref="A52:O52"/>
    <mergeCell ref="A48:B49"/>
    <mergeCell ref="C48:H49"/>
    <mergeCell ref="I48:J49"/>
    <mergeCell ref="K48:K49"/>
    <mergeCell ref="L48:N49"/>
    <mergeCell ref="O48:O49"/>
    <mergeCell ref="A46:B47"/>
    <mergeCell ref="C46:H47"/>
    <mergeCell ref="I46:J47"/>
    <mergeCell ref="K46:K47"/>
    <mergeCell ref="L46:N47"/>
    <mergeCell ref="O46:O47"/>
    <mergeCell ref="A44:B45"/>
    <mergeCell ref="C44:H45"/>
    <mergeCell ref="I44:J45"/>
    <mergeCell ref="K44:K45"/>
    <mergeCell ref="L44:N45"/>
    <mergeCell ref="O44:O45"/>
    <mergeCell ref="A42:B43"/>
    <mergeCell ref="C42:H43"/>
    <mergeCell ref="I42:J43"/>
    <mergeCell ref="K42:K43"/>
    <mergeCell ref="L42:N43"/>
    <mergeCell ref="O42:O43"/>
    <mergeCell ref="A40:B41"/>
    <mergeCell ref="C40:H41"/>
    <mergeCell ref="I40:J41"/>
    <mergeCell ref="K40:K41"/>
    <mergeCell ref="L40:N41"/>
    <mergeCell ref="O40:O41"/>
    <mergeCell ref="A38:B39"/>
    <mergeCell ref="C38:H39"/>
    <mergeCell ref="I38:J39"/>
    <mergeCell ref="K38:K39"/>
    <mergeCell ref="L38:N39"/>
    <mergeCell ref="O38:O39"/>
    <mergeCell ref="A36:B37"/>
    <mergeCell ref="C36:H37"/>
    <mergeCell ref="I36:J37"/>
    <mergeCell ref="K36:K37"/>
    <mergeCell ref="L36:N37"/>
    <mergeCell ref="O36:O37"/>
    <mergeCell ref="A34:B35"/>
    <mergeCell ref="C34:H35"/>
    <mergeCell ref="I34:J35"/>
    <mergeCell ref="K34:K35"/>
    <mergeCell ref="L34:N35"/>
    <mergeCell ref="O34:O35"/>
    <mergeCell ref="A32:B33"/>
    <mergeCell ref="C32:H33"/>
    <mergeCell ref="I32:J33"/>
    <mergeCell ref="K32:K33"/>
    <mergeCell ref="L32:N33"/>
    <mergeCell ref="O32:O33"/>
    <mergeCell ref="A30:B31"/>
    <mergeCell ref="C30:H31"/>
    <mergeCell ref="I30:J31"/>
    <mergeCell ref="K30:K31"/>
    <mergeCell ref="L30:N31"/>
    <mergeCell ref="O30:O31"/>
    <mergeCell ref="A28:B29"/>
    <mergeCell ref="C28:H29"/>
    <mergeCell ref="I28:J29"/>
    <mergeCell ref="K28:K29"/>
    <mergeCell ref="L28:N29"/>
    <mergeCell ref="O28:O29"/>
    <mergeCell ref="A26:B27"/>
    <mergeCell ref="C26:H27"/>
    <mergeCell ref="I26:J27"/>
    <mergeCell ref="K26:K27"/>
    <mergeCell ref="L26:N27"/>
    <mergeCell ref="O26:O27"/>
    <mergeCell ref="A24:B25"/>
    <mergeCell ref="C24:H25"/>
    <mergeCell ref="I24:J25"/>
    <mergeCell ref="K24:K25"/>
    <mergeCell ref="L24:N25"/>
    <mergeCell ref="O24:O25"/>
    <mergeCell ref="A22:B23"/>
    <mergeCell ref="C22:H23"/>
    <mergeCell ref="I22:J23"/>
    <mergeCell ref="K22:K23"/>
    <mergeCell ref="L22:N23"/>
    <mergeCell ref="O22:O23"/>
    <mergeCell ref="A20:B21"/>
    <mergeCell ref="C20:H21"/>
    <mergeCell ref="I20:J21"/>
    <mergeCell ref="K20:K21"/>
    <mergeCell ref="L20:N21"/>
    <mergeCell ref="O20:O21"/>
    <mergeCell ref="A18:B19"/>
    <mergeCell ref="C18:H19"/>
    <mergeCell ref="I18:J19"/>
    <mergeCell ref="K18:K19"/>
    <mergeCell ref="L18:N19"/>
    <mergeCell ref="O18:O19"/>
    <mergeCell ref="A16:B17"/>
    <mergeCell ref="C16:H17"/>
    <mergeCell ref="I16:J17"/>
    <mergeCell ref="K16:K17"/>
    <mergeCell ref="L16:N17"/>
    <mergeCell ref="O16:O17"/>
    <mergeCell ref="A14:B15"/>
    <mergeCell ref="C14:H15"/>
    <mergeCell ref="I14:J15"/>
    <mergeCell ref="K14:K15"/>
    <mergeCell ref="L14:N15"/>
    <mergeCell ref="O14:O15"/>
    <mergeCell ref="A12:B13"/>
    <mergeCell ref="C12:H13"/>
    <mergeCell ref="I12:J13"/>
    <mergeCell ref="K12:K13"/>
    <mergeCell ref="L12:N13"/>
    <mergeCell ref="O12:O13"/>
    <mergeCell ref="A10:B11"/>
    <mergeCell ref="C10:H11"/>
    <mergeCell ref="I10:J11"/>
    <mergeCell ref="K10:K11"/>
    <mergeCell ref="L10:N11"/>
    <mergeCell ref="O10:O11"/>
    <mergeCell ref="A4:O5"/>
    <mergeCell ref="A7:C7"/>
    <mergeCell ref="D7:O7"/>
    <mergeCell ref="A9:B9"/>
    <mergeCell ref="C9:H9"/>
    <mergeCell ref="I9:K9"/>
    <mergeCell ref="L9:N9"/>
  </mergeCells>
  <phoneticPr fontId="4"/>
  <conditionalFormatting sqref="C10:H49">
    <cfRule type="cellIs" dxfId="81"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56"/>
  <sheetViews>
    <sheetView showZeros="0" view="pageBreakPreview" zoomScale="90" zoomScaleNormal="100" zoomScaleSheetLayoutView="90" workbookViewId="0">
      <selection activeCell="Q12" sqref="Q12"/>
    </sheetView>
  </sheetViews>
  <sheetFormatPr defaultColWidth="6.25" defaultRowHeight="15" customHeight="1"/>
  <sheetData>
    <row r="1" spans="1:17" ht="15" customHeight="1">
      <c r="A1" s="88"/>
      <c r="B1" s="88"/>
      <c r="C1" s="88"/>
      <c r="D1" s="88"/>
      <c r="E1" s="88"/>
      <c r="F1" s="88"/>
      <c r="G1" s="88"/>
      <c r="H1" s="88"/>
      <c r="I1" s="88"/>
      <c r="J1" s="88"/>
      <c r="K1" s="88"/>
      <c r="L1" s="88"/>
      <c r="M1" s="88"/>
      <c r="N1" s="88"/>
    </row>
    <row r="2" spans="1:17" ht="15" customHeight="1">
      <c r="A2" s="89" t="s">
        <v>135</v>
      </c>
      <c r="B2" s="88"/>
      <c r="C2" s="88"/>
      <c r="D2" s="88"/>
      <c r="E2" s="88"/>
      <c r="F2" s="88"/>
      <c r="G2" s="88"/>
      <c r="H2" s="88"/>
      <c r="I2" s="88"/>
      <c r="J2" s="88"/>
      <c r="K2" s="88"/>
      <c r="L2" s="88"/>
      <c r="M2" s="88"/>
      <c r="N2" s="88"/>
    </row>
    <row r="3" spans="1:17" ht="15" customHeight="1">
      <c r="A3" s="88"/>
      <c r="B3" s="88"/>
      <c r="C3" s="88"/>
      <c r="D3" s="88"/>
      <c r="E3" s="88"/>
      <c r="F3" s="88"/>
      <c r="G3" s="88"/>
      <c r="H3" s="88"/>
      <c r="I3" s="88"/>
      <c r="J3" s="88"/>
      <c r="K3" s="88"/>
      <c r="L3" s="88"/>
      <c r="M3" s="88"/>
      <c r="N3" s="88"/>
    </row>
    <row r="4" spans="1:17" ht="15" customHeight="1">
      <c r="A4" s="180" t="s">
        <v>136</v>
      </c>
      <c r="B4" s="180"/>
      <c r="C4" s="180"/>
      <c r="D4" s="180"/>
      <c r="E4" s="180"/>
      <c r="F4" s="180"/>
      <c r="G4" s="180"/>
      <c r="H4" s="180"/>
      <c r="I4" s="180"/>
      <c r="J4" s="180"/>
      <c r="K4" s="180"/>
      <c r="L4" s="180"/>
      <c r="M4" s="180"/>
      <c r="N4" s="180"/>
    </row>
    <row r="5" spans="1:17" ht="15" customHeight="1">
      <c r="A5" s="180"/>
      <c r="B5" s="180"/>
      <c r="C5" s="180"/>
      <c r="D5" s="180"/>
      <c r="E5" s="180"/>
      <c r="F5" s="180"/>
      <c r="G5" s="180"/>
      <c r="H5" s="180"/>
      <c r="I5" s="180"/>
      <c r="J5" s="180"/>
      <c r="K5" s="180"/>
      <c r="L5" s="180"/>
      <c r="M5" s="180"/>
      <c r="N5" s="180"/>
    </row>
    <row r="6" spans="1:17" ht="15" customHeight="1" thickBot="1">
      <c r="A6" s="88"/>
      <c r="B6" s="88"/>
      <c r="C6" s="88"/>
      <c r="D6" s="88"/>
      <c r="E6" s="88"/>
      <c r="F6" s="88"/>
      <c r="G6" s="88"/>
      <c r="H6" s="88"/>
      <c r="I6" s="88"/>
      <c r="J6" s="88"/>
      <c r="K6" s="88"/>
      <c r="L6" s="88"/>
      <c r="M6" s="88"/>
      <c r="N6" s="88"/>
    </row>
    <row r="7" spans="1:17" ht="22.5" customHeight="1" thickBot="1">
      <c r="A7" s="181" t="s">
        <v>47</v>
      </c>
      <c r="B7" s="182"/>
      <c r="C7" s="182"/>
      <c r="D7" s="586">
        <f>実績報告書!I15</f>
        <v>0</v>
      </c>
      <c r="E7" s="587"/>
      <c r="F7" s="587"/>
      <c r="G7" s="587"/>
      <c r="H7" s="587"/>
      <c r="I7" s="587"/>
      <c r="J7" s="587"/>
      <c r="K7" s="587"/>
      <c r="L7" s="587"/>
      <c r="M7" s="587"/>
      <c r="N7" s="588"/>
      <c r="Q7" s="100"/>
    </row>
    <row r="8" spans="1:17" ht="15" customHeight="1" thickBot="1">
      <c r="A8" s="88"/>
      <c r="B8" s="88"/>
      <c r="C8" s="88"/>
      <c r="D8" s="88"/>
      <c r="E8" s="88"/>
      <c r="F8" s="88"/>
      <c r="G8" s="88"/>
      <c r="H8" s="88"/>
      <c r="I8" s="88"/>
      <c r="J8" s="88"/>
      <c r="K8" s="88"/>
      <c r="L8" s="88"/>
      <c r="M8" s="88"/>
      <c r="N8" s="88"/>
    </row>
    <row r="9" spans="1:17" ht="30" customHeight="1" thickBot="1">
      <c r="A9" s="589" t="s">
        <v>103</v>
      </c>
      <c r="B9" s="590"/>
      <c r="C9" s="186" t="s">
        <v>106</v>
      </c>
      <c r="D9" s="186"/>
      <c r="E9" s="186"/>
      <c r="F9" s="186"/>
      <c r="G9" s="186"/>
      <c r="H9" s="186" t="s">
        <v>107</v>
      </c>
      <c r="I9" s="186"/>
      <c r="J9" s="186"/>
      <c r="K9" s="186"/>
      <c r="L9" s="186"/>
      <c r="M9" s="186" t="s">
        <v>108</v>
      </c>
      <c r="N9" s="591"/>
    </row>
    <row r="10" spans="1:17" ht="19.5" customHeight="1" thickTop="1">
      <c r="A10" s="203"/>
      <c r="B10" s="204"/>
      <c r="C10" s="205"/>
      <c r="D10" s="205"/>
      <c r="E10" s="205"/>
      <c r="F10" s="205"/>
      <c r="G10" s="205"/>
      <c r="H10" s="205"/>
      <c r="I10" s="205"/>
      <c r="J10" s="205"/>
      <c r="K10" s="205"/>
      <c r="L10" s="205"/>
      <c r="M10" s="97"/>
      <c r="N10" s="592" t="s">
        <v>109</v>
      </c>
    </row>
    <row r="11" spans="1:17" ht="19.5" customHeight="1">
      <c r="A11" s="200"/>
      <c r="B11" s="201"/>
      <c r="C11" s="202"/>
      <c r="D11" s="202"/>
      <c r="E11" s="202"/>
      <c r="F11" s="202"/>
      <c r="G11" s="202"/>
      <c r="H11" s="202"/>
      <c r="I11" s="202"/>
      <c r="J11" s="202"/>
      <c r="K11" s="202"/>
      <c r="L11" s="202"/>
      <c r="M11" s="98"/>
      <c r="N11" s="593" t="s">
        <v>109</v>
      </c>
    </row>
    <row r="12" spans="1:17" ht="19.5" customHeight="1">
      <c r="A12" s="200"/>
      <c r="B12" s="201"/>
      <c r="C12" s="202"/>
      <c r="D12" s="202"/>
      <c r="E12" s="202"/>
      <c r="F12" s="202"/>
      <c r="G12" s="202"/>
      <c r="H12" s="202"/>
      <c r="I12" s="202"/>
      <c r="J12" s="202"/>
      <c r="K12" s="202"/>
      <c r="L12" s="202"/>
      <c r="M12" s="98"/>
      <c r="N12" s="593" t="s">
        <v>109</v>
      </c>
    </row>
    <row r="13" spans="1:17" ht="19.5" customHeight="1">
      <c r="A13" s="200"/>
      <c r="B13" s="201"/>
      <c r="C13" s="202"/>
      <c r="D13" s="202"/>
      <c r="E13" s="202"/>
      <c r="F13" s="202"/>
      <c r="G13" s="202"/>
      <c r="H13" s="202"/>
      <c r="I13" s="202"/>
      <c r="J13" s="202"/>
      <c r="K13" s="202"/>
      <c r="L13" s="202"/>
      <c r="M13" s="98"/>
      <c r="N13" s="593" t="s">
        <v>109</v>
      </c>
    </row>
    <row r="14" spans="1:17" ht="19.5" customHeight="1">
      <c r="A14" s="200"/>
      <c r="B14" s="201"/>
      <c r="C14" s="202"/>
      <c r="D14" s="202"/>
      <c r="E14" s="202"/>
      <c r="F14" s="202"/>
      <c r="G14" s="202"/>
      <c r="H14" s="202"/>
      <c r="I14" s="202"/>
      <c r="J14" s="202"/>
      <c r="K14" s="202"/>
      <c r="L14" s="202"/>
      <c r="M14" s="98"/>
      <c r="N14" s="593" t="s">
        <v>109</v>
      </c>
    </row>
    <row r="15" spans="1:17" ht="19.5" customHeight="1">
      <c r="A15" s="200"/>
      <c r="B15" s="201"/>
      <c r="C15" s="202"/>
      <c r="D15" s="202"/>
      <c r="E15" s="202"/>
      <c r="F15" s="202"/>
      <c r="G15" s="202"/>
      <c r="H15" s="202"/>
      <c r="I15" s="202"/>
      <c r="J15" s="202"/>
      <c r="K15" s="202"/>
      <c r="L15" s="202"/>
      <c r="M15" s="98"/>
      <c r="N15" s="593" t="s">
        <v>109</v>
      </c>
    </row>
    <row r="16" spans="1:17" ht="19.5" customHeight="1">
      <c r="A16" s="200"/>
      <c r="B16" s="201"/>
      <c r="C16" s="202"/>
      <c r="D16" s="202"/>
      <c r="E16" s="202"/>
      <c r="F16" s="202"/>
      <c r="G16" s="202"/>
      <c r="H16" s="202"/>
      <c r="I16" s="202"/>
      <c r="J16" s="202"/>
      <c r="K16" s="202"/>
      <c r="L16" s="202"/>
      <c r="M16" s="98"/>
      <c r="N16" s="593" t="s">
        <v>109</v>
      </c>
    </row>
    <row r="17" spans="1:14" ht="19.5" customHeight="1">
      <c r="A17" s="200"/>
      <c r="B17" s="201"/>
      <c r="C17" s="202"/>
      <c r="D17" s="202"/>
      <c r="E17" s="202"/>
      <c r="F17" s="202"/>
      <c r="G17" s="202"/>
      <c r="H17" s="202"/>
      <c r="I17" s="202"/>
      <c r="J17" s="202"/>
      <c r="K17" s="202"/>
      <c r="L17" s="202"/>
      <c r="M17" s="98"/>
      <c r="N17" s="593" t="s">
        <v>109</v>
      </c>
    </row>
    <row r="18" spans="1:14" ht="19.5" customHeight="1">
      <c r="A18" s="200"/>
      <c r="B18" s="201"/>
      <c r="C18" s="202"/>
      <c r="D18" s="202"/>
      <c r="E18" s="202"/>
      <c r="F18" s="202"/>
      <c r="G18" s="202"/>
      <c r="H18" s="202"/>
      <c r="I18" s="202"/>
      <c r="J18" s="202"/>
      <c r="K18" s="202"/>
      <c r="L18" s="202"/>
      <c r="M18" s="98"/>
      <c r="N18" s="593" t="s">
        <v>109</v>
      </c>
    </row>
    <row r="19" spans="1:14" ht="19.5" customHeight="1">
      <c r="A19" s="200"/>
      <c r="B19" s="201"/>
      <c r="C19" s="202"/>
      <c r="D19" s="202"/>
      <c r="E19" s="202"/>
      <c r="F19" s="202"/>
      <c r="G19" s="202"/>
      <c r="H19" s="202"/>
      <c r="I19" s="202"/>
      <c r="J19" s="202"/>
      <c r="K19" s="202"/>
      <c r="L19" s="202"/>
      <c r="M19" s="98"/>
      <c r="N19" s="593" t="s">
        <v>109</v>
      </c>
    </row>
    <row r="20" spans="1:14" ht="19.5" customHeight="1">
      <c r="A20" s="200"/>
      <c r="B20" s="201"/>
      <c r="C20" s="202"/>
      <c r="D20" s="202"/>
      <c r="E20" s="202"/>
      <c r="F20" s="202"/>
      <c r="G20" s="202"/>
      <c r="H20" s="202"/>
      <c r="I20" s="202"/>
      <c r="J20" s="202"/>
      <c r="K20" s="202"/>
      <c r="L20" s="202"/>
      <c r="M20" s="98"/>
      <c r="N20" s="593" t="s">
        <v>109</v>
      </c>
    </row>
    <row r="21" spans="1:14" ht="19.5" customHeight="1">
      <c r="A21" s="200"/>
      <c r="B21" s="201"/>
      <c r="C21" s="202"/>
      <c r="D21" s="202"/>
      <c r="E21" s="202"/>
      <c r="F21" s="202"/>
      <c r="G21" s="202"/>
      <c r="H21" s="202"/>
      <c r="I21" s="202"/>
      <c r="J21" s="202"/>
      <c r="K21" s="202"/>
      <c r="L21" s="202"/>
      <c r="M21" s="98"/>
      <c r="N21" s="593" t="s">
        <v>109</v>
      </c>
    </row>
    <row r="22" spans="1:14" ht="19.5" customHeight="1">
      <c r="A22" s="200"/>
      <c r="B22" s="201"/>
      <c r="C22" s="202"/>
      <c r="D22" s="202"/>
      <c r="E22" s="202"/>
      <c r="F22" s="202"/>
      <c r="G22" s="202"/>
      <c r="H22" s="202"/>
      <c r="I22" s="202"/>
      <c r="J22" s="202"/>
      <c r="K22" s="202"/>
      <c r="L22" s="202"/>
      <c r="M22" s="98"/>
      <c r="N22" s="593" t="s">
        <v>109</v>
      </c>
    </row>
    <row r="23" spans="1:14" ht="19.5" customHeight="1">
      <c r="A23" s="200"/>
      <c r="B23" s="201"/>
      <c r="C23" s="202"/>
      <c r="D23" s="202"/>
      <c r="E23" s="202"/>
      <c r="F23" s="202"/>
      <c r="G23" s="202"/>
      <c r="H23" s="202"/>
      <c r="I23" s="202"/>
      <c r="J23" s="202"/>
      <c r="K23" s="202"/>
      <c r="L23" s="202"/>
      <c r="M23" s="98"/>
      <c r="N23" s="593" t="s">
        <v>109</v>
      </c>
    </row>
    <row r="24" spans="1:14" ht="19.5" customHeight="1">
      <c r="A24" s="200"/>
      <c r="B24" s="201"/>
      <c r="C24" s="202"/>
      <c r="D24" s="202"/>
      <c r="E24" s="202"/>
      <c r="F24" s="202"/>
      <c r="G24" s="202"/>
      <c r="H24" s="202"/>
      <c r="I24" s="202"/>
      <c r="J24" s="202"/>
      <c r="K24" s="202"/>
      <c r="L24" s="202"/>
      <c r="M24" s="98"/>
      <c r="N24" s="593" t="s">
        <v>109</v>
      </c>
    </row>
    <row r="25" spans="1:14" ht="19.5" customHeight="1">
      <c r="A25" s="200"/>
      <c r="B25" s="201"/>
      <c r="C25" s="202"/>
      <c r="D25" s="202"/>
      <c r="E25" s="202"/>
      <c r="F25" s="202"/>
      <c r="G25" s="202"/>
      <c r="H25" s="202"/>
      <c r="I25" s="202"/>
      <c r="J25" s="202"/>
      <c r="K25" s="202"/>
      <c r="L25" s="202"/>
      <c r="M25" s="98"/>
      <c r="N25" s="593" t="s">
        <v>109</v>
      </c>
    </row>
    <row r="26" spans="1:14" ht="19.5" customHeight="1">
      <c r="A26" s="200"/>
      <c r="B26" s="201"/>
      <c r="C26" s="202"/>
      <c r="D26" s="202"/>
      <c r="E26" s="202"/>
      <c r="F26" s="202"/>
      <c r="G26" s="202"/>
      <c r="H26" s="202"/>
      <c r="I26" s="202"/>
      <c r="J26" s="202"/>
      <c r="K26" s="202"/>
      <c r="L26" s="202"/>
      <c r="M26" s="98"/>
      <c r="N26" s="593" t="s">
        <v>109</v>
      </c>
    </row>
    <row r="27" spans="1:14" ht="19.5" customHeight="1">
      <c r="A27" s="200"/>
      <c r="B27" s="201"/>
      <c r="C27" s="202"/>
      <c r="D27" s="202"/>
      <c r="E27" s="202"/>
      <c r="F27" s="202"/>
      <c r="G27" s="202"/>
      <c r="H27" s="202"/>
      <c r="I27" s="202"/>
      <c r="J27" s="202"/>
      <c r="K27" s="202"/>
      <c r="L27" s="202"/>
      <c r="M27" s="98"/>
      <c r="N27" s="593" t="s">
        <v>109</v>
      </c>
    </row>
    <row r="28" spans="1:14" ht="19.5" customHeight="1">
      <c r="A28" s="200"/>
      <c r="B28" s="201"/>
      <c r="C28" s="202"/>
      <c r="D28" s="202"/>
      <c r="E28" s="202"/>
      <c r="F28" s="202"/>
      <c r="G28" s="202"/>
      <c r="H28" s="202"/>
      <c r="I28" s="202"/>
      <c r="J28" s="202"/>
      <c r="K28" s="202"/>
      <c r="L28" s="202"/>
      <c r="M28" s="98"/>
      <c r="N28" s="593" t="s">
        <v>109</v>
      </c>
    </row>
    <row r="29" spans="1:14" ht="19.5" customHeight="1">
      <c r="A29" s="200"/>
      <c r="B29" s="201"/>
      <c r="C29" s="202"/>
      <c r="D29" s="202"/>
      <c r="E29" s="202"/>
      <c r="F29" s="202"/>
      <c r="G29" s="202"/>
      <c r="H29" s="202"/>
      <c r="I29" s="202"/>
      <c r="J29" s="202"/>
      <c r="K29" s="202"/>
      <c r="L29" s="202"/>
      <c r="M29" s="98"/>
      <c r="N29" s="593" t="s">
        <v>109</v>
      </c>
    </row>
    <row r="30" spans="1:14" ht="19.5" customHeight="1">
      <c r="A30" s="200"/>
      <c r="B30" s="201"/>
      <c r="C30" s="202"/>
      <c r="D30" s="202"/>
      <c r="E30" s="202"/>
      <c r="F30" s="202"/>
      <c r="G30" s="202"/>
      <c r="H30" s="202"/>
      <c r="I30" s="202"/>
      <c r="J30" s="202"/>
      <c r="K30" s="202"/>
      <c r="L30" s="202"/>
      <c r="M30" s="98"/>
      <c r="N30" s="593" t="s">
        <v>109</v>
      </c>
    </row>
    <row r="31" spans="1:14" ht="19.5" customHeight="1">
      <c r="A31" s="200"/>
      <c r="B31" s="201"/>
      <c r="C31" s="202"/>
      <c r="D31" s="202"/>
      <c r="E31" s="202"/>
      <c r="F31" s="202"/>
      <c r="G31" s="202"/>
      <c r="H31" s="202"/>
      <c r="I31" s="202"/>
      <c r="J31" s="202"/>
      <c r="K31" s="202"/>
      <c r="L31" s="202"/>
      <c r="M31" s="98"/>
      <c r="N31" s="593" t="s">
        <v>109</v>
      </c>
    </row>
    <row r="32" spans="1:14" ht="19.5" customHeight="1">
      <c r="A32" s="200"/>
      <c r="B32" s="201"/>
      <c r="C32" s="202"/>
      <c r="D32" s="202"/>
      <c r="E32" s="202"/>
      <c r="F32" s="202"/>
      <c r="G32" s="202"/>
      <c r="H32" s="202"/>
      <c r="I32" s="202"/>
      <c r="J32" s="202"/>
      <c r="K32" s="202"/>
      <c r="L32" s="202"/>
      <c r="M32" s="98"/>
      <c r="N32" s="593" t="s">
        <v>109</v>
      </c>
    </row>
    <row r="33" spans="1:14" ht="19.5" customHeight="1">
      <c r="A33" s="200"/>
      <c r="B33" s="201"/>
      <c r="C33" s="202"/>
      <c r="D33" s="202"/>
      <c r="E33" s="202"/>
      <c r="F33" s="202"/>
      <c r="G33" s="202"/>
      <c r="H33" s="202"/>
      <c r="I33" s="202"/>
      <c r="J33" s="202"/>
      <c r="K33" s="202"/>
      <c r="L33" s="202"/>
      <c r="M33" s="98"/>
      <c r="N33" s="593" t="s">
        <v>109</v>
      </c>
    </row>
    <row r="34" spans="1:14" ht="19.5" customHeight="1">
      <c r="A34" s="200"/>
      <c r="B34" s="201"/>
      <c r="C34" s="202"/>
      <c r="D34" s="202"/>
      <c r="E34" s="202"/>
      <c r="F34" s="202"/>
      <c r="G34" s="202"/>
      <c r="H34" s="202"/>
      <c r="I34" s="202"/>
      <c r="J34" s="202"/>
      <c r="K34" s="202"/>
      <c r="L34" s="202"/>
      <c r="M34" s="98"/>
      <c r="N34" s="593" t="s">
        <v>109</v>
      </c>
    </row>
    <row r="35" spans="1:14" ht="19.5" customHeight="1">
      <c r="A35" s="200"/>
      <c r="B35" s="201"/>
      <c r="C35" s="202"/>
      <c r="D35" s="202"/>
      <c r="E35" s="202"/>
      <c r="F35" s="202"/>
      <c r="G35" s="202"/>
      <c r="H35" s="202"/>
      <c r="I35" s="202"/>
      <c r="J35" s="202"/>
      <c r="K35" s="202"/>
      <c r="L35" s="202"/>
      <c r="M35" s="98"/>
      <c r="N35" s="593" t="s">
        <v>109</v>
      </c>
    </row>
    <row r="36" spans="1:14" ht="19.5" customHeight="1">
      <c r="A36" s="200"/>
      <c r="B36" s="201"/>
      <c r="C36" s="202"/>
      <c r="D36" s="202"/>
      <c r="E36" s="202"/>
      <c r="F36" s="202"/>
      <c r="G36" s="202"/>
      <c r="H36" s="202"/>
      <c r="I36" s="202"/>
      <c r="J36" s="202"/>
      <c r="K36" s="202"/>
      <c r="L36" s="202"/>
      <c r="M36" s="98"/>
      <c r="N36" s="593" t="s">
        <v>109</v>
      </c>
    </row>
    <row r="37" spans="1:14" ht="19.5" customHeight="1">
      <c r="A37" s="200"/>
      <c r="B37" s="201"/>
      <c r="C37" s="202"/>
      <c r="D37" s="202"/>
      <c r="E37" s="202"/>
      <c r="F37" s="202"/>
      <c r="G37" s="202"/>
      <c r="H37" s="202"/>
      <c r="I37" s="202"/>
      <c r="J37" s="202"/>
      <c r="K37" s="202"/>
      <c r="L37" s="202"/>
      <c r="M37" s="98"/>
      <c r="N37" s="593" t="s">
        <v>109</v>
      </c>
    </row>
    <row r="38" spans="1:14" ht="19.5" customHeight="1">
      <c r="A38" s="200"/>
      <c r="B38" s="201"/>
      <c r="C38" s="202"/>
      <c r="D38" s="202"/>
      <c r="E38" s="202"/>
      <c r="F38" s="202"/>
      <c r="G38" s="202"/>
      <c r="H38" s="202"/>
      <c r="I38" s="202"/>
      <c r="J38" s="202"/>
      <c r="K38" s="202"/>
      <c r="L38" s="202"/>
      <c r="M38" s="98"/>
      <c r="N38" s="593" t="s">
        <v>109</v>
      </c>
    </row>
    <row r="39" spans="1:14" ht="19.5" customHeight="1">
      <c r="A39" s="200"/>
      <c r="B39" s="201"/>
      <c r="C39" s="202"/>
      <c r="D39" s="202"/>
      <c r="E39" s="202"/>
      <c r="F39" s="202"/>
      <c r="G39" s="202"/>
      <c r="H39" s="202"/>
      <c r="I39" s="202"/>
      <c r="J39" s="202"/>
      <c r="K39" s="202"/>
      <c r="L39" s="202"/>
      <c r="M39" s="98"/>
      <c r="N39" s="593" t="s">
        <v>109</v>
      </c>
    </row>
    <row r="40" spans="1:14" ht="19.5" customHeight="1">
      <c r="A40" s="200"/>
      <c r="B40" s="201"/>
      <c r="C40" s="202"/>
      <c r="D40" s="202"/>
      <c r="E40" s="202"/>
      <c r="F40" s="202"/>
      <c r="G40" s="202"/>
      <c r="H40" s="202"/>
      <c r="I40" s="202"/>
      <c r="J40" s="202"/>
      <c r="K40" s="202"/>
      <c r="L40" s="202"/>
      <c r="M40" s="98"/>
      <c r="N40" s="593" t="s">
        <v>109</v>
      </c>
    </row>
    <row r="41" spans="1:14" ht="19.5" customHeight="1">
      <c r="A41" s="200"/>
      <c r="B41" s="201"/>
      <c r="C41" s="202"/>
      <c r="D41" s="202"/>
      <c r="E41" s="202"/>
      <c r="F41" s="202"/>
      <c r="G41" s="202"/>
      <c r="H41" s="202"/>
      <c r="I41" s="202"/>
      <c r="J41" s="202"/>
      <c r="K41" s="202"/>
      <c r="L41" s="202"/>
      <c r="M41" s="98"/>
      <c r="N41" s="593" t="s">
        <v>109</v>
      </c>
    </row>
    <row r="42" spans="1:14" ht="19.5" customHeight="1">
      <c r="A42" s="200"/>
      <c r="B42" s="201"/>
      <c r="C42" s="202"/>
      <c r="D42" s="202"/>
      <c r="E42" s="202"/>
      <c r="F42" s="202"/>
      <c r="G42" s="202"/>
      <c r="H42" s="202"/>
      <c r="I42" s="202"/>
      <c r="J42" s="202"/>
      <c r="K42" s="202"/>
      <c r="L42" s="202"/>
      <c r="M42" s="98"/>
      <c r="N42" s="593" t="s">
        <v>109</v>
      </c>
    </row>
    <row r="43" spans="1:14" ht="19.5" customHeight="1">
      <c r="A43" s="200"/>
      <c r="B43" s="201"/>
      <c r="C43" s="202"/>
      <c r="D43" s="202"/>
      <c r="E43" s="202"/>
      <c r="F43" s="202"/>
      <c r="G43" s="202"/>
      <c r="H43" s="202"/>
      <c r="I43" s="202"/>
      <c r="J43" s="202"/>
      <c r="K43" s="202"/>
      <c r="L43" s="202"/>
      <c r="M43" s="98"/>
      <c r="N43" s="593" t="s">
        <v>109</v>
      </c>
    </row>
    <row r="44" spans="1:14" ht="19.5" customHeight="1">
      <c r="A44" s="200"/>
      <c r="B44" s="201"/>
      <c r="C44" s="202"/>
      <c r="D44" s="202"/>
      <c r="E44" s="202"/>
      <c r="F44" s="202"/>
      <c r="G44" s="202"/>
      <c r="H44" s="202"/>
      <c r="I44" s="202"/>
      <c r="J44" s="202"/>
      <c r="K44" s="202"/>
      <c r="L44" s="202"/>
      <c r="M44" s="98"/>
      <c r="N44" s="593" t="s">
        <v>109</v>
      </c>
    </row>
    <row r="45" spans="1:14" ht="19.5" customHeight="1">
      <c r="A45" s="200"/>
      <c r="B45" s="201"/>
      <c r="C45" s="202"/>
      <c r="D45" s="202"/>
      <c r="E45" s="202"/>
      <c r="F45" s="202"/>
      <c r="G45" s="202"/>
      <c r="H45" s="202"/>
      <c r="I45" s="202"/>
      <c r="J45" s="202"/>
      <c r="K45" s="202"/>
      <c r="L45" s="202"/>
      <c r="M45" s="98"/>
      <c r="N45" s="593" t="s">
        <v>109</v>
      </c>
    </row>
    <row r="46" spans="1:14" ht="19.5" customHeight="1">
      <c r="A46" s="200"/>
      <c r="B46" s="201"/>
      <c r="C46" s="202"/>
      <c r="D46" s="202"/>
      <c r="E46" s="202"/>
      <c r="F46" s="202"/>
      <c r="G46" s="202"/>
      <c r="H46" s="202"/>
      <c r="I46" s="202"/>
      <c r="J46" s="202"/>
      <c r="K46" s="202"/>
      <c r="L46" s="202"/>
      <c r="M46" s="98"/>
      <c r="N46" s="593" t="s">
        <v>109</v>
      </c>
    </row>
    <row r="47" spans="1:14" ht="19.5" customHeight="1" thickBot="1">
      <c r="A47" s="206"/>
      <c r="B47" s="207"/>
      <c r="C47" s="208"/>
      <c r="D47" s="208"/>
      <c r="E47" s="208"/>
      <c r="F47" s="208"/>
      <c r="G47" s="208"/>
      <c r="H47" s="208"/>
      <c r="I47" s="208"/>
      <c r="J47" s="208"/>
      <c r="K47" s="208"/>
      <c r="L47" s="208"/>
      <c r="M47" s="99"/>
      <c r="N47" s="594" t="s">
        <v>109</v>
      </c>
    </row>
    <row r="48" spans="1:14" ht="15" customHeight="1">
      <c r="A48" s="595" t="s">
        <v>110</v>
      </c>
      <c r="B48" s="595"/>
      <c r="C48" s="595"/>
      <c r="D48" s="595"/>
      <c r="E48" s="595"/>
      <c r="F48" s="595"/>
      <c r="G48" s="595"/>
      <c r="H48" s="595"/>
      <c r="I48" s="595"/>
      <c r="J48" s="595"/>
      <c r="K48" s="595"/>
      <c r="L48" s="595"/>
      <c r="M48" s="595"/>
      <c r="N48" s="595"/>
    </row>
    <row r="49" spans="1:14" ht="15" customHeight="1">
      <c r="A49" s="596" t="s">
        <v>111</v>
      </c>
      <c r="B49" s="596"/>
      <c r="C49" s="596"/>
      <c r="D49" s="596"/>
      <c r="E49" s="596"/>
      <c r="F49" s="596"/>
      <c r="G49" s="596"/>
      <c r="H49" s="596"/>
      <c r="I49" s="596"/>
      <c r="J49" s="596"/>
      <c r="K49" s="596"/>
      <c r="L49" s="596"/>
      <c r="M49" s="596"/>
      <c r="N49" s="596"/>
    </row>
    <row r="50" spans="1:14" ht="19.5" customHeight="1"/>
    <row r="51" spans="1:14" ht="19.5" customHeight="1"/>
    <row r="52" spans="1:14" ht="19.5" customHeight="1"/>
    <row r="53" spans="1:14" ht="19.5" customHeight="1"/>
    <row r="54" spans="1:14" ht="19.5" customHeight="1"/>
    <row r="55" spans="1:14" ht="19.5" customHeight="1"/>
    <row r="56" spans="1:14" ht="19.5" customHeight="1"/>
  </sheetData>
  <sheetProtection algorithmName="SHA-512" hashValue="/oWhAGxi3M51bC13bkCghwfGaIiYJD04ZR6PnpumQE5yN5SUXsKv6RWRx7G4h9FBAV8f09DM/Z71erPdDUaqxw==" saltValue="EdEumqoHLmhBzhulAYbv8Q==" spinCount="100000" sheet="1" formatCells="0"/>
  <mergeCells count="123">
    <mergeCell ref="A48:N48"/>
    <mergeCell ref="A49:N49"/>
    <mergeCell ref="D7:N7"/>
    <mergeCell ref="A46:B46"/>
    <mergeCell ref="C46:G46"/>
    <mergeCell ref="H46:L46"/>
    <mergeCell ref="A47:B47"/>
    <mergeCell ref="C47:G47"/>
    <mergeCell ref="H47:L47"/>
    <mergeCell ref="A44:B44"/>
    <mergeCell ref="C44:G44"/>
    <mergeCell ref="H44:L44"/>
    <mergeCell ref="A45:B45"/>
    <mergeCell ref="C45:G45"/>
    <mergeCell ref="H45:L45"/>
    <mergeCell ref="A42:B42"/>
    <mergeCell ref="C42:G42"/>
    <mergeCell ref="H42:L42"/>
    <mergeCell ref="A43:B43"/>
    <mergeCell ref="C43:G43"/>
    <mergeCell ref="H43:L43"/>
    <mergeCell ref="A40:B40"/>
    <mergeCell ref="C40:G40"/>
    <mergeCell ref="H40:L40"/>
    <mergeCell ref="A41:B41"/>
    <mergeCell ref="C41:G41"/>
    <mergeCell ref="H41:L41"/>
    <mergeCell ref="A38:B38"/>
    <mergeCell ref="C38:G38"/>
    <mergeCell ref="H38:L38"/>
    <mergeCell ref="A39:B39"/>
    <mergeCell ref="C39:G39"/>
    <mergeCell ref="H39:L39"/>
    <mergeCell ref="A36:B36"/>
    <mergeCell ref="C36:G36"/>
    <mergeCell ref="H36:L36"/>
    <mergeCell ref="A37:B37"/>
    <mergeCell ref="C37:G37"/>
    <mergeCell ref="H37:L37"/>
    <mergeCell ref="A34:B34"/>
    <mergeCell ref="C34:G34"/>
    <mergeCell ref="H34:L34"/>
    <mergeCell ref="A35:B35"/>
    <mergeCell ref="C35:G35"/>
    <mergeCell ref="H35:L35"/>
    <mergeCell ref="A32:B32"/>
    <mergeCell ref="C32:G32"/>
    <mergeCell ref="H32:L32"/>
    <mergeCell ref="A33:B33"/>
    <mergeCell ref="C33:G33"/>
    <mergeCell ref="H33:L33"/>
    <mergeCell ref="A30:B30"/>
    <mergeCell ref="C30:G30"/>
    <mergeCell ref="H30:L30"/>
    <mergeCell ref="A31:B31"/>
    <mergeCell ref="C31:G31"/>
    <mergeCell ref="H31:L31"/>
    <mergeCell ref="A28:B28"/>
    <mergeCell ref="C28:G28"/>
    <mergeCell ref="H28:L28"/>
    <mergeCell ref="A29:B29"/>
    <mergeCell ref="C29:G29"/>
    <mergeCell ref="H29:L29"/>
    <mergeCell ref="A26:B26"/>
    <mergeCell ref="C26:G26"/>
    <mergeCell ref="H26:L26"/>
    <mergeCell ref="A27:B27"/>
    <mergeCell ref="C27:G27"/>
    <mergeCell ref="H27:L27"/>
    <mergeCell ref="A24:B24"/>
    <mergeCell ref="C24:G24"/>
    <mergeCell ref="H24:L24"/>
    <mergeCell ref="A25:B25"/>
    <mergeCell ref="C25:G25"/>
    <mergeCell ref="H25:L25"/>
    <mergeCell ref="A22:B22"/>
    <mergeCell ref="C22:G22"/>
    <mergeCell ref="H22:L22"/>
    <mergeCell ref="A23:B23"/>
    <mergeCell ref="C23:G23"/>
    <mergeCell ref="H23:L23"/>
    <mergeCell ref="A20:B20"/>
    <mergeCell ref="C20:G20"/>
    <mergeCell ref="H20:L20"/>
    <mergeCell ref="A21:B21"/>
    <mergeCell ref="C21:G21"/>
    <mergeCell ref="H21:L21"/>
    <mergeCell ref="A18:B18"/>
    <mergeCell ref="C18:G18"/>
    <mergeCell ref="H18:L18"/>
    <mergeCell ref="A19:B19"/>
    <mergeCell ref="C19:G19"/>
    <mergeCell ref="H19:L19"/>
    <mergeCell ref="A16:B16"/>
    <mergeCell ref="C16:G16"/>
    <mergeCell ref="H16:L16"/>
    <mergeCell ref="A17:B17"/>
    <mergeCell ref="C17:G17"/>
    <mergeCell ref="H17:L17"/>
    <mergeCell ref="A14:B14"/>
    <mergeCell ref="C14:G14"/>
    <mergeCell ref="H14:L14"/>
    <mergeCell ref="A15:B15"/>
    <mergeCell ref="C15:G15"/>
    <mergeCell ref="H15:L15"/>
    <mergeCell ref="A13:B13"/>
    <mergeCell ref="C13:G13"/>
    <mergeCell ref="H13:L13"/>
    <mergeCell ref="A10:B10"/>
    <mergeCell ref="C10:G10"/>
    <mergeCell ref="H10:L10"/>
    <mergeCell ref="A11:B11"/>
    <mergeCell ref="C11:G11"/>
    <mergeCell ref="H11:L11"/>
    <mergeCell ref="A4:N5"/>
    <mergeCell ref="A7:C7"/>
    <mergeCell ref="A9:B9"/>
    <mergeCell ref="C9:G9"/>
    <mergeCell ref="H9:L9"/>
    <mergeCell ref="M9:N9"/>
    <mergeCell ref="A12:B12"/>
    <mergeCell ref="C12:G12"/>
    <mergeCell ref="H12:L12"/>
  </mergeCells>
  <phoneticPr fontId="4"/>
  <conditionalFormatting sqref="N10:N47 A10:F47 A48:N49">
    <cfRule type="cellIs" dxfId="80" priority="2" operator="equal">
      <formula>""</formula>
    </cfRule>
  </conditionalFormatting>
  <conditionalFormatting sqref="H10:M47">
    <cfRule type="cellIs" dxfId="79" priority="1" operator="equal">
      <formula>""</formula>
    </cfRule>
  </conditionalFormatting>
  <dataValidations count="1">
    <dataValidation type="whole" allowBlank="1" showInputMessage="1" showErrorMessage="1" sqref="A10:B1048576">
      <formula1>1</formula1>
      <formula2>100</formula2>
    </dataValidation>
  </dataValidations>
  <pageMargins left="0.78740157480314965" right="0.70866141732283461" top="0.59055118110236215" bottom="0.59055118110236215"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Q60"/>
  <sheetViews>
    <sheetView showZeros="0" view="pageBreakPreview" topLeftCell="A31" zoomScale="90" zoomScaleNormal="100" zoomScaleSheetLayoutView="90" workbookViewId="0">
      <selection activeCell="L42" sqref="L42:N49"/>
    </sheetView>
  </sheetViews>
  <sheetFormatPr defaultColWidth="6.25" defaultRowHeight="15" customHeight="1" outlineLevelRow="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137</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180" t="s">
        <v>122</v>
      </c>
      <c r="B4" s="180"/>
      <c r="C4" s="180"/>
      <c r="D4" s="180"/>
      <c r="E4" s="180"/>
      <c r="F4" s="180"/>
      <c r="G4" s="180"/>
      <c r="H4" s="180"/>
      <c r="I4" s="180"/>
      <c r="J4" s="180"/>
      <c r="K4" s="180"/>
      <c r="L4" s="180"/>
      <c r="M4" s="180"/>
      <c r="N4" s="180"/>
      <c r="O4" s="180"/>
    </row>
    <row r="5" spans="1:15" ht="15" customHeight="1">
      <c r="A5" s="180"/>
      <c r="B5" s="180"/>
      <c r="C5" s="180"/>
      <c r="D5" s="180"/>
      <c r="E5" s="180"/>
      <c r="F5" s="180"/>
      <c r="G5" s="180"/>
      <c r="H5" s="180"/>
      <c r="I5" s="180"/>
      <c r="J5" s="180"/>
      <c r="K5" s="180"/>
      <c r="L5" s="180"/>
      <c r="M5" s="180"/>
      <c r="N5" s="180"/>
      <c r="O5" s="180"/>
    </row>
    <row r="6" spans="1:15" ht="15" customHeight="1">
      <c r="A6" s="143"/>
      <c r="B6" s="143"/>
      <c r="C6" s="143"/>
      <c r="D6" s="143"/>
      <c r="E6" s="143"/>
      <c r="F6" s="143"/>
      <c r="G6" s="143"/>
      <c r="H6" s="143"/>
      <c r="I6" s="143"/>
      <c r="J6" s="143"/>
      <c r="K6" s="143"/>
      <c r="L6" s="143"/>
      <c r="M6" s="143"/>
      <c r="N6" s="143"/>
      <c r="O6" s="143"/>
    </row>
    <row r="7" spans="1:15" ht="15" customHeight="1" thickBot="1">
      <c r="A7" s="93"/>
      <c r="B7" s="93"/>
      <c r="C7" s="93"/>
      <c r="D7" s="93"/>
      <c r="E7" s="93"/>
      <c r="F7" s="93"/>
      <c r="G7" s="93"/>
      <c r="H7" s="93"/>
      <c r="I7" s="93"/>
      <c r="J7" s="93"/>
      <c r="K7" s="93"/>
      <c r="L7" s="93"/>
      <c r="M7" s="93"/>
      <c r="N7" s="93"/>
      <c r="O7" s="93"/>
    </row>
    <row r="8" spans="1:15" ht="22.5" customHeight="1" thickBot="1">
      <c r="A8" s="181" t="s">
        <v>47</v>
      </c>
      <c r="B8" s="182"/>
      <c r="C8" s="182"/>
      <c r="D8" s="183">
        <f>実績報告書!I15</f>
        <v>0</v>
      </c>
      <c r="E8" s="183"/>
      <c r="F8" s="183"/>
      <c r="G8" s="183"/>
      <c r="H8" s="183"/>
      <c r="I8" s="183"/>
      <c r="J8" s="183"/>
      <c r="K8" s="183"/>
      <c r="L8" s="183"/>
      <c r="M8" s="183"/>
      <c r="N8" s="183"/>
      <c r="O8" s="184"/>
    </row>
    <row r="9" spans="1:15" ht="15" customHeight="1">
      <c r="A9" s="244" t="s">
        <v>54</v>
      </c>
      <c r="B9" s="245"/>
      <c r="C9" s="246"/>
      <c r="D9" s="250" t="s">
        <v>55</v>
      </c>
      <c r="E9" s="252"/>
      <c r="F9" s="254" t="s">
        <v>48</v>
      </c>
      <c r="G9" s="255"/>
      <c r="H9" s="260" t="str">
        <f>IFERROR(VLOOKUP(E9,研修等一覧!$A$10:$K$49,3),"")</f>
        <v/>
      </c>
      <c r="I9" s="260" t="e">
        <f>VLOOKUP(J5,#REF!,9)</f>
        <v>#REF!</v>
      </c>
      <c r="J9" s="260" t="e">
        <f>VLOOKUP(K5,#REF!,9)</f>
        <v>#REF!</v>
      </c>
      <c r="K9" s="260" t="e">
        <f>VLOOKUP(L5,#REF!,9)</f>
        <v>#REF!</v>
      </c>
      <c r="L9" s="260" t="e">
        <f>VLOOKUP(M5,#REF!,9)</f>
        <v>#REF!</v>
      </c>
      <c r="M9" s="260" t="e">
        <f>VLOOKUP(N5,#REF!,9)</f>
        <v>#REF!</v>
      </c>
      <c r="N9" s="260" t="e">
        <f>VLOOKUP(O5,#REF!,9)</f>
        <v>#REF!</v>
      </c>
      <c r="O9" s="261" t="e">
        <f>VLOOKUP(P5,#REF!,9)</f>
        <v>#REF!</v>
      </c>
    </row>
    <row r="10" spans="1:15" ht="15" customHeight="1">
      <c r="A10" s="247"/>
      <c r="B10" s="248"/>
      <c r="C10" s="249"/>
      <c r="D10" s="251"/>
      <c r="E10" s="253"/>
      <c r="F10" s="256"/>
      <c r="G10" s="257"/>
      <c r="H10" s="262" t="e">
        <f>VLOOKUP(I8,#REF!,9)</f>
        <v>#REF!</v>
      </c>
      <c r="I10" s="262" t="e">
        <f>VLOOKUP(J8,#REF!,9)</f>
        <v>#REF!</v>
      </c>
      <c r="J10" s="262" t="e">
        <f>VLOOKUP(K8,#REF!,9)</f>
        <v>#REF!</v>
      </c>
      <c r="K10" s="262" t="e">
        <f>VLOOKUP(L8,#REF!,9)</f>
        <v>#REF!</v>
      </c>
      <c r="L10" s="262" t="e">
        <f>VLOOKUP(M8,#REF!,9)</f>
        <v>#REF!</v>
      </c>
      <c r="M10" s="262" t="e">
        <f>VLOOKUP(N8,#REF!,9)</f>
        <v>#REF!</v>
      </c>
      <c r="N10" s="262" t="e">
        <f>VLOOKUP(O8,#REF!,9)</f>
        <v>#REF!</v>
      </c>
      <c r="O10" s="263" t="e">
        <f>VLOOKUP(P8,#REF!,9)</f>
        <v>#REF!</v>
      </c>
    </row>
    <row r="11" spans="1:15" ht="18.75" customHeight="1">
      <c r="A11" s="247" t="s">
        <v>49</v>
      </c>
      <c r="B11" s="248"/>
      <c r="C11" s="248"/>
      <c r="D11" s="101" t="str">
        <f>IFERROR(VLOOKUP(E9,研修等一覧!$A$10:$K$49,9),"")</f>
        <v/>
      </c>
      <c r="E11" s="102" t="s">
        <v>11</v>
      </c>
      <c r="F11" s="258"/>
      <c r="G11" s="259"/>
      <c r="H11" s="264" t="e">
        <f>VLOOKUP(I9,#REF!,9)</f>
        <v>#REF!</v>
      </c>
      <c r="I11" s="264" t="e">
        <f>VLOOKUP(J9,#REF!,9)</f>
        <v>#REF!</v>
      </c>
      <c r="J11" s="264" t="e">
        <f>VLOOKUP(K9,#REF!,9)</f>
        <v>#REF!</v>
      </c>
      <c r="K11" s="264" t="e">
        <f>VLOOKUP(L9,#REF!,9)</f>
        <v>#REF!</v>
      </c>
      <c r="L11" s="264" t="e">
        <f>VLOOKUP(M9,#REF!,9)</f>
        <v>#REF!</v>
      </c>
      <c r="M11" s="264" t="e">
        <f>VLOOKUP(N9,#REF!,9)</f>
        <v>#REF!</v>
      </c>
      <c r="N11" s="264" t="e">
        <f>VLOOKUP(O9,#REF!,9)</f>
        <v>#REF!</v>
      </c>
      <c r="O11" s="265" t="e">
        <f>VLOOKUP(P9,#REF!,9)</f>
        <v>#REF!</v>
      </c>
    </row>
    <row r="12" spans="1:15" ht="19.5" customHeight="1">
      <c r="A12" s="266" t="s">
        <v>56</v>
      </c>
      <c r="B12" s="267"/>
      <c r="C12" s="267"/>
      <c r="D12" s="268"/>
      <c r="E12" s="268"/>
      <c r="F12" s="268"/>
      <c r="G12" s="268"/>
      <c r="H12" s="268"/>
      <c r="I12" s="268"/>
      <c r="J12" s="268"/>
      <c r="K12" s="268"/>
      <c r="L12" s="268"/>
      <c r="M12" s="268"/>
      <c r="N12" s="268"/>
      <c r="O12" s="269"/>
    </row>
    <row r="13" spans="1:15" ht="19.5" customHeight="1">
      <c r="A13" s="266" t="s">
        <v>57</v>
      </c>
      <c r="B13" s="267"/>
      <c r="C13" s="267"/>
      <c r="D13" s="270" t="s">
        <v>63</v>
      </c>
      <c r="E13" s="270"/>
      <c r="F13" s="270"/>
      <c r="G13" s="270"/>
      <c r="H13" s="270"/>
      <c r="I13" s="270"/>
      <c r="J13" s="270"/>
      <c r="K13" s="270"/>
      <c r="L13" s="270"/>
      <c r="M13" s="270"/>
      <c r="N13" s="270"/>
      <c r="O13" s="271"/>
    </row>
    <row r="14" spans="1:15" ht="19.5" customHeight="1" thickBot="1">
      <c r="A14" s="272" t="s">
        <v>58</v>
      </c>
      <c r="B14" s="273"/>
      <c r="C14" s="273"/>
      <c r="D14" s="274"/>
      <c r="E14" s="274"/>
      <c r="F14" s="274"/>
      <c r="G14" s="274"/>
      <c r="H14" s="274"/>
      <c r="I14" s="274"/>
      <c r="J14" s="274"/>
      <c r="K14" s="274"/>
      <c r="L14" s="274"/>
      <c r="M14" s="274"/>
      <c r="N14" s="274"/>
      <c r="O14" s="275"/>
    </row>
    <row r="15" spans="1:15" s="4" customFormat="1" ht="14.25" customHeight="1">
      <c r="A15" s="209" t="s">
        <v>126</v>
      </c>
      <c r="B15" s="210"/>
      <c r="C15" s="211"/>
      <c r="D15" s="218" t="s">
        <v>138</v>
      </c>
      <c r="E15" s="219"/>
      <c r="F15" s="219"/>
      <c r="G15" s="219"/>
      <c r="H15" s="219"/>
      <c r="I15" s="219"/>
      <c r="J15" s="219"/>
      <c r="K15" s="219"/>
      <c r="L15" s="219"/>
      <c r="M15" s="219"/>
      <c r="N15" s="219"/>
      <c r="O15" s="220"/>
    </row>
    <row r="16" spans="1:15" s="4" customFormat="1" ht="14.25" customHeight="1">
      <c r="A16" s="212"/>
      <c r="B16" s="213"/>
      <c r="C16" s="214"/>
      <c r="D16" s="132"/>
      <c r="E16" s="133" t="s">
        <v>71</v>
      </c>
      <c r="F16" s="133"/>
      <c r="G16" s="133"/>
      <c r="H16" s="133" t="s">
        <v>72</v>
      </c>
      <c r="I16" s="133"/>
      <c r="J16" s="133"/>
      <c r="K16" s="133"/>
      <c r="L16" s="133" t="s">
        <v>75</v>
      </c>
      <c r="M16" s="133"/>
      <c r="N16" s="133"/>
      <c r="O16" s="134"/>
    </row>
    <row r="17" spans="1:15" s="4" customFormat="1" ht="14.25" customHeight="1">
      <c r="A17" s="212"/>
      <c r="B17" s="213"/>
      <c r="C17" s="214"/>
      <c r="D17" s="132"/>
      <c r="E17" s="133" t="s">
        <v>78</v>
      </c>
      <c r="F17" s="133"/>
      <c r="G17" s="133"/>
      <c r="H17" s="133" t="s">
        <v>83</v>
      </c>
      <c r="I17" s="133"/>
      <c r="J17" s="133"/>
      <c r="K17" s="133"/>
      <c r="L17" s="133"/>
      <c r="M17" s="133"/>
      <c r="N17" s="133"/>
      <c r="O17" s="134"/>
    </row>
    <row r="18" spans="1:15" s="4" customFormat="1" ht="14.25" customHeight="1">
      <c r="A18" s="212"/>
      <c r="B18" s="213"/>
      <c r="C18" s="214"/>
      <c r="D18" s="132"/>
      <c r="E18" s="221" t="s">
        <v>84</v>
      </c>
      <c r="F18" s="221"/>
      <c r="G18" s="221"/>
      <c r="H18" s="221"/>
      <c r="I18" s="221"/>
      <c r="J18" s="221"/>
      <c r="K18" s="221"/>
      <c r="L18" s="221"/>
      <c r="M18" s="221"/>
      <c r="N18" s="221"/>
      <c r="O18" s="222"/>
    </row>
    <row r="19" spans="1:15" s="4" customFormat="1" ht="7.5" customHeight="1">
      <c r="A19" s="212"/>
      <c r="B19" s="213"/>
      <c r="C19" s="214"/>
      <c r="D19" s="132"/>
      <c r="E19" s="103"/>
      <c r="F19" s="103"/>
      <c r="G19" s="103"/>
      <c r="H19" s="103"/>
      <c r="I19" s="103"/>
      <c r="J19" s="103"/>
      <c r="K19" s="103"/>
      <c r="L19" s="103"/>
      <c r="M19" s="103"/>
      <c r="N19" s="103"/>
      <c r="O19" s="104"/>
    </row>
    <row r="20" spans="1:15" s="4" customFormat="1" ht="14.25" customHeight="1">
      <c r="A20" s="212"/>
      <c r="B20" s="213"/>
      <c r="C20" s="214"/>
      <c r="D20" s="223" t="s">
        <v>123</v>
      </c>
      <c r="E20" s="224"/>
      <c r="F20" s="224"/>
      <c r="G20" s="224"/>
      <c r="H20" s="224"/>
      <c r="I20" s="224"/>
      <c r="J20" s="224"/>
      <c r="K20" s="224"/>
      <c r="L20" s="224"/>
      <c r="M20" s="224"/>
      <c r="N20" s="224"/>
      <c r="O20" s="225"/>
    </row>
    <row r="21" spans="1:15" s="4" customFormat="1" ht="14.25" customHeight="1">
      <c r="A21" s="212"/>
      <c r="B21" s="213"/>
      <c r="C21" s="214"/>
      <c r="D21" s="235"/>
      <c r="E21" s="236"/>
      <c r="F21" s="236"/>
      <c r="G21" s="236"/>
      <c r="H21" s="236"/>
      <c r="I21" s="236"/>
      <c r="J21" s="236"/>
      <c r="K21" s="236"/>
      <c r="L21" s="236"/>
      <c r="M21" s="236"/>
      <c r="N21" s="236"/>
      <c r="O21" s="237"/>
    </row>
    <row r="22" spans="1:15" s="4" customFormat="1" ht="14.25" customHeight="1">
      <c r="A22" s="212"/>
      <c r="B22" s="213"/>
      <c r="C22" s="214"/>
      <c r="D22" s="235"/>
      <c r="E22" s="236"/>
      <c r="F22" s="236"/>
      <c r="G22" s="236"/>
      <c r="H22" s="236"/>
      <c r="I22" s="236"/>
      <c r="J22" s="236"/>
      <c r="K22" s="236"/>
      <c r="L22" s="236"/>
      <c r="M22" s="236"/>
      <c r="N22" s="236"/>
      <c r="O22" s="237"/>
    </row>
    <row r="23" spans="1:15" s="4" customFormat="1" ht="14.25" customHeight="1">
      <c r="A23" s="212"/>
      <c r="B23" s="213"/>
      <c r="C23" s="214"/>
      <c r="D23" s="235"/>
      <c r="E23" s="236"/>
      <c r="F23" s="236"/>
      <c r="G23" s="236"/>
      <c r="H23" s="236"/>
      <c r="I23" s="236"/>
      <c r="J23" s="236"/>
      <c r="K23" s="236"/>
      <c r="L23" s="236"/>
      <c r="M23" s="236"/>
      <c r="N23" s="236"/>
      <c r="O23" s="237"/>
    </row>
    <row r="24" spans="1:15" s="4" customFormat="1" ht="14.25" customHeight="1">
      <c r="A24" s="212"/>
      <c r="B24" s="213"/>
      <c r="C24" s="214"/>
      <c r="D24" s="235"/>
      <c r="E24" s="236"/>
      <c r="F24" s="236"/>
      <c r="G24" s="236"/>
      <c r="H24" s="236"/>
      <c r="I24" s="236"/>
      <c r="J24" s="236"/>
      <c r="K24" s="236"/>
      <c r="L24" s="236"/>
      <c r="M24" s="236"/>
      <c r="N24" s="236"/>
      <c r="O24" s="237"/>
    </row>
    <row r="25" spans="1:15" s="4" customFormat="1" ht="15" customHeight="1">
      <c r="A25" s="212"/>
      <c r="B25" s="213"/>
      <c r="C25" s="214"/>
      <c r="D25" s="238"/>
      <c r="E25" s="239"/>
      <c r="F25" s="239"/>
      <c r="G25" s="239"/>
      <c r="H25" s="239"/>
      <c r="I25" s="239"/>
      <c r="J25" s="239"/>
      <c r="K25" s="239"/>
      <c r="L25" s="239"/>
      <c r="M25" s="239"/>
      <c r="N25" s="239"/>
      <c r="O25" s="240"/>
    </row>
    <row r="26" spans="1:15" s="4" customFormat="1" ht="14.25" customHeight="1">
      <c r="A26" s="212"/>
      <c r="B26" s="213"/>
      <c r="C26" s="214"/>
      <c r="D26" s="226" t="s">
        <v>124</v>
      </c>
      <c r="E26" s="227"/>
      <c r="F26" s="227"/>
      <c r="G26" s="227"/>
      <c r="H26" s="227"/>
      <c r="I26" s="227"/>
      <c r="J26" s="227"/>
      <c r="K26" s="227"/>
      <c r="L26" s="227"/>
      <c r="M26" s="227"/>
      <c r="N26" s="227"/>
      <c r="O26" s="228"/>
    </row>
    <row r="27" spans="1:15" s="4" customFormat="1" ht="14.25" customHeight="1">
      <c r="A27" s="212"/>
      <c r="B27" s="213"/>
      <c r="C27" s="214"/>
      <c r="D27" s="229"/>
      <c r="E27" s="230"/>
      <c r="F27" s="230"/>
      <c r="G27" s="230"/>
      <c r="H27" s="230"/>
      <c r="I27" s="230"/>
      <c r="J27" s="230"/>
      <c r="K27" s="230"/>
      <c r="L27" s="230"/>
      <c r="M27" s="230"/>
      <c r="N27" s="230"/>
      <c r="O27" s="231"/>
    </row>
    <row r="28" spans="1:15" s="4" customFormat="1" ht="14.25" customHeight="1">
      <c r="A28" s="212"/>
      <c r="B28" s="213"/>
      <c r="C28" s="214"/>
      <c r="D28" s="229"/>
      <c r="E28" s="230"/>
      <c r="F28" s="230"/>
      <c r="G28" s="230"/>
      <c r="H28" s="230"/>
      <c r="I28" s="230"/>
      <c r="J28" s="230"/>
      <c r="K28" s="230"/>
      <c r="L28" s="230"/>
      <c r="M28" s="230"/>
      <c r="N28" s="230"/>
      <c r="O28" s="231"/>
    </row>
    <row r="29" spans="1:15" s="4" customFormat="1" ht="14.25" customHeight="1">
      <c r="A29" s="212"/>
      <c r="B29" s="213"/>
      <c r="C29" s="214"/>
      <c r="D29" s="229"/>
      <c r="E29" s="230"/>
      <c r="F29" s="230"/>
      <c r="G29" s="230"/>
      <c r="H29" s="230"/>
      <c r="I29" s="230"/>
      <c r="J29" s="230"/>
      <c r="K29" s="230"/>
      <c r="L29" s="230"/>
      <c r="M29" s="230"/>
      <c r="N29" s="230"/>
      <c r="O29" s="231"/>
    </row>
    <row r="30" spans="1:15" s="4" customFormat="1" ht="14.25" customHeight="1">
      <c r="A30" s="212"/>
      <c r="B30" s="213"/>
      <c r="C30" s="214"/>
      <c r="D30" s="229"/>
      <c r="E30" s="230"/>
      <c r="F30" s="230"/>
      <c r="G30" s="230"/>
      <c r="H30" s="230"/>
      <c r="I30" s="230"/>
      <c r="J30" s="230"/>
      <c r="K30" s="230"/>
      <c r="L30" s="230"/>
      <c r="M30" s="230"/>
      <c r="N30" s="230"/>
      <c r="O30" s="231"/>
    </row>
    <row r="31" spans="1:15" s="4" customFormat="1" ht="15" customHeight="1">
      <c r="A31" s="212"/>
      <c r="B31" s="213"/>
      <c r="C31" s="214"/>
      <c r="D31" s="232"/>
      <c r="E31" s="233"/>
      <c r="F31" s="233"/>
      <c r="G31" s="233"/>
      <c r="H31" s="233"/>
      <c r="I31" s="233"/>
      <c r="J31" s="233"/>
      <c r="K31" s="233"/>
      <c r="L31" s="233"/>
      <c r="M31" s="233"/>
      <c r="N31" s="233"/>
      <c r="O31" s="234"/>
    </row>
    <row r="32" spans="1:15" ht="14.25" customHeight="1">
      <c r="A32" s="212"/>
      <c r="B32" s="213"/>
      <c r="C32" s="214"/>
      <c r="D32" s="218" t="s">
        <v>125</v>
      </c>
      <c r="E32" s="219"/>
      <c r="F32" s="219"/>
      <c r="G32" s="219"/>
      <c r="H32" s="219"/>
      <c r="I32" s="219"/>
      <c r="J32" s="219"/>
      <c r="K32" s="219"/>
      <c r="L32" s="219"/>
      <c r="M32" s="219"/>
      <c r="N32" s="219"/>
      <c r="O32" s="220"/>
    </row>
    <row r="33" spans="1:17" s="4" customFormat="1" ht="14.25" customHeight="1">
      <c r="A33" s="212"/>
      <c r="B33" s="213"/>
      <c r="C33" s="214"/>
      <c r="D33" s="132"/>
      <c r="E33" s="139" t="s">
        <v>127</v>
      </c>
      <c r="F33" s="139"/>
      <c r="G33" s="139"/>
      <c r="H33" s="139"/>
      <c r="I33" s="133" t="s">
        <v>128</v>
      </c>
      <c r="J33" s="140"/>
      <c r="K33" s="133"/>
      <c r="L33" s="133"/>
      <c r="M33" s="133" t="s">
        <v>129</v>
      </c>
      <c r="N33" s="133"/>
      <c r="O33" s="134"/>
    </row>
    <row r="34" spans="1:17" s="4" customFormat="1" ht="14.25" customHeight="1">
      <c r="A34" s="212"/>
      <c r="B34" s="213"/>
      <c r="C34" s="214"/>
      <c r="D34" s="132"/>
      <c r="E34" s="221" t="s">
        <v>84</v>
      </c>
      <c r="F34" s="221"/>
      <c r="G34" s="221"/>
      <c r="H34" s="221"/>
      <c r="I34" s="221"/>
      <c r="J34" s="221"/>
      <c r="K34" s="221"/>
      <c r="L34" s="221"/>
      <c r="M34" s="221"/>
      <c r="N34" s="221"/>
      <c r="O34" s="222"/>
      <c r="Q34" s="135"/>
    </row>
    <row r="35" spans="1:17" s="4" customFormat="1" ht="7.5" customHeight="1">
      <c r="A35" s="215"/>
      <c r="B35" s="216"/>
      <c r="C35" s="217"/>
      <c r="D35" s="136"/>
      <c r="E35" s="137"/>
      <c r="F35" s="137"/>
      <c r="G35" s="137"/>
      <c r="H35" s="137"/>
      <c r="I35" s="137"/>
      <c r="J35" s="137"/>
      <c r="K35" s="137"/>
      <c r="L35" s="137"/>
      <c r="M35" s="137"/>
      <c r="N35" s="137"/>
      <c r="O35" s="138"/>
    </row>
    <row r="36" spans="1:17" s="4" customFormat="1" ht="7.5" customHeight="1">
      <c r="A36" s="212" t="s">
        <v>112</v>
      </c>
      <c r="B36" s="213"/>
      <c r="C36" s="214"/>
      <c r="D36" s="132"/>
      <c r="E36" s="103"/>
      <c r="F36" s="103"/>
      <c r="G36" s="103"/>
      <c r="H36" s="103"/>
      <c r="I36" s="103"/>
      <c r="J36" s="103"/>
      <c r="K36" s="103"/>
      <c r="L36" s="103"/>
      <c r="M36" s="103"/>
      <c r="N36" s="103"/>
      <c r="O36" s="104"/>
    </row>
    <row r="37" spans="1:17" s="4" customFormat="1" ht="12.75" customHeight="1">
      <c r="A37" s="212"/>
      <c r="B37" s="213"/>
      <c r="C37" s="214"/>
      <c r="D37" s="103"/>
      <c r="E37" s="103"/>
      <c r="F37" s="103"/>
      <c r="G37" s="597">
        <f>SUM(H42:J49)</f>
        <v>0</v>
      </c>
      <c r="H37" s="597"/>
      <c r="I37" s="597"/>
      <c r="J37" s="103"/>
      <c r="K37" s="103"/>
      <c r="L37" s="599">
        <f>SUM(L42:N49)</f>
        <v>0</v>
      </c>
      <c r="M37" s="599"/>
      <c r="N37" s="599"/>
      <c r="O37" s="105" t="s">
        <v>51</v>
      </c>
      <c r="Q37" s="135"/>
    </row>
    <row r="38" spans="1:17" s="4" customFormat="1" ht="18" customHeight="1" thickBot="1">
      <c r="A38" s="212"/>
      <c r="B38" s="213"/>
      <c r="C38" s="214"/>
      <c r="D38" s="276" t="s">
        <v>50</v>
      </c>
      <c r="E38" s="276"/>
      <c r="F38" s="106" t="s">
        <v>86</v>
      </c>
      <c r="G38" s="598"/>
      <c r="H38" s="598"/>
      <c r="I38" s="598"/>
      <c r="J38" s="107" t="s">
        <v>8</v>
      </c>
      <c r="K38" s="106" t="s">
        <v>87</v>
      </c>
      <c r="L38" s="600"/>
      <c r="M38" s="600"/>
      <c r="N38" s="600"/>
      <c r="O38" s="108" t="s">
        <v>8</v>
      </c>
    </row>
    <row r="39" spans="1:17" s="4" customFormat="1" ht="17.25" customHeight="1" thickTop="1">
      <c r="A39" s="212"/>
      <c r="B39" s="213"/>
      <c r="C39" s="214"/>
      <c r="D39" s="109"/>
      <c r="E39" s="109"/>
      <c r="F39" s="106"/>
      <c r="G39" s="110"/>
      <c r="H39" s="110"/>
      <c r="I39" s="110"/>
      <c r="J39" s="111"/>
      <c r="K39" s="106"/>
      <c r="L39" s="112"/>
      <c r="M39" s="112"/>
      <c r="N39" s="112"/>
      <c r="O39" s="113"/>
    </row>
    <row r="40" spans="1:17" s="4" customFormat="1" ht="15" customHeight="1">
      <c r="A40" s="212"/>
      <c r="B40" s="213"/>
      <c r="C40" s="214"/>
      <c r="D40" s="103"/>
      <c r="E40" s="103"/>
      <c r="F40" s="103"/>
      <c r="G40" s="103"/>
      <c r="H40" s="103"/>
      <c r="I40" s="103"/>
      <c r="J40" s="103"/>
      <c r="K40" s="103"/>
      <c r="L40" s="103"/>
      <c r="M40" s="103"/>
      <c r="N40" s="103"/>
      <c r="O40" s="104"/>
    </row>
    <row r="41" spans="1:17" s="4" customFormat="1" ht="17.25" customHeight="1">
      <c r="A41" s="212"/>
      <c r="B41" s="213"/>
      <c r="C41" s="214"/>
      <c r="D41" s="277" t="s">
        <v>88</v>
      </c>
      <c r="E41" s="277"/>
      <c r="F41" s="103"/>
      <c r="G41" s="103"/>
      <c r="H41" s="114" t="s">
        <v>85</v>
      </c>
      <c r="I41" s="103"/>
      <c r="J41" s="103"/>
      <c r="K41" s="103"/>
      <c r="L41" s="114" t="s">
        <v>94</v>
      </c>
      <c r="M41" s="103"/>
      <c r="N41" s="103"/>
      <c r="O41" s="104"/>
    </row>
    <row r="42" spans="1:17" s="4" customFormat="1" ht="17.25" customHeight="1">
      <c r="A42" s="212"/>
      <c r="B42" s="213"/>
      <c r="C42" s="214"/>
      <c r="D42" s="227" t="s">
        <v>89</v>
      </c>
      <c r="E42" s="227"/>
      <c r="F42" s="227"/>
      <c r="G42" s="227"/>
      <c r="H42" s="601">
        <f>IFERROR(ROUNDDOWN(L42*1.1,0),)</f>
        <v>0</v>
      </c>
      <c r="I42" s="601"/>
      <c r="J42" s="601"/>
      <c r="K42" s="115" t="s">
        <v>8</v>
      </c>
      <c r="L42" s="602"/>
      <c r="M42" s="602"/>
      <c r="N42" s="602"/>
      <c r="O42" s="116" t="s">
        <v>8</v>
      </c>
    </row>
    <row r="43" spans="1:17" s="4" customFormat="1" ht="17.25" customHeight="1">
      <c r="A43" s="212"/>
      <c r="B43" s="213"/>
      <c r="C43" s="214"/>
      <c r="D43" s="227" t="s">
        <v>144</v>
      </c>
      <c r="E43" s="227"/>
      <c r="F43" s="227"/>
      <c r="G43" s="227"/>
      <c r="H43" s="601">
        <f>IFERROR(ROUNDDOWN(L43*1.1,0),)</f>
        <v>0</v>
      </c>
      <c r="I43" s="601"/>
      <c r="J43" s="601"/>
      <c r="K43" s="115" t="s">
        <v>8</v>
      </c>
      <c r="L43" s="603"/>
      <c r="M43" s="603"/>
      <c r="N43" s="603"/>
      <c r="O43" s="116" t="s">
        <v>8</v>
      </c>
    </row>
    <row r="44" spans="1:17" s="4" customFormat="1" ht="17.25" customHeight="1">
      <c r="A44" s="212"/>
      <c r="B44" s="213"/>
      <c r="C44" s="214"/>
      <c r="D44" s="227" t="s">
        <v>91</v>
      </c>
      <c r="E44" s="227"/>
      <c r="F44" s="227"/>
      <c r="G44" s="227"/>
      <c r="H44" s="601">
        <f t="shared" ref="H44:H48" si="0">IFERROR(ROUNDDOWN(L44*1.1,0),)</f>
        <v>0</v>
      </c>
      <c r="I44" s="601"/>
      <c r="J44" s="601"/>
      <c r="K44" s="115" t="s">
        <v>8</v>
      </c>
      <c r="L44" s="603"/>
      <c r="M44" s="603"/>
      <c r="N44" s="603"/>
      <c r="O44" s="116" t="s">
        <v>8</v>
      </c>
    </row>
    <row r="45" spans="1:17" s="4" customFormat="1" ht="17.25" customHeight="1">
      <c r="A45" s="212"/>
      <c r="B45" s="213"/>
      <c r="C45" s="214"/>
      <c r="D45" s="227" t="s">
        <v>92</v>
      </c>
      <c r="E45" s="227"/>
      <c r="F45" s="227"/>
      <c r="G45" s="227"/>
      <c r="H45" s="601">
        <f t="shared" si="0"/>
        <v>0</v>
      </c>
      <c r="I45" s="601"/>
      <c r="J45" s="601"/>
      <c r="K45" s="115" t="s">
        <v>8</v>
      </c>
      <c r="L45" s="603"/>
      <c r="M45" s="603"/>
      <c r="N45" s="603"/>
      <c r="O45" s="116" t="s">
        <v>8</v>
      </c>
    </row>
    <row r="46" spans="1:17" s="4" customFormat="1" ht="17.25" customHeight="1" outlineLevel="1">
      <c r="A46" s="212"/>
      <c r="B46" s="213"/>
      <c r="C46" s="214"/>
      <c r="D46" s="278" t="s">
        <v>146</v>
      </c>
      <c r="E46" s="278"/>
      <c r="F46" s="278"/>
      <c r="G46" s="278"/>
      <c r="H46" s="601">
        <f t="shared" si="0"/>
        <v>0</v>
      </c>
      <c r="I46" s="601"/>
      <c r="J46" s="601"/>
      <c r="K46" s="115" t="s">
        <v>8</v>
      </c>
      <c r="L46" s="603"/>
      <c r="M46" s="603"/>
      <c r="N46" s="603"/>
      <c r="O46" s="116" t="s">
        <v>8</v>
      </c>
    </row>
    <row r="47" spans="1:17" s="4" customFormat="1" ht="17.25" customHeight="1">
      <c r="A47" s="212"/>
      <c r="B47" s="213"/>
      <c r="C47" s="214"/>
      <c r="D47" s="278" t="s">
        <v>98</v>
      </c>
      <c r="E47" s="278"/>
      <c r="F47" s="278"/>
      <c r="G47" s="278"/>
      <c r="H47" s="601">
        <f t="shared" si="0"/>
        <v>0</v>
      </c>
      <c r="I47" s="601"/>
      <c r="J47" s="601"/>
      <c r="K47" s="115" t="s">
        <v>8</v>
      </c>
      <c r="L47" s="603"/>
      <c r="M47" s="603"/>
      <c r="N47" s="603"/>
      <c r="O47" s="116" t="s">
        <v>8</v>
      </c>
    </row>
    <row r="48" spans="1:17" s="4" customFormat="1" ht="17.25" customHeight="1">
      <c r="A48" s="212"/>
      <c r="B48" s="213"/>
      <c r="C48" s="214"/>
      <c r="D48" s="278" t="s">
        <v>98</v>
      </c>
      <c r="E48" s="278"/>
      <c r="F48" s="278"/>
      <c r="G48" s="278"/>
      <c r="H48" s="601">
        <f t="shared" si="0"/>
        <v>0</v>
      </c>
      <c r="I48" s="601"/>
      <c r="J48" s="601"/>
      <c r="K48" s="115" t="s">
        <v>8</v>
      </c>
      <c r="L48" s="603"/>
      <c r="M48" s="603"/>
      <c r="N48" s="603"/>
      <c r="O48" s="116" t="s">
        <v>8</v>
      </c>
    </row>
    <row r="49" spans="1:15" s="4" customFormat="1" ht="17.25" customHeight="1">
      <c r="A49" s="212"/>
      <c r="B49" s="213"/>
      <c r="C49" s="214"/>
      <c r="D49" s="279" t="s">
        <v>113</v>
      </c>
      <c r="E49" s="279"/>
      <c r="F49" s="279"/>
      <c r="G49" s="279"/>
      <c r="H49" s="601">
        <f>SUM(L49)</f>
        <v>0</v>
      </c>
      <c r="I49" s="601"/>
      <c r="J49" s="601"/>
      <c r="K49" s="115" t="s">
        <v>8</v>
      </c>
      <c r="L49" s="603"/>
      <c r="M49" s="603"/>
      <c r="N49" s="603"/>
      <c r="O49" s="116" t="s">
        <v>8</v>
      </c>
    </row>
    <row r="50" spans="1:15" s="4" customFormat="1" ht="15" customHeight="1" thickBot="1">
      <c r="A50" s="241"/>
      <c r="B50" s="242"/>
      <c r="C50" s="243"/>
      <c r="D50" s="117"/>
      <c r="E50" s="117"/>
      <c r="F50" s="117"/>
      <c r="G50" s="117"/>
      <c r="H50" s="117"/>
      <c r="I50" s="117"/>
      <c r="J50" s="117"/>
      <c r="K50" s="117"/>
      <c r="L50" s="117"/>
      <c r="M50" s="117"/>
      <c r="N50" s="117"/>
      <c r="O50" s="118"/>
    </row>
    <row r="51" spans="1:15" s="4" customFormat="1" ht="16.5" customHeight="1">
      <c r="A51" s="90" t="s">
        <v>96</v>
      </c>
      <c r="B51" s="90"/>
      <c r="C51" s="90"/>
      <c r="D51" s="91"/>
      <c r="E51" s="91"/>
      <c r="F51" s="91"/>
      <c r="G51" s="91"/>
      <c r="H51" s="91"/>
      <c r="I51" s="91"/>
      <c r="J51" s="91"/>
      <c r="K51" s="91"/>
      <c r="L51" s="91"/>
      <c r="M51" s="91"/>
      <c r="N51" s="91"/>
      <c r="O51" s="91"/>
    </row>
    <row r="52" spans="1:15" s="4" customFormat="1" ht="16.5" customHeight="1">
      <c r="A52" s="90" t="s">
        <v>99</v>
      </c>
      <c r="B52" s="90"/>
      <c r="C52" s="90"/>
      <c r="D52" s="91"/>
      <c r="E52" s="91"/>
      <c r="F52" s="91"/>
      <c r="G52" s="91"/>
      <c r="H52" s="91"/>
      <c r="I52" s="91"/>
      <c r="J52" s="91"/>
      <c r="K52" s="91"/>
      <c r="L52" s="91"/>
      <c r="M52" s="91"/>
      <c r="N52" s="91"/>
      <c r="O52" s="91"/>
    </row>
    <row r="53" spans="1:15" s="4" customFormat="1" ht="16.5" customHeight="1">
      <c r="A53" s="90" t="s">
        <v>97</v>
      </c>
      <c r="B53" s="90"/>
      <c r="C53" s="90"/>
      <c r="D53" s="91"/>
      <c r="E53" s="91"/>
      <c r="F53" s="91"/>
      <c r="G53" s="91"/>
      <c r="H53" s="91"/>
      <c r="I53" s="91"/>
      <c r="J53" s="91"/>
      <c r="K53" s="91"/>
      <c r="L53" s="91"/>
      <c r="M53" s="91"/>
      <c r="N53" s="91"/>
      <c r="O53" s="91"/>
    </row>
    <row r="54" spans="1:15" s="4" customFormat="1" ht="16.5" customHeight="1">
      <c r="A54" s="90" t="s">
        <v>114</v>
      </c>
      <c r="B54" s="90"/>
      <c r="C54" s="90"/>
      <c r="D54" s="91"/>
      <c r="E54" s="91"/>
      <c r="F54" s="91"/>
      <c r="G54" s="91"/>
      <c r="H54" s="91"/>
      <c r="I54" s="91"/>
      <c r="J54" s="91"/>
      <c r="K54" s="91"/>
      <c r="L54" s="91"/>
      <c r="M54" s="91"/>
      <c r="N54" s="91"/>
      <c r="O54" s="91"/>
    </row>
    <row r="55" spans="1:15" s="4" customFormat="1" ht="15" customHeight="1">
      <c r="A55" s="90"/>
      <c r="B55" s="90"/>
      <c r="C55" s="90"/>
      <c r="D55" s="91"/>
      <c r="E55" s="91"/>
      <c r="F55" s="91"/>
      <c r="G55" s="91"/>
      <c r="H55" s="91"/>
      <c r="I55" s="91"/>
      <c r="J55" s="91"/>
      <c r="K55" s="91"/>
      <c r="L55" s="91"/>
      <c r="M55" s="91"/>
      <c r="N55" s="91"/>
      <c r="O55" s="91"/>
    </row>
    <row r="56" spans="1:15" s="4" customFormat="1" ht="15" customHeight="1">
      <c r="A56" s="94"/>
      <c r="B56" s="94"/>
      <c r="C56" s="94"/>
    </row>
    <row r="57" spans="1:15" s="4" customFormat="1" ht="15" customHeight="1">
      <c r="A57" s="94"/>
      <c r="B57" s="94"/>
      <c r="C57" s="94"/>
    </row>
    <row r="58" spans="1:15" s="4" customFormat="1" ht="15" customHeight="1">
      <c r="A58" s="94"/>
      <c r="B58" s="94"/>
      <c r="C58" s="94"/>
    </row>
    <row r="59" spans="1:15" s="4" customFormat="1" ht="15" customHeight="1">
      <c r="A59" s="94"/>
      <c r="B59" s="94"/>
      <c r="C59" s="94"/>
    </row>
    <row r="60" spans="1:15" s="4" customFormat="1" ht="15" customHeight="1">
      <c r="A60" s="94"/>
      <c r="B60" s="94"/>
      <c r="C60" s="94"/>
    </row>
  </sheetData>
  <sheetProtection algorithmName="SHA-512" hashValue="Rpgt4xSqV3y/pdN6GFVfAIgeAzrdHDykX2sTmAXKNeapk3YTRarmdzRdNKgFbw3TWnDu2Qw2v9dtt1DNEyyKGA==" saltValue="jt5aZQ6ZnVGrVPhAqNjuuQ==" spinCount="100000" sheet="1" formatCells="0"/>
  <mergeCells count="53">
    <mergeCell ref="D49:G49"/>
    <mergeCell ref="H49:J49"/>
    <mergeCell ref="L49:N49"/>
    <mergeCell ref="D47:G47"/>
    <mergeCell ref="H47:J47"/>
    <mergeCell ref="L47:N47"/>
    <mergeCell ref="D48:G48"/>
    <mergeCell ref="H48:J48"/>
    <mergeCell ref="L48:N48"/>
    <mergeCell ref="D45:G45"/>
    <mergeCell ref="H45:J45"/>
    <mergeCell ref="L45:N45"/>
    <mergeCell ref="D46:G46"/>
    <mergeCell ref="H46:J46"/>
    <mergeCell ref="L46:N46"/>
    <mergeCell ref="D44:G44"/>
    <mergeCell ref="H44:J44"/>
    <mergeCell ref="L44:N44"/>
    <mergeCell ref="G37:I38"/>
    <mergeCell ref="L37:N38"/>
    <mergeCell ref="D38:E38"/>
    <mergeCell ref="D41:E41"/>
    <mergeCell ref="D42:G42"/>
    <mergeCell ref="H42:J42"/>
    <mergeCell ref="L42:N42"/>
    <mergeCell ref="D43:G43"/>
    <mergeCell ref="H43:J43"/>
    <mergeCell ref="L43:N43"/>
    <mergeCell ref="A36:C50"/>
    <mergeCell ref="A4:O5"/>
    <mergeCell ref="A8:C8"/>
    <mergeCell ref="D8:O8"/>
    <mergeCell ref="A9:C10"/>
    <mergeCell ref="D9:D10"/>
    <mergeCell ref="E9:E10"/>
    <mergeCell ref="F9:G11"/>
    <mergeCell ref="H9:O11"/>
    <mergeCell ref="A11:C11"/>
    <mergeCell ref="A12:C12"/>
    <mergeCell ref="D12:O12"/>
    <mergeCell ref="A13:C13"/>
    <mergeCell ref="D13:O13"/>
    <mergeCell ref="A14:C14"/>
    <mergeCell ref="D14:O14"/>
    <mergeCell ref="A15:C35"/>
    <mergeCell ref="D32:O32"/>
    <mergeCell ref="E34:O34"/>
    <mergeCell ref="D20:O20"/>
    <mergeCell ref="D15:O15"/>
    <mergeCell ref="E18:O18"/>
    <mergeCell ref="D26:O26"/>
    <mergeCell ref="D27:O31"/>
    <mergeCell ref="D21:O25"/>
  </mergeCells>
  <phoneticPr fontId="4"/>
  <conditionalFormatting sqref="E9:E10 D12:O14 L42:N49 D47:G49">
    <cfRule type="cellIs" dxfId="78" priority="3" operator="equal">
      <formula>""</formula>
    </cfRule>
  </conditionalFormatting>
  <conditionalFormatting sqref="E34:O34 E18:O18 D27:O31 D21">
    <cfRule type="cellIs" dxfId="77" priority="2" operator="equal">
      <formula>""</formula>
    </cfRule>
  </conditionalFormatting>
  <conditionalFormatting sqref="D46:G46">
    <cfRule type="cellIs" dxfId="76"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5575" r:id="rId4" name="Check Box 39">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mc:AlternateContent xmlns:mc="http://schemas.openxmlformats.org/markup-compatibility/2006">
          <mc:Choice Requires="x14">
            <control shapeId="65577" r:id="rId5" name="Check Box 41">
              <controlPr defaultSize="0" autoFill="0" autoLine="0" autoPict="0">
                <anchor moveWithCells="1">
                  <from>
                    <xdr:col>11</xdr:col>
                    <xdr:colOff>133350</xdr:colOff>
                    <xdr:row>32</xdr:row>
                    <xdr:rowOff>19050</xdr:rowOff>
                  </from>
                  <to>
                    <xdr:col>11</xdr:col>
                    <xdr:colOff>352425</xdr:colOff>
                    <xdr:row>32</xdr:row>
                    <xdr:rowOff>161925</xdr:rowOff>
                  </to>
                </anchor>
              </controlPr>
            </control>
          </mc:Choice>
        </mc:AlternateContent>
        <mc:AlternateContent xmlns:mc="http://schemas.openxmlformats.org/markup-compatibility/2006">
          <mc:Choice Requires="x14">
            <control shapeId="65579" r:id="rId6" name="Check Box 43">
              <controlPr defaultSize="0" autoFill="0" autoLine="0" autoPict="0">
                <anchor moveWithCells="1">
                  <from>
                    <xdr:col>3</xdr:col>
                    <xdr:colOff>133350</xdr:colOff>
                    <xdr:row>33</xdr:row>
                    <xdr:rowOff>19050</xdr:rowOff>
                  </from>
                  <to>
                    <xdr:col>3</xdr:col>
                    <xdr:colOff>352425</xdr:colOff>
                    <xdr:row>33</xdr:row>
                    <xdr:rowOff>161925</xdr:rowOff>
                  </to>
                </anchor>
              </controlPr>
            </control>
          </mc:Choice>
        </mc:AlternateContent>
        <mc:AlternateContent xmlns:mc="http://schemas.openxmlformats.org/markup-compatibility/2006">
          <mc:Choice Requires="x14">
            <control shapeId="65580" r:id="rId7" name="Check Box 4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65581" r:id="rId8" name="Check Box 45">
              <controlPr defaultSize="0" autoFill="0" autoLine="0" autoPict="0">
                <anchor moveWithCells="1">
                  <from>
                    <xdr:col>6</xdr:col>
                    <xdr:colOff>133350</xdr:colOff>
                    <xdr:row>15</xdr:row>
                    <xdr:rowOff>19050</xdr:rowOff>
                  </from>
                  <to>
                    <xdr:col>6</xdr:col>
                    <xdr:colOff>352425</xdr:colOff>
                    <xdr:row>15</xdr:row>
                    <xdr:rowOff>161925</xdr:rowOff>
                  </to>
                </anchor>
              </controlPr>
            </control>
          </mc:Choice>
        </mc:AlternateContent>
        <mc:AlternateContent xmlns:mc="http://schemas.openxmlformats.org/markup-compatibility/2006">
          <mc:Choice Requires="x14">
            <control shapeId="65582" r:id="rId9" name="Check Box 46">
              <controlPr defaultSize="0" autoFill="0" autoLine="0" autoPict="0">
                <anchor moveWithCells="1">
                  <from>
                    <xdr:col>10</xdr:col>
                    <xdr:colOff>133350</xdr:colOff>
                    <xdr:row>15</xdr:row>
                    <xdr:rowOff>19050</xdr:rowOff>
                  </from>
                  <to>
                    <xdr:col>10</xdr:col>
                    <xdr:colOff>352425</xdr:colOff>
                    <xdr:row>15</xdr:row>
                    <xdr:rowOff>161925</xdr:rowOff>
                  </to>
                </anchor>
              </controlPr>
            </control>
          </mc:Choice>
        </mc:AlternateContent>
        <mc:AlternateContent xmlns:mc="http://schemas.openxmlformats.org/markup-compatibility/2006">
          <mc:Choice Requires="x14">
            <control shapeId="65592" r:id="rId10" name="Check Box 56">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65593" r:id="rId11" name="Check Box 57">
              <controlPr defaultSize="0" autoFill="0" autoLine="0" autoPict="0">
                <anchor moveWithCells="1">
                  <from>
                    <xdr:col>7</xdr:col>
                    <xdr:colOff>133350</xdr:colOff>
                    <xdr:row>32</xdr:row>
                    <xdr:rowOff>19050</xdr:rowOff>
                  </from>
                  <to>
                    <xdr:col>7</xdr:col>
                    <xdr:colOff>352425</xdr:colOff>
                    <xdr:row>32</xdr:row>
                    <xdr:rowOff>161925</xdr:rowOff>
                  </to>
                </anchor>
              </controlPr>
            </control>
          </mc:Choice>
        </mc:AlternateContent>
        <mc:AlternateContent xmlns:mc="http://schemas.openxmlformats.org/markup-compatibility/2006">
          <mc:Choice Requires="x14">
            <control shapeId="65594" r:id="rId12" name="Check Box 58">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65595" r:id="rId13" name="Check Box 59">
              <controlPr defaultSize="0" autoFill="0" autoLine="0" autoPict="0">
                <anchor moveWithCells="1">
                  <from>
                    <xdr:col>6</xdr:col>
                    <xdr:colOff>133350</xdr:colOff>
                    <xdr:row>16</xdr:row>
                    <xdr:rowOff>19050</xdr:rowOff>
                  </from>
                  <to>
                    <xdr:col>6</xdr:col>
                    <xdr:colOff>352425</xdr:colOff>
                    <xdr:row>16</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showZeros="0" view="pageBreakPreview" topLeftCell="A31" zoomScale="90" zoomScaleNormal="100" zoomScaleSheetLayoutView="90" workbookViewId="0">
      <selection activeCell="L42" sqref="L42:N4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137</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180" t="s">
        <v>122</v>
      </c>
      <c r="B4" s="180"/>
      <c r="C4" s="180"/>
      <c r="D4" s="180"/>
      <c r="E4" s="180"/>
      <c r="F4" s="180"/>
      <c r="G4" s="180"/>
      <c r="H4" s="180"/>
      <c r="I4" s="180"/>
      <c r="J4" s="180"/>
      <c r="K4" s="180"/>
      <c r="L4" s="180"/>
      <c r="M4" s="180"/>
      <c r="N4" s="180"/>
      <c r="O4" s="180"/>
    </row>
    <row r="5" spans="1:15" ht="15" customHeight="1">
      <c r="A5" s="180"/>
      <c r="B5" s="180"/>
      <c r="C5" s="180"/>
      <c r="D5" s="180"/>
      <c r="E5" s="180"/>
      <c r="F5" s="180"/>
      <c r="G5" s="180"/>
      <c r="H5" s="180"/>
      <c r="I5" s="180"/>
      <c r="J5" s="180"/>
      <c r="K5" s="180"/>
      <c r="L5" s="180"/>
      <c r="M5" s="180"/>
      <c r="N5" s="180"/>
      <c r="O5" s="180"/>
    </row>
    <row r="6" spans="1:15" ht="15" customHeight="1">
      <c r="A6" s="143"/>
      <c r="B6" s="143"/>
      <c r="C6" s="143"/>
      <c r="D6" s="143"/>
      <c r="E6" s="143"/>
      <c r="F6" s="143"/>
      <c r="G6" s="143"/>
      <c r="H6" s="143"/>
      <c r="I6" s="143"/>
      <c r="J6" s="143"/>
      <c r="K6" s="143"/>
      <c r="L6" s="143"/>
      <c r="M6" s="143"/>
      <c r="N6" s="143"/>
      <c r="O6" s="143"/>
    </row>
    <row r="7" spans="1:15" ht="15" customHeight="1" thickBot="1">
      <c r="A7" s="120"/>
      <c r="B7" s="120"/>
      <c r="C7" s="120"/>
      <c r="D7" s="120"/>
      <c r="E7" s="120"/>
      <c r="F7" s="120"/>
      <c r="G7" s="120"/>
      <c r="H7" s="120"/>
      <c r="I7" s="120"/>
      <c r="J7" s="120"/>
      <c r="K7" s="120"/>
      <c r="L7" s="120"/>
      <c r="M7" s="120"/>
      <c r="N7" s="120"/>
      <c r="O7" s="120"/>
    </row>
    <row r="8" spans="1:15" ht="22.5" customHeight="1" thickBot="1">
      <c r="A8" s="181" t="s">
        <v>47</v>
      </c>
      <c r="B8" s="182"/>
      <c r="C8" s="182"/>
      <c r="D8" s="183">
        <f>実績報告書!I15</f>
        <v>0</v>
      </c>
      <c r="E8" s="183"/>
      <c r="F8" s="183"/>
      <c r="G8" s="183"/>
      <c r="H8" s="183"/>
      <c r="I8" s="183"/>
      <c r="J8" s="183"/>
      <c r="K8" s="183"/>
      <c r="L8" s="183"/>
      <c r="M8" s="183"/>
      <c r="N8" s="183"/>
      <c r="O8" s="184"/>
    </row>
    <row r="9" spans="1:15" ht="15" customHeight="1">
      <c r="A9" s="244" t="s">
        <v>54</v>
      </c>
      <c r="B9" s="245"/>
      <c r="C9" s="246"/>
      <c r="D9" s="250" t="s">
        <v>55</v>
      </c>
      <c r="E9" s="252"/>
      <c r="F9" s="254" t="s">
        <v>48</v>
      </c>
      <c r="G9" s="255"/>
      <c r="H9" s="260" t="str">
        <f>IFERROR(VLOOKUP(E9,研修等一覧!$A$10:$K$49,3),"")</f>
        <v/>
      </c>
      <c r="I9" s="260" t="e">
        <f>VLOOKUP(J5,#REF!,9)</f>
        <v>#REF!</v>
      </c>
      <c r="J9" s="260" t="e">
        <f>VLOOKUP(K5,#REF!,9)</f>
        <v>#REF!</v>
      </c>
      <c r="K9" s="260" t="e">
        <f>VLOOKUP(L5,#REF!,9)</f>
        <v>#REF!</v>
      </c>
      <c r="L9" s="260" t="e">
        <f>VLOOKUP(M5,#REF!,9)</f>
        <v>#REF!</v>
      </c>
      <c r="M9" s="260" t="e">
        <f>VLOOKUP(N5,#REF!,9)</f>
        <v>#REF!</v>
      </c>
      <c r="N9" s="260" t="e">
        <f>VLOOKUP(O5,#REF!,9)</f>
        <v>#REF!</v>
      </c>
      <c r="O9" s="261" t="e">
        <f>VLOOKUP(P5,#REF!,9)</f>
        <v>#REF!</v>
      </c>
    </row>
    <row r="10" spans="1:15" ht="15" customHeight="1">
      <c r="A10" s="247"/>
      <c r="B10" s="248"/>
      <c r="C10" s="249"/>
      <c r="D10" s="251"/>
      <c r="E10" s="253"/>
      <c r="F10" s="256"/>
      <c r="G10" s="257"/>
      <c r="H10" s="262" t="e">
        <f>VLOOKUP(I8,#REF!,9)</f>
        <v>#REF!</v>
      </c>
      <c r="I10" s="262" t="e">
        <f>VLOOKUP(J8,#REF!,9)</f>
        <v>#REF!</v>
      </c>
      <c r="J10" s="262" t="e">
        <f>VLOOKUP(K8,#REF!,9)</f>
        <v>#REF!</v>
      </c>
      <c r="K10" s="262" t="e">
        <f>VLOOKUP(L8,#REF!,9)</f>
        <v>#REF!</v>
      </c>
      <c r="L10" s="262" t="e">
        <f>VLOOKUP(M8,#REF!,9)</f>
        <v>#REF!</v>
      </c>
      <c r="M10" s="262" t="e">
        <f>VLOOKUP(N8,#REF!,9)</f>
        <v>#REF!</v>
      </c>
      <c r="N10" s="262" t="e">
        <f>VLOOKUP(O8,#REF!,9)</f>
        <v>#REF!</v>
      </c>
      <c r="O10" s="263" t="e">
        <f>VLOOKUP(P8,#REF!,9)</f>
        <v>#REF!</v>
      </c>
    </row>
    <row r="11" spans="1:15" ht="18.75" customHeight="1">
      <c r="A11" s="247" t="s">
        <v>49</v>
      </c>
      <c r="B11" s="248"/>
      <c r="C11" s="248"/>
      <c r="D11" s="122" t="str">
        <f>IFERROR(VLOOKUP(E9,研修等一覧!$A$10:$K$49,9),"")</f>
        <v/>
      </c>
      <c r="E11" s="102" t="s">
        <v>11</v>
      </c>
      <c r="F11" s="258"/>
      <c r="G11" s="259"/>
      <c r="H11" s="264" t="e">
        <f>VLOOKUP(I9,#REF!,9)</f>
        <v>#REF!</v>
      </c>
      <c r="I11" s="264" t="e">
        <f>VLOOKUP(J9,#REF!,9)</f>
        <v>#REF!</v>
      </c>
      <c r="J11" s="264" t="e">
        <f>VLOOKUP(K9,#REF!,9)</f>
        <v>#REF!</v>
      </c>
      <c r="K11" s="264" t="e">
        <f>VLOOKUP(L9,#REF!,9)</f>
        <v>#REF!</v>
      </c>
      <c r="L11" s="264" t="e">
        <f>VLOOKUP(M9,#REF!,9)</f>
        <v>#REF!</v>
      </c>
      <c r="M11" s="264" t="e">
        <f>VLOOKUP(N9,#REF!,9)</f>
        <v>#REF!</v>
      </c>
      <c r="N11" s="264" t="e">
        <f>VLOOKUP(O9,#REF!,9)</f>
        <v>#REF!</v>
      </c>
      <c r="O11" s="265" t="e">
        <f>VLOOKUP(P9,#REF!,9)</f>
        <v>#REF!</v>
      </c>
    </row>
    <row r="12" spans="1:15" ht="19.5" customHeight="1">
      <c r="A12" s="266" t="s">
        <v>56</v>
      </c>
      <c r="B12" s="267"/>
      <c r="C12" s="267"/>
      <c r="D12" s="268"/>
      <c r="E12" s="268"/>
      <c r="F12" s="268"/>
      <c r="G12" s="268"/>
      <c r="H12" s="268"/>
      <c r="I12" s="268"/>
      <c r="J12" s="268"/>
      <c r="K12" s="268"/>
      <c r="L12" s="268"/>
      <c r="M12" s="268"/>
      <c r="N12" s="268"/>
      <c r="O12" s="269"/>
    </row>
    <row r="13" spans="1:15" ht="19.5" customHeight="1">
      <c r="A13" s="266" t="s">
        <v>57</v>
      </c>
      <c r="B13" s="267"/>
      <c r="C13" s="267"/>
      <c r="D13" s="270" t="s">
        <v>63</v>
      </c>
      <c r="E13" s="270"/>
      <c r="F13" s="270"/>
      <c r="G13" s="270"/>
      <c r="H13" s="270"/>
      <c r="I13" s="270"/>
      <c r="J13" s="270"/>
      <c r="K13" s="270"/>
      <c r="L13" s="270"/>
      <c r="M13" s="270"/>
      <c r="N13" s="270"/>
      <c r="O13" s="271"/>
    </row>
    <row r="14" spans="1:15" ht="19.5" customHeight="1" thickBot="1">
      <c r="A14" s="272" t="s">
        <v>58</v>
      </c>
      <c r="B14" s="273"/>
      <c r="C14" s="273"/>
      <c r="D14" s="274"/>
      <c r="E14" s="274"/>
      <c r="F14" s="274"/>
      <c r="G14" s="274"/>
      <c r="H14" s="274"/>
      <c r="I14" s="274"/>
      <c r="J14" s="274"/>
      <c r="K14" s="274"/>
      <c r="L14" s="274"/>
      <c r="M14" s="274"/>
      <c r="N14" s="274"/>
      <c r="O14" s="275"/>
    </row>
    <row r="15" spans="1:15" s="4" customFormat="1" ht="14.25" customHeight="1">
      <c r="A15" s="209" t="s">
        <v>126</v>
      </c>
      <c r="B15" s="210"/>
      <c r="C15" s="211"/>
      <c r="D15" s="218" t="s">
        <v>138</v>
      </c>
      <c r="E15" s="219"/>
      <c r="F15" s="219"/>
      <c r="G15" s="219"/>
      <c r="H15" s="219"/>
      <c r="I15" s="219"/>
      <c r="J15" s="219"/>
      <c r="K15" s="219"/>
      <c r="L15" s="219"/>
      <c r="M15" s="219"/>
      <c r="N15" s="219"/>
      <c r="O15" s="220"/>
    </row>
    <row r="16" spans="1:15" s="4" customFormat="1" ht="14.25" customHeight="1">
      <c r="A16" s="212"/>
      <c r="B16" s="213"/>
      <c r="C16" s="214"/>
      <c r="D16" s="144"/>
      <c r="E16" s="133" t="s">
        <v>71</v>
      </c>
      <c r="F16" s="133"/>
      <c r="G16" s="133"/>
      <c r="H16" s="133" t="s">
        <v>72</v>
      </c>
      <c r="I16" s="133"/>
      <c r="J16" s="133"/>
      <c r="K16" s="133"/>
      <c r="L16" s="133" t="s">
        <v>75</v>
      </c>
      <c r="M16" s="133"/>
      <c r="N16" s="133"/>
      <c r="O16" s="134"/>
    </row>
    <row r="17" spans="1:15" s="4" customFormat="1" ht="14.25" customHeight="1">
      <c r="A17" s="212"/>
      <c r="B17" s="213"/>
      <c r="C17" s="214"/>
      <c r="D17" s="144"/>
      <c r="E17" s="133" t="s">
        <v>78</v>
      </c>
      <c r="F17" s="133"/>
      <c r="G17" s="133"/>
      <c r="H17" s="133" t="s">
        <v>83</v>
      </c>
      <c r="I17" s="133"/>
      <c r="J17" s="133"/>
      <c r="K17" s="133"/>
      <c r="L17" s="133"/>
      <c r="M17" s="133"/>
      <c r="N17" s="133"/>
      <c r="O17" s="134"/>
    </row>
    <row r="18" spans="1:15" s="4" customFormat="1" ht="14.25" customHeight="1">
      <c r="A18" s="212"/>
      <c r="B18" s="213"/>
      <c r="C18" s="214"/>
      <c r="D18" s="144"/>
      <c r="E18" s="221" t="s">
        <v>84</v>
      </c>
      <c r="F18" s="221"/>
      <c r="G18" s="221"/>
      <c r="H18" s="221"/>
      <c r="I18" s="221"/>
      <c r="J18" s="221"/>
      <c r="K18" s="221"/>
      <c r="L18" s="221"/>
      <c r="M18" s="221"/>
      <c r="N18" s="221"/>
      <c r="O18" s="222"/>
    </row>
    <row r="19" spans="1:15" s="4" customFormat="1" ht="7.5" customHeight="1">
      <c r="A19" s="212"/>
      <c r="B19" s="213"/>
      <c r="C19" s="214"/>
      <c r="D19" s="132"/>
      <c r="E19" s="103"/>
      <c r="F19" s="103"/>
      <c r="G19" s="103"/>
      <c r="H19" s="103"/>
      <c r="I19" s="103"/>
      <c r="J19" s="103"/>
      <c r="K19" s="103"/>
      <c r="L19" s="103"/>
      <c r="M19" s="103"/>
      <c r="N19" s="103"/>
      <c r="O19" s="104"/>
    </row>
    <row r="20" spans="1:15" s="4" customFormat="1" ht="14.25" customHeight="1">
      <c r="A20" s="212"/>
      <c r="B20" s="213"/>
      <c r="C20" s="214"/>
      <c r="D20" s="223" t="s">
        <v>123</v>
      </c>
      <c r="E20" s="224"/>
      <c r="F20" s="224"/>
      <c r="G20" s="224"/>
      <c r="H20" s="224"/>
      <c r="I20" s="224"/>
      <c r="J20" s="224"/>
      <c r="K20" s="224"/>
      <c r="L20" s="224"/>
      <c r="M20" s="224"/>
      <c r="N20" s="224"/>
      <c r="O20" s="225"/>
    </row>
    <row r="21" spans="1:15" s="4" customFormat="1" ht="14.25" customHeight="1">
      <c r="A21" s="212"/>
      <c r="B21" s="213"/>
      <c r="C21" s="214"/>
      <c r="D21" s="235"/>
      <c r="E21" s="236"/>
      <c r="F21" s="236"/>
      <c r="G21" s="236"/>
      <c r="H21" s="236"/>
      <c r="I21" s="236"/>
      <c r="J21" s="236"/>
      <c r="K21" s="236"/>
      <c r="L21" s="236"/>
      <c r="M21" s="236"/>
      <c r="N21" s="236"/>
      <c r="O21" s="237"/>
    </row>
    <row r="22" spans="1:15" s="4" customFormat="1" ht="14.25" customHeight="1">
      <c r="A22" s="212"/>
      <c r="B22" s="213"/>
      <c r="C22" s="214"/>
      <c r="D22" s="235"/>
      <c r="E22" s="236"/>
      <c r="F22" s="236"/>
      <c r="G22" s="236"/>
      <c r="H22" s="236"/>
      <c r="I22" s="236"/>
      <c r="J22" s="236"/>
      <c r="K22" s="236"/>
      <c r="L22" s="236"/>
      <c r="M22" s="236"/>
      <c r="N22" s="236"/>
      <c r="O22" s="237"/>
    </row>
    <row r="23" spans="1:15" s="4" customFormat="1" ht="14.25" customHeight="1">
      <c r="A23" s="212"/>
      <c r="B23" s="213"/>
      <c r="C23" s="214"/>
      <c r="D23" s="235"/>
      <c r="E23" s="236"/>
      <c r="F23" s="236"/>
      <c r="G23" s="236"/>
      <c r="H23" s="236"/>
      <c r="I23" s="236"/>
      <c r="J23" s="236"/>
      <c r="K23" s="236"/>
      <c r="L23" s="236"/>
      <c r="M23" s="236"/>
      <c r="N23" s="236"/>
      <c r="O23" s="237"/>
    </row>
    <row r="24" spans="1:15" s="4" customFormat="1" ht="14.25" customHeight="1">
      <c r="A24" s="212"/>
      <c r="B24" s="213"/>
      <c r="C24" s="214"/>
      <c r="D24" s="235"/>
      <c r="E24" s="236"/>
      <c r="F24" s="236"/>
      <c r="G24" s="236"/>
      <c r="H24" s="236"/>
      <c r="I24" s="236"/>
      <c r="J24" s="236"/>
      <c r="K24" s="236"/>
      <c r="L24" s="236"/>
      <c r="M24" s="236"/>
      <c r="N24" s="236"/>
      <c r="O24" s="237"/>
    </row>
    <row r="25" spans="1:15" s="4" customFormat="1" ht="15" customHeight="1">
      <c r="A25" s="212"/>
      <c r="B25" s="213"/>
      <c r="C25" s="214"/>
      <c r="D25" s="238"/>
      <c r="E25" s="239"/>
      <c r="F25" s="239"/>
      <c r="G25" s="239"/>
      <c r="H25" s="239"/>
      <c r="I25" s="239"/>
      <c r="J25" s="239"/>
      <c r="K25" s="239"/>
      <c r="L25" s="239"/>
      <c r="M25" s="239"/>
      <c r="N25" s="239"/>
      <c r="O25" s="240"/>
    </row>
    <row r="26" spans="1:15" s="4" customFormat="1" ht="14.25" customHeight="1">
      <c r="A26" s="212"/>
      <c r="B26" s="213"/>
      <c r="C26" s="214"/>
      <c r="D26" s="226" t="s">
        <v>124</v>
      </c>
      <c r="E26" s="227"/>
      <c r="F26" s="227"/>
      <c r="G26" s="227"/>
      <c r="H26" s="227"/>
      <c r="I26" s="227"/>
      <c r="J26" s="227"/>
      <c r="K26" s="227"/>
      <c r="L26" s="227"/>
      <c r="M26" s="227"/>
      <c r="N26" s="227"/>
      <c r="O26" s="228"/>
    </row>
    <row r="27" spans="1:15" s="4" customFormat="1" ht="14.25" customHeight="1">
      <c r="A27" s="212"/>
      <c r="B27" s="213"/>
      <c r="C27" s="214"/>
      <c r="D27" s="229"/>
      <c r="E27" s="230"/>
      <c r="F27" s="230"/>
      <c r="G27" s="230"/>
      <c r="H27" s="230"/>
      <c r="I27" s="230"/>
      <c r="J27" s="230"/>
      <c r="K27" s="230"/>
      <c r="L27" s="230"/>
      <c r="M27" s="230"/>
      <c r="N27" s="230"/>
      <c r="O27" s="231"/>
    </row>
    <row r="28" spans="1:15" s="4" customFormat="1" ht="14.25" customHeight="1">
      <c r="A28" s="212"/>
      <c r="B28" s="213"/>
      <c r="C28" s="214"/>
      <c r="D28" s="229"/>
      <c r="E28" s="230"/>
      <c r="F28" s="230"/>
      <c r="G28" s="230"/>
      <c r="H28" s="230"/>
      <c r="I28" s="230"/>
      <c r="J28" s="230"/>
      <c r="K28" s="230"/>
      <c r="L28" s="230"/>
      <c r="M28" s="230"/>
      <c r="N28" s="230"/>
      <c r="O28" s="231"/>
    </row>
    <row r="29" spans="1:15" s="4" customFormat="1" ht="14.25" customHeight="1">
      <c r="A29" s="212"/>
      <c r="B29" s="213"/>
      <c r="C29" s="214"/>
      <c r="D29" s="229"/>
      <c r="E29" s="230"/>
      <c r="F29" s="230"/>
      <c r="G29" s="230"/>
      <c r="H29" s="230"/>
      <c r="I29" s="230"/>
      <c r="J29" s="230"/>
      <c r="K29" s="230"/>
      <c r="L29" s="230"/>
      <c r="M29" s="230"/>
      <c r="N29" s="230"/>
      <c r="O29" s="231"/>
    </row>
    <row r="30" spans="1:15" s="4" customFormat="1" ht="14.25" customHeight="1">
      <c r="A30" s="212"/>
      <c r="B30" s="213"/>
      <c r="C30" s="214"/>
      <c r="D30" s="229"/>
      <c r="E30" s="230"/>
      <c r="F30" s="230"/>
      <c r="G30" s="230"/>
      <c r="H30" s="230"/>
      <c r="I30" s="230"/>
      <c r="J30" s="230"/>
      <c r="K30" s="230"/>
      <c r="L30" s="230"/>
      <c r="M30" s="230"/>
      <c r="N30" s="230"/>
      <c r="O30" s="231"/>
    </row>
    <row r="31" spans="1:15" s="4" customFormat="1" ht="15" customHeight="1">
      <c r="A31" s="212"/>
      <c r="B31" s="213"/>
      <c r="C31" s="214"/>
      <c r="D31" s="232"/>
      <c r="E31" s="233"/>
      <c r="F31" s="233"/>
      <c r="G31" s="233"/>
      <c r="H31" s="233"/>
      <c r="I31" s="233"/>
      <c r="J31" s="233"/>
      <c r="K31" s="233"/>
      <c r="L31" s="233"/>
      <c r="M31" s="233"/>
      <c r="N31" s="233"/>
      <c r="O31" s="234"/>
    </row>
    <row r="32" spans="1:15" ht="14.25" customHeight="1">
      <c r="A32" s="212"/>
      <c r="B32" s="213"/>
      <c r="C32" s="214"/>
      <c r="D32" s="218" t="s">
        <v>125</v>
      </c>
      <c r="E32" s="219"/>
      <c r="F32" s="219"/>
      <c r="G32" s="219"/>
      <c r="H32" s="219"/>
      <c r="I32" s="219"/>
      <c r="J32" s="219"/>
      <c r="K32" s="219"/>
      <c r="L32" s="219"/>
      <c r="M32" s="219"/>
      <c r="N32" s="219"/>
      <c r="O32" s="220"/>
    </row>
    <row r="33" spans="1:17" s="4" customFormat="1" ht="14.25" customHeight="1">
      <c r="A33" s="212"/>
      <c r="B33" s="213"/>
      <c r="C33" s="214"/>
      <c r="D33" s="132"/>
      <c r="E33" s="139" t="s">
        <v>127</v>
      </c>
      <c r="F33" s="139"/>
      <c r="G33" s="139"/>
      <c r="H33" s="139"/>
      <c r="I33" s="133" t="s">
        <v>128</v>
      </c>
      <c r="J33" s="140"/>
      <c r="K33" s="133"/>
      <c r="L33" s="133"/>
      <c r="M33" s="133" t="s">
        <v>129</v>
      </c>
      <c r="N33" s="133"/>
      <c r="O33" s="134"/>
    </row>
    <row r="34" spans="1:17" s="4" customFormat="1" ht="14.25" customHeight="1">
      <c r="A34" s="212"/>
      <c r="B34" s="213"/>
      <c r="C34" s="214"/>
      <c r="D34" s="132"/>
      <c r="E34" s="221" t="s">
        <v>84</v>
      </c>
      <c r="F34" s="221"/>
      <c r="G34" s="221"/>
      <c r="H34" s="221"/>
      <c r="I34" s="221"/>
      <c r="J34" s="221"/>
      <c r="K34" s="221"/>
      <c r="L34" s="221"/>
      <c r="M34" s="221"/>
      <c r="N34" s="221"/>
      <c r="O34" s="222"/>
      <c r="Q34" s="135"/>
    </row>
    <row r="35" spans="1:17" s="4" customFormat="1" ht="7.5" customHeight="1">
      <c r="A35" s="215"/>
      <c r="B35" s="216"/>
      <c r="C35" s="217"/>
      <c r="D35" s="136"/>
      <c r="E35" s="137"/>
      <c r="F35" s="137"/>
      <c r="G35" s="137"/>
      <c r="H35" s="137"/>
      <c r="I35" s="137"/>
      <c r="J35" s="137"/>
      <c r="K35" s="137"/>
      <c r="L35" s="137"/>
      <c r="M35" s="137"/>
      <c r="N35" s="137"/>
      <c r="O35" s="138"/>
    </row>
    <row r="36" spans="1:17" s="4" customFormat="1" ht="7.5" customHeight="1">
      <c r="A36" s="212" t="s">
        <v>112</v>
      </c>
      <c r="B36" s="213"/>
      <c r="C36" s="214"/>
      <c r="D36" s="132"/>
      <c r="E36" s="103"/>
      <c r="F36" s="103"/>
      <c r="G36" s="103"/>
      <c r="H36" s="103"/>
      <c r="I36" s="103"/>
      <c r="J36" s="103"/>
      <c r="K36" s="103"/>
      <c r="L36" s="103"/>
      <c r="M36" s="103"/>
      <c r="N36" s="103"/>
      <c r="O36" s="104"/>
    </row>
    <row r="37" spans="1:17" s="4" customFormat="1" ht="12.75" customHeight="1">
      <c r="A37" s="212"/>
      <c r="B37" s="213"/>
      <c r="C37" s="214"/>
      <c r="D37" s="103"/>
      <c r="E37" s="103"/>
      <c r="F37" s="103"/>
      <c r="G37" s="597">
        <f>SUM(H42:J49)</f>
        <v>0</v>
      </c>
      <c r="H37" s="597"/>
      <c r="I37" s="597"/>
      <c r="J37" s="103"/>
      <c r="K37" s="103"/>
      <c r="L37" s="599">
        <f>SUM(L42:N49)</f>
        <v>0</v>
      </c>
      <c r="M37" s="599"/>
      <c r="N37" s="599"/>
      <c r="O37" s="105" t="s">
        <v>51</v>
      </c>
      <c r="Q37" s="135"/>
    </row>
    <row r="38" spans="1:17" s="4" customFormat="1" ht="18" customHeight="1" thickBot="1">
      <c r="A38" s="212"/>
      <c r="B38" s="213"/>
      <c r="C38" s="214"/>
      <c r="D38" s="276" t="s">
        <v>50</v>
      </c>
      <c r="E38" s="276"/>
      <c r="F38" s="106" t="s">
        <v>86</v>
      </c>
      <c r="G38" s="598"/>
      <c r="H38" s="598"/>
      <c r="I38" s="598"/>
      <c r="J38" s="107" t="s">
        <v>8</v>
      </c>
      <c r="K38" s="106" t="s">
        <v>87</v>
      </c>
      <c r="L38" s="600"/>
      <c r="M38" s="600"/>
      <c r="N38" s="600"/>
      <c r="O38" s="108" t="s">
        <v>8</v>
      </c>
    </row>
    <row r="39" spans="1:17" s="4" customFormat="1" ht="17.25" customHeight="1" thickTop="1">
      <c r="A39" s="212"/>
      <c r="B39" s="213"/>
      <c r="C39" s="214"/>
      <c r="D39" s="126"/>
      <c r="E39" s="126"/>
      <c r="F39" s="106"/>
      <c r="G39" s="124"/>
      <c r="H39" s="124"/>
      <c r="I39" s="124"/>
      <c r="J39" s="123"/>
      <c r="K39" s="106"/>
      <c r="L39" s="125"/>
      <c r="M39" s="125"/>
      <c r="N39" s="125"/>
      <c r="O39" s="113"/>
    </row>
    <row r="40" spans="1:17" s="4" customFormat="1" ht="15" customHeight="1">
      <c r="A40" s="212"/>
      <c r="B40" s="213"/>
      <c r="C40" s="214"/>
      <c r="D40" s="103"/>
      <c r="E40" s="103"/>
      <c r="F40" s="103"/>
      <c r="G40" s="103"/>
      <c r="H40" s="103"/>
      <c r="I40" s="103"/>
      <c r="J40" s="103"/>
      <c r="K40" s="103"/>
      <c r="L40" s="103"/>
      <c r="M40" s="103"/>
      <c r="N40" s="103"/>
      <c r="O40" s="104"/>
    </row>
    <row r="41" spans="1:17" s="4" customFormat="1" ht="17.25" customHeight="1">
      <c r="A41" s="212"/>
      <c r="B41" s="213"/>
      <c r="C41" s="214"/>
      <c r="D41" s="277" t="s">
        <v>88</v>
      </c>
      <c r="E41" s="277"/>
      <c r="F41" s="103"/>
      <c r="G41" s="103"/>
      <c r="H41" s="114" t="s">
        <v>85</v>
      </c>
      <c r="I41" s="103"/>
      <c r="J41" s="103"/>
      <c r="K41" s="103"/>
      <c r="L41" s="114" t="s">
        <v>94</v>
      </c>
      <c r="M41" s="103"/>
      <c r="N41" s="103"/>
      <c r="O41" s="104"/>
    </row>
    <row r="42" spans="1:17" s="4" customFormat="1" ht="17.25" customHeight="1">
      <c r="A42" s="212"/>
      <c r="B42" s="213"/>
      <c r="C42" s="214"/>
      <c r="D42" s="227" t="s">
        <v>89</v>
      </c>
      <c r="E42" s="227"/>
      <c r="F42" s="227"/>
      <c r="G42" s="227"/>
      <c r="H42" s="601">
        <f>IFERROR(ROUNDDOWN(L42*1.1,0),)</f>
        <v>0</v>
      </c>
      <c r="I42" s="601"/>
      <c r="J42" s="601"/>
      <c r="K42" s="115" t="s">
        <v>8</v>
      </c>
      <c r="L42" s="602"/>
      <c r="M42" s="602"/>
      <c r="N42" s="602"/>
      <c r="O42" s="116" t="s">
        <v>8</v>
      </c>
    </row>
    <row r="43" spans="1:17" s="4" customFormat="1" ht="17.25" customHeight="1">
      <c r="A43" s="212"/>
      <c r="B43" s="213"/>
      <c r="C43" s="214"/>
      <c r="D43" s="227" t="s">
        <v>144</v>
      </c>
      <c r="E43" s="227"/>
      <c r="F43" s="227"/>
      <c r="G43" s="227"/>
      <c r="H43" s="601">
        <f>IFERROR(ROUNDDOWN(L43*1.1,0),)</f>
        <v>0</v>
      </c>
      <c r="I43" s="601"/>
      <c r="J43" s="601"/>
      <c r="K43" s="115" t="s">
        <v>8</v>
      </c>
      <c r="L43" s="603"/>
      <c r="M43" s="603"/>
      <c r="N43" s="603"/>
      <c r="O43" s="116" t="s">
        <v>8</v>
      </c>
    </row>
    <row r="44" spans="1:17" s="4" customFormat="1" ht="17.25" customHeight="1">
      <c r="A44" s="212"/>
      <c r="B44" s="213"/>
      <c r="C44" s="214"/>
      <c r="D44" s="227" t="s">
        <v>91</v>
      </c>
      <c r="E44" s="227"/>
      <c r="F44" s="227"/>
      <c r="G44" s="227"/>
      <c r="H44" s="601">
        <f t="shared" ref="H44:H48" si="0">IFERROR(ROUNDDOWN(L44*1.1,0),)</f>
        <v>0</v>
      </c>
      <c r="I44" s="601"/>
      <c r="J44" s="601"/>
      <c r="K44" s="115" t="s">
        <v>8</v>
      </c>
      <c r="L44" s="603"/>
      <c r="M44" s="603"/>
      <c r="N44" s="603"/>
      <c r="O44" s="116" t="s">
        <v>8</v>
      </c>
    </row>
    <row r="45" spans="1:17" s="4" customFormat="1" ht="17.25" customHeight="1">
      <c r="A45" s="212"/>
      <c r="B45" s="213"/>
      <c r="C45" s="214"/>
      <c r="D45" s="227" t="s">
        <v>92</v>
      </c>
      <c r="E45" s="227"/>
      <c r="F45" s="227"/>
      <c r="G45" s="227"/>
      <c r="H45" s="601">
        <f t="shared" si="0"/>
        <v>0</v>
      </c>
      <c r="I45" s="601"/>
      <c r="J45" s="601"/>
      <c r="K45" s="115" t="s">
        <v>8</v>
      </c>
      <c r="L45" s="603"/>
      <c r="M45" s="603"/>
      <c r="N45" s="603"/>
      <c r="O45" s="116" t="s">
        <v>8</v>
      </c>
    </row>
    <row r="46" spans="1:17" s="4" customFormat="1" ht="17.25" customHeight="1">
      <c r="A46" s="212"/>
      <c r="B46" s="213"/>
      <c r="C46" s="214"/>
      <c r="D46" s="278" t="s">
        <v>146</v>
      </c>
      <c r="E46" s="278"/>
      <c r="F46" s="278"/>
      <c r="G46" s="278"/>
      <c r="H46" s="601">
        <f t="shared" si="0"/>
        <v>0</v>
      </c>
      <c r="I46" s="601"/>
      <c r="J46" s="601"/>
      <c r="K46" s="115" t="s">
        <v>8</v>
      </c>
      <c r="L46" s="603"/>
      <c r="M46" s="603"/>
      <c r="N46" s="603"/>
      <c r="O46" s="116" t="s">
        <v>8</v>
      </c>
    </row>
    <row r="47" spans="1:17" s="4" customFormat="1" ht="17.25" customHeight="1">
      <c r="A47" s="212"/>
      <c r="B47" s="213"/>
      <c r="C47" s="214"/>
      <c r="D47" s="278" t="s">
        <v>98</v>
      </c>
      <c r="E47" s="278"/>
      <c r="F47" s="278"/>
      <c r="G47" s="278"/>
      <c r="H47" s="601">
        <f t="shared" si="0"/>
        <v>0</v>
      </c>
      <c r="I47" s="601"/>
      <c r="J47" s="601"/>
      <c r="K47" s="115" t="s">
        <v>8</v>
      </c>
      <c r="L47" s="603"/>
      <c r="M47" s="603"/>
      <c r="N47" s="603"/>
      <c r="O47" s="116" t="s">
        <v>8</v>
      </c>
    </row>
    <row r="48" spans="1:17" s="4" customFormat="1" ht="17.25" customHeight="1">
      <c r="A48" s="212"/>
      <c r="B48" s="213"/>
      <c r="C48" s="214"/>
      <c r="D48" s="278" t="s">
        <v>98</v>
      </c>
      <c r="E48" s="278"/>
      <c r="F48" s="278"/>
      <c r="G48" s="278"/>
      <c r="H48" s="601">
        <f t="shared" si="0"/>
        <v>0</v>
      </c>
      <c r="I48" s="601"/>
      <c r="J48" s="601"/>
      <c r="K48" s="115" t="s">
        <v>8</v>
      </c>
      <c r="L48" s="603"/>
      <c r="M48" s="603"/>
      <c r="N48" s="603"/>
      <c r="O48" s="116" t="s">
        <v>8</v>
      </c>
    </row>
    <row r="49" spans="1:15" s="4" customFormat="1" ht="17.25" customHeight="1">
      <c r="A49" s="212"/>
      <c r="B49" s="213"/>
      <c r="C49" s="214"/>
      <c r="D49" s="279" t="s">
        <v>113</v>
      </c>
      <c r="E49" s="279"/>
      <c r="F49" s="279"/>
      <c r="G49" s="279"/>
      <c r="H49" s="601">
        <f>SUM(L49)</f>
        <v>0</v>
      </c>
      <c r="I49" s="601"/>
      <c r="J49" s="601"/>
      <c r="K49" s="115" t="s">
        <v>8</v>
      </c>
      <c r="L49" s="603"/>
      <c r="M49" s="603"/>
      <c r="N49" s="603"/>
      <c r="O49" s="116" t="s">
        <v>8</v>
      </c>
    </row>
    <row r="50" spans="1:15" s="4" customFormat="1" ht="15" customHeight="1" thickBot="1">
      <c r="A50" s="241"/>
      <c r="B50" s="242"/>
      <c r="C50" s="243"/>
      <c r="D50" s="117"/>
      <c r="E50" s="117"/>
      <c r="F50" s="117"/>
      <c r="G50" s="117"/>
      <c r="H50" s="117"/>
      <c r="I50" s="117"/>
      <c r="J50" s="117"/>
      <c r="K50" s="117"/>
      <c r="L50" s="117"/>
      <c r="M50" s="117"/>
      <c r="N50" s="117"/>
      <c r="O50" s="118"/>
    </row>
    <row r="51" spans="1:15" s="4" customFormat="1" ht="16.5" customHeight="1">
      <c r="A51" s="90" t="s">
        <v>96</v>
      </c>
      <c r="B51" s="90"/>
      <c r="C51" s="90"/>
      <c r="D51" s="91"/>
      <c r="E51" s="91"/>
      <c r="F51" s="91"/>
      <c r="G51" s="91"/>
      <c r="H51" s="91"/>
      <c r="I51" s="91"/>
      <c r="J51" s="91"/>
      <c r="K51" s="91"/>
      <c r="L51" s="91"/>
      <c r="M51" s="91"/>
      <c r="N51" s="91"/>
      <c r="O51" s="91"/>
    </row>
    <row r="52" spans="1:15" s="4" customFormat="1" ht="16.5" customHeight="1">
      <c r="A52" s="90" t="s">
        <v>99</v>
      </c>
      <c r="B52" s="90"/>
      <c r="C52" s="90"/>
      <c r="D52" s="91"/>
      <c r="E52" s="91"/>
      <c r="F52" s="91"/>
      <c r="G52" s="91"/>
      <c r="H52" s="91"/>
      <c r="I52" s="91"/>
      <c r="J52" s="91"/>
      <c r="K52" s="91"/>
      <c r="L52" s="91"/>
      <c r="M52" s="91"/>
      <c r="N52" s="91"/>
      <c r="O52" s="91"/>
    </row>
    <row r="53" spans="1:15" s="4" customFormat="1" ht="16.5" customHeight="1">
      <c r="A53" s="90" t="s">
        <v>97</v>
      </c>
      <c r="B53" s="90"/>
      <c r="C53" s="90"/>
      <c r="D53" s="91"/>
      <c r="E53" s="91"/>
      <c r="F53" s="91"/>
      <c r="G53" s="91"/>
      <c r="H53" s="91"/>
      <c r="I53" s="91"/>
      <c r="J53" s="91"/>
      <c r="K53" s="91"/>
      <c r="L53" s="91"/>
      <c r="M53" s="91"/>
      <c r="N53" s="91"/>
      <c r="O53" s="91"/>
    </row>
    <row r="54" spans="1:15" s="4" customFormat="1" ht="16.5" customHeight="1">
      <c r="A54" s="90" t="s">
        <v>114</v>
      </c>
      <c r="B54" s="90"/>
      <c r="C54" s="90"/>
      <c r="D54" s="91"/>
      <c r="E54" s="91"/>
      <c r="F54" s="91"/>
      <c r="G54" s="91"/>
      <c r="H54" s="91"/>
      <c r="I54" s="91"/>
      <c r="J54" s="91"/>
      <c r="K54" s="91"/>
      <c r="L54" s="91"/>
      <c r="M54" s="91"/>
      <c r="N54" s="91"/>
      <c r="O54" s="91"/>
    </row>
    <row r="55" spans="1:15" s="4" customFormat="1" ht="15" customHeight="1">
      <c r="A55" s="90"/>
      <c r="B55" s="90"/>
      <c r="C55" s="90"/>
      <c r="D55" s="91"/>
      <c r="E55" s="91"/>
      <c r="F55" s="91"/>
      <c r="G55" s="91"/>
      <c r="H55" s="91"/>
      <c r="I55" s="91"/>
      <c r="J55" s="91"/>
      <c r="K55" s="91"/>
      <c r="L55" s="91"/>
      <c r="M55" s="91"/>
      <c r="N55" s="91"/>
      <c r="O55" s="91"/>
    </row>
    <row r="56" spans="1:15" s="4" customFormat="1" ht="15" customHeight="1">
      <c r="A56" s="121"/>
      <c r="B56" s="121"/>
      <c r="C56" s="121"/>
    </row>
    <row r="57" spans="1:15" s="4" customFormat="1" ht="15" customHeight="1">
      <c r="A57" s="121"/>
      <c r="B57" s="121"/>
      <c r="C57" s="121"/>
    </row>
    <row r="58" spans="1:15" s="4" customFormat="1" ht="15" customHeight="1">
      <c r="A58" s="121"/>
      <c r="B58" s="121"/>
      <c r="C58" s="121"/>
    </row>
    <row r="59" spans="1:15" s="4" customFormat="1" ht="15" customHeight="1">
      <c r="A59" s="121"/>
      <c r="B59" s="121"/>
      <c r="C59" s="121"/>
    </row>
    <row r="60" spans="1:15" s="4" customFormat="1" ht="15" customHeight="1">
      <c r="A60" s="121"/>
      <c r="B60" s="121"/>
      <c r="C60" s="121"/>
    </row>
  </sheetData>
  <sheetProtection algorithmName="SHA-512" hashValue="g7KktTV6ZGNyJAyhB32BF2RyH85va5ZIdGubE2qNy0RzE8RJ3nR/lQ19jO5QnSRWZTSBg6n+ar1A656aECdy1g==" saltValue="+gmY70GXuFs4hPcVevVeWg==" spinCount="100000" sheet="1" formatCells="0"/>
  <mergeCells count="53">
    <mergeCell ref="A4:O5"/>
    <mergeCell ref="A8:C8"/>
    <mergeCell ref="D8:O8"/>
    <mergeCell ref="A9:C10"/>
    <mergeCell ref="D9:D10"/>
    <mergeCell ref="E9:E10"/>
    <mergeCell ref="F9:G11"/>
    <mergeCell ref="H9:O11"/>
    <mergeCell ref="A11:C11"/>
    <mergeCell ref="A12:C12"/>
    <mergeCell ref="D12:O12"/>
    <mergeCell ref="A13:C13"/>
    <mergeCell ref="D13:O13"/>
    <mergeCell ref="A14:C14"/>
    <mergeCell ref="D14:O14"/>
    <mergeCell ref="A15:C35"/>
    <mergeCell ref="D15:O15"/>
    <mergeCell ref="D20:O20"/>
    <mergeCell ref="D21:O25"/>
    <mergeCell ref="D26:O26"/>
    <mergeCell ref="D27:O31"/>
    <mergeCell ref="D32:O32"/>
    <mergeCell ref="E34:O34"/>
    <mergeCell ref="E18:O18"/>
    <mergeCell ref="A36:C50"/>
    <mergeCell ref="G37:I38"/>
    <mergeCell ref="L37:N38"/>
    <mergeCell ref="D38:E38"/>
    <mergeCell ref="D41:E41"/>
    <mergeCell ref="D42:G42"/>
    <mergeCell ref="H42:J42"/>
    <mergeCell ref="L42:N42"/>
    <mergeCell ref="D43:G43"/>
    <mergeCell ref="H43:J43"/>
    <mergeCell ref="L43:N43"/>
    <mergeCell ref="D44:G44"/>
    <mergeCell ref="H44:J44"/>
    <mergeCell ref="L44:N44"/>
    <mergeCell ref="D45:G45"/>
    <mergeCell ref="H45:J45"/>
    <mergeCell ref="L45:N45"/>
    <mergeCell ref="D46:G46"/>
    <mergeCell ref="H46:J46"/>
    <mergeCell ref="L46:N46"/>
    <mergeCell ref="D47:G47"/>
    <mergeCell ref="H47:J47"/>
    <mergeCell ref="L47:N47"/>
    <mergeCell ref="D48:G48"/>
    <mergeCell ref="H48:J48"/>
    <mergeCell ref="L48:N48"/>
    <mergeCell ref="D49:G49"/>
    <mergeCell ref="H49:J49"/>
    <mergeCell ref="L49:N49"/>
  </mergeCells>
  <phoneticPr fontId="4"/>
  <conditionalFormatting sqref="E9:E10 D12:O14 L42:N49 D47:G49">
    <cfRule type="cellIs" dxfId="75" priority="5" operator="equal">
      <formula>""</formula>
    </cfRule>
  </conditionalFormatting>
  <conditionalFormatting sqref="E34:O34 D27:O31 D21">
    <cfRule type="cellIs" dxfId="74" priority="4" operator="equal">
      <formula>""</formula>
    </cfRule>
  </conditionalFormatting>
  <conditionalFormatting sqref="E18:O18">
    <cfRule type="cellIs" dxfId="73" priority="3" operator="equal">
      <formula>""</formula>
    </cfRule>
  </conditionalFormatting>
  <conditionalFormatting sqref="D46:G46">
    <cfRule type="cellIs" dxfId="72"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8305" r:id="rId4" name="Check Box 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mc:AlternateContent xmlns:mc="http://schemas.openxmlformats.org/markup-compatibility/2006">
          <mc:Choice Requires="x14">
            <control shapeId="98306" r:id="rId5" name="Check Box 2">
              <controlPr defaultSize="0" autoFill="0" autoLine="0" autoPict="0">
                <anchor moveWithCells="1">
                  <from>
                    <xdr:col>11</xdr:col>
                    <xdr:colOff>133350</xdr:colOff>
                    <xdr:row>32</xdr:row>
                    <xdr:rowOff>19050</xdr:rowOff>
                  </from>
                  <to>
                    <xdr:col>11</xdr:col>
                    <xdr:colOff>352425</xdr:colOff>
                    <xdr:row>32</xdr:row>
                    <xdr:rowOff>161925</xdr:rowOff>
                  </to>
                </anchor>
              </controlPr>
            </control>
          </mc:Choice>
        </mc:AlternateContent>
        <mc:AlternateContent xmlns:mc="http://schemas.openxmlformats.org/markup-compatibility/2006">
          <mc:Choice Requires="x14">
            <control shapeId="98307" r:id="rId6" name="Check Box 3">
              <controlPr defaultSize="0" autoFill="0" autoLine="0" autoPict="0">
                <anchor moveWithCells="1">
                  <from>
                    <xdr:col>3</xdr:col>
                    <xdr:colOff>133350</xdr:colOff>
                    <xdr:row>33</xdr:row>
                    <xdr:rowOff>19050</xdr:rowOff>
                  </from>
                  <to>
                    <xdr:col>3</xdr:col>
                    <xdr:colOff>352425</xdr:colOff>
                    <xdr:row>33</xdr:row>
                    <xdr:rowOff>161925</xdr:rowOff>
                  </to>
                </anchor>
              </controlPr>
            </control>
          </mc:Choice>
        </mc:AlternateContent>
        <mc:AlternateContent xmlns:mc="http://schemas.openxmlformats.org/markup-compatibility/2006">
          <mc:Choice Requires="x14">
            <control shapeId="98321" r:id="rId7" name="Check Box 17">
              <controlPr defaultSize="0" autoFill="0" autoLine="0" autoPict="0">
                <anchor moveWithCells="1">
                  <from>
                    <xdr:col>7</xdr:col>
                    <xdr:colOff>133350</xdr:colOff>
                    <xdr:row>32</xdr:row>
                    <xdr:rowOff>19050</xdr:rowOff>
                  </from>
                  <to>
                    <xdr:col>7</xdr:col>
                    <xdr:colOff>352425</xdr:colOff>
                    <xdr:row>32</xdr:row>
                    <xdr:rowOff>161925</xdr:rowOff>
                  </to>
                </anchor>
              </controlPr>
            </control>
          </mc:Choice>
        </mc:AlternateContent>
        <mc:AlternateContent xmlns:mc="http://schemas.openxmlformats.org/markup-compatibility/2006">
          <mc:Choice Requires="x14">
            <control shapeId="98336" r:id="rId8" name="Check Box 32">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98337" r:id="rId9" name="Check Box 33">
              <controlPr defaultSize="0" autoFill="0" autoLine="0" autoPict="0">
                <anchor moveWithCells="1">
                  <from>
                    <xdr:col>6</xdr:col>
                    <xdr:colOff>133350</xdr:colOff>
                    <xdr:row>15</xdr:row>
                    <xdr:rowOff>19050</xdr:rowOff>
                  </from>
                  <to>
                    <xdr:col>6</xdr:col>
                    <xdr:colOff>352425</xdr:colOff>
                    <xdr:row>15</xdr:row>
                    <xdr:rowOff>161925</xdr:rowOff>
                  </to>
                </anchor>
              </controlPr>
            </control>
          </mc:Choice>
        </mc:AlternateContent>
        <mc:AlternateContent xmlns:mc="http://schemas.openxmlformats.org/markup-compatibility/2006">
          <mc:Choice Requires="x14">
            <control shapeId="98338" r:id="rId10" name="Check Box 34">
              <controlPr defaultSize="0" autoFill="0" autoLine="0" autoPict="0">
                <anchor moveWithCells="1">
                  <from>
                    <xdr:col>10</xdr:col>
                    <xdr:colOff>133350</xdr:colOff>
                    <xdr:row>15</xdr:row>
                    <xdr:rowOff>19050</xdr:rowOff>
                  </from>
                  <to>
                    <xdr:col>10</xdr:col>
                    <xdr:colOff>352425</xdr:colOff>
                    <xdr:row>15</xdr:row>
                    <xdr:rowOff>161925</xdr:rowOff>
                  </to>
                </anchor>
              </controlPr>
            </control>
          </mc:Choice>
        </mc:AlternateContent>
        <mc:AlternateContent xmlns:mc="http://schemas.openxmlformats.org/markup-compatibility/2006">
          <mc:Choice Requires="x14">
            <control shapeId="98339" r:id="rId11" name="Check Box 35">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98340" r:id="rId12" name="Check Box 36">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98341" r:id="rId13" name="Check Box 37">
              <controlPr defaultSize="0" autoFill="0" autoLine="0" autoPict="0">
                <anchor moveWithCells="1">
                  <from>
                    <xdr:col>6</xdr:col>
                    <xdr:colOff>133350</xdr:colOff>
                    <xdr:row>16</xdr:row>
                    <xdr:rowOff>19050</xdr:rowOff>
                  </from>
                  <to>
                    <xdr:col>6</xdr:col>
                    <xdr:colOff>352425</xdr:colOff>
                    <xdr:row>16</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showZeros="0" view="pageBreakPreview" topLeftCell="A28" zoomScale="90" zoomScaleNormal="100" zoomScaleSheetLayoutView="90" workbookViewId="0">
      <selection activeCell="L42" sqref="L42:N4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137</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180" t="s">
        <v>122</v>
      </c>
      <c r="B4" s="180"/>
      <c r="C4" s="180"/>
      <c r="D4" s="180"/>
      <c r="E4" s="180"/>
      <c r="F4" s="180"/>
      <c r="G4" s="180"/>
      <c r="H4" s="180"/>
      <c r="I4" s="180"/>
      <c r="J4" s="180"/>
      <c r="K4" s="180"/>
      <c r="L4" s="180"/>
      <c r="M4" s="180"/>
      <c r="N4" s="180"/>
      <c r="O4" s="180"/>
    </row>
    <row r="5" spans="1:15" ht="15" customHeight="1">
      <c r="A5" s="180"/>
      <c r="B5" s="180"/>
      <c r="C5" s="180"/>
      <c r="D5" s="180"/>
      <c r="E5" s="180"/>
      <c r="F5" s="180"/>
      <c r="G5" s="180"/>
      <c r="H5" s="180"/>
      <c r="I5" s="180"/>
      <c r="J5" s="180"/>
      <c r="K5" s="180"/>
      <c r="L5" s="180"/>
      <c r="M5" s="180"/>
      <c r="N5" s="180"/>
      <c r="O5" s="180"/>
    </row>
    <row r="6" spans="1:15" ht="15" customHeight="1">
      <c r="A6" s="143"/>
      <c r="B6" s="143"/>
      <c r="C6" s="143"/>
      <c r="D6" s="143"/>
      <c r="E6" s="143"/>
      <c r="F6" s="143"/>
      <c r="G6" s="143"/>
      <c r="H6" s="143"/>
      <c r="I6" s="143"/>
      <c r="J6" s="143"/>
      <c r="K6" s="143"/>
      <c r="L6" s="143"/>
      <c r="M6" s="143"/>
      <c r="N6" s="143"/>
      <c r="O6" s="143"/>
    </row>
    <row r="7" spans="1:15" ht="15" customHeight="1" thickBot="1">
      <c r="A7" s="120"/>
      <c r="B7" s="120"/>
      <c r="C7" s="120"/>
      <c r="D7" s="120"/>
      <c r="E7" s="120"/>
      <c r="F7" s="120"/>
      <c r="G7" s="120"/>
      <c r="H7" s="120"/>
      <c r="I7" s="120"/>
      <c r="J7" s="120"/>
      <c r="K7" s="120"/>
      <c r="L7" s="120"/>
      <c r="M7" s="120"/>
      <c r="N7" s="120"/>
      <c r="O7" s="120"/>
    </row>
    <row r="8" spans="1:15" ht="22.5" customHeight="1" thickBot="1">
      <c r="A8" s="181" t="s">
        <v>47</v>
      </c>
      <c r="B8" s="182"/>
      <c r="C8" s="182"/>
      <c r="D8" s="183">
        <f>実績報告書!I15</f>
        <v>0</v>
      </c>
      <c r="E8" s="183"/>
      <c r="F8" s="183"/>
      <c r="G8" s="183"/>
      <c r="H8" s="183"/>
      <c r="I8" s="183"/>
      <c r="J8" s="183"/>
      <c r="K8" s="183"/>
      <c r="L8" s="183"/>
      <c r="M8" s="183"/>
      <c r="N8" s="183"/>
      <c r="O8" s="184"/>
    </row>
    <row r="9" spans="1:15" ht="15" customHeight="1">
      <c r="A9" s="244" t="s">
        <v>54</v>
      </c>
      <c r="B9" s="245"/>
      <c r="C9" s="246"/>
      <c r="D9" s="250" t="s">
        <v>55</v>
      </c>
      <c r="E9" s="252"/>
      <c r="F9" s="254" t="s">
        <v>48</v>
      </c>
      <c r="G9" s="255"/>
      <c r="H9" s="260" t="str">
        <f>IFERROR(VLOOKUP(E9,研修等一覧!$A$10:$K$49,3),"")</f>
        <v/>
      </c>
      <c r="I9" s="260" t="e">
        <f>VLOOKUP(J5,#REF!,9)</f>
        <v>#REF!</v>
      </c>
      <c r="J9" s="260" t="e">
        <f>VLOOKUP(K5,#REF!,9)</f>
        <v>#REF!</v>
      </c>
      <c r="K9" s="260" t="e">
        <f>VLOOKUP(L5,#REF!,9)</f>
        <v>#REF!</v>
      </c>
      <c r="L9" s="260" t="e">
        <f>VLOOKUP(M5,#REF!,9)</f>
        <v>#REF!</v>
      </c>
      <c r="M9" s="260" t="e">
        <f>VLOOKUP(N5,#REF!,9)</f>
        <v>#REF!</v>
      </c>
      <c r="N9" s="260" t="e">
        <f>VLOOKUP(O5,#REF!,9)</f>
        <v>#REF!</v>
      </c>
      <c r="O9" s="261" t="e">
        <f>VLOOKUP(P5,#REF!,9)</f>
        <v>#REF!</v>
      </c>
    </row>
    <row r="10" spans="1:15" ht="15" customHeight="1">
      <c r="A10" s="247"/>
      <c r="B10" s="248"/>
      <c r="C10" s="249"/>
      <c r="D10" s="251"/>
      <c r="E10" s="253"/>
      <c r="F10" s="256"/>
      <c r="G10" s="257"/>
      <c r="H10" s="262" t="e">
        <f>VLOOKUP(I8,#REF!,9)</f>
        <v>#REF!</v>
      </c>
      <c r="I10" s="262" t="e">
        <f>VLOOKUP(J8,#REF!,9)</f>
        <v>#REF!</v>
      </c>
      <c r="J10" s="262" t="e">
        <f>VLOOKUP(K8,#REF!,9)</f>
        <v>#REF!</v>
      </c>
      <c r="K10" s="262" t="e">
        <f>VLOOKUP(L8,#REF!,9)</f>
        <v>#REF!</v>
      </c>
      <c r="L10" s="262" t="e">
        <f>VLOOKUP(M8,#REF!,9)</f>
        <v>#REF!</v>
      </c>
      <c r="M10" s="262" t="e">
        <f>VLOOKUP(N8,#REF!,9)</f>
        <v>#REF!</v>
      </c>
      <c r="N10" s="262" t="e">
        <f>VLOOKUP(O8,#REF!,9)</f>
        <v>#REF!</v>
      </c>
      <c r="O10" s="263" t="e">
        <f>VLOOKUP(P8,#REF!,9)</f>
        <v>#REF!</v>
      </c>
    </row>
    <row r="11" spans="1:15" ht="18.75" customHeight="1">
      <c r="A11" s="247" t="s">
        <v>49</v>
      </c>
      <c r="B11" s="248"/>
      <c r="C11" s="248"/>
      <c r="D11" s="122" t="str">
        <f>IFERROR(VLOOKUP(E9,研修等一覧!$A$10:$K$49,9),"")</f>
        <v/>
      </c>
      <c r="E11" s="102" t="s">
        <v>11</v>
      </c>
      <c r="F11" s="258"/>
      <c r="G11" s="259"/>
      <c r="H11" s="264" t="e">
        <f>VLOOKUP(I9,#REF!,9)</f>
        <v>#REF!</v>
      </c>
      <c r="I11" s="264" t="e">
        <f>VLOOKUP(J9,#REF!,9)</f>
        <v>#REF!</v>
      </c>
      <c r="J11" s="264" t="e">
        <f>VLOOKUP(K9,#REF!,9)</f>
        <v>#REF!</v>
      </c>
      <c r="K11" s="264" t="e">
        <f>VLOOKUP(L9,#REF!,9)</f>
        <v>#REF!</v>
      </c>
      <c r="L11" s="264" t="e">
        <f>VLOOKUP(M9,#REF!,9)</f>
        <v>#REF!</v>
      </c>
      <c r="M11" s="264" t="e">
        <f>VLOOKUP(N9,#REF!,9)</f>
        <v>#REF!</v>
      </c>
      <c r="N11" s="264" t="e">
        <f>VLOOKUP(O9,#REF!,9)</f>
        <v>#REF!</v>
      </c>
      <c r="O11" s="265" t="e">
        <f>VLOOKUP(P9,#REF!,9)</f>
        <v>#REF!</v>
      </c>
    </row>
    <row r="12" spans="1:15" ht="19.5" customHeight="1">
      <c r="A12" s="266" t="s">
        <v>56</v>
      </c>
      <c r="B12" s="267"/>
      <c r="C12" s="267"/>
      <c r="D12" s="268"/>
      <c r="E12" s="268"/>
      <c r="F12" s="268"/>
      <c r="G12" s="268"/>
      <c r="H12" s="268"/>
      <c r="I12" s="268"/>
      <c r="J12" s="268"/>
      <c r="K12" s="268"/>
      <c r="L12" s="268"/>
      <c r="M12" s="268"/>
      <c r="N12" s="268"/>
      <c r="O12" s="269"/>
    </row>
    <row r="13" spans="1:15" ht="19.5" customHeight="1">
      <c r="A13" s="266" t="s">
        <v>57</v>
      </c>
      <c r="B13" s="267"/>
      <c r="C13" s="267"/>
      <c r="D13" s="270" t="s">
        <v>63</v>
      </c>
      <c r="E13" s="270"/>
      <c r="F13" s="270"/>
      <c r="G13" s="270"/>
      <c r="H13" s="270"/>
      <c r="I13" s="270"/>
      <c r="J13" s="270"/>
      <c r="K13" s="270"/>
      <c r="L13" s="270"/>
      <c r="M13" s="270"/>
      <c r="N13" s="270"/>
      <c r="O13" s="271"/>
    </row>
    <row r="14" spans="1:15" ht="19.5" customHeight="1" thickBot="1">
      <c r="A14" s="272" t="s">
        <v>58</v>
      </c>
      <c r="B14" s="273"/>
      <c r="C14" s="273"/>
      <c r="D14" s="274"/>
      <c r="E14" s="274"/>
      <c r="F14" s="274"/>
      <c r="G14" s="274"/>
      <c r="H14" s="274"/>
      <c r="I14" s="274"/>
      <c r="J14" s="274"/>
      <c r="K14" s="274"/>
      <c r="L14" s="274"/>
      <c r="M14" s="274"/>
      <c r="N14" s="274"/>
      <c r="O14" s="275"/>
    </row>
    <row r="15" spans="1:15" s="4" customFormat="1" ht="14.25" customHeight="1">
      <c r="A15" s="209" t="s">
        <v>126</v>
      </c>
      <c r="B15" s="210"/>
      <c r="C15" s="211"/>
      <c r="D15" s="218" t="s">
        <v>138</v>
      </c>
      <c r="E15" s="219"/>
      <c r="F15" s="219"/>
      <c r="G15" s="219"/>
      <c r="H15" s="219"/>
      <c r="I15" s="219"/>
      <c r="J15" s="219"/>
      <c r="K15" s="219"/>
      <c r="L15" s="219"/>
      <c r="M15" s="219"/>
      <c r="N15" s="219"/>
      <c r="O15" s="220"/>
    </row>
    <row r="16" spans="1:15" s="4" customFormat="1" ht="14.25" customHeight="1">
      <c r="A16" s="212"/>
      <c r="B16" s="213"/>
      <c r="C16" s="214"/>
      <c r="D16" s="144"/>
      <c r="E16" s="133" t="s">
        <v>71</v>
      </c>
      <c r="F16" s="133"/>
      <c r="G16" s="133"/>
      <c r="H16" s="133" t="s">
        <v>72</v>
      </c>
      <c r="I16" s="133"/>
      <c r="J16" s="133"/>
      <c r="K16" s="133"/>
      <c r="L16" s="133" t="s">
        <v>75</v>
      </c>
      <c r="M16" s="133"/>
      <c r="N16" s="133"/>
      <c r="O16" s="134"/>
    </row>
    <row r="17" spans="1:15" s="4" customFormat="1" ht="14.25" customHeight="1">
      <c r="A17" s="212"/>
      <c r="B17" s="213"/>
      <c r="C17" s="214"/>
      <c r="D17" s="144"/>
      <c r="E17" s="133" t="s">
        <v>78</v>
      </c>
      <c r="F17" s="133"/>
      <c r="G17" s="133"/>
      <c r="H17" s="133" t="s">
        <v>83</v>
      </c>
      <c r="I17" s="133"/>
      <c r="J17" s="133"/>
      <c r="K17" s="133"/>
      <c r="L17" s="133"/>
      <c r="M17" s="133"/>
      <c r="N17" s="133"/>
      <c r="O17" s="134"/>
    </row>
    <row r="18" spans="1:15" s="4" customFormat="1" ht="14.25" customHeight="1">
      <c r="A18" s="212"/>
      <c r="B18" s="213"/>
      <c r="C18" s="214"/>
      <c r="D18" s="144"/>
      <c r="E18" s="221" t="s">
        <v>84</v>
      </c>
      <c r="F18" s="221"/>
      <c r="G18" s="221"/>
      <c r="H18" s="221"/>
      <c r="I18" s="221"/>
      <c r="J18" s="221"/>
      <c r="K18" s="221"/>
      <c r="L18" s="221"/>
      <c r="M18" s="221"/>
      <c r="N18" s="221"/>
      <c r="O18" s="222"/>
    </row>
    <row r="19" spans="1:15" s="4" customFormat="1" ht="7.5" customHeight="1">
      <c r="A19" s="212"/>
      <c r="B19" s="213"/>
      <c r="C19" s="214"/>
      <c r="D19" s="132"/>
      <c r="E19" s="103"/>
      <c r="F19" s="103"/>
      <c r="G19" s="103"/>
      <c r="H19" s="103"/>
      <c r="I19" s="103"/>
      <c r="J19" s="103"/>
      <c r="K19" s="103"/>
      <c r="L19" s="103"/>
      <c r="M19" s="103"/>
      <c r="N19" s="103"/>
      <c r="O19" s="104"/>
    </row>
    <row r="20" spans="1:15" s="4" customFormat="1" ht="14.25" customHeight="1">
      <c r="A20" s="212"/>
      <c r="B20" s="213"/>
      <c r="C20" s="214"/>
      <c r="D20" s="223" t="s">
        <v>123</v>
      </c>
      <c r="E20" s="224"/>
      <c r="F20" s="224"/>
      <c r="G20" s="224"/>
      <c r="H20" s="224"/>
      <c r="I20" s="224"/>
      <c r="J20" s="224"/>
      <c r="K20" s="224"/>
      <c r="L20" s="224"/>
      <c r="M20" s="224"/>
      <c r="N20" s="224"/>
      <c r="O20" s="225"/>
    </row>
    <row r="21" spans="1:15" s="4" customFormat="1" ht="14.25" customHeight="1">
      <c r="A21" s="212"/>
      <c r="B21" s="213"/>
      <c r="C21" s="214"/>
      <c r="D21" s="235"/>
      <c r="E21" s="236"/>
      <c r="F21" s="236"/>
      <c r="G21" s="236"/>
      <c r="H21" s="236"/>
      <c r="I21" s="236"/>
      <c r="J21" s="236"/>
      <c r="K21" s="236"/>
      <c r="L21" s="236"/>
      <c r="M21" s="236"/>
      <c r="N21" s="236"/>
      <c r="O21" s="237"/>
    </row>
    <row r="22" spans="1:15" s="4" customFormat="1" ht="14.25" customHeight="1">
      <c r="A22" s="212"/>
      <c r="B22" s="213"/>
      <c r="C22" s="214"/>
      <c r="D22" s="235"/>
      <c r="E22" s="236"/>
      <c r="F22" s="236"/>
      <c r="G22" s="236"/>
      <c r="H22" s="236"/>
      <c r="I22" s="236"/>
      <c r="J22" s="236"/>
      <c r="K22" s="236"/>
      <c r="L22" s="236"/>
      <c r="M22" s="236"/>
      <c r="N22" s="236"/>
      <c r="O22" s="237"/>
    </row>
    <row r="23" spans="1:15" s="4" customFormat="1" ht="14.25" customHeight="1">
      <c r="A23" s="212"/>
      <c r="B23" s="213"/>
      <c r="C23" s="214"/>
      <c r="D23" s="235"/>
      <c r="E23" s="236"/>
      <c r="F23" s="236"/>
      <c r="G23" s="236"/>
      <c r="H23" s="236"/>
      <c r="I23" s="236"/>
      <c r="J23" s="236"/>
      <c r="K23" s="236"/>
      <c r="L23" s="236"/>
      <c r="M23" s="236"/>
      <c r="N23" s="236"/>
      <c r="O23" s="237"/>
    </row>
    <row r="24" spans="1:15" s="4" customFormat="1" ht="14.25" customHeight="1">
      <c r="A24" s="212"/>
      <c r="B24" s="213"/>
      <c r="C24" s="214"/>
      <c r="D24" s="235"/>
      <c r="E24" s="236"/>
      <c r="F24" s="236"/>
      <c r="G24" s="236"/>
      <c r="H24" s="236"/>
      <c r="I24" s="236"/>
      <c r="J24" s="236"/>
      <c r="K24" s="236"/>
      <c r="L24" s="236"/>
      <c r="M24" s="236"/>
      <c r="N24" s="236"/>
      <c r="O24" s="237"/>
    </row>
    <row r="25" spans="1:15" s="4" customFormat="1" ht="15" customHeight="1">
      <c r="A25" s="212"/>
      <c r="B25" s="213"/>
      <c r="C25" s="214"/>
      <c r="D25" s="238"/>
      <c r="E25" s="239"/>
      <c r="F25" s="239"/>
      <c r="G25" s="239"/>
      <c r="H25" s="239"/>
      <c r="I25" s="239"/>
      <c r="J25" s="239"/>
      <c r="K25" s="239"/>
      <c r="L25" s="239"/>
      <c r="M25" s="239"/>
      <c r="N25" s="239"/>
      <c r="O25" s="240"/>
    </row>
    <row r="26" spans="1:15" s="4" customFormat="1" ht="14.25" customHeight="1">
      <c r="A26" s="212"/>
      <c r="B26" s="213"/>
      <c r="C26" s="214"/>
      <c r="D26" s="226" t="s">
        <v>124</v>
      </c>
      <c r="E26" s="227"/>
      <c r="F26" s="227"/>
      <c r="G26" s="227"/>
      <c r="H26" s="227"/>
      <c r="I26" s="227"/>
      <c r="J26" s="227"/>
      <c r="K26" s="227"/>
      <c r="L26" s="227"/>
      <c r="M26" s="227"/>
      <c r="N26" s="227"/>
      <c r="O26" s="228"/>
    </row>
    <row r="27" spans="1:15" s="4" customFormat="1" ht="14.25" customHeight="1">
      <c r="A27" s="212"/>
      <c r="B27" s="213"/>
      <c r="C27" s="214"/>
      <c r="D27" s="229"/>
      <c r="E27" s="230"/>
      <c r="F27" s="230"/>
      <c r="G27" s="230"/>
      <c r="H27" s="230"/>
      <c r="I27" s="230"/>
      <c r="J27" s="230"/>
      <c r="K27" s="230"/>
      <c r="L27" s="230"/>
      <c r="M27" s="230"/>
      <c r="N27" s="230"/>
      <c r="O27" s="231"/>
    </row>
    <row r="28" spans="1:15" s="4" customFormat="1" ht="14.25" customHeight="1">
      <c r="A28" s="212"/>
      <c r="B28" s="213"/>
      <c r="C28" s="214"/>
      <c r="D28" s="229"/>
      <c r="E28" s="230"/>
      <c r="F28" s="230"/>
      <c r="G28" s="230"/>
      <c r="H28" s="230"/>
      <c r="I28" s="230"/>
      <c r="J28" s="230"/>
      <c r="K28" s="230"/>
      <c r="L28" s="230"/>
      <c r="M28" s="230"/>
      <c r="N28" s="230"/>
      <c r="O28" s="231"/>
    </row>
    <row r="29" spans="1:15" s="4" customFormat="1" ht="14.25" customHeight="1">
      <c r="A29" s="212"/>
      <c r="B29" s="213"/>
      <c r="C29" s="214"/>
      <c r="D29" s="229"/>
      <c r="E29" s="230"/>
      <c r="F29" s="230"/>
      <c r="G29" s="230"/>
      <c r="H29" s="230"/>
      <c r="I29" s="230"/>
      <c r="J29" s="230"/>
      <c r="K29" s="230"/>
      <c r="L29" s="230"/>
      <c r="M29" s="230"/>
      <c r="N29" s="230"/>
      <c r="O29" s="231"/>
    </row>
    <row r="30" spans="1:15" s="4" customFormat="1" ht="14.25" customHeight="1">
      <c r="A30" s="212"/>
      <c r="B30" s="213"/>
      <c r="C30" s="214"/>
      <c r="D30" s="229"/>
      <c r="E30" s="230"/>
      <c r="F30" s="230"/>
      <c r="G30" s="230"/>
      <c r="H30" s="230"/>
      <c r="I30" s="230"/>
      <c r="J30" s="230"/>
      <c r="K30" s="230"/>
      <c r="L30" s="230"/>
      <c r="M30" s="230"/>
      <c r="N30" s="230"/>
      <c r="O30" s="231"/>
    </row>
    <row r="31" spans="1:15" s="4" customFormat="1" ht="15" customHeight="1">
      <c r="A31" s="212"/>
      <c r="B31" s="213"/>
      <c r="C31" s="214"/>
      <c r="D31" s="232"/>
      <c r="E31" s="233"/>
      <c r="F31" s="233"/>
      <c r="G31" s="233"/>
      <c r="H31" s="233"/>
      <c r="I31" s="233"/>
      <c r="J31" s="233"/>
      <c r="K31" s="233"/>
      <c r="L31" s="233"/>
      <c r="M31" s="233"/>
      <c r="N31" s="233"/>
      <c r="O31" s="234"/>
    </row>
    <row r="32" spans="1:15" ht="14.25" customHeight="1">
      <c r="A32" s="212"/>
      <c r="B32" s="213"/>
      <c r="C32" s="214"/>
      <c r="D32" s="218" t="s">
        <v>125</v>
      </c>
      <c r="E32" s="219"/>
      <c r="F32" s="219"/>
      <c r="G32" s="219"/>
      <c r="H32" s="219"/>
      <c r="I32" s="219"/>
      <c r="J32" s="219"/>
      <c r="K32" s="219"/>
      <c r="L32" s="219"/>
      <c r="M32" s="219"/>
      <c r="N32" s="219"/>
      <c r="O32" s="220"/>
    </row>
    <row r="33" spans="1:17" s="4" customFormat="1" ht="14.25" customHeight="1">
      <c r="A33" s="212"/>
      <c r="B33" s="213"/>
      <c r="C33" s="214"/>
      <c r="D33" s="132"/>
      <c r="E33" s="139" t="s">
        <v>127</v>
      </c>
      <c r="F33" s="139"/>
      <c r="G33" s="139"/>
      <c r="H33" s="139"/>
      <c r="I33" s="133" t="s">
        <v>128</v>
      </c>
      <c r="J33" s="140"/>
      <c r="K33" s="133"/>
      <c r="L33" s="133"/>
      <c r="M33" s="133" t="s">
        <v>129</v>
      </c>
      <c r="N33" s="133"/>
      <c r="O33" s="134"/>
    </row>
    <row r="34" spans="1:17" s="4" customFormat="1" ht="14.25" customHeight="1">
      <c r="A34" s="212"/>
      <c r="B34" s="213"/>
      <c r="C34" s="214"/>
      <c r="D34" s="132"/>
      <c r="E34" s="221" t="s">
        <v>84</v>
      </c>
      <c r="F34" s="221"/>
      <c r="G34" s="221"/>
      <c r="H34" s="221"/>
      <c r="I34" s="221"/>
      <c r="J34" s="221"/>
      <c r="K34" s="221"/>
      <c r="L34" s="221"/>
      <c r="M34" s="221"/>
      <c r="N34" s="221"/>
      <c r="O34" s="222"/>
      <c r="Q34" s="135"/>
    </row>
    <row r="35" spans="1:17" s="4" customFormat="1" ht="7.5" customHeight="1">
      <c r="A35" s="215"/>
      <c r="B35" s="216"/>
      <c r="C35" s="217"/>
      <c r="D35" s="136"/>
      <c r="E35" s="137"/>
      <c r="F35" s="137"/>
      <c r="G35" s="137"/>
      <c r="H35" s="137"/>
      <c r="I35" s="137"/>
      <c r="J35" s="137"/>
      <c r="K35" s="137"/>
      <c r="L35" s="137"/>
      <c r="M35" s="137"/>
      <c r="N35" s="137"/>
      <c r="O35" s="138"/>
    </row>
    <row r="36" spans="1:17" s="4" customFormat="1" ht="7.5" customHeight="1">
      <c r="A36" s="212" t="s">
        <v>112</v>
      </c>
      <c r="B36" s="213"/>
      <c r="C36" s="214"/>
      <c r="D36" s="132"/>
      <c r="E36" s="103"/>
      <c r="F36" s="103"/>
      <c r="G36" s="103"/>
      <c r="H36" s="103"/>
      <c r="I36" s="103"/>
      <c r="J36" s="103"/>
      <c r="K36" s="103"/>
      <c r="L36" s="103"/>
      <c r="M36" s="103"/>
      <c r="N36" s="103"/>
      <c r="O36" s="104"/>
    </row>
    <row r="37" spans="1:17" s="4" customFormat="1" ht="12.75" customHeight="1">
      <c r="A37" s="212"/>
      <c r="B37" s="213"/>
      <c r="C37" s="214"/>
      <c r="D37" s="103"/>
      <c r="E37" s="103"/>
      <c r="F37" s="103"/>
      <c r="G37" s="597">
        <f>SUM(H42:J49)</f>
        <v>0</v>
      </c>
      <c r="H37" s="597"/>
      <c r="I37" s="597"/>
      <c r="J37" s="103"/>
      <c r="K37" s="103"/>
      <c r="L37" s="599">
        <f>SUM(L42:N49)</f>
        <v>0</v>
      </c>
      <c r="M37" s="599"/>
      <c r="N37" s="599"/>
      <c r="O37" s="105" t="s">
        <v>51</v>
      </c>
      <c r="Q37" s="135"/>
    </row>
    <row r="38" spans="1:17" s="4" customFormat="1" ht="18" customHeight="1" thickBot="1">
      <c r="A38" s="212"/>
      <c r="B38" s="213"/>
      <c r="C38" s="214"/>
      <c r="D38" s="276" t="s">
        <v>50</v>
      </c>
      <c r="E38" s="276"/>
      <c r="F38" s="106" t="s">
        <v>86</v>
      </c>
      <c r="G38" s="598"/>
      <c r="H38" s="598"/>
      <c r="I38" s="598"/>
      <c r="J38" s="107" t="s">
        <v>8</v>
      </c>
      <c r="K38" s="106" t="s">
        <v>87</v>
      </c>
      <c r="L38" s="600"/>
      <c r="M38" s="600"/>
      <c r="N38" s="600"/>
      <c r="O38" s="108" t="s">
        <v>8</v>
      </c>
    </row>
    <row r="39" spans="1:17" s="4" customFormat="1" ht="17.25" customHeight="1" thickTop="1">
      <c r="A39" s="212"/>
      <c r="B39" s="213"/>
      <c r="C39" s="214"/>
      <c r="D39" s="126"/>
      <c r="E39" s="126"/>
      <c r="F39" s="106"/>
      <c r="G39" s="124"/>
      <c r="H39" s="124"/>
      <c r="I39" s="124"/>
      <c r="J39" s="123"/>
      <c r="K39" s="106"/>
      <c r="L39" s="125"/>
      <c r="M39" s="125"/>
      <c r="N39" s="125"/>
      <c r="O39" s="113"/>
    </row>
    <row r="40" spans="1:17" s="4" customFormat="1" ht="15" customHeight="1">
      <c r="A40" s="212"/>
      <c r="B40" s="213"/>
      <c r="C40" s="214"/>
      <c r="D40" s="103"/>
      <c r="E40" s="103"/>
      <c r="F40" s="103"/>
      <c r="G40" s="103"/>
      <c r="H40" s="103"/>
      <c r="I40" s="103"/>
      <c r="J40" s="103"/>
      <c r="K40" s="103"/>
      <c r="L40" s="103"/>
      <c r="M40" s="103"/>
      <c r="N40" s="103"/>
      <c r="O40" s="104"/>
    </row>
    <row r="41" spans="1:17" s="4" customFormat="1" ht="17.25" customHeight="1">
      <c r="A41" s="212"/>
      <c r="B41" s="213"/>
      <c r="C41" s="214"/>
      <c r="D41" s="277" t="s">
        <v>88</v>
      </c>
      <c r="E41" s="277"/>
      <c r="F41" s="103"/>
      <c r="G41" s="103"/>
      <c r="H41" s="114" t="s">
        <v>85</v>
      </c>
      <c r="I41" s="103"/>
      <c r="J41" s="103"/>
      <c r="K41" s="103"/>
      <c r="L41" s="114" t="s">
        <v>94</v>
      </c>
      <c r="M41" s="103"/>
      <c r="N41" s="103"/>
      <c r="O41" s="104"/>
    </row>
    <row r="42" spans="1:17" s="4" customFormat="1" ht="17.25" customHeight="1">
      <c r="A42" s="212"/>
      <c r="B42" s="213"/>
      <c r="C42" s="214"/>
      <c r="D42" s="227" t="s">
        <v>89</v>
      </c>
      <c r="E42" s="227"/>
      <c r="F42" s="227"/>
      <c r="G42" s="227"/>
      <c r="H42" s="601">
        <f>IFERROR(ROUNDDOWN(L42*1.1,0),)</f>
        <v>0</v>
      </c>
      <c r="I42" s="601"/>
      <c r="J42" s="601"/>
      <c r="K42" s="115" t="s">
        <v>8</v>
      </c>
      <c r="L42" s="602"/>
      <c r="M42" s="602"/>
      <c r="N42" s="602"/>
      <c r="O42" s="116" t="s">
        <v>8</v>
      </c>
    </row>
    <row r="43" spans="1:17" s="4" customFormat="1" ht="17.25" customHeight="1">
      <c r="A43" s="212"/>
      <c r="B43" s="213"/>
      <c r="C43" s="214"/>
      <c r="D43" s="227" t="s">
        <v>144</v>
      </c>
      <c r="E43" s="227"/>
      <c r="F43" s="227"/>
      <c r="G43" s="227"/>
      <c r="H43" s="601">
        <f>IFERROR(ROUNDDOWN(L43*1.1,0),)</f>
        <v>0</v>
      </c>
      <c r="I43" s="601"/>
      <c r="J43" s="601"/>
      <c r="K43" s="115" t="s">
        <v>8</v>
      </c>
      <c r="L43" s="603"/>
      <c r="M43" s="603"/>
      <c r="N43" s="603"/>
      <c r="O43" s="116" t="s">
        <v>8</v>
      </c>
    </row>
    <row r="44" spans="1:17" s="4" customFormat="1" ht="17.25" customHeight="1">
      <c r="A44" s="212"/>
      <c r="B44" s="213"/>
      <c r="C44" s="214"/>
      <c r="D44" s="227" t="s">
        <v>91</v>
      </c>
      <c r="E44" s="227"/>
      <c r="F44" s="227"/>
      <c r="G44" s="227"/>
      <c r="H44" s="601">
        <f t="shared" ref="H44:H48" si="0">IFERROR(ROUNDDOWN(L44*1.1,0),)</f>
        <v>0</v>
      </c>
      <c r="I44" s="601"/>
      <c r="J44" s="601"/>
      <c r="K44" s="115" t="s">
        <v>8</v>
      </c>
      <c r="L44" s="603"/>
      <c r="M44" s="603"/>
      <c r="N44" s="603"/>
      <c r="O44" s="116" t="s">
        <v>8</v>
      </c>
    </row>
    <row r="45" spans="1:17" s="4" customFormat="1" ht="17.25" customHeight="1">
      <c r="A45" s="212"/>
      <c r="B45" s="213"/>
      <c r="C45" s="214"/>
      <c r="D45" s="227" t="s">
        <v>92</v>
      </c>
      <c r="E45" s="227"/>
      <c r="F45" s="227"/>
      <c r="G45" s="227"/>
      <c r="H45" s="601">
        <f t="shared" si="0"/>
        <v>0</v>
      </c>
      <c r="I45" s="601"/>
      <c r="J45" s="601"/>
      <c r="K45" s="115" t="s">
        <v>8</v>
      </c>
      <c r="L45" s="603"/>
      <c r="M45" s="603"/>
      <c r="N45" s="603"/>
      <c r="O45" s="116" t="s">
        <v>8</v>
      </c>
    </row>
    <row r="46" spans="1:17" s="4" customFormat="1" ht="17.25" customHeight="1">
      <c r="A46" s="212"/>
      <c r="B46" s="213"/>
      <c r="C46" s="214"/>
      <c r="D46" s="278" t="s">
        <v>146</v>
      </c>
      <c r="E46" s="278"/>
      <c r="F46" s="278"/>
      <c r="G46" s="278"/>
      <c r="H46" s="601">
        <f t="shared" si="0"/>
        <v>0</v>
      </c>
      <c r="I46" s="601"/>
      <c r="J46" s="601"/>
      <c r="K46" s="115" t="s">
        <v>8</v>
      </c>
      <c r="L46" s="603"/>
      <c r="M46" s="603"/>
      <c r="N46" s="603"/>
      <c r="O46" s="116" t="s">
        <v>8</v>
      </c>
    </row>
    <row r="47" spans="1:17" s="4" customFormat="1" ht="17.25" customHeight="1">
      <c r="A47" s="212"/>
      <c r="B47" s="213"/>
      <c r="C47" s="214"/>
      <c r="D47" s="278" t="s">
        <v>98</v>
      </c>
      <c r="E47" s="278"/>
      <c r="F47" s="278"/>
      <c r="G47" s="278"/>
      <c r="H47" s="601">
        <f t="shared" si="0"/>
        <v>0</v>
      </c>
      <c r="I47" s="601"/>
      <c r="J47" s="601"/>
      <c r="K47" s="115" t="s">
        <v>8</v>
      </c>
      <c r="L47" s="603"/>
      <c r="M47" s="603"/>
      <c r="N47" s="603"/>
      <c r="O47" s="116" t="s">
        <v>8</v>
      </c>
    </row>
    <row r="48" spans="1:17" s="4" customFormat="1" ht="17.25" customHeight="1">
      <c r="A48" s="212"/>
      <c r="B48" s="213"/>
      <c r="C48" s="214"/>
      <c r="D48" s="278" t="s">
        <v>98</v>
      </c>
      <c r="E48" s="278"/>
      <c r="F48" s="278"/>
      <c r="G48" s="278"/>
      <c r="H48" s="601">
        <f t="shared" si="0"/>
        <v>0</v>
      </c>
      <c r="I48" s="601"/>
      <c r="J48" s="601"/>
      <c r="K48" s="115" t="s">
        <v>8</v>
      </c>
      <c r="L48" s="603"/>
      <c r="M48" s="603"/>
      <c r="N48" s="603"/>
      <c r="O48" s="116" t="s">
        <v>8</v>
      </c>
    </row>
    <row r="49" spans="1:15" s="4" customFormat="1" ht="17.25" customHeight="1">
      <c r="A49" s="212"/>
      <c r="B49" s="213"/>
      <c r="C49" s="214"/>
      <c r="D49" s="279" t="s">
        <v>113</v>
      </c>
      <c r="E49" s="279"/>
      <c r="F49" s="279"/>
      <c r="G49" s="279"/>
      <c r="H49" s="601">
        <f>SUM(L49)</f>
        <v>0</v>
      </c>
      <c r="I49" s="601"/>
      <c r="J49" s="601"/>
      <c r="K49" s="115" t="s">
        <v>8</v>
      </c>
      <c r="L49" s="603"/>
      <c r="M49" s="603"/>
      <c r="N49" s="603"/>
      <c r="O49" s="116" t="s">
        <v>8</v>
      </c>
    </row>
    <row r="50" spans="1:15" s="4" customFormat="1" ht="15" customHeight="1" thickBot="1">
      <c r="A50" s="241"/>
      <c r="B50" s="242"/>
      <c r="C50" s="243"/>
      <c r="D50" s="117"/>
      <c r="E50" s="117"/>
      <c r="F50" s="117"/>
      <c r="G50" s="117"/>
      <c r="H50" s="117"/>
      <c r="I50" s="117"/>
      <c r="J50" s="117"/>
      <c r="K50" s="117"/>
      <c r="L50" s="117"/>
      <c r="M50" s="117"/>
      <c r="N50" s="117"/>
      <c r="O50" s="118"/>
    </row>
    <row r="51" spans="1:15" s="4" customFormat="1" ht="16.5" customHeight="1">
      <c r="A51" s="90" t="s">
        <v>96</v>
      </c>
      <c r="B51" s="90"/>
      <c r="C51" s="90"/>
      <c r="D51" s="91"/>
      <c r="E51" s="91"/>
      <c r="F51" s="91"/>
      <c r="G51" s="91"/>
      <c r="H51" s="91"/>
      <c r="I51" s="91"/>
      <c r="J51" s="91"/>
      <c r="K51" s="91"/>
      <c r="L51" s="91"/>
      <c r="M51" s="91"/>
      <c r="N51" s="91"/>
      <c r="O51" s="91"/>
    </row>
    <row r="52" spans="1:15" s="4" customFormat="1" ht="16.5" customHeight="1">
      <c r="A52" s="90" t="s">
        <v>99</v>
      </c>
      <c r="B52" s="90"/>
      <c r="C52" s="90"/>
      <c r="D52" s="91"/>
      <c r="E52" s="91"/>
      <c r="F52" s="91"/>
      <c r="G52" s="91"/>
      <c r="H52" s="91"/>
      <c r="I52" s="91"/>
      <c r="J52" s="91"/>
      <c r="K52" s="91"/>
      <c r="L52" s="91"/>
      <c r="M52" s="91"/>
      <c r="N52" s="91"/>
      <c r="O52" s="91"/>
    </row>
    <row r="53" spans="1:15" s="4" customFormat="1" ht="16.5" customHeight="1">
      <c r="A53" s="90" t="s">
        <v>97</v>
      </c>
      <c r="B53" s="90"/>
      <c r="C53" s="90"/>
      <c r="D53" s="91"/>
      <c r="E53" s="91"/>
      <c r="F53" s="91"/>
      <c r="G53" s="91"/>
      <c r="H53" s="91"/>
      <c r="I53" s="91"/>
      <c r="J53" s="91"/>
      <c r="K53" s="91"/>
      <c r="L53" s="91"/>
      <c r="M53" s="91"/>
      <c r="N53" s="91"/>
      <c r="O53" s="91"/>
    </row>
    <row r="54" spans="1:15" s="4" customFormat="1" ht="16.5" customHeight="1">
      <c r="A54" s="90" t="s">
        <v>114</v>
      </c>
      <c r="B54" s="90"/>
      <c r="C54" s="90"/>
      <c r="D54" s="91"/>
      <c r="E54" s="91"/>
      <c r="F54" s="91"/>
      <c r="G54" s="91"/>
      <c r="H54" s="91"/>
      <c r="I54" s="91"/>
      <c r="J54" s="91"/>
      <c r="K54" s="91"/>
      <c r="L54" s="91"/>
      <c r="M54" s="91"/>
      <c r="N54" s="91"/>
      <c r="O54" s="91"/>
    </row>
    <row r="55" spans="1:15" s="4" customFormat="1" ht="15" customHeight="1">
      <c r="A55" s="90"/>
      <c r="B55" s="90"/>
      <c r="C55" s="90"/>
      <c r="D55" s="91"/>
      <c r="E55" s="91"/>
      <c r="F55" s="91"/>
      <c r="G55" s="91"/>
      <c r="H55" s="91"/>
      <c r="I55" s="91"/>
      <c r="J55" s="91"/>
      <c r="K55" s="91"/>
      <c r="L55" s="91"/>
      <c r="M55" s="91"/>
      <c r="N55" s="91"/>
      <c r="O55" s="91"/>
    </row>
    <row r="56" spans="1:15" s="4" customFormat="1" ht="15" customHeight="1">
      <c r="A56" s="121"/>
      <c r="B56" s="121"/>
      <c r="C56" s="121"/>
    </row>
    <row r="57" spans="1:15" s="4" customFormat="1" ht="15" customHeight="1">
      <c r="A57" s="121"/>
      <c r="B57" s="121"/>
      <c r="C57" s="121"/>
    </row>
    <row r="58" spans="1:15" s="4" customFormat="1" ht="15" customHeight="1">
      <c r="A58" s="121"/>
      <c r="B58" s="121"/>
      <c r="C58" s="121"/>
    </row>
    <row r="59" spans="1:15" s="4" customFormat="1" ht="15" customHeight="1">
      <c r="A59" s="121"/>
      <c r="B59" s="121"/>
      <c r="C59" s="121"/>
    </row>
    <row r="60" spans="1:15" s="4" customFormat="1" ht="15" customHeight="1">
      <c r="A60" s="121"/>
      <c r="B60" s="121"/>
      <c r="C60" s="121"/>
    </row>
  </sheetData>
  <sheetProtection algorithmName="SHA-512" hashValue="eNgzRQ22G0mZCkd+vG08le4CoFawBDskbmvKO0sCtXFTlebTwEQ2sWzX5IK0X2070nYBEHsLQoseAqr8n8sRxw==" saltValue="UCXmhaBwBz7CnKDfEFAcRA==" spinCount="100000" sheet="1" formatCells="0"/>
  <mergeCells count="53">
    <mergeCell ref="A4:O5"/>
    <mergeCell ref="A8:C8"/>
    <mergeCell ref="D8:O8"/>
    <mergeCell ref="A9:C10"/>
    <mergeCell ref="D9:D10"/>
    <mergeCell ref="E9:E10"/>
    <mergeCell ref="F9:G11"/>
    <mergeCell ref="H9:O11"/>
    <mergeCell ref="A11:C11"/>
    <mergeCell ref="A12:C12"/>
    <mergeCell ref="D12:O12"/>
    <mergeCell ref="A13:C13"/>
    <mergeCell ref="D13:O13"/>
    <mergeCell ref="A14:C14"/>
    <mergeCell ref="D14:O14"/>
    <mergeCell ref="A15:C35"/>
    <mergeCell ref="D15:O15"/>
    <mergeCell ref="D20:O20"/>
    <mergeCell ref="D21:O25"/>
    <mergeCell ref="D26:O26"/>
    <mergeCell ref="D27:O31"/>
    <mergeCell ref="D32:O32"/>
    <mergeCell ref="E34:O34"/>
    <mergeCell ref="E18:O18"/>
    <mergeCell ref="A36:C50"/>
    <mergeCell ref="G37:I38"/>
    <mergeCell ref="L37:N38"/>
    <mergeCell ref="D38:E38"/>
    <mergeCell ref="D41:E41"/>
    <mergeCell ref="D42:G42"/>
    <mergeCell ref="H42:J42"/>
    <mergeCell ref="L42:N42"/>
    <mergeCell ref="D43:G43"/>
    <mergeCell ref="H43:J43"/>
    <mergeCell ref="L43:N43"/>
    <mergeCell ref="D44:G44"/>
    <mergeCell ref="H44:J44"/>
    <mergeCell ref="L44:N44"/>
    <mergeCell ref="D45:G45"/>
    <mergeCell ref="H45:J45"/>
    <mergeCell ref="L45:N45"/>
    <mergeCell ref="D46:G46"/>
    <mergeCell ref="H46:J46"/>
    <mergeCell ref="L46:N46"/>
    <mergeCell ref="D47:G47"/>
    <mergeCell ref="H47:J47"/>
    <mergeCell ref="L47:N47"/>
    <mergeCell ref="D48:G48"/>
    <mergeCell ref="H48:J48"/>
    <mergeCell ref="L48:N48"/>
    <mergeCell ref="D49:G49"/>
    <mergeCell ref="H49:J49"/>
    <mergeCell ref="L49:N49"/>
  </mergeCells>
  <phoneticPr fontId="4"/>
  <conditionalFormatting sqref="E9:E10 D12:O14 L42:N49 D47:G49">
    <cfRule type="cellIs" dxfId="71" priority="5" operator="equal">
      <formula>""</formula>
    </cfRule>
  </conditionalFormatting>
  <conditionalFormatting sqref="E34:O34 D27:O31 D21">
    <cfRule type="cellIs" dxfId="70" priority="4" operator="equal">
      <formula>""</formula>
    </cfRule>
  </conditionalFormatting>
  <conditionalFormatting sqref="E18:O18">
    <cfRule type="cellIs" dxfId="69" priority="3" operator="equal">
      <formula>""</formula>
    </cfRule>
  </conditionalFormatting>
  <conditionalFormatting sqref="D46:G46">
    <cfRule type="cellIs" dxfId="68"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9329" r:id="rId4" name="Check Box 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mc:AlternateContent xmlns:mc="http://schemas.openxmlformats.org/markup-compatibility/2006">
          <mc:Choice Requires="x14">
            <control shapeId="99330" r:id="rId5" name="Check Box 2">
              <controlPr defaultSize="0" autoFill="0" autoLine="0" autoPict="0">
                <anchor moveWithCells="1">
                  <from>
                    <xdr:col>11</xdr:col>
                    <xdr:colOff>133350</xdr:colOff>
                    <xdr:row>32</xdr:row>
                    <xdr:rowOff>19050</xdr:rowOff>
                  </from>
                  <to>
                    <xdr:col>11</xdr:col>
                    <xdr:colOff>352425</xdr:colOff>
                    <xdr:row>32</xdr:row>
                    <xdr:rowOff>161925</xdr:rowOff>
                  </to>
                </anchor>
              </controlPr>
            </control>
          </mc:Choice>
        </mc:AlternateContent>
        <mc:AlternateContent xmlns:mc="http://schemas.openxmlformats.org/markup-compatibility/2006">
          <mc:Choice Requires="x14">
            <control shapeId="99331" r:id="rId6" name="Check Box 3">
              <controlPr defaultSize="0" autoFill="0" autoLine="0" autoPict="0">
                <anchor moveWithCells="1">
                  <from>
                    <xdr:col>3</xdr:col>
                    <xdr:colOff>133350</xdr:colOff>
                    <xdr:row>33</xdr:row>
                    <xdr:rowOff>19050</xdr:rowOff>
                  </from>
                  <to>
                    <xdr:col>3</xdr:col>
                    <xdr:colOff>352425</xdr:colOff>
                    <xdr:row>33</xdr:row>
                    <xdr:rowOff>161925</xdr:rowOff>
                  </to>
                </anchor>
              </controlPr>
            </control>
          </mc:Choice>
        </mc:AlternateContent>
        <mc:AlternateContent xmlns:mc="http://schemas.openxmlformats.org/markup-compatibility/2006">
          <mc:Choice Requires="x14">
            <control shapeId="99345" r:id="rId7" name="Check Box 17">
              <controlPr defaultSize="0" autoFill="0" autoLine="0" autoPict="0">
                <anchor moveWithCells="1">
                  <from>
                    <xdr:col>7</xdr:col>
                    <xdr:colOff>133350</xdr:colOff>
                    <xdr:row>32</xdr:row>
                    <xdr:rowOff>19050</xdr:rowOff>
                  </from>
                  <to>
                    <xdr:col>7</xdr:col>
                    <xdr:colOff>352425</xdr:colOff>
                    <xdr:row>32</xdr:row>
                    <xdr:rowOff>161925</xdr:rowOff>
                  </to>
                </anchor>
              </controlPr>
            </control>
          </mc:Choice>
        </mc:AlternateContent>
        <mc:AlternateContent xmlns:mc="http://schemas.openxmlformats.org/markup-compatibility/2006">
          <mc:Choice Requires="x14">
            <control shapeId="99360" r:id="rId8" name="Check Box 32">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99361" r:id="rId9" name="Check Box 33">
              <controlPr defaultSize="0" autoFill="0" autoLine="0" autoPict="0">
                <anchor moveWithCells="1">
                  <from>
                    <xdr:col>6</xdr:col>
                    <xdr:colOff>133350</xdr:colOff>
                    <xdr:row>15</xdr:row>
                    <xdr:rowOff>19050</xdr:rowOff>
                  </from>
                  <to>
                    <xdr:col>6</xdr:col>
                    <xdr:colOff>352425</xdr:colOff>
                    <xdr:row>15</xdr:row>
                    <xdr:rowOff>161925</xdr:rowOff>
                  </to>
                </anchor>
              </controlPr>
            </control>
          </mc:Choice>
        </mc:AlternateContent>
        <mc:AlternateContent xmlns:mc="http://schemas.openxmlformats.org/markup-compatibility/2006">
          <mc:Choice Requires="x14">
            <control shapeId="99362" r:id="rId10" name="Check Box 34">
              <controlPr defaultSize="0" autoFill="0" autoLine="0" autoPict="0">
                <anchor moveWithCells="1">
                  <from>
                    <xdr:col>10</xdr:col>
                    <xdr:colOff>133350</xdr:colOff>
                    <xdr:row>15</xdr:row>
                    <xdr:rowOff>19050</xdr:rowOff>
                  </from>
                  <to>
                    <xdr:col>10</xdr:col>
                    <xdr:colOff>352425</xdr:colOff>
                    <xdr:row>15</xdr:row>
                    <xdr:rowOff>161925</xdr:rowOff>
                  </to>
                </anchor>
              </controlPr>
            </control>
          </mc:Choice>
        </mc:AlternateContent>
        <mc:AlternateContent xmlns:mc="http://schemas.openxmlformats.org/markup-compatibility/2006">
          <mc:Choice Requires="x14">
            <control shapeId="99363" r:id="rId11" name="Check Box 35">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99364" r:id="rId12" name="Check Box 36">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99365" r:id="rId13" name="Check Box 37">
              <controlPr defaultSize="0" autoFill="0" autoLine="0" autoPict="0">
                <anchor moveWithCells="1">
                  <from>
                    <xdr:col>6</xdr:col>
                    <xdr:colOff>133350</xdr:colOff>
                    <xdr:row>16</xdr:row>
                    <xdr:rowOff>19050</xdr:rowOff>
                  </from>
                  <to>
                    <xdr:col>6</xdr:col>
                    <xdr:colOff>352425</xdr:colOff>
                    <xdr:row>16</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showZeros="0" view="pageBreakPreview" topLeftCell="A28" zoomScale="90" zoomScaleNormal="100" zoomScaleSheetLayoutView="90" workbookViewId="0">
      <selection activeCell="H42" sqref="H42:J4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137</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180" t="s">
        <v>122</v>
      </c>
      <c r="B4" s="180"/>
      <c r="C4" s="180"/>
      <c r="D4" s="180"/>
      <c r="E4" s="180"/>
      <c r="F4" s="180"/>
      <c r="G4" s="180"/>
      <c r="H4" s="180"/>
      <c r="I4" s="180"/>
      <c r="J4" s="180"/>
      <c r="K4" s="180"/>
      <c r="L4" s="180"/>
      <c r="M4" s="180"/>
      <c r="N4" s="180"/>
      <c r="O4" s="180"/>
    </row>
    <row r="5" spans="1:15" ht="15" customHeight="1">
      <c r="A5" s="180"/>
      <c r="B5" s="180"/>
      <c r="C5" s="180"/>
      <c r="D5" s="180"/>
      <c r="E5" s="180"/>
      <c r="F5" s="180"/>
      <c r="G5" s="180"/>
      <c r="H5" s="180"/>
      <c r="I5" s="180"/>
      <c r="J5" s="180"/>
      <c r="K5" s="180"/>
      <c r="L5" s="180"/>
      <c r="M5" s="180"/>
      <c r="N5" s="180"/>
      <c r="O5" s="180"/>
    </row>
    <row r="6" spans="1:15" ht="15" customHeight="1">
      <c r="A6" s="143"/>
      <c r="B6" s="143"/>
      <c r="C6" s="143"/>
      <c r="D6" s="143"/>
      <c r="E6" s="143"/>
      <c r="F6" s="143"/>
      <c r="G6" s="143"/>
      <c r="H6" s="143"/>
      <c r="I6" s="143"/>
      <c r="J6" s="143"/>
      <c r="K6" s="143"/>
      <c r="L6" s="143"/>
      <c r="M6" s="143"/>
      <c r="N6" s="143"/>
      <c r="O6" s="143"/>
    </row>
    <row r="7" spans="1:15" ht="15" customHeight="1" thickBot="1">
      <c r="A7" s="120"/>
      <c r="B7" s="120"/>
      <c r="C7" s="120"/>
      <c r="D7" s="120"/>
      <c r="E7" s="120"/>
      <c r="F7" s="120"/>
      <c r="G7" s="120"/>
      <c r="H7" s="120"/>
      <c r="I7" s="120"/>
      <c r="J7" s="120"/>
      <c r="K7" s="120"/>
      <c r="L7" s="120"/>
      <c r="M7" s="120"/>
      <c r="N7" s="120"/>
      <c r="O7" s="120"/>
    </row>
    <row r="8" spans="1:15" ht="22.5" customHeight="1" thickBot="1">
      <c r="A8" s="181" t="s">
        <v>47</v>
      </c>
      <c r="B8" s="182"/>
      <c r="C8" s="182"/>
      <c r="D8" s="183">
        <f>実績報告書!I15</f>
        <v>0</v>
      </c>
      <c r="E8" s="183"/>
      <c r="F8" s="183"/>
      <c r="G8" s="183"/>
      <c r="H8" s="183"/>
      <c r="I8" s="183"/>
      <c r="J8" s="183"/>
      <c r="K8" s="183"/>
      <c r="L8" s="183"/>
      <c r="M8" s="183"/>
      <c r="N8" s="183"/>
      <c r="O8" s="184"/>
    </row>
    <row r="9" spans="1:15" ht="15" customHeight="1">
      <c r="A9" s="244" t="s">
        <v>54</v>
      </c>
      <c r="B9" s="245"/>
      <c r="C9" s="246"/>
      <c r="D9" s="250" t="s">
        <v>55</v>
      </c>
      <c r="E9" s="252"/>
      <c r="F9" s="254" t="s">
        <v>48</v>
      </c>
      <c r="G9" s="255"/>
      <c r="H9" s="260" t="str">
        <f>IFERROR(VLOOKUP(E9,研修等一覧!$A$10:$K$49,3),"")</f>
        <v/>
      </c>
      <c r="I9" s="260" t="e">
        <f>VLOOKUP(J5,#REF!,9)</f>
        <v>#REF!</v>
      </c>
      <c r="J9" s="260" t="e">
        <f>VLOOKUP(K5,#REF!,9)</f>
        <v>#REF!</v>
      </c>
      <c r="K9" s="260" t="e">
        <f>VLOOKUP(L5,#REF!,9)</f>
        <v>#REF!</v>
      </c>
      <c r="L9" s="260" t="e">
        <f>VLOOKUP(M5,#REF!,9)</f>
        <v>#REF!</v>
      </c>
      <c r="M9" s="260" t="e">
        <f>VLOOKUP(N5,#REF!,9)</f>
        <v>#REF!</v>
      </c>
      <c r="N9" s="260" t="e">
        <f>VLOOKUP(O5,#REF!,9)</f>
        <v>#REF!</v>
      </c>
      <c r="O9" s="261" t="e">
        <f>VLOOKUP(P5,#REF!,9)</f>
        <v>#REF!</v>
      </c>
    </row>
    <row r="10" spans="1:15" ht="15" customHeight="1">
      <c r="A10" s="247"/>
      <c r="B10" s="248"/>
      <c r="C10" s="249"/>
      <c r="D10" s="251"/>
      <c r="E10" s="253"/>
      <c r="F10" s="256"/>
      <c r="G10" s="257"/>
      <c r="H10" s="262" t="e">
        <f>VLOOKUP(I8,#REF!,9)</f>
        <v>#REF!</v>
      </c>
      <c r="I10" s="262" t="e">
        <f>VLOOKUP(J8,#REF!,9)</f>
        <v>#REF!</v>
      </c>
      <c r="J10" s="262" t="e">
        <f>VLOOKUP(K8,#REF!,9)</f>
        <v>#REF!</v>
      </c>
      <c r="K10" s="262" t="e">
        <f>VLOOKUP(L8,#REF!,9)</f>
        <v>#REF!</v>
      </c>
      <c r="L10" s="262" t="e">
        <f>VLOOKUP(M8,#REF!,9)</f>
        <v>#REF!</v>
      </c>
      <c r="M10" s="262" t="e">
        <f>VLOOKUP(N8,#REF!,9)</f>
        <v>#REF!</v>
      </c>
      <c r="N10" s="262" t="e">
        <f>VLOOKUP(O8,#REF!,9)</f>
        <v>#REF!</v>
      </c>
      <c r="O10" s="263" t="e">
        <f>VLOOKUP(P8,#REF!,9)</f>
        <v>#REF!</v>
      </c>
    </row>
    <row r="11" spans="1:15" ht="18.75" customHeight="1">
      <c r="A11" s="247" t="s">
        <v>49</v>
      </c>
      <c r="B11" s="248"/>
      <c r="C11" s="248"/>
      <c r="D11" s="122" t="str">
        <f>IFERROR(VLOOKUP(E9,研修等一覧!$A$10:$K$49,9),"")</f>
        <v/>
      </c>
      <c r="E11" s="102" t="s">
        <v>11</v>
      </c>
      <c r="F11" s="258"/>
      <c r="G11" s="259"/>
      <c r="H11" s="264" t="e">
        <f>VLOOKUP(I9,#REF!,9)</f>
        <v>#REF!</v>
      </c>
      <c r="I11" s="264" t="e">
        <f>VLOOKUP(J9,#REF!,9)</f>
        <v>#REF!</v>
      </c>
      <c r="J11" s="264" t="e">
        <f>VLOOKUP(K9,#REF!,9)</f>
        <v>#REF!</v>
      </c>
      <c r="K11" s="264" t="e">
        <f>VLOOKUP(L9,#REF!,9)</f>
        <v>#REF!</v>
      </c>
      <c r="L11" s="264" t="e">
        <f>VLOOKUP(M9,#REF!,9)</f>
        <v>#REF!</v>
      </c>
      <c r="M11" s="264" t="e">
        <f>VLOOKUP(N9,#REF!,9)</f>
        <v>#REF!</v>
      </c>
      <c r="N11" s="264" t="e">
        <f>VLOOKUP(O9,#REF!,9)</f>
        <v>#REF!</v>
      </c>
      <c r="O11" s="265" t="e">
        <f>VLOOKUP(P9,#REF!,9)</f>
        <v>#REF!</v>
      </c>
    </row>
    <row r="12" spans="1:15" ht="19.5" customHeight="1">
      <c r="A12" s="266" t="s">
        <v>56</v>
      </c>
      <c r="B12" s="267"/>
      <c r="C12" s="267"/>
      <c r="D12" s="268"/>
      <c r="E12" s="268"/>
      <c r="F12" s="268"/>
      <c r="G12" s="268"/>
      <c r="H12" s="268"/>
      <c r="I12" s="268"/>
      <c r="J12" s="268"/>
      <c r="K12" s="268"/>
      <c r="L12" s="268"/>
      <c r="M12" s="268"/>
      <c r="N12" s="268"/>
      <c r="O12" s="269"/>
    </row>
    <row r="13" spans="1:15" ht="19.5" customHeight="1">
      <c r="A13" s="266" t="s">
        <v>57</v>
      </c>
      <c r="B13" s="267"/>
      <c r="C13" s="267"/>
      <c r="D13" s="270" t="s">
        <v>63</v>
      </c>
      <c r="E13" s="270"/>
      <c r="F13" s="270"/>
      <c r="G13" s="270"/>
      <c r="H13" s="270"/>
      <c r="I13" s="270"/>
      <c r="J13" s="270"/>
      <c r="K13" s="270"/>
      <c r="L13" s="270"/>
      <c r="M13" s="270"/>
      <c r="N13" s="270"/>
      <c r="O13" s="271"/>
    </row>
    <row r="14" spans="1:15" ht="19.5" customHeight="1" thickBot="1">
      <c r="A14" s="272" t="s">
        <v>58</v>
      </c>
      <c r="B14" s="273"/>
      <c r="C14" s="273"/>
      <c r="D14" s="274"/>
      <c r="E14" s="274"/>
      <c r="F14" s="274"/>
      <c r="G14" s="274"/>
      <c r="H14" s="274"/>
      <c r="I14" s="274"/>
      <c r="J14" s="274"/>
      <c r="K14" s="274"/>
      <c r="L14" s="274"/>
      <c r="M14" s="274"/>
      <c r="N14" s="274"/>
      <c r="O14" s="275"/>
    </row>
    <row r="15" spans="1:15" s="4" customFormat="1" ht="14.25" customHeight="1">
      <c r="A15" s="209" t="s">
        <v>126</v>
      </c>
      <c r="B15" s="210"/>
      <c r="C15" s="211"/>
      <c r="D15" s="218" t="s">
        <v>138</v>
      </c>
      <c r="E15" s="219"/>
      <c r="F15" s="219"/>
      <c r="G15" s="219"/>
      <c r="H15" s="219"/>
      <c r="I15" s="219"/>
      <c r="J15" s="219"/>
      <c r="K15" s="219"/>
      <c r="L15" s="219"/>
      <c r="M15" s="219"/>
      <c r="N15" s="219"/>
      <c r="O15" s="220"/>
    </row>
    <row r="16" spans="1:15" s="4" customFormat="1" ht="14.25" customHeight="1">
      <c r="A16" s="212"/>
      <c r="B16" s="213"/>
      <c r="C16" s="214"/>
      <c r="D16" s="144"/>
      <c r="E16" s="133" t="s">
        <v>71</v>
      </c>
      <c r="F16" s="133"/>
      <c r="G16" s="133"/>
      <c r="H16" s="133" t="s">
        <v>72</v>
      </c>
      <c r="I16" s="133"/>
      <c r="J16" s="133"/>
      <c r="K16" s="133"/>
      <c r="L16" s="133" t="s">
        <v>75</v>
      </c>
      <c r="M16" s="133"/>
      <c r="N16" s="133"/>
      <c r="O16" s="134"/>
    </row>
    <row r="17" spans="1:15" s="4" customFormat="1" ht="14.25" customHeight="1">
      <c r="A17" s="212"/>
      <c r="B17" s="213"/>
      <c r="C17" s="214"/>
      <c r="D17" s="144"/>
      <c r="E17" s="133" t="s">
        <v>78</v>
      </c>
      <c r="F17" s="133"/>
      <c r="G17" s="133"/>
      <c r="H17" s="133" t="s">
        <v>83</v>
      </c>
      <c r="I17" s="133"/>
      <c r="J17" s="133"/>
      <c r="K17" s="133"/>
      <c r="L17" s="133"/>
      <c r="M17" s="133"/>
      <c r="N17" s="133"/>
      <c r="O17" s="134"/>
    </row>
    <row r="18" spans="1:15" s="4" customFormat="1" ht="14.25" customHeight="1">
      <c r="A18" s="212"/>
      <c r="B18" s="213"/>
      <c r="C18" s="214"/>
      <c r="D18" s="144"/>
      <c r="E18" s="221" t="s">
        <v>84</v>
      </c>
      <c r="F18" s="221"/>
      <c r="G18" s="221"/>
      <c r="H18" s="221"/>
      <c r="I18" s="221"/>
      <c r="J18" s="221"/>
      <c r="K18" s="221"/>
      <c r="L18" s="221"/>
      <c r="M18" s="221"/>
      <c r="N18" s="221"/>
      <c r="O18" s="222"/>
    </row>
    <row r="19" spans="1:15" s="4" customFormat="1" ht="7.5" customHeight="1">
      <c r="A19" s="212"/>
      <c r="B19" s="213"/>
      <c r="C19" s="214"/>
      <c r="D19" s="132"/>
      <c r="E19" s="103"/>
      <c r="F19" s="103"/>
      <c r="G19" s="103"/>
      <c r="H19" s="103"/>
      <c r="I19" s="103"/>
      <c r="J19" s="103"/>
      <c r="K19" s="103"/>
      <c r="L19" s="103"/>
      <c r="M19" s="103"/>
      <c r="N19" s="103"/>
      <c r="O19" s="104"/>
    </row>
    <row r="20" spans="1:15" s="4" customFormat="1" ht="14.25" customHeight="1">
      <c r="A20" s="212"/>
      <c r="B20" s="213"/>
      <c r="C20" s="214"/>
      <c r="D20" s="223" t="s">
        <v>123</v>
      </c>
      <c r="E20" s="224"/>
      <c r="F20" s="224"/>
      <c r="G20" s="224"/>
      <c r="H20" s="224"/>
      <c r="I20" s="224"/>
      <c r="J20" s="224"/>
      <c r="K20" s="224"/>
      <c r="L20" s="224"/>
      <c r="M20" s="224"/>
      <c r="N20" s="224"/>
      <c r="O20" s="225"/>
    </row>
    <row r="21" spans="1:15" s="4" customFormat="1" ht="14.25" customHeight="1">
      <c r="A21" s="212"/>
      <c r="B21" s="213"/>
      <c r="C21" s="214"/>
      <c r="D21" s="235"/>
      <c r="E21" s="236"/>
      <c r="F21" s="236"/>
      <c r="G21" s="236"/>
      <c r="H21" s="236"/>
      <c r="I21" s="236"/>
      <c r="J21" s="236"/>
      <c r="K21" s="236"/>
      <c r="L21" s="236"/>
      <c r="M21" s="236"/>
      <c r="N21" s="236"/>
      <c r="O21" s="237"/>
    </row>
    <row r="22" spans="1:15" s="4" customFormat="1" ht="14.25" customHeight="1">
      <c r="A22" s="212"/>
      <c r="B22" s="213"/>
      <c r="C22" s="214"/>
      <c r="D22" s="235"/>
      <c r="E22" s="236"/>
      <c r="F22" s="236"/>
      <c r="G22" s="236"/>
      <c r="H22" s="236"/>
      <c r="I22" s="236"/>
      <c r="J22" s="236"/>
      <c r="K22" s="236"/>
      <c r="L22" s="236"/>
      <c r="M22" s="236"/>
      <c r="N22" s="236"/>
      <c r="O22" s="237"/>
    </row>
    <row r="23" spans="1:15" s="4" customFormat="1" ht="14.25" customHeight="1">
      <c r="A23" s="212"/>
      <c r="B23" s="213"/>
      <c r="C23" s="214"/>
      <c r="D23" s="235"/>
      <c r="E23" s="236"/>
      <c r="F23" s="236"/>
      <c r="G23" s="236"/>
      <c r="H23" s="236"/>
      <c r="I23" s="236"/>
      <c r="J23" s="236"/>
      <c r="K23" s="236"/>
      <c r="L23" s="236"/>
      <c r="M23" s="236"/>
      <c r="N23" s="236"/>
      <c r="O23" s="237"/>
    </row>
    <row r="24" spans="1:15" s="4" customFormat="1" ht="14.25" customHeight="1">
      <c r="A24" s="212"/>
      <c r="B24" s="213"/>
      <c r="C24" s="214"/>
      <c r="D24" s="235"/>
      <c r="E24" s="236"/>
      <c r="F24" s="236"/>
      <c r="G24" s="236"/>
      <c r="H24" s="236"/>
      <c r="I24" s="236"/>
      <c r="J24" s="236"/>
      <c r="K24" s="236"/>
      <c r="L24" s="236"/>
      <c r="M24" s="236"/>
      <c r="N24" s="236"/>
      <c r="O24" s="237"/>
    </row>
    <row r="25" spans="1:15" s="4" customFormat="1" ht="15" customHeight="1">
      <c r="A25" s="212"/>
      <c r="B25" s="213"/>
      <c r="C25" s="214"/>
      <c r="D25" s="238"/>
      <c r="E25" s="239"/>
      <c r="F25" s="239"/>
      <c r="G25" s="239"/>
      <c r="H25" s="239"/>
      <c r="I25" s="239"/>
      <c r="J25" s="239"/>
      <c r="K25" s="239"/>
      <c r="L25" s="239"/>
      <c r="M25" s="239"/>
      <c r="N25" s="239"/>
      <c r="O25" s="240"/>
    </row>
    <row r="26" spans="1:15" s="4" customFormat="1" ht="14.25" customHeight="1">
      <c r="A26" s="212"/>
      <c r="B26" s="213"/>
      <c r="C26" s="214"/>
      <c r="D26" s="226" t="s">
        <v>124</v>
      </c>
      <c r="E26" s="227"/>
      <c r="F26" s="227"/>
      <c r="G26" s="227"/>
      <c r="H26" s="227"/>
      <c r="I26" s="227"/>
      <c r="J26" s="227"/>
      <c r="K26" s="227"/>
      <c r="L26" s="227"/>
      <c r="M26" s="227"/>
      <c r="N26" s="227"/>
      <c r="O26" s="228"/>
    </row>
    <row r="27" spans="1:15" s="4" customFormat="1" ht="14.25" customHeight="1">
      <c r="A27" s="212"/>
      <c r="B27" s="213"/>
      <c r="C27" s="214"/>
      <c r="D27" s="229"/>
      <c r="E27" s="230"/>
      <c r="F27" s="230"/>
      <c r="G27" s="230"/>
      <c r="H27" s="230"/>
      <c r="I27" s="230"/>
      <c r="J27" s="230"/>
      <c r="K27" s="230"/>
      <c r="L27" s="230"/>
      <c r="M27" s="230"/>
      <c r="N27" s="230"/>
      <c r="O27" s="231"/>
    </row>
    <row r="28" spans="1:15" s="4" customFormat="1" ht="14.25" customHeight="1">
      <c r="A28" s="212"/>
      <c r="B28" s="213"/>
      <c r="C28" s="214"/>
      <c r="D28" s="229"/>
      <c r="E28" s="230"/>
      <c r="F28" s="230"/>
      <c r="G28" s="230"/>
      <c r="H28" s="230"/>
      <c r="I28" s="230"/>
      <c r="J28" s="230"/>
      <c r="K28" s="230"/>
      <c r="L28" s="230"/>
      <c r="M28" s="230"/>
      <c r="N28" s="230"/>
      <c r="O28" s="231"/>
    </row>
    <row r="29" spans="1:15" s="4" customFormat="1" ht="14.25" customHeight="1">
      <c r="A29" s="212"/>
      <c r="B29" s="213"/>
      <c r="C29" s="214"/>
      <c r="D29" s="229"/>
      <c r="E29" s="230"/>
      <c r="F29" s="230"/>
      <c r="G29" s="230"/>
      <c r="H29" s="230"/>
      <c r="I29" s="230"/>
      <c r="J29" s="230"/>
      <c r="K29" s="230"/>
      <c r="L29" s="230"/>
      <c r="M29" s="230"/>
      <c r="N29" s="230"/>
      <c r="O29" s="231"/>
    </row>
    <row r="30" spans="1:15" s="4" customFormat="1" ht="14.25" customHeight="1">
      <c r="A30" s="212"/>
      <c r="B30" s="213"/>
      <c r="C30" s="214"/>
      <c r="D30" s="229"/>
      <c r="E30" s="230"/>
      <c r="F30" s="230"/>
      <c r="G30" s="230"/>
      <c r="H30" s="230"/>
      <c r="I30" s="230"/>
      <c r="J30" s="230"/>
      <c r="K30" s="230"/>
      <c r="L30" s="230"/>
      <c r="M30" s="230"/>
      <c r="N30" s="230"/>
      <c r="O30" s="231"/>
    </row>
    <row r="31" spans="1:15" s="4" customFormat="1" ht="15" customHeight="1">
      <c r="A31" s="212"/>
      <c r="B31" s="213"/>
      <c r="C31" s="214"/>
      <c r="D31" s="232"/>
      <c r="E31" s="233"/>
      <c r="F31" s="233"/>
      <c r="G31" s="233"/>
      <c r="H31" s="233"/>
      <c r="I31" s="233"/>
      <c r="J31" s="233"/>
      <c r="K31" s="233"/>
      <c r="L31" s="233"/>
      <c r="M31" s="233"/>
      <c r="N31" s="233"/>
      <c r="O31" s="234"/>
    </row>
    <row r="32" spans="1:15" ht="14.25" customHeight="1">
      <c r="A32" s="212"/>
      <c r="B32" s="213"/>
      <c r="C32" s="214"/>
      <c r="D32" s="218" t="s">
        <v>125</v>
      </c>
      <c r="E32" s="219"/>
      <c r="F32" s="219"/>
      <c r="G32" s="219"/>
      <c r="H32" s="219"/>
      <c r="I32" s="219"/>
      <c r="J32" s="219"/>
      <c r="K32" s="219"/>
      <c r="L32" s="219"/>
      <c r="M32" s="219"/>
      <c r="N32" s="219"/>
      <c r="O32" s="220"/>
    </row>
    <row r="33" spans="1:17" s="4" customFormat="1" ht="14.25" customHeight="1">
      <c r="A33" s="212"/>
      <c r="B33" s="213"/>
      <c r="C33" s="214"/>
      <c r="D33" s="132"/>
      <c r="E33" s="139" t="s">
        <v>127</v>
      </c>
      <c r="F33" s="139"/>
      <c r="G33" s="139"/>
      <c r="H33" s="139"/>
      <c r="I33" s="133" t="s">
        <v>128</v>
      </c>
      <c r="J33" s="140"/>
      <c r="K33" s="133"/>
      <c r="L33" s="133"/>
      <c r="M33" s="133" t="s">
        <v>129</v>
      </c>
      <c r="N33" s="133"/>
      <c r="O33" s="134"/>
    </row>
    <row r="34" spans="1:17" s="4" customFormat="1" ht="14.25" customHeight="1">
      <c r="A34" s="212"/>
      <c r="B34" s="213"/>
      <c r="C34" s="214"/>
      <c r="D34" s="132"/>
      <c r="E34" s="221" t="s">
        <v>84</v>
      </c>
      <c r="F34" s="221"/>
      <c r="G34" s="221"/>
      <c r="H34" s="221"/>
      <c r="I34" s="221"/>
      <c r="J34" s="221"/>
      <c r="K34" s="221"/>
      <c r="L34" s="221"/>
      <c r="M34" s="221"/>
      <c r="N34" s="221"/>
      <c r="O34" s="222"/>
      <c r="Q34" s="135"/>
    </row>
    <row r="35" spans="1:17" s="4" customFormat="1" ht="7.5" customHeight="1">
      <c r="A35" s="215"/>
      <c r="B35" s="216"/>
      <c r="C35" s="217"/>
      <c r="D35" s="136"/>
      <c r="E35" s="137"/>
      <c r="F35" s="137"/>
      <c r="G35" s="137"/>
      <c r="H35" s="137"/>
      <c r="I35" s="137"/>
      <c r="J35" s="137"/>
      <c r="K35" s="137"/>
      <c r="L35" s="137"/>
      <c r="M35" s="137"/>
      <c r="N35" s="137"/>
      <c r="O35" s="138"/>
    </row>
    <row r="36" spans="1:17" s="4" customFormat="1" ht="7.5" customHeight="1">
      <c r="A36" s="212" t="s">
        <v>112</v>
      </c>
      <c r="B36" s="213"/>
      <c r="C36" s="214"/>
      <c r="D36" s="132"/>
      <c r="E36" s="103"/>
      <c r="F36" s="103"/>
      <c r="G36" s="103"/>
      <c r="H36" s="103"/>
      <c r="I36" s="103"/>
      <c r="J36" s="103"/>
      <c r="K36" s="103"/>
      <c r="L36" s="103"/>
      <c r="M36" s="103"/>
      <c r="N36" s="103"/>
      <c r="O36" s="104"/>
    </row>
    <row r="37" spans="1:17" s="4" customFormat="1" ht="12.75" customHeight="1">
      <c r="A37" s="212"/>
      <c r="B37" s="213"/>
      <c r="C37" s="214"/>
      <c r="D37" s="103"/>
      <c r="E37" s="103"/>
      <c r="F37" s="103"/>
      <c r="G37" s="597">
        <f>SUM(H42:J49)</f>
        <v>0</v>
      </c>
      <c r="H37" s="597"/>
      <c r="I37" s="597"/>
      <c r="J37" s="103"/>
      <c r="K37" s="103"/>
      <c r="L37" s="599">
        <f>SUM(L42:N49)</f>
        <v>0</v>
      </c>
      <c r="M37" s="599"/>
      <c r="N37" s="599"/>
      <c r="O37" s="105" t="s">
        <v>51</v>
      </c>
      <c r="Q37" s="135"/>
    </row>
    <row r="38" spans="1:17" s="4" customFormat="1" ht="18" customHeight="1" thickBot="1">
      <c r="A38" s="212"/>
      <c r="B38" s="213"/>
      <c r="C38" s="214"/>
      <c r="D38" s="276" t="s">
        <v>50</v>
      </c>
      <c r="E38" s="276"/>
      <c r="F38" s="106" t="s">
        <v>86</v>
      </c>
      <c r="G38" s="598"/>
      <c r="H38" s="598"/>
      <c r="I38" s="598"/>
      <c r="J38" s="107" t="s">
        <v>8</v>
      </c>
      <c r="K38" s="106" t="s">
        <v>87</v>
      </c>
      <c r="L38" s="600"/>
      <c r="M38" s="600"/>
      <c r="N38" s="600"/>
      <c r="O38" s="108" t="s">
        <v>8</v>
      </c>
    </row>
    <row r="39" spans="1:17" s="4" customFormat="1" ht="17.25" customHeight="1" thickTop="1">
      <c r="A39" s="212"/>
      <c r="B39" s="213"/>
      <c r="C39" s="214"/>
      <c r="D39" s="126"/>
      <c r="E39" s="126"/>
      <c r="F39" s="106"/>
      <c r="G39" s="124"/>
      <c r="H39" s="124"/>
      <c r="I39" s="124"/>
      <c r="J39" s="123"/>
      <c r="K39" s="106"/>
      <c r="L39" s="125"/>
      <c r="M39" s="125"/>
      <c r="N39" s="125"/>
      <c r="O39" s="113"/>
    </row>
    <row r="40" spans="1:17" s="4" customFormat="1" ht="15" customHeight="1">
      <c r="A40" s="212"/>
      <c r="B40" s="213"/>
      <c r="C40" s="214"/>
      <c r="D40" s="103"/>
      <c r="E40" s="103"/>
      <c r="F40" s="103"/>
      <c r="G40" s="103"/>
      <c r="H40" s="103"/>
      <c r="I40" s="103"/>
      <c r="J40" s="103"/>
      <c r="K40" s="103"/>
      <c r="L40" s="103"/>
      <c r="M40" s="103"/>
      <c r="N40" s="103"/>
      <c r="O40" s="104"/>
    </row>
    <row r="41" spans="1:17" s="4" customFormat="1" ht="17.25" customHeight="1">
      <c r="A41" s="212"/>
      <c r="B41" s="213"/>
      <c r="C41" s="214"/>
      <c r="D41" s="277" t="s">
        <v>88</v>
      </c>
      <c r="E41" s="277"/>
      <c r="F41" s="103"/>
      <c r="G41" s="103"/>
      <c r="H41" s="114" t="s">
        <v>85</v>
      </c>
      <c r="I41" s="103"/>
      <c r="J41" s="103"/>
      <c r="K41" s="103"/>
      <c r="L41" s="114" t="s">
        <v>94</v>
      </c>
      <c r="M41" s="103"/>
      <c r="N41" s="103"/>
      <c r="O41" s="104"/>
    </row>
    <row r="42" spans="1:17" s="4" customFormat="1" ht="17.25" customHeight="1">
      <c r="A42" s="212"/>
      <c r="B42" s="213"/>
      <c r="C42" s="214"/>
      <c r="D42" s="227" t="s">
        <v>89</v>
      </c>
      <c r="E42" s="227"/>
      <c r="F42" s="227"/>
      <c r="G42" s="227"/>
      <c r="H42" s="601">
        <f>IFERROR(ROUNDDOWN(L42*1.1,0),)</f>
        <v>0</v>
      </c>
      <c r="I42" s="601"/>
      <c r="J42" s="601"/>
      <c r="K42" s="115" t="s">
        <v>8</v>
      </c>
      <c r="L42" s="602"/>
      <c r="M42" s="602"/>
      <c r="N42" s="602"/>
      <c r="O42" s="116" t="s">
        <v>8</v>
      </c>
    </row>
    <row r="43" spans="1:17" s="4" customFormat="1" ht="17.25" customHeight="1">
      <c r="A43" s="212"/>
      <c r="B43" s="213"/>
      <c r="C43" s="214"/>
      <c r="D43" s="227" t="s">
        <v>144</v>
      </c>
      <c r="E43" s="227"/>
      <c r="F43" s="227"/>
      <c r="G43" s="227"/>
      <c r="H43" s="601">
        <f>IFERROR(ROUNDDOWN(L43*1.1,0),)</f>
        <v>0</v>
      </c>
      <c r="I43" s="601"/>
      <c r="J43" s="601"/>
      <c r="K43" s="115" t="s">
        <v>8</v>
      </c>
      <c r="L43" s="603"/>
      <c r="M43" s="603"/>
      <c r="N43" s="603"/>
      <c r="O43" s="116" t="s">
        <v>8</v>
      </c>
    </row>
    <row r="44" spans="1:17" s="4" customFormat="1" ht="17.25" customHeight="1">
      <c r="A44" s="212"/>
      <c r="B44" s="213"/>
      <c r="C44" s="214"/>
      <c r="D44" s="227" t="s">
        <v>91</v>
      </c>
      <c r="E44" s="227"/>
      <c r="F44" s="227"/>
      <c r="G44" s="227"/>
      <c r="H44" s="601">
        <f t="shared" ref="H44:H48" si="0">IFERROR(ROUNDDOWN(L44*1.1,0),)</f>
        <v>0</v>
      </c>
      <c r="I44" s="601"/>
      <c r="J44" s="601"/>
      <c r="K44" s="115" t="s">
        <v>8</v>
      </c>
      <c r="L44" s="603"/>
      <c r="M44" s="603"/>
      <c r="N44" s="603"/>
      <c r="O44" s="116" t="s">
        <v>8</v>
      </c>
    </row>
    <row r="45" spans="1:17" s="4" customFormat="1" ht="17.25" customHeight="1">
      <c r="A45" s="212"/>
      <c r="B45" s="213"/>
      <c r="C45" s="214"/>
      <c r="D45" s="227" t="s">
        <v>92</v>
      </c>
      <c r="E45" s="227"/>
      <c r="F45" s="227"/>
      <c r="G45" s="227"/>
      <c r="H45" s="601">
        <f t="shared" si="0"/>
        <v>0</v>
      </c>
      <c r="I45" s="601"/>
      <c r="J45" s="601"/>
      <c r="K45" s="115" t="s">
        <v>8</v>
      </c>
      <c r="L45" s="603"/>
      <c r="M45" s="603"/>
      <c r="N45" s="603"/>
      <c r="O45" s="116" t="s">
        <v>8</v>
      </c>
    </row>
    <row r="46" spans="1:17" s="4" customFormat="1" ht="17.25" customHeight="1">
      <c r="A46" s="212"/>
      <c r="B46" s="213"/>
      <c r="C46" s="214"/>
      <c r="D46" s="278" t="s">
        <v>146</v>
      </c>
      <c r="E46" s="278"/>
      <c r="F46" s="278"/>
      <c r="G46" s="278"/>
      <c r="H46" s="601">
        <f t="shared" si="0"/>
        <v>0</v>
      </c>
      <c r="I46" s="601"/>
      <c r="J46" s="601"/>
      <c r="K46" s="115" t="s">
        <v>8</v>
      </c>
      <c r="L46" s="603"/>
      <c r="M46" s="603"/>
      <c r="N46" s="603"/>
      <c r="O46" s="116" t="s">
        <v>8</v>
      </c>
    </row>
    <row r="47" spans="1:17" s="4" customFormat="1" ht="17.25" customHeight="1">
      <c r="A47" s="212"/>
      <c r="B47" s="213"/>
      <c r="C47" s="214"/>
      <c r="D47" s="278" t="s">
        <v>98</v>
      </c>
      <c r="E47" s="278"/>
      <c r="F47" s="278"/>
      <c r="G47" s="278"/>
      <c r="H47" s="601">
        <f t="shared" si="0"/>
        <v>0</v>
      </c>
      <c r="I47" s="601"/>
      <c r="J47" s="601"/>
      <c r="K47" s="115" t="s">
        <v>8</v>
      </c>
      <c r="L47" s="603"/>
      <c r="M47" s="603"/>
      <c r="N47" s="603"/>
      <c r="O47" s="116" t="s">
        <v>8</v>
      </c>
    </row>
    <row r="48" spans="1:17" s="4" customFormat="1" ht="17.25" customHeight="1">
      <c r="A48" s="212"/>
      <c r="B48" s="213"/>
      <c r="C48" s="214"/>
      <c r="D48" s="278" t="s">
        <v>98</v>
      </c>
      <c r="E48" s="278"/>
      <c r="F48" s="278"/>
      <c r="G48" s="278"/>
      <c r="H48" s="601">
        <f t="shared" si="0"/>
        <v>0</v>
      </c>
      <c r="I48" s="601"/>
      <c r="J48" s="601"/>
      <c r="K48" s="115" t="s">
        <v>8</v>
      </c>
      <c r="L48" s="603"/>
      <c r="M48" s="603"/>
      <c r="N48" s="603"/>
      <c r="O48" s="116" t="s">
        <v>8</v>
      </c>
    </row>
    <row r="49" spans="1:15" s="4" customFormat="1" ht="17.25" customHeight="1">
      <c r="A49" s="212"/>
      <c r="B49" s="213"/>
      <c r="C49" s="214"/>
      <c r="D49" s="279" t="s">
        <v>113</v>
      </c>
      <c r="E49" s="279"/>
      <c r="F49" s="279"/>
      <c r="G49" s="279"/>
      <c r="H49" s="601">
        <f>SUM(L49)</f>
        <v>0</v>
      </c>
      <c r="I49" s="601"/>
      <c r="J49" s="601"/>
      <c r="K49" s="115" t="s">
        <v>8</v>
      </c>
      <c r="L49" s="603"/>
      <c r="M49" s="603"/>
      <c r="N49" s="603"/>
      <c r="O49" s="116" t="s">
        <v>8</v>
      </c>
    </row>
    <row r="50" spans="1:15" s="4" customFormat="1" ht="15" customHeight="1" thickBot="1">
      <c r="A50" s="241"/>
      <c r="B50" s="242"/>
      <c r="C50" s="243"/>
      <c r="D50" s="117"/>
      <c r="E50" s="117"/>
      <c r="F50" s="117"/>
      <c r="G50" s="117"/>
      <c r="H50" s="117"/>
      <c r="I50" s="117"/>
      <c r="J50" s="117"/>
      <c r="K50" s="117"/>
      <c r="L50" s="117"/>
      <c r="M50" s="117"/>
      <c r="N50" s="117"/>
      <c r="O50" s="118"/>
    </row>
    <row r="51" spans="1:15" s="4" customFormat="1" ht="16.5" customHeight="1">
      <c r="A51" s="90" t="s">
        <v>96</v>
      </c>
      <c r="B51" s="90"/>
      <c r="C51" s="90"/>
      <c r="D51" s="91"/>
      <c r="E51" s="91"/>
      <c r="F51" s="91"/>
      <c r="G51" s="91"/>
      <c r="H51" s="91"/>
      <c r="I51" s="91"/>
      <c r="J51" s="91"/>
      <c r="K51" s="91"/>
      <c r="L51" s="91"/>
      <c r="M51" s="91"/>
      <c r="N51" s="91"/>
      <c r="O51" s="91"/>
    </row>
    <row r="52" spans="1:15" s="4" customFormat="1" ht="16.5" customHeight="1">
      <c r="A52" s="90" t="s">
        <v>99</v>
      </c>
      <c r="B52" s="90"/>
      <c r="C52" s="90"/>
      <c r="D52" s="91"/>
      <c r="E52" s="91"/>
      <c r="F52" s="91"/>
      <c r="G52" s="91"/>
      <c r="H52" s="91"/>
      <c r="I52" s="91"/>
      <c r="J52" s="91"/>
      <c r="K52" s="91"/>
      <c r="L52" s="91"/>
      <c r="M52" s="91"/>
      <c r="N52" s="91"/>
      <c r="O52" s="91"/>
    </row>
    <row r="53" spans="1:15" s="4" customFormat="1" ht="16.5" customHeight="1">
      <c r="A53" s="90" t="s">
        <v>97</v>
      </c>
      <c r="B53" s="90"/>
      <c r="C53" s="90"/>
      <c r="D53" s="91"/>
      <c r="E53" s="91"/>
      <c r="F53" s="91"/>
      <c r="G53" s="91"/>
      <c r="H53" s="91"/>
      <c r="I53" s="91"/>
      <c r="J53" s="91"/>
      <c r="K53" s="91"/>
      <c r="L53" s="91"/>
      <c r="M53" s="91"/>
      <c r="N53" s="91"/>
      <c r="O53" s="91"/>
    </row>
    <row r="54" spans="1:15" s="4" customFormat="1" ht="16.5" customHeight="1">
      <c r="A54" s="90" t="s">
        <v>114</v>
      </c>
      <c r="B54" s="90"/>
      <c r="C54" s="90"/>
      <c r="D54" s="91"/>
      <c r="E54" s="91"/>
      <c r="F54" s="91"/>
      <c r="G54" s="91"/>
      <c r="H54" s="91"/>
      <c r="I54" s="91"/>
      <c r="J54" s="91"/>
      <c r="K54" s="91"/>
      <c r="L54" s="91"/>
      <c r="M54" s="91"/>
      <c r="N54" s="91"/>
      <c r="O54" s="91"/>
    </row>
    <row r="55" spans="1:15" s="4" customFormat="1" ht="15" customHeight="1">
      <c r="A55" s="90"/>
      <c r="B55" s="90"/>
      <c r="C55" s="90"/>
      <c r="D55" s="91"/>
      <c r="E55" s="91"/>
      <c r="F55" s="91"/>
      <c r="G55" s="91"/>
      <c r="H55" s="91"/>
      <c r="I55" s="91"/>
      <c r="J55" s="91"/>
      <c r="K55" s="91"/>
      <c r="L55" s="91"/>
      <c r="M55" s="91"/>
      <c r="N55" s="91"/>
      <c r="O55" s="91"/>
    </row>
    <row r="56" spans="1:15" s="4" customFormat="1" ht="15" customHeight="1">
      <c r="A56" s="121"/>
      <c r="B56" s="121"/>
      <c r="C56" s="121"/>
    </row>
    <row r="57" spans="1:15" s="4" customFormat="1" ht="15" customHeight="1">
      <c r="A57" s="121"/>
      <c r="B57" s="121"/>
      <c r="C57" s="121"/>
    </row>
    <row r="58" spans="1:15" s="4" customFormat="1" ht="15" customHeight="1">
      <c r="A58" s="121"/>
      <c r="B58" s="121"/>
      <c r="C58" s="121"/>
    </row>
    <row r="59" spans="1:15" s="4" customFormat="1" ht="15" customHeight="1">
      <c r="A59" s="121"/>
      <c r="B59" s="121"/>
      <c r="C59" s="121"/>
    </row>
    <row r="60" spans="1:15" s="4" customFormat="1" ht="15" customHeight="1">
      <c r="A60" s="121"/>
      <c r="B60" s="121"/>
      <c r="C60" s="121"/>
    </row>
  </sheetData>
  <sheetProtection algorithmName="SHA-512" hashValue="3M77Zq5mk8/N/cE/FmfWUsMsYtrRMMSj9UpgGOfB73v0f9RGnXfP+Nsl9zmNoEA4cvMVCBFUqli+86ovaEwnnQ==" saltValue="tzgDnRu4rS0SsRn41hbDmQ==" spinCount="100000" sheet="1" formatCells="0"/>
  <mergeCells count="53">
    <mergeCell ref="A4:O5"/>
    <mergeCell ref="A8:C8"/>
    <mergeCell ref="D8:O8"/>
    <mergeCell ref="A9:C10"/>
    <mergeCell ref="D9:D10"/>
    <mergeCell ref="E9:E10"/>
    <mergeCell ref="F9:G11"/>
    <mergeCell ref="H9:O11"/>
    <mergeCell ref="A11:C11"/>
    <mergeCell ref="A12:C12"/>
    <mergeCell ref="D12:O12"/>
    <mergeCell ref="A13:C13"/>
    <mergeCell ref="D13:O13"/>
    <mergeCell ref="A14:C14"/>
    <mergeCell ref="D14:O14"/>
    <mergeCell ref="A15:C35"/>
    <mergeCell ref="D15:O15"/>
    <mergeCell ref="D20:O20"/>
    <mergeCell ref="D21:O25"/>
    <mergeCell ref="D26:O26"/>
    <mergeCell ref="D27:O31"/>
    <mergeCell ref="D32:O32"/>
    <mergeCell ref="E34:O34"/>
    <mergeCell ref="E18:O18"/>
    <mergeCell ref="A36:C50"/>
    <mergeCell ref="G37:I38"/>
    <mergeCell ref="L37:N38"/>
    <mergeCell ref="D38:E38"/>
    <mergeCell ref="D41:E41"/>
    <mergeCell ref="D42:G42"/>
    <mergeCell ref="H42:J42"/>
    <mergeCell ref="L42:N42"/>
    <mergeCell ref="D43:G43"/>
    <mergeCell ref="H43:J43"/>
    <mergeCell ref="L43:N43"/>
    <mergeCell ref="D44:G44"/>
    <mergeCell ref="H44:J44"/>
    <mergeCell ref="L44:N44"/>
    <mergeCell ref="D45:G45"/>
    <mergeCell ref="H45:J45"/>
    <mergeCell ref="L45:N45"/>
    <mergeCell ref="D46:G46"/>
    <mergeCell ref="H46:J46"/>
    <mergeCell ref="L46:N46"/>
    <mergeCell ref="D47:G47"/>
    <mergeCell ref="H47:J47"/>
    <mergeCell ref="L47:N47"/>
    <mergeCell ref="D48:G48"/>
    <mergeCell ref="H48:J48"/>
    <mergeCell ref="L48:N48"/>
    <mergeCell ref="D49:G49"/>
    <mergeCell ref="H49:J49"/>
    <mergeCell ref="L49:N49"/>
  </mergeCells>
  <phoneticPr fontId="4"/>
  <conditionalFormatting sqref="E9:E10 D12:O14 L42:N49 D47:G49">
    <cfRule type="cellIs" dxfId="67" priority="5" operator="equal">
      <formula>""</formula>
    </cfRule>
  </conditionalFormatting>
  <conditionalFormatting sqref="E34:O34 D27:O31 D21">
    <cfRule type="cellIs" dxfId="66" priority="4" operator="equal">
      <formula>""</formula>
    </cfRule>
  </conditionalFormatting>
  <conditionalFormatting sqref="E18:O18">
    <cfRule type="cellIs" dxfId="65" priority="3" operator="equal">
      <formula>""</formula>
    </cfRule>
  </conditionalFormatting>
  <conditionalFormatting sqref="D46:G46">
    <cfRule type="cellIs" dxfId="64"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0353" r:id="rId4" name="Check Box 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mc:AlternateContent xmlns:mc="http://schemas.openxmlformats.org/markup-compatibility/2006">
          <mc:Choice Requires="x14">
            <control shapeId="100354" r:id="rId5" name="Check Box 2">
              <controlPr defaultSize="0" autoFill="0" autoLine="0" autoPict="0">
                <anchor moveWithCells="1">
                  <from>
                    <xdr:col>11</xdr:col>
                    <xdr:colOff>133350</xdr:colOff>
                    <xdr:row>32</xdr:row>
                    <xdr:rowOff>19050</xdr:rowOff>
                  </from>
                  <to>
                    <xdr:col>11</xdr:col>
                    <xdr:colOff>352425</xdr:colOff>
                    <xdr:row>32</xdr:row>
                    <xdr:rowOff>161925</xdr:rowOff>
                  </to>
                </anchor>
              </controlPr>
            </control>
          </mc:Choice>
        </mc:AlternateContent>
        <mc:AlternateContent xmlns:mc="http://schemas.openxmlformats.org/markup-compatibility/2006">
          <mc:Choice Requires="x14">
            <control shapeId="100355" r:id="rId6" name="Check Box 3">
              <controlPr defaultSize="0" autoFill="0" autoLine="0" autoPict="0">
                <anchor moveWithCells="1">
                  <from>
                    <xdr:col>3</xdr:col>
                    <xdr:colOff>133350</xdr:colOff>
                    <xdr:row>33</xdr:row>
                    <xdr:rowOff>19050</xdr:rowOff>
                  </from>
                  <to>
                    <xdr:col>3</xdr:col>
                    <xdr:colOff>352425</xdr:colOff>
                    <xdr:row>33</xdr:row>
                    <xdr:rowOff>161925</xdr:rowOff>
                  </to>
                </anchor>
              </controlPr>
            </control>
          </mc:Choice>
        </mc:AlternateContent>
        <mc:AlternateContent xmlns:mc="http://schemas.openxmlformats.org/markup-compatibility/2006">
          <mc:Choice Requires="x14">
            <control shapeId="100369" r:id="rId7" name="Check Box 17">
              <controlPr defaultSize="0" autoFill="0" autoLine="0" autoPict="0">
                <anchor moveWithCells="1">
                  <from>
                    <xdr:col>7</xdr:col>
                    <xdr:colOff>133350</xdr:colOff>
                    <xdr:row>32</xdr:row>
                    <xdr:rowOff>19050</xdr:rowOff>
                  </from>
                  <to>
                    <xdr:col>7</xdr:col>
                    <xdr:colOff>352425</xdr:colOff>
                    <xdr:row>32</xdr:row>
                    <xdr:rowOff>161925</xdr:rowOff>
                  </to>
                </anchor>
              </controlPr>
            </control>
          </mc:Choice>
        </mc:AlternateContent>
        <mc:AlternateContent xmlns:mc="http://schemas.openxmlformats.org/markup-compatibility/2006">
          <mc:Choice Requires="x14">
            <control shapeId="100384" r:id="rId8" name="Check Box 32">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100385" r:id="rId9" name="Check Box 33">
              <controlPr defaultSize="0" autoFill="0" autoLine="0" autoPict="0">
                <anchor moveWithCells="1">
                  <from>
                    <xdr:col>6</xdr:col>
                    <xdr:colOff>133350</xdr:colOff>
                    <xdr:row>15</xdr:row>
                    <xdr:rowOff>19050</xdr:rowOff>
                  </from>
                  <to>
                    <xdr:col>6</xdr:col>
                    <xdr:colOff>352425</xdr:colOff>
                    <xdr:row>15</xdr:row>
                    <xdr:rowOff>161925</xdr:rowOff>
                  </to>
                </anchor>
              </controlPr>
            </control>
          </mc:Choice>
        </mc:AlternateContent>
        <mc:AlternateContent xmlns:mc="http://schemas.openxmlformats.org/markup-compatibility/2006">
          <mc:Choice Requires="x14">
            <control shapeId="100386" r:id="rId10" name="Check Box 34">
              <controlPr defaultSize="0" autoFill="0" autoLine="0" autoPict="0">
                <anchor moveWithCells="1">
                  <from>
                    <xdr:col>10</xdr:col>
                    <xdr:colOff>133350</xdr:colOff>
                    <xdr:row>15</xdr:row>
                    <xdr:rowOff>19050</xdr:rowOff>
                  </from>
                  <to>
                    <xdr:col>10</xdr:col>
                    <xdr:colOff>352425</xdr:colOff>
                    <xdr:row>15</xdr:row>
                    <xdr:rowOff>161925</xdr:rowOff>
                  </to>
                </anchor>
              </controlPr>
            </control>
          </mc:Choice>
        </mc:AlternateContent>
        <mc:AlternateContent xmlns:mc="http://schemas.openxmlformats.org/markup-compatibility/2006">
          <mc:Choice Requires="x14">
            <control shapeId="100387" r:id="rId11" name="Check Box 35">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100388" r:id="rId12" name="Check Box 36">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100389" r:id="rId13" name="Check Box 37">
              <controlPr defaultSize="0" autoFill="0" autoLine="0" autoPict="0">
                <anchor moveWithCells="1">
                  <from>
                    <xdr:col>6</xdr:col>
                    <xdr:colOff>133350</xdr:colOff>
                    <xdr:row>16</xdr:row>
                    <xdr:rowOff>19050</xdr:rowOff>
                  </from>
                  <to>
                    <xdr:col>6</xdr:col>
                    <xdr:colOff>352425</xdr:colOff>
                    <xdr:row>16</xdr:row>
                    <xdr:rowOff>161925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showZeros="0" view="pageBreakPreview" topLeftCell="A28" zoomScale="90" zoomScaleNormal="100" zoomScaleSheetLayoutView="90" workbookViewId="0">
      <selection activeCell="L42" sqref="L42:N49"/>
    </sheetView>
  </sheetViews>
  <sheetFormatPr defaultColWidth="6.25" defaultRowHeight="15" customHeight="1"/>
  <cols>
    <col min="1" max="3" width="6.25" style="5"/>
  </cols>
  <sheetData>
    <row r="1" spans="1:15" ht="15" customHeight="1">
      <c r="A1" s="87"/>
      <c r="B1" s="87"/>
      <c r="C1" s="87"/>
      <c r="D1" s="88"/>
      <c r="E1" s="88"/>
      <c r="F1" s="88"/>
      <c r="G1" s="88"/>
      <c r="H1" s="88"/>
      <c r="I1" s="88"/>
      <c r="J1" s="88"/>
      <c r="K1" s="88"/>
      <c r="L1" s="88"/>
      <c r="M1" s="88"/>
      <c r="N1" s="88"/>
      <c r="O1" s="88"/>
    </row>
    <row r="2" spans="1:15" ht="15" customHeight="1">
      <c r="A2" s="89" t="s">
        <v>137</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180" t="s">
        <v>122</v>
      </c>
      <c r="B4" s="180"/>
      <c r="C4" s="180"/>
      <c r="D4" s="180"/>
      <c r="E4" s="180"/>
      <c r="F4" s="180"/>
      <c r="G4" s="180"/>
      <c r="H4" s="180"/>
      <c r="I4" s="180"/>
      <c r="J4" s="180"/>
      <c r="K4" s="180"/>
      <c r="L4" s="180"/>
      <c r="M4" s="180"/>
      <c r="N4" s="180"/>
      <c r="O4" s="180"/>
    </row>
    <row r="5" spans="1:15" ht="15" customHeight="1">
      <c r="A5" s="180"/>
      <c r="B5" s="180"/>
      <c r="C5" s="180"/>
      <c r="D5" s="180"/>
      <c r="E5" s="180"/>
      <c r="F5" s="180"/>
      <c r="G5" s="180"/>
      <c r="H5" s="180"/>
      <c r="I5" s="180"/>
      <c r="J5" s="180"/>
      <c r="K5" s="180"/>
      <c r="L5" s="180"/>
      <c r="M5" s="180"/>
      <c r="N5" s="180"/>
      <c r="O5" s="180"/>
    </row>
    <row r="6" spans="1:15" ht="15" customHeight="1">
      <c r="A6" s="143"/>
      <c r="B6" s="143"/>
      <c r="C6" s="143"/>
      <c r="D6" s="143"/>
      <c r="E6" s="143"/>
      <c r="F6" s="143"/>
      <c r="G6" s="143"/>
      <c r="H6" s="143"/>
      <c r="I6" s="143"/>
      <c r="J6" s="143"/>
      <c r="K6" s="143"/>
      <c r="L6" s="143"/>
      <c r="M6" s="143"/>
      <c r="N6" s="143"/>
      <c r="O6" s="143"/>
    </row>
    <row r="7" spans="1:15" ht="15" customHeight="1" thickBot="1">
      <c r="A7" s="120"/>
      <c r="B7" s="120"/>
      <c r="C7" s="120"/>
      <c r="D7" s="120"/>
      <c r="E7" s="120"/>
      <c r="F7" s="120"/>
      <c r="G7" s="120"/>
      <c r="H7" s="120"/>
      <c r="I7" s="120"/>
      <c r="J7" s="120"/>
      <c r="K7" s="120"/>
      <c r="L7" s="120"/>
      <c r="M7" s="120"/>
      <c r="N7" s="120"/>
      <c r="O7" s="120"/>
    </row>
    <row r="8" spans="1:15" ht="22.5" customHeight="1" thickBot="1">
      <c r="A8" s="181" t="s">
        <v>47</v>
      </c>
      <c r="B8" s="182"/>
      <c r="C8" s="182"/>
      <c r="D8" s="183">
        <f>実績報告書!I15</f>
        <v>0</v>
      </c>
      <c r="E8" s="183"/>
      <c r="F8" s="183"/>
      <c r="G8" s="183"/>
      <c r="H8" s="183"/>
      <c r="I8" s="183"/>
      <c r="J8" s="183"/>
      <c r="K8" s="183"/>
      <c r="L8" s="183"/>
      <c r="M8" s="183"/>
      <c r="N8" s="183"/>
      <c r="O8" s="184"/>
    </row>
    <row r="9" spans="1:15" ht="15" customHeight="1">
      <c r="A9" s="244" t="s">
        <v>54</v>
      </c>
      <c r="B9" s="245"/>
      <c r="C9" s="246"/>
      <c r="D9" s="250" t="s">
        <v>55</v>
      </c>
      <c r="E9" s="252"/>
      <c r="F9" s="254" t="s">
        <v>48</v>
      </c>
      <c r="G9" s="255"/>
      <c r="H9" s="260" t="str">
        <f>IFERROR(VLOOKUP(E9,研修等一覧!$A$10:$K$49,3),"")</f>
        <v/>
      </c>
      <c r="I9" s="260" t="e">
        <f>VLOOKUP(J5,#REF!,9)</f>
        <v>#REF!</v>
      </c>
      <c r="J9" s="260" t="e">
        <f>VLOOKUP(K5,#REF!,9)</f>
        <v>#REF!</v>
      </c>
      <c r="K9" s="260" t="e">
        <f>VLOOKUP(L5,#REF!,9)</f>
        <v>#REF!</v>
      </c>
      <c r="L9" s="260" t="e">
        <f>VLOOKUP(M5,#REF!,9)</f>
        <v>#REF!</v>
      </c>
      <c r="M9" s="260" t="e">
        <f>VLOOKUP(N5,#REF!,9)</f>
        <v>#REF!</v>
      </c>
      <c r="N9" s="260" t="e">
        <f>VLOOKUP(O5,#REF!,9)</f>
        <v>#REF!</v>
      </c>
      <c r="O9" s="261" t="e">
        <f>VLOOKUP(P5,#REF!,9)</f>
        <v>#REF!</v>
      </c>
    </row>
    <row r="10" spans="1:15" ht="15" customHeight="1">
      <c r="A10" s="247"/>
      <c r="B10" s="248"/>
      <c r="C10" s="249"/>
      <c r="D10" s="251"/>
      <c r="E10" s="253"/>
      <c r="F10" s="256"/>
      <c r="G10" s="257"/>
      <c r="H10" s="262" t="e">
        <f>VLOOKUP(I8,#REF!,9)</f>
        <v>#REF!</v>
      </c>
      <c r="I10" s="262" t="e">
        <f>VLOOKUP(J8,#REF!,9)</f>
        <v>#REF!</v>
      </c>
      <c r="J10" s="262" t="e">
        <f>VLOOKUP(K8,#REF!,9)</f>
        <v>#REF!</v>
      </c>
      <c r="K10" s="262" t="e">
        <f>VLOOKUP(L8,#REF!,9)</f>
        <v>#REF!</v>
      </c>
      <c r="L10" s="262" t="e">
        <f>VLOOKUP(M8,#REF!,9)</f>
        <v>#REF!</v>
      </c>
      <c r="M10" s="262" t="e">
        <f>VLOOKUP(N8,#REF!,9)</f>
        <v>#REF!</v>
      </c>
      <c r="N10" s="262" t="e">
        <f>VLOOKUP(O8,#REF!,9)</f>
        <v>#REF!</v>
      </c>
      <c r="O10" s="263" t="e">
        <f>VLOOKUP(P8,#REF!,9)</f>
        <v>#REF!</v>
      </c>
    </row>
    <row r="11" spans="1:15" ht="18.75" customHeight="1">
      <c r="A11" s="247" t="s">
        <v>49</v>
      </c>
      <c r="B11" s="248"/>
      <c r="C11" s="248"/>
      <c r="D11" s="122" t="str">
        <f>IFERROR(VLOOKUP(E9,研修等一覧!$A$10:$K$49,9),"")</f>
        <v/>
      </c>
      <c r="E11" s="102" t="s">
        <v>11</v>
      </c>
      <c r="F11" s="258"/>
      <c r="G11" s="259"/>
      <c r="H11" s="264" t="e">
        <f>VLOOKUP(I9,#REF!,9)</f>
        <v>#REF!</v>
      </c>
      <c r="I11" s="264" t="e">
        <f>VLOOKUP(J9,#REF!,9)</f>
        <v>#REF!</v>
      </c>
      <c r="J11" s="264" t="e">
        <f>VLOOKUP(K9,#REF!,9)</f>
        <v>#REF!</v>
      </c>
      <c r="K11" s="264" t="e">
        <f>VLOOKUP(L9,#REF!,9)</f>
        <v>#REF!</v>
      </c>
      <c r="L11" s="264" t="e">
        <f>VLOOKUP(M9,#REF!,9)</f>
        <v>#REF!</v>
      </c>
      <c r="M11" s="264" t="e">
        <f>VLOOKUP(N9,#REF!,9)</f>
        <v>#REF!</v>
      </c>
      <c r="N11" s="264" t="e">
        <f>VLOOKUP(O9,#REF!,9)</f>
        <v>#REF!</v>
      </c>
      <c r="O11" s="265" t="e">
        <f>VLOOKUP(P9,#REF!,9)</f>
        <v>#REF!</v>
      </c>
    </row>
    <row r="12" spans="1:15" ht="19.5" customHeight="1">
      <c r="A12" s="266" t="s">
        <v>56</v>
      </c>
      <c r="B12" s="267"/>
      <c r="C12" s="267"/>
      <c r="D12" s="268"/>
      <c r="E12" s="268"/>
      <c r="F12" s="268"/>
      <c r="G12" s="268"/>
      <c r="H12" s="268"/>
      <c r="I12" s="268"/>
      <c r="J12" s="268"/>
      <c r="K12" s="268"/>
      <c r="L12" s="268"/>
      <c r="M12" s="268"/>
      <c r="N12" s="268"/>
      <c r="O12" s="269"/>
    </row>
    <row r="13" spans="1:15" ht="19.5" customHeight="1">
      <c r="A13" s="266" t="s">
        <v>57</v>
      </c>
      <c r="B13" s="267"/>
      <c r="C13" s="267"/>
      <c r="D13" s="270" t="s">
        <v>63</v>
      </c>
      <c r="E13" s="270"/>
      <c r="F13" s="270"/>
      <c r="G13" s="270"/>
      <c r="H13" s="270"/>
      <c r="I13" s="270"/>
      <c r="J13" s="270"/>
      <c r="K13" s="270"/>
      <c r="L13" s="270"/>
      <c r="M13" s="270"/>
      <c r="N13" s="270"/>
      <c r="O13" s="271"/>
    </row>
    <row r="14" spans="1:15" ht="19.5" customHeight="1" thickBot="1">
      <c r="A14" s="272" t="s">
        <v>58</v>
      </c>
      <c r="B14" s="273"/>
      <c r="C14" s="273"/>
      <c r="D14" s="274"/>
      <c r="E14" s="274"/>
      <c r="F14" s="274"/>
      <c r="G14" s="274"/>
      <c r="H14" s="274"/>
      <c r="I14" s="274"/>
      <c r="J14" s="274"/>
      <c r="K14" s="274"/>
      <c r="L14" s="274"/>
      <c r="M14" s="274"/>
      <c r="N14" s="274"/>
      <c r="O14" s="275"/>
    </row>
    <row r="15" spans="1:15" s="4" customFormat="1" ht="14.25" customHeight="1">
      <c r="A15" s="209" t="s">
        <v>126</v>
      </c>
      <c r="B15" s="210"/>
      <c r="C15" s="211"/>
      <c r="D15" s="218" t="s">
        <v>138</v>
      </c>
      <c r="E15" s="219"/>
      <c r="F15" s="219"/>
      <c r="G15" s="219"/>
      <c r="H15" s="219"/>
      <c r="I15" s="219"/>
      <c r="J15" s="219"/>
      <c r="K15" s="219"/>
      <c r="L15" s="219"/>
      <c r="M15" s="219"/>
      <c r="N15" s="219"/>
      <c r="O15" s="220"/>
    </row>
    <row r="16" spans="1:15" s="4" customFormat="1" ht="14.25" customHeight="1">
      <c r="A16" s="212"/>
      <c r="B16" s="213"/>
      <c r="C16" s="214"/>
      <c r="D16" s="144"/>
      <c r="E16" s="133" t="s">
        <v>71</v>
      </c>
      <c r="F16" s="133"/>
      <c r="G16" s="133"/>
      <c r="H16" s="133" t="s">
        <v>72</v>
      </c>
      <c r="I16" s="133"/>
      <c r="J16" s="133"/>
      <c r="K16" s="133"/>
      <c r="L16" s="133" t="s">
        <v>75</v>
      </c>
      <c r="M16" s="133"/>
      <c r="N16" s="133"/>
      <c r="O16" s="134"/>
    </row>
    <row r="17" spans="1:15" s="4" customFormat="1" ht="14.25" customHeight="1">
      <c r="A17" s="212"/>
      <c r="B17" s="213"/>
      <c r="C17" s="214"/>
      <c r="D17" s="144"/>
      <c r="E17" s="133" t="s">
        <v>78</v>
      </c>
      <c r="F17" s="133"/>
      <c r="G17" s="133"/>
      <c r="H17" s="133" t="s">
        <v>83</v>
      </c>
      <c r="I17" s="133"/>
      <c r="J17" s="133"/>
      <c r="K17" s="133"/>
      <c r="L17" s="133"/>
      <c r="M17" s="133"/>
      <c r="N17" s="133"/>
      <c r="O17" s="134"/>
    </row>
    <row r="18" spans="1:15" s="4" customFormat="1" ht="14.25" customHeight="1">
      <c r="A18" s="212"/>
      <c r="B18" s="213"/>
      <c r="C18" s="214"/>
      <c r="D18" s="144"/>
      <c r="E18" s="221" t="s">
        <v>84</v>
      </c>
      <c r="F18" s="221"/>
      <c r="G18" s="221"/>
      <c r="H18" s="221"/>
      <c r="I18" s="221"/>
      <c r="J18" s="221"/>
      <c r="K18" s="221"/>
      <c r="L18" s="221"/>
      <c r="M18" s="221"/>
      <c r="N18" s="221"/>
      <c r="O18" s="222"/>
    </row>
    <row r="19" spans="1:15" s="4" customFormat="1" ht="7.5" customHeight="1">
      <c r="A19" s="212"/>
      <c r="B19" s="213"/>
      <c r="C19" s="214"/>
      <c r="D19" s="132"/>
      <c r="E19" s="103"/>
      <c r="F19" s="103"/>
      <c r="G19" s="103"/>
      <c r="H19" s="103"/>
      <c r="I19" s="103"/>
      <c r="J19" s="103"/>
      <c r="K19" s="103"/>
      <c r="L19" s="103"/>
      <c r="M19" s="103"/>
      <c r="N19" s="103"/>
      <c r="O19" s="104"/>
    </row>
    <row r="20" spans="1:15" s="4" customFormat="1" ht="14.25" customHeight="1">
      <c r="A20" s="212"/>
      <c r="B20" s="213"/>
      <c r="C20" s="214"/>
      <c r="D20" s="223" t="s">
        <v>123</v>
      </c>
      <c r="E20" s="224"/>
      <c r="F20" s="224"/>
      <c r="G20" s="224"/>
      <c r="H20" s="224"/>
      <c r="I20" s="224"/>
      <c r="J20" s="224"/>
      <c r="K20" s="224"/>
      <c r="L20" s="224"/>
      <c r="M20" s="224"/>
      <c r="N20" s="224"/>
      <c r="O20" s="225"/>
    </row>
    <row r="21" spans="1:15" s="4" customFormat="1" ht="14.25" customHeight="1">
      <c r="A21" s="212"/>
      <c r="B21" s="213"/>
      <c r="C21" s="214"/>
      <c r="D21" s="235"/>
      <c r="E21" s="236"/>
      <c r="F21" s="236"/>
      <c r="G21" s="236"/>
      <c r="H21" s="236"/>
      <c r="I21" s="236"/>
      <c r="J21" s="236"/>
      <c r="K21" s="236"/>
      <c r="L21" s="236"/>
      <c r="M21" s="236"/>
      <c r="N21" s="236"/>
      <c r="O21" s="237"/>
    </row>
    <row r="22" spans="1:15" s="4" customFormat="1" ht="14.25" customHeight="1">
      <c r="A22" s="212"/>
      <c r="B22" s="213"/>
      <c r="C22" s="214"/>
      <c r="D22" s="235"/>
      <c r="E22" s="236"/>
      <c r="F22" s="236"/>
      <c r="G22" s="236"/>
      <c r="H22" s="236"/>
      <c r="I22" s="236"/>
      <c r="J22" s="236"/>
      <c r="K22" s="236"/>
      <c r="L22" s="236"/>
      <c r="M22" s="236"/>
      <c r="N22" s="236"/>
      <c r="O22" s="237"/>
    </row>
    <row r="23" spans="1:15" s="4" customFormat="1" ht="14.25" customHeight="1">
      <c r="A23" s="212"/>
      <c r="B23" s="213"/>
      <c r="C23" s="214"/>
      <c r="D23" s="235"/>
      <c r="E23" s="236"/>
      <c r="F23" s="236"/>
      <c r="G23" s="236"/>
      <c r="H23" s="236"/>
      <c r="I23" s="236"/>
      <c r="J23" s="236"/>
      <c r="K23" s="236"/>
      <c r="L23" s="236"/>
      <c r="M23" s="236"/>
      <c r="N23" s="236"/>
      <c r="O23" s="237"/>
    </row>
    <row r="24" spans="1:15" s="4" customFormat="1" ht="14.25" customHeight="1">
      <c r="A24" s="212"/>
      <c r="B24" s="213"/>
      <c r="C24" s="214"/>
      <c r="D24" s="235"/>
      <c r="E24" s="236"/>
      <c r="F24" s="236"/>
      <c r="G24" s="236"/>
      <c r="H24" s="236"/>
      <c r="I24" s="236"/>
      <c r="J24" s="236"/>
      <c r="K24" s="236"/>
      <c r="L24" s="236"/>
      <c r="M24" s="236"/>
      <c r="N24" s="236"/>
      <c r="O24" s="237"/>
    </row>
    <row r="25" spans="1:15" s="4" customFormat="1" ht="15" customHeight="1">
      <c r="A25" s="212"/>
      <c r="B25" s="213"/>
      <c r="C25" s="214"/>
      <c r="D25" s="238"/>
      <c r="E25" s="239"/>
      <c r="F25" s="239"/>
      <c r="G25" s="239"/>
      <c r="H25" s="239"/>
      <c r="I25" s="239"/>
      <c r="J25" s="239"/>
      <c r="K25" s="239"/>
      <c r="L25" s="239"/>
      <c r="M25" s="239"/>
      <c r="N25" s="239"/>
      <c r="O25" s="240"/>
    </row>
    <row r="26" spans="1:15" s="4" customFormat="1" ht="14.25" customHeight="1">
      <c r="A26" s="212"/>
      <c r="B26" s="213"/>
      <c r="C26" s="214"/>
      <c r="D26" s="226" t="s">
        <v>124</v>
      </c>
      <c r="E26" s="227"/>
      <c r="F26" s="227"/>
      <c r="G26" s="227"/>
      <c r="H26" s="227"/>
      <c r="I26" s="227"/>
      <c r="J26" s="227"/>
      <c r="K26" s="227"/>
      <c r="L26" s="227"/>
      <c r="M26" s="227"/>
      <c r="N26" s="227"/>
      <c r="O26" s="228"/>
    </row>
    <row r="27" spans="1:15" s="4" customFormat="1" ht="14.25" customHeight="1">
      <c r="A27" s="212"/>
      <c r="B27" s="213"/>
      <c r="C27" s="214"/>
      <c r="D27" s="229"/>
      <c r="E27" s="230"/>
      <c r="F27" s="230"/>
      <c r="G27" s="230"/>
      <c r="H27" s="230"/>
      <c r="I27" s="230"/>
      <c r="J27" s="230"/>
      <c r="K27" s="230"/>
      <c r="L27" s="230"/>
      <c r="M27" s="230"/>
      <c r="N27" s="230"/>
      <c r="O27" s="231"/>
    </row>
    <row r="28" spans="1:15" s="4" customFormat="1" ht="14.25" customHeight="1">
      <c r="A28" s="212"/>
      <c r="B28" s="213"/>
      <c r="C28" s="214"/>
      <c r="D28" s="229"/>
      <c r="E28" s="230"/>
      <c r="F28" s="230"/>
      <c r="G28" s="230"/>
      <c r="H28" s="230"/>
      <c r="I28" s="230"/>
      <c r="J28" s="230"/>
      <c r="K28" s="230"/>
      <c r="L28" s="230"/>
      <c r="M28" s="230"/>
      <c r="N28" s="230"/>
      <c r="O28" s="231"/>
    </row>
    <row r="29" spans="1:15" s="4" customFormat="1" ht="14.25" customHeight="1">
      <c r="A29" s="212"/>
      <c r="B29" s="213"/>
      <c r="C29" s="214"/>
      <c r="D29" s="229"/>
      <c r="E29" s="230"/>
      <c r="F29" s="230"/>
      <c r="G29" s="230"/>
      <c r="H29" s="230"/>
      <c r="I29" s="230"/>
      <c r="J29" s="230"/>
      <c r="K29" s="230"/>
      <c r="L29" s="230"/>
      <c r="M29" s="230"/>
      <c r="N29" s="230"/>
      <c r="O29" s="231"/>
    </row>
    <row r="30" spans="1:15" s="4" customFormat="1" ht="14.25" customHeight="1">
      <c r="A30" s="212"/>
      <c r="B30" s="213"/>
      <c r="C30" s="214"/>
      <c r="D30" s="229"/>
      <c r="E30" s="230"/>
      <c r="F30" s="230"/>
      <c r="G30" s="230"/>
      <c r="H30" s="230"/>
      <c r="I30" s="230"/>
      <c r="J30" s="230"/>
      <c r="K30" s="230"/>
      <c r="L30" s="230"/>
      <c r="M30" s="230"/>
      <c r="N30" s="230"/>
      <c r="O30" s="231"/>
    </row>
    <row r="31" spans="1:15" s="4" customFormat="1" ht="15" customHeight="1">
      <c r="A31" s="212"/>
      <c r="B31" s="213"/>
      <c r="C31" s="214"/>
      <c r="D31" s="232"/>
      <c r="E31" s="233"/>
      <c r="F31" s="233"/>
      <c r="G31" s="233"/>
      <c r="H31" s="233"/>
      <c r="I31" s="233"/>
      <c r="J31" s="233"/>
      <c r="K31" s="233"/>
      <c r="L31" s="233"/>
      <c r="M31" s="233"/>
      <c r="N31" s="233"/>
      <c r="O31" s="234"/>
    </row>
    <row r="32" spans="1:15" ht="14.25" customHeight="1">
      <c r="A32" s="212"/>
      <c r="B32" s="213"/>
      <c r="C32" s="214"/>
      <c r="D32" s="218" t="s">
        <v>125</v>
      </c>
      <c r="E32" s="219"/>
      <c r="F32" s="219"/>
      <c r="G32" s="219"/>
      <c r="H32" s="219"/>
      <c r="I32" s="219"/>
      <c r="J32" s="219"/>
      <c r="K32" s="219"/>
      <c r="L32" s="219"/>
      <c r="M32" s="219"/>
      <c r="N32" s="219"/>
      <c r="O32" s="220"/>
    </row>
    <row r="33" spans="1:17" s="4" customFormat="1" ht="14.25" customHeight="1">
      <c r="A33" s="212"/>
      <c r="B33" s="213"/>
      <c r="C33" s="214"/>
      <c r="D33" s="132"/>
      <c r="E33" s="139" t="s">
        <v>127</v>
      </c>
      <c r="F33" s="139"/>
      <c r="G33" s="139"/>
      <c r="H33" s="139"/>
      <c r="I33" s="133" t="s">
        <v>128</v>
      </c>
      <c r="J33" s="140"/>
      <c r="K33" s="133"/>
      <c r="L33" s="133"/>
      <c r="M33" s="133" t="s">
        <v>129</v>
      </c>
      <c r="N33" s="133"/>
      <c r="O33" s="134"/>
    </row>
    <row r="34" spans="1:17" s="4" customFormat="1" ht="14.25" customHeight="1">
      <c r="A34" s="212"/>
      <c r="B34" s="213"/>
      <c r="C34" s="214"/>
      <c r="D34" s="132"/>
      <c r="E34" s="221" t="s">
        <v>84</v>
      </c>
      <c r="F34" s="221"/>
      <c r="G34" s="221"/>
      <c r="H34" s="221"/>
      <c r="I34" s="221"/>
      <c r="J34" s="221"/>
      <c r="K34" s="221"/>
      <c r="L34" s="221"/>
      <c r="M34" s="221"/>
      <c r="N34" s="221"/>
      <c r="O34" s="222"/>
      <c r="Q34" s="135"/>
    </row>
    <row r="35" spans="1:17" s="4" customFormat="1" ht="7.5" customHeight="1">
      <c r="A35" s="215"/>
      <c r="B35" s="216"/>
      <c r="C35" s="217"/>
      <c r="D35" s="136"/>
      <c r="E35" s="137"/>
      <c r="F35" s="137"/>
      <c r="G35" s="137"/>
      <c r="H35" s="137"/>
      <c r="I35" s="137"/>
      <c r="J35" s="137"/>
      <c r="K35" s="137"/>
      <c r="L35" s="137"/>
      <c r="M35" s="137"/>
      <c r="N35" s="137"/>
      <c r="O35" s="138"/>
    </row>
    <row r="36" spans="1:17" s="4" customFormat="1" ht="7.5" customHeight="1">
      <c r="A36" s="212" t="s">
        <v>112</v>
      </c>
      <c r="B36" s="213"/>
      <c r="C36" s="214"/>
      <c r="D36" s="132"/>
      <c r="E36" s="103"/>
      <c r="F36" s="103"/>
      <c r="G36" s="103"/>
      <c r="H36" s="103"/>
      <c r="I36" s="103"/>
      <c r="J36" s="103"/>
      <c r="K36" s="103"/>
      <c r="L36" s="103"/>
      <c r="M36" s="103"/>
      <c r="N36" s="103"/>
      <c r="O36" s="104"/>
    </row>
    <row r="37" spans="1:17" s="4" customFormat="1" ht="12.75" customHeight="1">
      <c r="A37" s="212"/>
      <c r="B37" s="213"/>
      <c r="C37" s="214"/>
      <c r="D37" s="103"/>
      <c r="E37" s="103"/>
      <c r="F37" s="103"/>
      <c r="G37" s="597">
        <f>SUM(H42:J49)</f>
        <v>0</v>
      </c>
      <c r="H37" s="597"/>
      <c r="I37" s="597"/>
      <c r="J37" s="103"/>
      <c r="K37" s="103"/>
      <c r="L37" s="599">
        <f>SUM(L42:N49)</f>
        <v>0</v>
      </c>
      <c r="M37" s="599"/>
      <c r="N37" s="599"/>
      <c r="O37" s="105" t="s">
        <v>51</v>
      </c>
      <c r="Q37" s="135"/>
    </row>
    <row r="38" spans="1:17" s="4" customFormat="1" ht="18" customHeight="1" thickBot="1">
      <c r="A38" s="212"/>
      <c r="B38" s="213"/>
      <c r="C38" s="214"/>
      <c r="D38" s="276" t="s">
        <v>50</v>
      </c>
      <c r="E38" s="276"/>
      <c r="F38" s="106" t="s">
        <v>86</v>
      </c>
      <c r="G38" s="598"/>
      <c r="H38" s="598"/>
      <c r="I38" s="598"/>
      <c r="J38" s="107" t="s">
        <v>8</v>
      </c>
      <c r="K38" s="106" t="s">
        <v>87</v>
      </c>
      <c r="L38" s="600"/>
      <c r="M38" s="600"/>
      <c r="N38" s="600"/>
      <c r="O38" s="108" t="s">
        <v>8</v>
      </c>
    </row>
    <row r="39" spans="1:17" s="4" customFormat="1" ht="17.25" customHeight="1" thickTop="1">
      <c r="A39" s="212"/>
      <c r="B39" s="213"/>
      <c r="C39" s="214"/>
      <c r="D39" s="126"/>
      <c r="E39" s="126"/>
      <c r="F39" s="106"/>
      <c r="G39" s="124"/>
      <c r="H39" s="124"/>
      <c r="I39" s="124"/>
      <c r="J39" s="123"/>
      <c r="K39" s="106"/>
      <c r="L39" s="125"/>
      <c r="M39" s="125"/>
      <c r="N39" s="125"/>
      <c r="O39" s="113"/>
    </row>
    <row r="40" spans="1:17" s="4" customFormat="1" ht="15" customHeight="1">
      <c r="A40" s="212"/>
      <c r="B40" s="213"/>
      <c r="C40" s="214"/>
      <c r="D40" s="103"/>
      <c r="E40" s="103"/>
      <c r="F40" s="103"/>
      <c r="G40" s="103"/>
      <c r="H40" s="103"/>
      <c r="I40" s="103"/>
      <c r="J40" s="103"/>
      <c r="K40" s="103"/>
      <c r="L40" s="103"/>
      <c r="M40" s="103"/>
      <c r="N40" s="103"/>
      <c r="O40" s="104"/>
    </row>
    <row r="41" spans="1:17" s="4" customFormat="1" ht="17.25" customHeight="1">
      <c r="A41" s="212"/>
      <c r="B41" s="213"/>
      <c r="C41" s="214"/>
      <c r="D41" s="277" t="s">
        <v>88</v>
      </c>
      <c r="E41" s="277"/>
      <c r="F41" s="103"/>
      <c r="G41" s="103"/>
      <c r="H41" s="114" t="s">
        <v>85</v>
      </c>
      <c r="I41" s="103"/>
      <c r="J41" s="103"/>
      <c r="K41" s="103"/>
      <c r="L41" s="114" t="s">
        <v>94</v>
      </c>
      <c r="M41" s="103"/>
      <c r="N41" s="103"/>
      <c r="O41" s="104"/>
    </row>
    <row r="42" spans="1:17" s="4" customFormat="1" ht="17.25" customHeight="1">
      <c r="A42" s="212"/>
      <c r="B42" s="213"/>
      <c r="C42" s="214"/>
      <c r="D42" s="227" t="s">
        <v>89</v>
      </c>
      <c r="E42" s="227"/>
      <c r="F42" s="227"/>
      <c r="G42" s="227"/>
      <c r="H42" s="601">
        <f>IFERROR(ROUNDDOWN(L42*1.1,0),)</f>
        <v>0</v>
      </c>
      <c r="I42" s="601"/>
      <c r="J42" s="601"/>
      <c r="K42" s="115" t="s">
        <v>8</v>
      </c>
      <c r="L42" s="602"/>
      <c r="M42" s="602"/>
      <c r="N42" s="602"/>
      <c r="O42" s="116" t="s">
        <v>8</v>
      </c>
    </row>
    <row r="43" spans="1:17" s="4" customFormat="1" ht="17.25" customHeight="1">
      <c r="A43" s="212"/>
      <c r="B43" s="213"/>
      <c r="C43" s="214"/>
      <c r="D43" s="227" t="s">
        <v>144</v>
      </c>
      <c r="E43" s="227"/>
      <c r="F43" s="227"/>
      <c r="G43" s="227"/>
      <c r="H43" s="601">
        <f>IFERROR(ROUNDDOWN(L43*1.1,0),)</f>
        <v>0</v>
      </c>
      <c r="I43" s="601"/>
      <c r="J43" s="601"/>
      <c r="K43" s="115" t="s">
        <v>8</v>
      </c>
      <c r="L43" s="603"/>
      <c r="M43" s="603"/>
      <c r="N43" s="603"/>
      <c r="O43" s="116" t="s">
        <v>8</v>
      </c>
    </row>
    <row r="44" spans="1:17" s="4" customFormat="1" ht="17.25" customHeight="1">
      <c r="A44" s="212"/>
      <c r="B44" s="213"/>
      <c r="C44" s="214"/>
      <c r="D44" s="227" t="s">
        <v>91</v>
      </c>
      <c r="E44" s="227"/>
      <c r="F44" s="227"/>
      <c r="G44" s="227"/>
      <c r="H44" s="601">
        <f t="shared" ref="H44:H48" si="0">IFERROR(ROUNDDOWN(L44*1.1,0),)</f>
        <v>0</v>
      </c>
      <c r="I44" s="601"/>
      <c r="J44" s="601"/>
      <c r="K44" s="115" t="s">
        <v>8</v>
      </c>
      <c r="L44" s="603"/>
      <c r="M44" s="603"/>
      <c r="N44" s="603"/>
      <c r="O44" s="116" t="s">
        <v>8</v>
      </c>
    </row>
    <row r="45" spans="1:17" s="4" customFormat="1" ht="17.25" customHeight="1">
      <c r="A45" s="212"/>
      <c r="B45" s="213"/>
      <c r="C45" s="214"/>
      <c r="D45" s="227" t="s">
        <v>92</v>
      </c>
      <c r="E45" s="227"/>
      <c r="F45" s="227"/>
      <c r="G45" s="227"/>
      <c r="H45" s="601">
        <f t="shared" si="0"/>
        <v>0</v>
      </c>
      <c r="I45" s="601"/>
      <c r="J45" s="601"/>
      <c r="K45" s="115" t="s">
        <v>8</v>
      </c>
      <c r="L45" s="603"/>
      <c r="M45" s="603"/>
      <c r="N45" s="603"/>
      <c r="O45" s="116" t="s">
        <v>8</v>
      </c>
    </row>
    <row r="46" spans="1:17" s="4" customFormat="1" ht="17.25" customHeight="1">
      <c r="A46" s="212"/>
      <c r="B46" s="213"/>
      <c r="C46" s="214"/>
      <c r="D46" s="278" t="s">
        <v>146</v>
      </c>
      <c r="E46" s="278"/>
      <c r="F46" s="278"/>
      <c r="G46" s="278"/>
      <c r="H46" s="601">
        <f t="shared" si="0"/>
        <v>0</v>
      </c>
      <c r="I46" s="601"/>
      <c r="J46" s="601"/>
      <c r="K46" s="115" t="s">
        <v>8</v>
      </c>
      <c r="L46" s="603"/>
      <c r="M46" s="603"/>
      <c r="N46" s="603"/>
      <c r="O46" s="116" t="s">
        <v>8</v>
      </c>
    </row>
    <row r="47" spans="1:17" s="4" customFormat="1" ht="17.25" customHeight="1">
      <c r="A47" s="212"/>
      <c r="B47" s="213"/>
      <c r="C47" s="214"/>
      <c r="D47" s="278" t="s">
        <v>98</v>
      </c>
      <c r="E47" s="278"/>
      <c r="F47" s="278"/>
      <c r="G47" s="278"/>
      <c r="H47" s="601">
        <f t="shared" si="0"/>
        <v>0</v>
      </c>
      <c r="I47" s="601"/>
      <c r="J47" s="601"/>
      <c r="K47" s="115" t="s">
        <v>8</v>
      </c>
      <c r="L47" s="603"/>
      <c r="M47" s="603"/>
      <c r="N47" s="603"/>
      <c r="O47" s="116" t="s">
        <v>8</v>
      </c>
    </row>
    <row r="48" spans="1:17" s="4" customFormat="1" ht="17.25" customHeight="1">
      <c r="A48" s="212"/>
      <c r="B48" s="213"/>
      <c r="C48" s="214"/>
      <c r="D48" s="278" t="s">
        <v>98</v>
      </c>
      <c r="E48" s="278"/>
      <c r="F48" s="278"/>
      <c r="G48" s="278"/>
      <c r="H48" s="601">
        <f t="shared" si="0"/>
        <v>0</v>
      </c>
      <c r="I48" s="601"/>
      <c r="J48" s="601"/>
      <c r="K48" s="115" t="s">
        <v>8</v>
      </c>
      <c r="L48" s="603"/>
      <c r="M48" s="603"/>
      <c r="N48" s="603"/>
      <c r="O48" s="116" t="s">
        <v>8</v>
      </c>
    </row>
    <row r="49" spans="1:15" s="4" customFormat="1" ht="17.25" customHeight="1">
      <c r="A49" s="212"/>
      <c r="B49" s="213"/>
      <c r="C49" s="214"/>
      <c r="D49" s="279" t="s">
        <v>113</v>
      </c>
      <c r="E49" s="279"/>
      <c r="F49" s="279"/>
      <c r="G49" s="279"/>
      <c r="H49" s="601">
        <f>SUM(L49)</f>
        <v>0</v>
      </c>
      <c r="I49" s="601"/>
      <c r="J49" s="601"/>
      <c r="K49" s="115" t="s">
        <v>8</v>
      </c>
      <c r="L49" s="603"/>
      <c r="M49" s="603"/>
      <c r="N49" s="603"/>
      <c r="O49" s="116" t="s">
        <v>8</v>
      </c>
    </row>
    <row r="50" spans="1:15" s="4" customFormat="1" ht="15" customHeight="1" thickBot="1">
      <c r="A50" s="241"/>
      <c r="B50" s="242"/>
      <c r="C50" s="243"/>
      <c r="D50" s="117"/>
      <c r="E50" s="117"/>
      <c r="F50" s="117"/>
      <c r="G50" s="117"/>
      <c r="H50" s="117"/>
      <c r="I50" s="117"/>
      <c r="J50" s="117"/>
      <c r="K50" s="117"/>
      <c r="L50" s="117"/>
      <c r="M50" s="117"/>
      <c r="N50" s="117"/>
      <c r="O50" s="118"/>
    </row>
    <row r="51" spans="1:15" s="4" customFormat="1" ht="16.5" customHeight="1">
      <c r="A51" s="90" t="s">
        <v>96</v>
      </c>
      <c r="B51" s="90"/>
      <c r="C51" s="90"/>
      <c r="D51" s="91"/>
      <c r="E51" s="91"/>
      <c r="F51" s="91"/>
      <c r="G51" s="91"/>
      <c r="H51" s="91"/>
      <c r="I51" s="91"/>
      <c r="J51" s="91"/>
      <c r="K51" s="91"/>
      <c r="L51" s="91"/>
      <c r="M51" s="91"/>
      <c r="N51" s="91"/>
      <c r="O51" s="91"/>
    </row>
    <row r="52" spans="1:15" s="4" customFormat="1" ht="16.5" customHeight="1">
      <c r="A52" s="90" t="s">
        <v>99</v>
      </c>
      <c r="B52" s="90"/>
      <c r="C52" s="90"/>
      <c r="D52" s="91"/>
      <c r="E52" s="91"/>
      <c r="F52" s="91"/>
      <c r="G52" s="91"/>
      <c r="H52" s="91"/>
      <c r="I52" s="91"/>
      <c r="J52" s="91"/>
      <c r="K52" s="91"/>
      <c r="L52" s="91"/>
      <c r="M52" s="91"/>
      <c r="N52" s="91"/>
      <c r="O52" s="91"/>
    </row>
    <row r="53" spans="1:15" s="4" customFormat="1" ht="16.5" customHeight="1">
      <c r="A53" s="90" t="s">
        <v>97</v>
      </c>
      <c r="B53" s="90"/>
      <c r="C53" s="90"/>
      <c r="D53" s="91"/>
      <c r="E53" s="91"/>
      <c r="F53" s="91"/>
      <c r="G53" s="91"/>
      <c r="H53" s="91"/>
      <c r="I53" s="91"/>
      <c r="J53" s="91"/>
      <c r="K53" s="91"/>
      <c r="L53" s="91"/>
      <c r="M53" s="91"/>
      <c r="N53" s="91"/>
      <c r="O53" s="91"/>
    </row>
    <row r="54" spans="1:15" s="4" customFormat="1" ht="16.5" customHeight="1">
      <c r="A54" s="90" t="s">
        <v>114</v>
      </c>
      <c r="B54" s="90"/>
      <c r="C54" s="90"/>
      <c r="D54" s="91"/>
      <c r="E54" s="91"/>
      <c r="F54" s="91"/>
      <c r="G54" s="91"/>
      <c r="H54" s="91"/>
      <c r="I54" s="91"/>
      <c r="J54" s="91"/>
      <c r="K54" s="91"/>
      <c r="L54" s="91"/>
      <c r="M54" s="91"/>
      <c r="N54" s="91"/>
      <c r="O54" s="91"/>
    </row>
    <row r="55" spans="1:15" s="4" customFormat="1" ht="15" customHeight="1">
      <c r="A55" s="90"/>
      <c r="B55" s="90"/>
      <c r="C55" s="90"/>
      <c r="D55" s="91"/>
      <c r="E55" s="91"/>
      <c r="F55" s="91"/>
      <c r="G55" s="91"/>
      <c r="H55" s="91"/>
      <c r="I55" s="91"/>
      <c r="J55" s="91"/>
      <c r="K55" s="91"/>
      <c r="L55" s="91"/>
      <c r="M55" s="91"/>
      <c r="N55" s="91"/>
      <c r="O55" s="91"/>
    </row>
    <row r="56" spans="1:15" s="4" customFormat="1" ht="15" customHeight="1">
      <c r="A56" s="121"/>
      <c r="B56" s="121"/>
      <c r="C56" s="121"/>
    </row>
    <row r="57" spans="1:15" s="4" customFormat="1" ht="15" customHeight="1">
      <c r="A57" s="121"/>
      <c r="B57" s="121"/>
      <c r="C57" s="121"/>
    </row>
    <row r="58" spans="1:15" s="4" customFormat="1" ht="15" customHeight="1">
      <c r="A58" s="121"/>
      <c r="B58" s="121"/>
      <c r="C58" s="121"/>
    </row>
    <row r="59" spans="1:15" s="4" customFormat="1" ht="15" customHeight="1">
      <c r="A59" s="121"/>
      <c r="B59" s="121"/>
      <c r="C59" s="121"/>
    </row>
    <row r="60" spans="1:15" s="4" customFormat="1" ht="15" customHeight="1">
      <c r="A60" s="121"/>
      <c r="B60" s="121"/>
      <c r="C60" s="121"/>
    </row>
  </sheetData>
  <sheetProtection algorithmName="SHA-512" hashValue="NZiT1IuP3AENCh+nvo7ckIwfYBda6ULwT8DTRpUszMaAoArTvsTiaxx4jE/vtZsz2oDY85WbjlfUJDJt0o8IlA==" saltValue="swqOclFK2E2fdtdNV4qb9w==" spinCount="100000" sheet="1" formatCells="0"/>
  <mergeCells count="53">
    <mergeCell ref="A4:O5"/>
    <mergeCell ref="A8:C8"/>
    <mergeCell ref="D8:O8"/>
    <mergeCell ref="A9:C10"/>
    <mergeCell ref="D9:D10"/>
    <mergeCell ref="E9:E10"/>
    <mergeCell ref="F9:G11"/>
    <mergeCell ref="H9:O11"/>
    <mergeCell ref="A11:C11"/>
    <mergeCell ref="A12:C12"/>
    <mergeCell ref="D12:O12"/>
    <mergeCell ref="A13:C13"/>
    <mergeCell ref="D13:O13"/>
    <mergeCell ref="A14:C14"/>
    <mergeCell ref="D14:O14"/>
    <mergeCell ref="A15:C35"/>
    <mergeCell ref="D15:O15"/>
    <mergeCell ref="D20:O20"/>
    <mergeCell ref="D21:O25"/>
    <mergeCell ref="D26:O26"/>
    <mergeCell ref="D27:O31"/>
    <mergeCell ref="D32:O32"/>
    <mergeCell ref="E34:O34"/>
    <mergeCell ref="E18:O18"/>
    <mergeCell ref="A36:C50"/>
    <mergeCell ref="G37:I38"/>
    <mergeCell ref="L37:N38"/>
    <mergeCell ref="D38:E38"/>
    <mergeCell ref="D41:E41"/>
    <mergeCell ref="D42:G42"/>
    <mergeCell ref="H42:J42"/>
    <mergeCell ref="L42:N42"/>
    <mergeCell ref="D43:G43"/>
    <mergeCell ref="H43:J43"/>
    <mergeCell ref="L43:N43"/>
    <mergeCell ref="D44:G44"/>
    <mergeCell ref="H44:J44"/>
    <mergeCell ref="L44:N44"/>
    <mergeCell ref="D45:G45"/>
    <mergeCell ref="H45:J45"/>
    <mergeCell ref="L45:N45"/>
    <mergeCell ref="D46:G46"/>
    <mergeCell ref="H46:J46"/>
    <mergeCell ref="L46:N46"/>
    <mergeCell ref="D47:G47"/>
    <mergeCell ref="H47:J47"/>
    <mergeCell ref="L47:N47"/>
    <mergeCell ref="D48:G48"/>
    <mergeCell ref="H48:J48"/>
    <mergeCell ref="L48:N48"/>
    <mergeCell ref="D49:G49"/>
    <mergeCell ref="H49:J49"/>
    <mergeCell ref="L49:N49"/>
  </mergeCells>
  <phoneticPr fontId="4"/>
  <conditionalFormatting sqref="E9:E10 D12:O14 L42:N49 D47:G49">
    <cfRule type="cellIs" dxfId="63" priority="5" operator="equal">
      <formula>""</formula>
    </cfRule>
  </conditionalFormatting>
  <conditionalFormatting sqref="E34:O34 D27:O31 D21">
    <cfRule type="cellIs" dxfId="62" priority="4" operator="equal">
      <formula>""</formula>
    </cfRule>
  </conditionalFormatting>
  <conditionalFormatting sqref="E18:O18">
    <cfRule type="cellIs" dxfId="61" priority="3" operator="equal">
      <formula>""</formula>
    </cfRule>
  </conditionalFormatting>
  <conditionalFormatting sqref="D46:G46">
    <cfRule type="cellIs" dxfId="60"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1377" r:id="rId4" name="Check Box 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mc:AlternateContent xmlns:mc="http://schemas.openxmlformats.org/markup-compatibility/2006">
          <mc:Choice Requires="x14">
            <control shapeId="101378" r:id="rId5" name="Check Box 2">
              <controlPr defaultSize="0" autoFill="0" autoLine="0" autoPict="0">
                <anchor moveWithCells="1">
                  <from>
                    <xdr:col>11</xdr:col>
                    <xdr:colOff>133350</xdr:colOff>
                    <xdr:row>32</xdr:row>
                    <xdr:rowOff>19050</xdr:rowOff>
                  </from>
                  <to>
                    <xdr:col>11</xdr:col>
                    <xdr:colOff>352425</xdr:colOff>
                    <xdr:row>32</xdr:row>
                    <xdr:rowOff>161925</xdr:rowOff>
                  </to>
                </anchor>
              </controlPr>
            </control>
          </mc:Choice>
        </mc:AlternateContent>
        <mc:AlternateContent xmlns:mc="http://schemas.openxmlformats.org/markup-compatibility/2006">
          <mc:Choice Requires="x14">
            <control shapeId="101379" r:id="rId6" name="Check Box 3">
              <controlPr defaultSize="0" autoFill="0" autoLine="0" autoPict="0">
                <anchor moveWithCells="1">
                  <from>
                    <xdr:col>3</xdr:col>
                    <xdr:colOff>133350</xdr:colOff>
                    <xdr:row>33</xdr:row>
                    <xdr:rowOff>19050</xdr:rowOff>
                  </from>
                  <to>
                    <xdr:col>3</xdr:col>
                    <xdr:colOff>352425</xdr:colOff>
                    <xdr:row>33</xdr:row>
                    <xdr:rowOff>161925</xdr:rowOff>
                  </to>
                </anchor>
              </controlPr>
            </control>
          </mc:Choice>
        </mc:AlternateContent>
        <mc:AlternateContent xmlns:mc="http://schemas.openxmlformats.org/markup-compatibility/2006">
          <mc:Choice Requires="x14">
            <control shapeId="101393" r:id="rId7" name="Check Box 17">
              <controlPr defaultSize="0" autoFill="0" autoLine="0" autoPict="0">
                <anchor moveWithCells="1">
                  <from>
                    <xdr:col>7</xdr:col>
                    <xdr:colOff>133350</xdr:colOff>
                    <xdr:row>32</xdr:row>
                    <xdr:rowOff>19050</xdr:rowOff>
                  </from>
                  <to>
                    <xdr:col>7</xdr:col>
                    <xdr:colOff>352425</xdr:colOff>
                    <xdr:row>32</xdr:row>
                    <xdr:rowOff>161925</xdr:rowOff>
                  </to>
                </anchor>
              </controlPr>
            </control>
          </mc:Choice>
        </mc:AlternateContent>
        <mc:AlternateContent xmlns:mc="http://schemas.openxmlformats.org/markup-compatibility/2006">
          <mc:Choice Requires="x14">
            <control shapeId="101408" r:id="rId8" name="Check Box 32">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101409" r:id="rId9" name="Check Box 33">
              <controlPr defaultSize="0" autoFill="0" autoLine="0" autoPict="0">
                <anchor moveWithCells="1">
                  <from>
                    <xdr:col>6</xdr:col>
                    <xdr:colOff>133350</xdr:colOff>
                    <xdr:row>15</xdr:row>
                    <xdr:rowOff>19050</xdr:rowOff>
                  </from>
                  <to>
                    <xdr:col>6</xdr:col>
                    <xdr:colOff>352425</xdr:colOff>
                    <xdr:row>15</xdr:row>
                    <xdr:rowOff>161925</xdr:rowOff>
                  </to>
                </anchor>
              </controlPr>
            </control>
          </mc:Choice>
        </mc:AlternateContent>
        <mc:AlternateContent xmlns:mc="http://schemas.openxmlformats.org/markup-compatibility/2006">
          <mc:Choice Requires="x14">
            <control shapeId="101410" r:id="rId10" name="Check Box 34">
              <controlPr defaultSize="0" autoFill="0" autoLine="0" autoPict="0">
                <anchor moveWithCells="1">
                  <from>
                    <xdr:col>10</xdr:col>
                    <xdr:colOff>133350</xdr:colOff>
                    <xdr:row>15</xdr:row>
                    <xdr:rowOff>19050</xdr:rowOff>
                  </from>
                  <to>
                    <xdr:col>10</xdr:col>
                    <xdr:colOff>352425</xdr:colOff>
                    <xdr:row>15</xdr:row>
                    <xdr:rowOff>161925</xdr:rowOff>
                  </to>
                </anchor>
              </controlPr>
            </control>
          </mc:Choice>
        </mc:AlternateContent>
        <mc:AlternateContent xmlns:mc="http://schemas.openxmlformats.org/markup-compatibility/2006">
          <mc:Choice Requires="x14">
            <control shapeId="101411" r:id="rId11" name="Check Box 35">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101412" r:id="rId12" name="Check Box 36">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101413" r:id="rId13" name="Check Box 37">
              <controlPr defaultSize="0" autoFill="0" autoLine="0" autoPict="0">
                <anchor moveWithCells="1">
                  <from>
                    <xdr:col>6</xdr:col>
                    <xdr:colOff>133350</xdr:colOff>
                    <xdr:row>16</xdr:row>
                    <xdr:rowOff>19050</xdr:rowOff>
                  </from>
                  <to>
                    <xdr:col>6</xdr:col>
                    <xdr:colOff>352425</xdr:colOff>
                    <xdr:row>16</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実績報告書</vt:lpstr>
      <vt:lpstr>収支決算書</vt:lpstr>
      <vt:lpstr>研修等一覧</vt:lpstr>
      <vt:lpstr>受講者一覧</vt:lpstr>
      <vt:lpstr>補助対象経費実績書１</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ここから</vt:lpstr>
      <vt:lpstr>ここまで</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'3'!Print_Area</vt:lpstr>
      <vt:lpstr>'4'!Print_Area</vt:lpstr>
      <vt:lpstr>'5'!Print_Area</vt:lpstr>
      <vt:lpstr>'6'!Print_Area</vt:lpstr>
      <vt:lpstr>'7'!Print_Area</vt:lpstr>
      <vt:lpstr>'8'!Print_Area</vt:lpstr>
      <vt:lpstr>'9'!Print_Area</vt:lpstr>
      <vt:lpstr>ここから!Print_Area</vt:lpstr>
      <vt:lpstr>ここまで!Print_Area</vt:lpstr>
      <vt:lpstr>研修等一覧!Print_Area</vt:lpstr>
      <vt:lpstr>実績報告書!Print_Area</vt:lpstr>
      <vt:lpstr>受講者一覧!Print_Area</vt:lpstr>
      <vt:lpstr>収支決算書!Print_Area</vt:lpstr>
      <vt:lpstr>補助対象経費実績書１!Print_Area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2024-05-28T05:54:11Z</cp:lastPrinted>
  <dcterms:created xsi:type="dcterms:W3CDTF">2023-07-27T01:02:30Z</dcterms:created>
  <dcterms:modified xsi:type="dcterms:W3CDTF">2025-04-22T04:48:43Z</dcterms:modified>
</cp:coreProperties>
</file>